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33D42576-4571-974B-A27D-4FA7CAF29592}" xr6:coauthVersionLast="47" xr6:coauthVersionMax="47" xr10:uidLastSave="{00000000-0000-0000-0000-000000000000}"/>
  <bookViews>
    <workbookView xWindow="0" yWindow="500" windowWidth="28800" windowHeight="1634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 s="1"/>
  <c r="S13" i="1" s="1"/>
  <c r="F13" i="1"/>
  <c r="G13" i="1"/>
  <c r="H13" i="1"/>
  <c r="Y13" i="1" s="1"/>
  <c r="AE13" i="1" s="1"/>
  <c r="I13" i="1"/>
  <c r="J13" i="1"/>
  <c r="Z13" i="1" s="1"/>
  <c r="K13" i="1"/>
  <c r="L13" i="1"/>
  <c r="T13" i="1" s="1"/>
  <c r="U13" i="1" s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G14" i="1"/>
  <c r="H14" i="1"/>
  <c r="Y14" i="1"/>
  <c r="AE14" i="1" s="1"/>
  <c r="I14" i="1"/>
  <c r="J14" i="1"/>
  <c r="Z14" i="1" s="1"/>
  <c r="K14" i="1"/>
  <c r="L14" i="1"/>
  <c r="V14" i="1" s="1"/>
  <c r="M14" i="1"/>
  <c r="N14" i="1"/>
  <c r="O14" i="1"/>
  <c r="P14" i="1"/>
  <c r="A15" i="1"/>
  <c r="B15" i="1"/>
  <c r="C15" i="1"/>
  <c r="D15" i="1" s="1"/>
  <c r="X15" i="1"/>
  <c r="E15" i="1"/>
  <c r="R15" i="1" s="1"/>
  <c r="S15" i="1" s="1"/>
  <c r="F15" i="1"/>
  <c r="G15" i="1"/>
  <c r="H15" i="1"/>
  <c r="Y15" i="1" s="1"/>
  <c r="AE15" i="1"/>
  <c r="I15" i="1"/>
  <c r="J15" i="1"/>
  <c r="Z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 s="1"/>
  <c r="E18" i="1"/>
  <c r="R18" i="1" s="1"/>
  <c r="S18" i="1" s="1"/>
  <c r="F18" i="1"/>
  <c r="G18" i="1"/>
  <c r="H18" i="1"/>
  <c r="Y18" i="1"/>
  <c r="AE18" i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 s="1"/>
  <c r="AE19" i="1" s="1"/>
  <c r="I19" i="1"/>
  <c r="J19" i="1"/>
  <c r="Z19" i="1" s="1"/>
  <c r="K19" i="1"/>
  <c r="T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T22" i="1" s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R26" i="1" s="1"/>
  <c r="S26" i="1" s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R27" i="1" s="1"/>
  <c r="S27" i="1" s="1"/>
  <c r="G27" i="1"/>
  <c r="H27" i="1"/>
  <c r="Y27" i="1" s="1"/>
  <c r="AE27" i="1" s="1"/>
  <c r="I27" i="1"/>
  <c r="J27" i="1"/>
  <c r="Z27" i="1" s="1"/>
  <c r="K27" i="1"/>
  <c r="T27" i="1" s="1"/>
  <c r="U27" i="1" s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R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T29" i="1"/>
  <c r="U29" i="1" s="1"/>
  <c r="L29" i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T30" i="1"/>
  <c r="U30" i="1" s="1"/>
  <c r="M30" i="1"/>
  <c r="N30" i="1"/>
  <c r="O30" i="1"/>
  <c r="P30" i="1"/>
  <c r="A31" i="1"/>
  <c r="B31" i="1"/>
  <c r="C31" i="1"/>
  <c r="D31" i="1" s="1"/>
  <c r="X31" i="1"/>
  <c r="E31" i="1"/>
  <c r="R31" i="1" s="1"/>
  <c r="S31" i="1" s="1"/>
  <c r="F31" i="1"/>
  <c r="G31" i="1"/>
  <c r="H31" i="1"/>
  <c r="Y31" i="1"/>
  <c r="AE31" i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R32" i="1" s="1"/>
  <c r="S32" i="1" s="1"/>
  <c r="G32" i="1"/>
  <c r="H32" i="1"/>
  <c r="Y32" i="1"/>
  <c r="AE32" i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T33" i="1"/>
  <c r="U33" i="1" s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T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R36" i="1"/>
  <c r="S36" i="1" s="1"/>
  <c r="F36" i="1"/>
  <c r="G36" i="1"/>
  <c r="H36" i="1"/>
  <c r="Y36" i="1"/>
  <c r="AE36" i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/>
  <c r="AE37" i="1"/>
  <c r="I37" i="1"/>
  <c r="J37" i="1"/>
  <c r="Z37" i="1" s="1"/>
  <c r="AA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 s="1"/>
  <c r="X40" i="1" s="1"/>
  <c r="E40" i="1"/>
  <c r="F40" i="1"/>
  <c r="R40" i="1" s="1"/>
  <c r="S40" i="1" s="1"/>
  <c r="G40" i="1"/>
  <c r="H40" i="1"/>
  <c r="Y40" i="1" s="1"/>
  <c r="AE40" i="1"/>
  <c r="I40" i="1"/>
  <c r="J40" i="1"/>
  <c r="Z40" i="1"/>
  <c r="K40" i="1"/>
  <c r="L40" i="1"/>
  <c r="T40" i="1" s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/>
  <c r="K42" i="1"/>
  <c r="T42" i="1"/>
  <c r="U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/>
  <c r="I43" i="1"/>
  <c r="J43" i="1"/>
  <c r="Z43" i="1"/>
  <c r="K43" i="1"/>
  <c r="L43" i="1"/>
  <c r="V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/>
  <c r="AE45" i="1" s="1"/>
  <c r="I45" i="1"/>
  <c r="J45" i="1"/>
  <c r="Z45" i="1" s="1"/>
  <c r="K45" i="1"/>
  <c r="L45" i="1"/>
  <c r="M45" i="1"/>
  <c r="N45" i="1"/>
  <c r="O45" i="1"/>
  <c r="P45" i="1"/>
  <c r="A46" i="1"/>
  <c r="B46" i="1"/>
  <c r="C46" i="1"/>
  <c r="D46" i="1" s="1"/>
  <c r="X46" i="1" s="1"/>
  <c r="E46" i="1"/>
  <c r="F46" i="1"/>
  <c r="R46" i="1"/>
  <c r="S46" i="1" s="1"/>
  <c r="G46" i="1"/>
  <c r="H46" i="1"/>
  <c r="Y46" i="1" s="1"/>
  <c r="AE46" i="1" s="1"/>
  <c r="I46" i="1"/>
  <c r="J46" i="1"/>
  <c r="Z46" i="1"/>
  <c r="K46" i="1"/>
  <c r="L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 s="1"/>
  <c r="M47" i="1"/>
  <c r="N47" i="1"/>
  <c r="O47" i="1"/>
  <c r="P47" i="1"/>
  <c r="A48" i="1"/>
  <c r="B48" i="1"/>
  <c r="C48" i="1"/>
  <c r="D48" i="1" s="1"/>
  <c r="X48" i="1"/>
  <c r="E48" i="1"/>
  <c r="F48" i="1"/>
  <c r="G48" i="1"/>
  <c r="H48" i="1"/>
  <c r="Y48" i="1"/>
  <c r="AE48" i="1"/>
  <c r="I48" i="1"/>
  <c r="J48" i="1"/>
  <c r="Z48" i="1" s="1"/>
  <c r="AA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AA51" i="1" s="1"/>
  <c r="E51" i="1"/>
  <c r="R51" i="1" s="1"/>
  <c r="S51" i="1" s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 s="1"/>
  <c r="I52" i="1"/>
  <c r="J52" i="1"/>
  <c r="Z52" i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 s="1"/>
  <c r="AA53" i="1" s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T55" i="1" s="1"/>
  <c r="U55" i="1" s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R56" i="1" s="1"/>
  <c r="S56" i="1" s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R59" i="1" s="1"/>
  <c r="S59" i="1" s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 s="1"/>
  <c r="X60" i="1" s="1"/>
  <c r="E60" i="1"/>
  <c r="F60" i="1"/>
  <c r="R60" i="1" s="1"/>
  <c r="S60" i="1" s="1"/>
  <c r="G60" i="1"/>
  <c r="H60" i="1"/>
  <c r="Y60" i="1" s="1"/>
  <c r="AE60" i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/>
  <c r="AA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 s="1"/>
  <c r="I63" i="1"/>
  <c r="J63" i="1"/>
  <c r="Z63" i="1" s="1"/>
  <c r="K63" i="1"/>
  <c r="L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T64" i="1"/>
  <c r="U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T65" i="1" s="1"/>
  <c r="U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T66" i="1" s="1"/>
  <c r="U66" i="1" s="1"/>
  <c r="V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R69" i="1" s="1"/>
  <c r="S69" i="1" s="1"/>
  <c r="G69" i="1"/>
  <c r="H69" i="1"/>
  <c r="Y69" i="1" s="1"/>
  <c r="AE69" i="1" s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R70" i="1" s="1"/>
  <c r="S70" i="1" s="1"/>
  <c r="G70" i="1"/>
  <c r="H70" i="1"/>
  <c r="Y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I72" i="1"/>
  <c r="J72" i="1"/>
  <c r="Z72" i="1" s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AA74" i="1" s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 s="1"/>
  <c r="I75" i="1"/>
  <c r="J75" i="1"/>
  <c r="Z75" i="1" s="1"/>
  <c r="K75" i="1"/>
  <c r="T75" i="1"/>
  <c r="U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R76" i="1"/>
  <c r="S76" i="1" s="1"/>
  <c r="G76" i="1"/>
  <c r="H76" i="1"/>
  <c r="Y76" i="1" s="1"/>
  <c r="AE76" i="1" s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R78" i="1" s="1"/>
  <c r="S78" i="1" s="1"/>
  <c r="G78" i="1"/>
  <c r="H78" i="1"/>
  <c r="Y78" i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/>
  <c r="E79" i="1"/>
  <c r="F79" i="1"/>
  <c r="G79" i="1"/>
  <c r="H79" i="1"/>
  <c r="Y79" i="1"/>
  <c r="AE79" i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T80" i="1"/>
  <c r="U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R82" i="1" s="1"/>
  <c r="S82" i="1" s="1"/>
  <c r="G82" i="1"/>
  <c r="H82" i="1"/>
  <c r="Y82" i="1"/>
  <c r="AE82" i="1" s="1"/>
  <c r="I82" i="1"/>
  <c r="J82" i="1"/>
  <c r="Z82" i="1" s="1"/>
  <c r="AA82" i="1" s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AA84" i="1" s="1"/>
  <c r="E84" i="1"/>
  <c r="F84" i="1"/>
  <c r="R84" i="1"/>
  <c r="S84" i="1"/>
  <c r="G84" i="1"/>
  <c r="H84" i="1"/>
  <c r="Y84" i="1" s="1"/>
  <c r="AE84" i="1" s="1"/>
  <c r="I84" i="1"/>
  <c r="J84" i="1"/>
  <c r="Z84" i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R87" i="1" s="1"/>
  <c r="S87" i="1" s="1"/>
  <c r="G87" i="1"/>
  <c r="H87" i="1"/>
  <c r="Y87" i="1"/>
  <c r="AE87" i="1" s="1"/>
  <c r="I87" i="1"/>
  <c r="J87" i="1"/>
  <c r="Z87" i="1"/>
  <c r="K87" i="1"/>
  <c r="L87" i="1"/>
  <c r="T87" i="1"/>
  <c r="M87" i="1"/>
  <c r="N87" i="1"/>
  <c r="O87" i="1"/>
  <c r="P87" i="1"/>
  <c r="A88" i="1"/>
  <c r="B88" i="1"/>
  <c r="C88" i="1"/>
  <c r="D88" i="1"/>
  <c r="X88" i="1"/>
  <c r="E88" i="1"/>
  <c r="R88" i="1" s="1"/>
  <c r="S88" i="1" s="1"/>
  <c r="F88" i="1"/>
  <c r="G88" i="1"/>
  <c r="H88" i="1"/>
  <c r="Y88" i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R89" i="1"/>
  <c r="S89" i="1" s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 s="1"/>
  <c r="AA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R91" i="1"/>
  <c r="S91" i="1"/>
  <c r="F91" i="1"/>
  <c r="G91" i="1"/>
  <c r="H91" i="1"/>
  <c r="Y91" i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R92" i="1"/>
  <c r="S92" i="1" s="1"/>
  <c r="G92" i="1"/>
  <c r="H92" i="1"/>
  <c r="Y92" i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R93" i="1"/>
  <c r="S93" i="1" s="1"/>
  <c r="G93" i="1"/>
  <c r="H93" i="1"/>
  <c r="Y93" i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S94" i="1"/>
  <c r="F94" i="1"/>
  <c r="R94" i="1" s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T95" i="1" s="1"/>
  <c r="M95" i="1"/>
  <c r="N95" i="1"/>
  <c r="O95" i="1"/>
  <c r="P95" i="1"/>
  <c r="A96" i="1"/>
  <c r="B96" i="1"/>
  <c r="C96" i="1"/>
  <c r="D96" i="1" s="1"/>
  <c r="X96" i="1" s="1"/>
  <c r="E96" i="1"/>
  <c r="R96" i="1"/>
  <c r="S96" i="1" s="1"/>
  <c r="F96" i="1"/>
  <c r="G96" i="1"/>
  <c r="H96" i="1"/>
  <c r="Y96" i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R98" i="1"/>
  <c r="S98" i="1" s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R100" i="1"/>
  <c r="S100" i="1" s="1"/>
  <c r="G100" i="1"/>
  <c r="H100" i="1"/>
  <c r="Y100" i="1"/>
  <c r="AE100" i="1" s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R101" i="1" s="1"/>
  <c r="S101" i="1" s="1"/>
  <c r="G101" i="1"/>
  <c r="H101" i="1"/>
  <c r="Y101" i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 s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 s="1"/>
  <c r="AA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/>
  <c r="I104" i="1"/>
  <c r="J104" i="1"/>
  <c r="Z104" i="1" s="1"/>
  <c r="K104" i="1"/>
  <c r="L104" i="1"/>
  <c r="T104" i="1" s="1"/>
  <c r="U104" i="1" s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R106" i="1"/>
  <c r="S106" i="1" s="1"/>
  <c r="F106" i="1"/>
  <c r="G106" i="1"/>
  <c r="H106" i="1"/>
  <c r="Y106" i="1" s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R107" i="1" s="1"/>
  <c r="S107" i="1" s="1"/>
  <c r="F107" i="1"/>
  <c r="G107" i="1"/>
  <c r="H107" i="1"/>
  <c r="Y107" i="1"/>
  <c r="AE107" i="1"/>
  <c r="I107" i="1"/>
  <c r="J107" i="1"/>
  <c r="Z107" i="1"/>
  <c r="K107" i="1"/>
  <c r="L107" i="1"/>
  <c r="T107" i="1" s="1"/>
  <c r="M107" i="1"/>
  <c r="N107" i="1"/>
  <c r="O107" i="1"/>
  <c r="P107" i="1"/>
  <c r="A108" i="1"/>
  <c r="B108" i="1"/>
  <c r="C108" i="1"/>
  <c r="D108" i="1"/>
  <c r="X108" i="1"/>
  <c r="E108" i="1"/>
  <c r="F108" i="1"/>
  <c r="R108" i="1" s="1"/>
  <c r="S108" i="1" s="1"/>
  <c r="G108" i="1"/>
  <c r="H108" i="1"/>
  <c r="Y108" i="1" s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I109" i="1"/>
  <c r="J109" i="1"/>
  <c r="Z109" i="1" s="1"/>
  <c r="K109" i="1"/>
  <c r="T109" i="1"/>
  <c r="U109" i="1" s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R111" i="1" s="1"/>
  <c r="S111" i="1" s="1"/>
  <c r="G111" i="1"/>
  <c r="H111" i="1"/>
  <c r="Y111" i="1"/>
  <c r="AE111" i="1" s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R112" i="1" s="1"/>
  <c r="S112" i="1" s="1"/>
  <c r="G112" i="1"/>
  <c r="H112" i="1"/>
  <c r="Y112" i="1" s="1"/>
  <c r="I112" i="1"/>
  <c r="J112" i="1"/>
  <c r="Z112" i="1" s="1"/>
  <c r="K112" i="1"/>
  <c r="L112" i="1"/>
  <c r="T112" i="1" s="1"/>
  <c r="U112" i="1" s="1"/>
  <c r="V112" i="1"/>
  <c r="M112" i="1"/>
  <c r="N112" i="1"/>
  <c r="O112" i="1"/>
  <c r="P112" i="1"/>
  <c r="A113" i="1"/>
  <c r="B113" i="1"/>
  <c r="C113" i="1"/>
  <c r="D113" i="1"/>
  <c r="X113" i="1"/>
  <c r="E113" i="1"/>
  <c r="R113" i="1" s="1"/>
  <c r="S113" i="1" s="1"/>
  <c r="F113" i="1"/>
  <c r="G113" i="1"/>
  <c r="H113" i="1"/>
  <c r="Y113" i="1"/>
  <c r="AE113" i="1"/>
  <c r="I113" i="1"/>
  <c r="J113" i="1"/>
  <c r="Z113" i="1"/>
  <c r="AA113" i="1" s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 s="1"/>
  <c r="AA115" i="1" s="1"/>
  <c r="K115" i="1"/>
  <c r="L115" i="1"/>
  <c r="V115" i="1"/>
  <c r="M115" i="1"/>
  <c r="N115" i="1"/>
  <c r="O115" i="1"/>
  <c r="P115" i="1"/>
  <c r="A116" i="1"/>
  <c r="B116" i="1"/>
  <c r="C116" i="1"/>
  <c r="D116" i="1"/>
  <c r="X116" i="1" s="1"/>
  <c r="E116" i="1"/>
  <c r="F116" i="1"/>
  <c r="R116" i="1" s="1"/>
  <c r="S116" i="1" s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 s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R119" i="1" s="1"/>
  <c r="S119" i="1" s="1"/>
  <c r="F119" i="1"/>
  <c r="G119" i="1"/>
  <c r="H119" i="1"/>
  <c r="Y119" i="1"/>
  <c r="AE119" i="1"/>
  <c r="I119" i="1"/>
  <c r="J119" i="1"/>
  <c r="Z119" i="1" s="1"/>
  <c r="K119" i="1"/>
  <c r="U119" i="1"/>
  <c r="L119" i="1"/>
  <c r="T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R120" i="1" s="1"/>
  <c r="S120" i="1" s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 s="1"/>
  <c r="X121" i="1"/>
  <c r="E121" i="1"/>
  <c r="R121" i="1"/>
  <c r="S121" i="1" s="1"/>
  <c r="F121" i="1"/>
  <c r="G121" i="1"/>
  <c r="H121" i="1"/>
  <c r="Y121" i="1" s="1"/>
  <c r="AE121" i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R122" i="1"/>
  <c r="S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/>
  <c r="I126" i="1"/>
  <c r="J126" i="1"/>
  <c r="Z126" i="1"/>
  <c r="K126" i="1"/>
  <c r="L126" i="1"/>
  <c r="M126" i="1"/>
  <c r="N126" i="1"/>
  <c r="O126" i="1"/>
  <c r="P126" i="1"/>
  <c r="A127" i="1"/>
  <c r="B127" i="1"/>
  <c r="C127" i="1"/>
  <c r="D127" i="1" s="1"/>
  <c r="X127" i="1" s="1"/>
  <c r="E127" i="1"/>
  <c r="F127" i="1"/>
  <c r="R127" i="1" s="1"/>
  <c r="S127" i="1" s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R128" i="1" s="1"/>
  <c r="S128" i="1" s="1"/>
  <c r="G128" i="1"/>
  <c r="H128" i="1"/>
  <c r="Y128" i="1" s="1"/>
  <c r="AE128" i="1" s="1"/>
  <c r="I128" i="1"/>
  <c r="J128" i="1"/>
  <c r="Z128" i="1"/>
  <c r="K128" i="1"/>
  <c r="T128" i="1" s="1"/>
  <c r="U128" i="1" s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/>
  <c r="S129" i="1" s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R131" i="1" s="1"/>
  <c r="S131" i="1" s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R134" i="1"/>
  <c r="S134" i="1" s="1"/>
  <c r="G134" i="1"/>
  <c r="H134" i="1"/>
  <c r="Y134" i="1" s="1"/>
  <c r="AE134" i="1"/>
  <c r="I134" i="1"/>
  <c r="J134" i="1"/>
  <c r="Z134" i="1" s="1"/>
  <c r="K134" i="1"/>
  <c r="T134" i="1" s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T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 s="1"/>
  <c r="K137" i="1"/>
  <c r="L137" i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R141" i="1" s="1"/>
  <c r="S141" i="1"/>
  <c r="G141" i="1"/>
  <c r="H141" i="1"/>
  <c r="Y141" i="1"/>
  <c r="AE141" i="1" s="1"/>
  <c r="I141" i="1"/>
  <c r="J141" i="1"/>
  <c r="Z141" i="1" s="1"/>
  <c r="K141" i="1"/>
  <c r="L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R143" i="1" s="1"/>
  <c r="S143" i="1" s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I144" i="1"/>
  <c r="J144" i="1"/>
  <c r="Z144" i="1" s="1"/>
  <c r="K144" i="1"/>
  <c r="L144" i="1"/>
  <c r="T144" i="1" s="1"/>
  <c r="U144" i="1" s="1"/>
  <c r="M144" i="1"/>
  <c r="N144" i="1"/>
  <c r="O144" i="1"/>
  <c r="P144" i="1"/>
  <c r="A145" i="1"/>
  <c r="B145" i="1"/>
  <c r="C145" i="1"/>
  <c r="D145" i="1"/>
  <c r="X145" i="1"/>
  <c r="E145" i="1"/>
  <c r="F145" i="1"/>
  <c r="R145" i="1" s="1"/>
  <c r="S145" i="1" s="1"/>
  <c r="G145" i="1"/>
  <c r="H145" i="1"/>
  <c r="Y145" i="1"/>
  <c r="AE145" i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 s="1"/>
  <c r="X146" i="1"/>
  <c r="E146" i="1"/>
  <c r="R146" i="1" s="1"/>
  <c r="S146" i="1" s="1"/>
  <c r="F146" i="1"/>
  <c r="G146" i="1"/>
  <c r="H146" i="1"/>
  <c r="Y146" i="1" s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/>
  <c r="E147" i="1"/>
  <c r="F147" i="1"/>
  <c r="R147" i="1" s="1"/>
  <c r="S147" i="1" s="1"/>
  <c r="G147" i="1"/>
  <c r="H147" i="1"/>
  <c r="Y147" i="1" s="1"/>
  <c r="AE147" i="1" s="1"/>
  <c r="I147" i="1"/>
  <c r="J147" i="1"/>
  <c r="Z147" i="1"/>
  <c r="AA147" i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AA149" i="1" s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R150" i="1"/>
  <c r="S150" i="1" s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R152" i="1" s="1"/>
  <c r="S152" i="1" s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/>
  <c r="I155" i="1"/>
  <c r="J155" i="1"/>
  <c r="Z155" i="1" s="1"/>
  <c r="AA155" i="1" s="1"/>
  <c r="K155" i="1"/>
  <c r="L155" i="1"/>
  <c r="T155" i="1" s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R157" i="1" s="1"/>
  <c r="S157" i="1" s="1"/>
  <c r="G157" i="1"/>
  <c r="H157" i="1"/>
  <c r="Y157" i="1"/>
  <c r="AE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 s="1"/>
  <c r="X158" i="1"/>
  <c r="E158" i="1"/>
  <c r="F158" i="1"/>
  <c r="R158" i="1" s="1"/>
  <c r="S158" i="1" s="1"/>
  <c r="G158" i="1"/>
  <c r="H158" i="1"/>
  <c r="Y158" i="1"/>
  <c r="AE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R159" i="1" s="1"/>
  <c r="S159" i="1" s="1"/>
  <c r="G159" i="1"/>
  <c r="H159" i="1"/>
  <c r="Y159" i="1"/>
  <c r="AE159" i="1" s="1"/>
  <c r="I159" i="1"/>
  <c r="J159" i="1"/>
  <c r="Z159" i="1" s="1"/>
  <c r="AA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K161" i="1"/>
  <c r="T161" i="1" s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/>
  <c r="AE163" i="1"/>
  <c r="I163" i="1"/>
  <c r="J163" i="1"/>
  <c r="Z163" i="1" s="1"/>
  <c r="AA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I164" i="1"/>
  <c r="J164" i="1"/>
  <c r="Z164" i="1" s="1"/>
  <c r="AA164" i="1" s="1"/>
  <c r="K164" i="1"/>
  <c r="L164" i="1"/>
  <c r="T164" i="1" s="1"/>
  <c r="AC164" i="1" s="1"/>
  <c r="AD164" i="1" s="1"/>
  <c r="M164" i="1"/>
  <c r="N164" i="1"/>
  <c r="O164" i="1"/>
  <c r="P164" i="1"/>
  <c r="A165" i="1"/>
  <c r="B165" i="1"/>
  <c r="C165" i="1"/>
  <c r="D165" i="1"/>
  <c r="X165" i="1"/>
  <c r="E165" i="1"/>
  <c r="F165" i="1"/>
  <c r="R165" i="1" s="1"/>
  <c r="S165" i="1" s="1"/>
  <c r="G165" i="1"/>
  <c r="H165" i="1"/>
  <c r="Y165" i="1"/>
  <c r="AE165" i="1"/>
  <c r="I165" i="1"/>
  <c r="J165" i="1"/>
  <c r="Z165" i="1" s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 s="1"/>
  <c r="S166" i="1" s="1"/>
  <c r="G166" i="1"/>
  <c r="H166" i="1"/>
  <c r="Y166" i="1" s="1"/>
  <c r="AE166" i="1" s="1"/>
  <c r="I166" i="1"/>
  <c r="J166" i="1"/>
  <c r="Z166" i="1" s="1"/>
  <c r="K166" i="1"/>
  <c r="L166" i="1"/>
  <c r="T166" i="1" s="1"/>
  <c r="V166" i="1"/>
  <c r="M166" i="1"/>
  <c r="N166" i="1"/>
  <c r="O166" i="1"/>
  <c r="P166" i="1"/>
  <c r="A167" i="1"/>
  <c r="B167" i="1"/>
  <c r="C167" i="1"/>
  <c r="D167" i="1"/>
  <c r="X167" i="1"/>
  <c r="E167" i="1"/>
  <c r="F167" i="1"/>
  <c r="R167" i="1" s="1"/>
  <c r="S167" i="1" s="1"/>
  <c r="G167" i="1"/>
  <c r="H167" i="1"/>
  <c r="Y167" i="1"/>
  <c r="AE167" i="1"/>
  <c r="I167" i="1"/>
  <c r="J167" i="1"/>
  <c r="Z167" i="1" s="1"/>
  <c r="AA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R168" i="1" s="1"/>
  <c r="G168" i="1"/>
  <c r="H168" i="1"/>
  <c r="Y168" i="1" s="1"/>
  <c r="AE168" i="1" s="1"/>
  <c r="I168" i="1"/>
  <c r="J168" i="1"/>
  <c r="Z168" i="1" s="1"/>
  <c r="AA168" i="1" s="1"/>
  <c r="K168" i="1"/>
  <c r="L168" i="1"/>
  <c r="V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 s="1"/>
  <c r="I171" i="1"/>
  <c r="J171" i="1"/>
  <c r="Z171" i="1" s="1"/>
  <c r="K171" i="1"/>
  <c r="L171" i="1"/>
  <c r="T171" i="1" s="1"/>
  <c r="U171" i="1" s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 s="1"/>
  <c r="AA172" i="1" s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T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G175" i="1"/>
  <c r="H175" i="1"/>
  <c r="Y175" i="1"/>
  <c r="AE175" i="1"/>
  <c r="I175" i="1"/>
  <c r="J175" i="1"/>
  <c r="Z175" i="1" s="1"/>
  <c r="K175" i="1"/>
  <c r="U175" i="1"/>
  <c r="L175" i="1"/>
  <c r="T175" i="1" s="1"/>
  <c r="V175" i="1"/>
  <c r="M175" i="1"/>
  <c r="N175" i="1"/>
  <c r="O175" i="1"/>
  <c r="P175" i="1"/>
  <c r="A176" i="1"/>
  <c r="B176" i="1"/>
  <c r="C176" i="1"/>
  <c r="D176" i="1"/>
  <c r="X176" i="1"/>
  <c r="E176" i="1"/>
  <c r="F176" i="1"/>
  <c r="R176" i="1"/>
  <c r="S176" i="1" s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/>
  <c r="AA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 s="1"/>
  <c r="I184" i="1"/>
  <c r="J184" i="1"/>
  <c r="Z184" i="1" s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/>
  <c r="E187" i="1"/>
  <c r="S187" i="1"/>
  <c r="F187" i="1"/>
  <c r="R187" i="1" s="1"/>
  <c r="G187" i="1"/>
  <c r="H187" i="1"/>
  <c r="Y187" i="1" s="1"/>
  <c r="AE187" i="1" s="1"/>
  <c r="I187" i="1"/>
  <c r="J187" i="1"/>
  <c r="Z187" i="1"/>
  <c r="AA187" i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/>
  <c r="G188" i="1"/>
  <c r="H188" i="1"/>
  <c r="Y188" i="1"/>
  <c r="AE188" i="1"/>
  <c r="I188" i="1"/>
  <c r="J188" i="1"/>
  <c r="Z188" i="1" s="1"/>
  <c r="AA188" i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 s="1"/>
  <c r="S191" i="1" s="1"/>
  <c r="G191" i="1"/>
  <c r="H191" i="1"/>
  <c r="Y191" i="1" s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R201" i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/>
  <c r="S203" i="1" s="1"/>
  <c r="F203" i="1"/>
  <c r="G203" i="1"/>
  <c r="H203" i="1"/>
  <c r="Y203" i="1"/>
  <c r="AE203" i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G207" i="1"/>
  <c r="H207" i="1"/>
  <c r="Y207" i="1"/>
  <c r="AE207" i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R211" i="1"/>
  <c r="S211" i="1" s="1"/>
  <c r="F211" i="1"/>
  <c r="G211" i="1"/>
  <c r="H211" i="1"/>
  <c r="Y211" i="1"/>
  <c r="AE211" i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/>
  <c r="AE212" i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 s="1"/>
  <c r="S214" i="1" s="1"/>
  <c r="G214" i="1"/>
  <c r="H214" i="1"/>
  <c r="Y214" i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/>
  <c r="AE217" i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/>
  <c r="AE230" i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AE236" i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/>
  <c r="AE241" i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 s="1"/>
  <c r="S258" i="1" s="1"/>
  <c r="G258" i="1"/>
  <c r="H258" i="1"/>
  <c r="Y258" i="1"/>
  <c r="AE258" i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 s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R321" i="1" s="1"/>
  <c r="S321" i="1" s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 s="1"/>
  <c r="F332" i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R353" i="1" s="1"/>
  <c r="S353" i="1" s="1"/>
  <c r="G353" i="1"/>
  <c r="H353" i="1"/>
  <c r="Y353" i="1" s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/>
  <c r="AE355" i="1" s="1"/>
  <c r="I355" i="1"/>
  <c r="J355" i="1"/>
  <c r="Z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/>
  <c r="E365" i="1"/>
  <c r="F365" i="1"/>
  <c r="G365" i="1"/>
  <c r="H365" i="1"/>
  <c r="Y365" i="1"/>
  <c r="AE365" i="1"/>
  <c r="I365" i="1"/>
  <c r="J365" i="1"/>
  <c r="Z365" i="1" s="1"/>
  <c r="AA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/>
  <c r="G366" i="1"/>
  <c r="H366" i="1"/>
  <c r="Y366" i="1" s="1"/>
  <c r="AE366" i="1" s="1"/>
  <c r="I366" i="1"/>
  <c r="J366" i="1"/>
  <c r="Z366" i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 s="1"/>
  <c r="K368" i="1"/>
  <c r="T368" i="1" s="1"/>
  <c r="AC368" i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/>
  <c r="AE370" i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/>
  <c r="F373" i="1"/>
  <c r="G373" i="1"/>
  <c r="H373" i="1"/>
  <c r="Y373" i="1" s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/>
  <c r="I375" i="1"/>
  <c r="J375" i="1"/>
  <c r="Z375" i="1" s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/>
  <c r="S381" i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R382" i="1" s="1"/>
  <c r="S382" i="1" s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/>
  <c r="G387" i="1"/>
  <c r="H387" i="1"/>
  <c r="Y387" i="1"/>
  <c r="AE387" i="1" s="1"/>
  <c r="I387" i="1"/>
  <c r="J387" i="1"/>
  <c r="Z387" i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/>
  <c r="G393" i="1"/>
  <c r="H393" i="1"/>
  <c r="Y393" i="1" s="1"/>
  <c r="AE393" i="1" s="1"/>
  <c r="I393" i="1"/>
  <c r="J393" i="1"/>
  <c r="Z393" i="1" s="1"/>
  <c r="K393" i="1"/>
  <c r="T393" i="1" s="1"/>
  <c r="AC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 s="1"/>
  <c r="AE397" i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S399" i="1" s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 s="1"/>
  <c r="AE401" i="1" s="1"/>
  <c r="I401" i="1"/>
  <c r="J401" i="1"/>
  <c r="Z401" i="1" s="1"/>
  <c r="AA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/>
  <c r="I406" i="1"/>
  <c r="J406" i="1"/>
  <c r="Z406" i="1" s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/>
  <c r="F413" i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 s="1"/>
  <c r="AE421" i="1" s="1"/>
  <c r="I421" i="1"/>
  <c r="J421" i="1"/>
  <c r="Z421" i="1" s="1"/>
  <c r="AA421" i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R427" i="1" s="1"/>
  <c r="S427" i="1" s="1"/>
  <c r="G427" i="1"/>
  <c r="H427" i="1"/>
  <c r="Y427" i="1" s="1"/>
  <c r="AE427" i="1" s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/>
  <c r="E428" i="1"/>
  <c r="F428" i="1"/>
  <c r="R428" i="1"/>
  <c r="S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R430" i="1" s="1"/>
  <c r="S430" i="1" s="1"/>
  <c r="F430" i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 s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 s="1"/>
  <c r="S432" i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R434" i="1" s="1"/>
  <c r="S434" i="1" s="1"/>
  <c r="F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 s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 s="1"/>
  <c r="AE447" i="1" s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/>
  <c r="G452" i="1"/>
  <c r="H452" i="1"/>
  <c r="Y452" i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 s="1"/>
  <c r="AE454" i="1"/>
  <c r="I454" i="1"/>
  <c r="J454" i="1"/>
  <c r="Z454" i="1" s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/>
  <c r="E455" i="1"/>
  <c r="F455" i="1"/>
  <c r="G455" i="1"/>
  <c r="H455" i="1"/>
  <c r="Y455" i="1" s="1"/>
  <c r="AE455" i="1" s="1"/>
  <c r="I455" i="1"/>
  <c r="J455" i="1"/>
  <c r="Z455" i="1" s="1"/>
  <c r="AA455" i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/>
  <c r="AE456" i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 s="1"/>
  <c r="K463" i="1"/>
  <c r="L463" i="1"/>
  <c r="T463" i="1" s="1"/>
  <c r="AB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R465" i="1" s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I466" i="1"/>
  <c r="J466" i="1"/>
  <c r="Z466" i="1"/>
  <c r="AA466" i="1" s="1"/>
  <c r="K466" i="1"/>
  <c r="L466" i="1"/>
  <c r="M466" i="1"/>
  <c r="N466" i="1"/>
  <c r="O466" i="1"/>
  <c r="P466" i="1"/>
  <c r="AE466" i="1"/>
  <c r="A467" i="1"/>
  <c r="B467" i="1"/>
  <c r="C467" i="1"/>
  <c r="D467" i="1"/>
  <c r="X467" i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R472" i="1" s="1"/>
  <c r="S472" i="1" s="1"/>
  <c r="F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/>
  <c r="AE476" i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 s="1"/>
  <c r="S477" i="1"/>
  <c r="F477" i="1"/>
  <c r="G477" i="1"/>
  <c r="H477" i="1"/>
  <c r="Y477" i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F479" i="1"/>
  <c r="R479" i="1" s="1"/>
  <c r="G479" i="1"/>
  <c r="H479" i="1"/>
  <c r="Y479" i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/>
  <c r="E480" i="1"/>
  <c r="F480" i="1"/>
  <c r="R480" i="1" s="1"/>
  <c r="S480" i="1"/>
  <c r="G480" i="1"/>
  <c r="H480" i="1"/>
  <c r="Y480" i="1" s="1"/>
  <c r="AE480" i="1" s="1"/>
  <c r="I480" i="1"/>
  <c r="J480" i="1"/>
  <c r="Z480" i="1" s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/>
  <c r="E483" i="1"/>
  <c r="F483" i="1"/>
  <c r="G483" i="1"/>
  <c r="H483" i="1"/>
  <c r="Y483" i="1" s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/>
  <c r="G485" i="1"/>
  <c r="H485" i="1"/>
  <c r="Y485" i="1"/>
  <c r="AE485" i="1" s="1"/>
  <c r="I485" i="1"/>
  <c r="J485" i="1"/>
  <c r="Z485" i="1" s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/>
  <c r="I492" i="1"/>
  <c r="J492" i="1"/>
  <c r="Z492" i="1" s="1"/>
  <c r="AA492" i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 s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 s="1"/>
  <c r="AE495" i="1" s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/>
  <c r="S501" i="1" s="1"/>
  <c r="G501" i="1"/>
  <c r="H501" i="1"/>
  <c r="Y501" i="1" s="1"/>
  <c r="AE501" i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R508" i="1" s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/>
  <c r="I509" i="1"/>
  <c r="J509" i="1"/>
  <c r="Z509" i="1" s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 s="1"/>
  <c r="AA514" i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S542" i="1"/>
  <c r="F542" i="1"/>
  <c r="R542" i="1" s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R543" i="1" s="1"/>
  <c r="S543" i="1" s="1"/>
  <c r="F543" i="1"/>
  <c r="G543" i="1"/>
  <c r="H543" i="1"/>
  <c r="Y543" i="1" s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 s="1"/>
  <c r="S544" i="1" s="1"/>
  <c r="F544" i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 s="1"/>
  <c r="AA548" i="1"/>
  <c r="AB548" i="1"/>
  <c r="AC548" i="1"/>
  <c r="AD548" i="1" s="1"/>
  <c r="K548" i="1"/>
  <c r="T548" i="1" s="1"/>
  <c r="L548" i="1"/>
  <c r="V548" i="1" s="1"/>
  <c r="M548" i="1"/>
  <c r="N548" i="1"/>
  <c r="O548" i="1"/>
  <c r="P548" i="1"/>
  <c r="A549" i="1"/>
  <c r="B549" i="1"/>
  <c r="C549" i="1"/>
  <c r="D549" i="1" s="1"/>
  <c r="X549" i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S556" i="1" s="1"/>
  <c r="G556" i="1"/>
  <c r="H556" i="1"/>
  <c r="Y556" i="1"/>
  <c r="AE556" i="1" s="1"/>
  <c r="I556" i="1"/>
  <c r="J556" i="1"/>
  <c r="Z556" i="1"/>
  <c r="AA556" i="1"/>
  <c r="K556" i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/>
  <c r="S562" i="1" s="1"/>
  <c r="F562" i="1"/>
  <c r="G562" i="1"/>
  <c r="H562" i="1"/>
  <c r="Y562" i="1"/>
  <c r="AE562" i="1" s="1"/>
  <c r="I562" i="1"/>
  <c r="J562" i="1"/>
  <c r="Z562" i="1"/>
  <c r="AA562" i="1" s="1"/>
  <c r="K562" i="1"/>
  <c r="T562" i="1"/>
  <c r="AC562" i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R563" i="1" s="1"/>
  <c r="S563" i="1" s="1"/>
  <c r="F563" i="1"/>
  <c r="G563" i="1"/>
  <c r="H563" i="1"/>
  <c r="Y563" i="1"/>
  <c r="AE563" i="1" s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/>
  <c r="I567" i="1"/>
  <c r="J567" i="1"/>
  <c r="Z567" i="1" s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T568" i="1"/>
  <c r="U568" i="1"/>
  <c r="M568" i="1"/>
  <c r="N568" i="1"/>
  <c r="O568" i="1"/>
  <c r="P568" i="1"/>
  <c r="A569" i="1"/>
  <c r="B569" i="1"/>
  <c r="C569" i="1"/>
  <c r="D569" i="1"/>
  <c r="X569" i="1" s="1"/>
  <c r="E569" i="1"/>
  <c r="R569" i="1"/>
  <c r="S569" i="1" s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 s="1"/>
  <c r="S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R572" i="1" s="1"/>
  <c r="F572" i="1"/>
  <c r="S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/>
  <c r="X574" i="1"/>
  <c r="E574" i="1"/>
  <c r="F574" i="1"/>
  <c r="G574" i="1"/>
  <c r="H574" i="1"/>
  <c r="Y574" i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/>
  <c r="E575" i="1"/>
  <c r="F575" i="1"/>
  <c r="R575" i="1"/>
  <c r="S575" i="1"/>
  <c r="G575" i="1"/>
  <c r="H575" i="1"/>
  <c r="Y575" i="1" s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R576" i="1" s="1"/>
  <c r="S576" i="1" s="1"/>
  <c r="F576" i="1"/>
  <c r="G576" i="1"/>
  <c r="H576" i="1"/>
  <c r="Y576" i="1"/>
  <c r="AE576" i="1" s="1"/>
  <c r="I576" i="1"/>
  <c r="J576" i="1"/>
  <c r="Z576" i="1"/>
  <c r="AA576" i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R579" i="1" s="1"/>
  <c r="S579" i="1" s="1"/>
  <c r="F579" i="1"/>
  <c r="G579" i="1"/>
  <c r="H579" i="1"/>
  <c r="Y579" i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R580" i="1" s="1"/>
  <c r="S580" i="1" s="1"/>
  <c r="F580" i="1"/>
  <c r="G580" i="1"/>
  <c r="H580" i="1"/>
  <c r="Y580" i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R581" i="1" s="1"/>
  <c r="S581" i="1" s="1"/>
  <c r="G581" i="1"/>
  <c r="H581" i="1"/>
  <c r="Y581" i="1"/>
  <c r="AE581" i="1"/>
  <c r="I581" i="1"/>
  <c r="J581" i="1"/>
  <c r="Z581" i="1" s="1"/>
  <c r="AA581" i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R590" i="1" s="1"/>
  <c r="S590" i="1" s="1"/>
  <c r="F590" i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R591" i="1" s="1"/>
  <c r="S591" i="1" s="1"/>
  <c r="F591" i="1"/>
  <c r="G591" i="1"/>
  <c r="H591" i="1"/>
  <c r="Y591" i="1"/>
  <c r="AE591" i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/>
  <c r="S592" i="1" s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/>
  <c r="AA596" i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 s="1"/>
  <c r="K598" i="1"/>
  <c r="T598" i="1" s="1"/>
  <c r="L598" i="1"/>
  <c r="V598" i="1"/>
  <c r="M598" i="1"/>
  <c r="N598" i="1"/>
  <c r="O598" i="1"/>
  <c r="P598" i="1"/>
  <c r="AA598" i="1"/>
  <c r="A599" i="1"/>
  <c r="B599" i="1"/>
  <c r="C599" i="1"/>
  <c r="D599" i="1"/>
  <c r="X599" i="1"/>
  <c r="E599" i="1"/>
  <c r="F599" i="1"/>
  <c r="G599" i="1"/>
  <c r="H599" i="1"/>
  <c r="Y599" i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/>
  <c r="AA600" i="1"/>
  <c r="K600" i="1"/>
  <c r="T600" i="1" s="1"/>
  <c r="AC600" i="1" s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R613" i="1" s="1"/>
  <c r="S613" i="1" s="1"/>
  <c r="F613" i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T616" i="1" s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T619" i="1" s="1"/>
  <c r="AC619" i="1" s="1"/>
  <c r="AD619" i="1" s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R621" i="1" s="1"/>
  <c r="S621" i="1" s="1"/>
  <c r="F621" i="1"/>
  <c r="G621" i="1"/>
  <c r="H621" i="1"/>
  <c r="Y621" i="1"/>
  <c r="AE621" i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T623" i="1" s="1"/>
  <c r="L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T634" i="1" s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/>
  <c r="X637" i="1" s="1"/>
  <c r="E637" i="1"/>
  <c r="F637" i="1"/>
  <c r="R637" i="1" s="1"/>
  <c r="S637" i="1" s="1"/>
  <c r="G637" i="1"/>
  <c r="H637" i="1"/>
  <c r="Y637" i="1" s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/>
  <c r="I647" i="1"/>
  <c r="J647" i="1"/>
  <c r="Z647" i="1" s="1"/>
  <c r="AA647" i="1" s="1"/>
  <c r="K647" i="1"/>
  <c r="T647" i="1" s="1"/>
  <c r="AC647" i="1" s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/>
  <c r="S648" i="1"/>
  <c r="G648" i="1"/>
  <c r="H648" i="1"/>
  <c r="Y648" i="1" s="1"/>
  <c r="AE648" i="1" s="1"/>
  <c r="I648" i="1"/>
  <c r="J648" i="1"/>
  <c r="Z648" i="1"/>
  <c r="AA648" i="1"/>
  <c r="K648" i="1"/>
  <c r="L648" i="1"/>
  <c r="M648" i="1"/>
  <c r="N648" i="1"/>
  <c r="O648" i="1"/>
  <c r="P648" i="1"/>
  <c r="X648" i="1"/>
  <c r="A649" i="1"/>
  <c r="B649" i="1"/>
  <c r="C649" i="1"/>
  <c r="D649" i="1" s="1"/>
  <c r="X649" i="1" s="1"/>
  <c r="E649" i="1"/>
  <c r="F649" i="1"/>
  <c r="R649" i="1"/>
  <c r="S649" i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Y649" i="1"/>
  <c r="AE649" i="1" s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Y651" i="1" s="1"/>
  <c r="AE651" i="1" s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V651" i="1"/>
  <c r="A652" i="1"/>
  <c r="B652" i="1"/>
  <c r="C652" i="1"/>
  <c r="D652" i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X652" i="1"/>
  <c r="Y652" i="1"/>
  <c r="AE652" i="1" s="1"/>
  <c r="A653" i="1"/>
  <c r="B653" i="1"/>
  <c r="C653" i="1"/>
  <c r="D653" i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X655" i="1" s="1"/>
  <c r="E655" i="1"/>
  <c r="F655" i="1"/>
  <c r="R655" i="1" s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R656" i="1" s="1"/>
  <c r="S656" i="1" s="1"/>
  <c r="F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/>
  <c r="X657" i="1" s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R658" i="1" s="1"/>
  <c r="S658" i="1" s="1"/>
  <c r="F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R659" i="1" s="1"/>
  <c r="S659" i="1" s="1"/>
  <c r="F659" i="1"/>
  <c r="G659" i="1"/>
  <c r="H659" i="1"/>
  <c r="I659" i="1"/>
  <c r="J659" i="1"/>
  <c r="Z659" i="1"/>
  <c r="AA659" i="1" s="1"/>
  <c r="K659" i="1"/>
  <c r="L659" i="1"/>
  <c r="V659" i="1" s="1"/>
  <c r="M659" i="1"/>
  <c r="N659" i="1"/>
  <c r="O659" i="1"/>
  <c r="P659" i="1"/>
  <c r="X659" i="1"/>
  <c r="Y659" i="1"/>
  <c r="AE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T660" i="1"/>
  <c r="V660" i="1"/>
  <c r="Y660" i="1"/>
  <c r="AE660" i="1"/>
  <c r="A661" i="1"/>
  <c r="B661" i="1"/>
  <c r="C661" i="1"/>
  <c r="D661" i="1"/>
  <c r="E661" i="1"/>
  <c r="F661" i="1"/>
  <c r="G661" i="1"/>
  <c r="H661" i="1"/>
  <c r="Y661" i="1" s="1"/>
  <c r="AE661" i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/>
  <c r="AE663" i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 s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G666" i="1"/>
  <c r="H666" i="1"/>
  <c r="Y666" i="1"/>
  <c r="AE666" i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 s="1"/>
  <c r="A668" i="1"/>
  <c r="B668" i="1"/>
  <c r="C668" i="1"/>
  <c r="D668" i="1"/>
  <c r="X668" i="1"/>
  <c r="E668" i="1"/>
  <c r="R668" i="1" s="1"/>
  <c r="S668" i="1" s="1"/>
  <c r="F668" i="1"/>
  <c r="G668" i="1"/>
  <c r="H668" i="1"/>
  <c r="Y668" i="1" s="1"/>
  <c r="AE668" i="1" s="1"/>
  <c r="I668" i="1"/>
  <c r="J668" i="1"/>
  <c r="Z668" i="1" s="1"/>
  <c r="AA668" i="1" s="1"/>
  <c r="K668" i="1"/>
  <c r="T668" i="1" s="1"/>
  <c r="L668" i="1"/>
  <c r="M668" i="1"/>
  <c r="N668" i="1"/>
  <c r="O668" i="1"/>
  <c r="P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B671" i="1" s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 s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/>
  <c r="X680" i="1" s="1"/>
  <c r="E680" i="1"/>
  <c r="R680" i="1" s="1"/>
  <c r="S680" i="1" s="1"/>
  <c r="F680" i="1"/>
  <c r="G680" i="1"/>
  <c r="H680" i="1"/>
  <c r="Y680" i="1" s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R681" i="1" s="1"/>
  <c r="S681" i="1" s="1"/>
  <c r="F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/>
  <c r="AE682" i="1"/>
  <c r="I682" i="1"/>
  <c r="J682" i="1"/>
  <c r="Z682" i="1" s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G683" i="1"/>
  <c r="H683" i="1"/>
  <c r="Y683" i="1"/>
  <c r="AE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/>
  <c r="X684" i="1" s="1"/>
  <c r="E684" i="1"/>
  <c r="F684" i="1"/>
  <c r="G684" i="1"/>
  <c r="H684" i="1"/>
  <c r="Y684" i="1"/>
  <c r="AE684" i="1"/>
  <c r="I684" i="1"/>
  <c r="J684" i="1"/>
  <c r="Z684" i="1" s="1"/>
  <c r="AA684" i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R685" i="1" s="1"/>
  <c r="S685" i="1" s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 s="1"/>
  <c r="X688" i="1" s="1"/>
  <c r="E688" i="1"/>
  <c r="F688" i="1"/>
  <c r="R688" i="1" s="1"/>
  <c r="S688" i="1" s="1"/>
  <c r="G688" i="1"/>
  <c r="H688" i="1"/>
  <c r="Y688" i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/>
  <c r="AE692" i="1"/>
  <c r="I692" i="1"/>
  <c r="J692" i="1"/>
  <c r="Z692" i="1" s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 s="1"/>
  <c r="E693" i="1"/>
  <c r="R693" i="1" s="1"/>
  <c r="S693" i="1" s="1"/>
  <c r="F693" i="1"/>
  <c r="G693" i="1"/>
  <c r="H693" i="1"/>
  <c r="Y693" i="1"/>
  <c r="I693" i="1"/>
  <c r="J693" i="1"/>
  <c r="Z693" i="1" s="1"/>
  <c r="AA693" i="1" s="1"/>
  <c r="AB693" i="1" s="1"/>
  <c r="K693" i="1"/>
  <c r="L693" i="1"/>
  <c r="T693" i="1"/>
  <c r="M693" i="1"/>
  <c r="N693" i="1"/>
  <c r="O693" i="1"/>
  <c r="P693" i="1"/>
  <c r="AE693" i="1"/>
  <c r="A694" i="1"/>
  <c r="B694" i="1"/>
  <c r="C694" i="1"/>
  <c r="D694" i="1"/>
  <c r="X694" i="1" s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/>
  <c r="E695" i="1"/>
  <c r="F695" i="1"/>
  <c r="G695" i="1"/>
  <c r="H695" i="1"/>
  <c r="Y695" i="1" s="1"/>
  <c r="I695" i="1"/>
  <c r="J695" i="1"/>
  <c r="K695" i="1"/>
  <c r="L695" i="1"/>
  <c r="V695" i="1" s="1"/>
  <c r="M695" i="1"/>
  <c r="N695" i="1"/>
  <c r="O695" i="1"/>
  <c r="P695" i="1"/>
  <c r="Z695" i="1"/>
  <c r="AA695" i="1"/>
  <c r="AE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T696" i="1" s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Z697" i="1" s="1"/>
  <c r="K697" i="1"/>
  <c r="L697" i="1"/>
  <c r="V697" i="1" s="1"/>
  <c r="M697" i="1"/>
  <c r="N697" i="1"/>
  <c r="O697" i="1"/>
  <c r="P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R699" i="1" s="1"/>
  <c r="S699" i="1" s="1"/>
  <c r="G699" i="1"/>
  <c r="H699" i="1"/>
  <c r="Y699" i="1" s="1"/>
  <c r="I699" i="1"/>
  <c r="J699" i="1"/>
  <c r="K699" i="1"/>
  <c r="L699" i="1"/>
  <c r="V699" i="1" s="1"/>
  <c r="M699" i="1"/>
  <c r="N699" i="1"/>
  <c r="O699" i="1"/>
  <c r="P699" i="1"/>
  <c r="Z699" i="1"/>
  <c r="AA699" i="1"/>
  <c r="AE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I701" i="1"/>
  <c r="J701" i="1"/>
  <c r="Z701" i="1"/>
  <c r="AA701" i="1"/>
  <c r="K701" i="1"/>
  <c r="L701" i="1"/>
  <c r="V701" i="1" s="1"/>
  <c r="M701" i="1"/>
  <c r="N701" i="1"/>
  <c r="O701" i="1"/>
  <c r="P701" i="1"/>
  <c r="AE701" i="1"/>
  <c r="A702" i="1"/>
  <c r="B702" i="1"/>
  <c r="C702" i="1"/>
  <c r="D702" i="1"/>
  <c r="X702" i="1" s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R702" i="1"/>
  <c r="S702" i="1" s="1"/>
  <c r="Z702" i="1"/>
  <c r="AA702" i="1"/>
  <c r="A703" i="1"/>
  <c r="B703" i="1"/>
  <c r="C703" i="1"/>
  <c r="D703" i="1" s="1"/>
  <c r="X703" i="1"/>
  <c r="E703" i="1"/>
  <c r="F703" i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704" i="1"/>
  <c r="B704" i="1"/>
  <c r="C704" i="1"/>
  <c r="D704" i="1"/>
  <c r="X704" i="1" s="1"/>
  <c r="E704" i="1"/>
  <c r="R704" i="1" s="1"/>
  <c r="S704" i="1" s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R705" i="1" s="1"/>
  <c r="S705" i="1" s="1"/>
  <c r="F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 s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/>
  <c r="E707" i="1"/>
  <c r="R707" i="1" s="1"/>
  <c r="S707" i="1" s="1"/>
  <c r="F707" i="1"/>
  <c r="G707" i="1"/>
  <c r="H707" i="1"/>
  <c r="Y707" i="1"/>
  <c r="AE707" i="1" s="1"/>
  <c r="I707" i="1"/>
  <c r="J707" i="1"/>
  <c r="Z707" i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R708" i="1" s="1"/>
  <c r="S708" i="1" s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/>
  <c r="E709" i="1"/>
  <c r="F709" i="1"/>
  <c r="G709" i="1"/>
  <c r="H709" i="1"/>
  <c r="Y709" i="1"/>
  <c r="AE709" i="1" s="1"/>
  <c r="I709" i="1"/>
  <c r="J709" i="1"/>
  <c r="Z709" i="1"/>
  <c r="AA709" i="1" s="1"/>
  <c r="K709" i="1"/>
  <c r="T709" i="1" s="1"/>
  <c r="L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 s="1"/>
  <c r="E710" i="1"/>
  <c r="R710" i="1" s="1"/>
  <c r="S710" i="1" s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/>
  <c r="I711" i="1"/>
  <c r="J711" i="1"/>
  <c r="K711" i="1"/>
  <c r="L711" i="1"/>
  <c r="T711" i="1" s="1"/>
  <c r="AB711" i="1" s="1"/>
  <c r="M711" i="1"/>
  <c r="N711" i="1"/>
  <c r="O711" i="1"/>
  <c r="P711" i="1"/>
  <c r="Z711" i="1"/>
  <c r="AA711" i="1"/>
  <c r="AE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G714" i="1"/>
  <c r="H714" i="1"/>
  <c r="Y714" i="1" s="1"/>
  <c r="AE714" i="1" s="1"/>
  <c r="I714" i="1"/>
  <c r="J714" i="1"/>
  <c r="Z714" i="1"/>
  <c r="AA714" i="1" s="1"/>
  <c r="AB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F715" i="1"/>
  <c r="G715" i="1"/>
  <c r="H715" i="1"/>
  <c r="Y715" i="1" s="1"/>
  <c r="I715" i="1"/>
  <c r="J715" i="1"/>
  <c r="Z715" i="1"/>
  <c r="AA715" i="1" s="1"/>
  <c r="K715" i="1"/>
  <c r="L715" i="1"/>
  <c r="M715" i="1"/>
  <c r="N715" i="1"/>
  <c r="O715" i="1"/>
  <c r="P715" i="1"/>
  <c r="R715" i="1"/>
  <c r="S715" i="1" s="1"/>
  <c r="V715" i="1"/>
  <c r="AE715" i="1"/>
  <c r="A716" i="1"/>
  <c r="B716" i="1"/>
  <c r="C716" i="1"/>
  <c r="D716" i="1"/>
  <c r="X716" i="1"/>
  <c r="E716" i="1"/>
  <c r="R716" i="1"/>
  <c r="S716" i="1"/>
  <c r="F716" i="1"/>
  <c r="G716" i="1"/>
  <c r="H716" i="1"/>
  <c r="Y716" i="1"/>
  <c r="AE716" i="1"/>
  <c r="I716" i="1"/>
  <c r="J716" i="1"/>
  <c r="Z716" i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G717" i="1"/>
  <c r="H717" i="1"/>
  <c r="Y717" i="1"/>
  <c r="AE717" i="1" s="1"/>
  <c r="I717" i="1"/>
  <c r="J717" i="1"/>
  <c r="Z717" i="1"/>
  <c r="AA717" i="1" s="1"/>
  <c r="AB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/>
  <c r="I718" i="1"/>
  <c r="J718" i="1"/>
  <c r="Z718" i="1" s="1"/>
  <c r="K718" i="1"/>
  <c r="L718" i="1"/>
  <c r="M718" i="1"/>
  <c r="N718" i="1"/>
  <c r="O718" i="1"/>
  <c r="P718" i="1"/>
  <c r="AA718" i="1"/>
  <c r="A719" i="1"/>
  <c r="B719" i="1"/>
  <c r="C719" i="1"/>
  <c r="D719" i="1"/>
  <c r="X719" i="1"/>
  <c r="E719" i="1"/>
  <c r="F719" i="1"/>
  <c r="G719" i="1"/>
  <c r="H719" i="1"/>
  <c r="Y719" i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/>
  <c r="X720" i="1"/>
  <c r="E720" i="1"/>
  <c r="F720" i="1"/>
  <c r="R720" i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/>
  <c r="E721" i="1"/>
  <c r="F721" i="1"/>
  <c r="R721" i="1"/>
  <c r="S721" i="1"/>
  <c r="G721" i="1"/>
  <c r="H721" i="1"/>
  <c r="Y721" i="1"/>
  <c r="AE721" i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G722" i="1"/>
  <c r="H722" i="1"/>
  <c r="Y722" i="1"/>
  <c r="AE722" i="1"/>
  <c r="I722" i="1"/>
  <c r="J722" i="1"/>
  <c r="Z722" i="1"/>
  <c r="AA722" i="1"/>
  <c r="K722" i="1"/>
  <c r="L722" i="1"/>
  <c r="M722" i="1"/>
  <c r="N722" i="1"/>
  <c r="O722" i="1"/>
  <c r="P722" i="1"/>
  <c r="S722" i="1"/>
  <c r="V722" i="1"/>
  <c r="A723" i="1"/>
  <c r="B723" i="1"/>
  <c r="C723" i="1"/>
  <c r="D723" i="1" s="1"/>
  <c r="X723" i="1" s="1"/>
  <c r="E723" i="1"/>
  <c r="F723" i="1"/>
  <c r="R723" i="1" s="1"/>
  <c r="S723" i="1"/>
  <c r="G723" i="1"/>
  <c r="H723" i="1"/>
  <c r="Y723" i="1" s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 s="1"/>
  <c r="AA724" i="1" s="1"/>
  <c r="K724" i="1"/>
  <c r="L724" i="1"/>
  <c r="T724" i="1" s="1"/>
  <c r="M724" i="1"/>
  <c r="N724" i="1"/>
  <c r="O724" i="1"/>
  <c r="P724" i="1"/>
  <c r="A725" i="1"/>
  <c r="B725" i="1"/>
  <c r="C725" i="1"/>
  <c r="D725" i="1"/>
  <c r="X725" i="1"/>
  <c r="E725" i="1"/>
  <c r="F725" i="1"/>
  <c r="R725" i="1" s="1"/>
  <c r="S725" i="1" s="1"/>
  <c r="G725" i="1"/>
  <c r="H725" i="1"/>
  <c r="Y725" i="1"/>
  <c r="I725" i="1"/>
  <c r="J725" i="1"/>
  <c r="Z725" i="1"/>
  <c r="K725" i="1"/>
  <c r="L725" i="1"/>
  <c r="M725" i="1"/>
  <c r="N725" i="1"/>
  <c r="O725" i="1"/>
  <c r="P725" i="1"/>
  <c r="AA725" i="1"/>
  <c r="AE725" i="1"/>
  <c r="A726" i="1"/>
  <c r="B726" i="1"/>
  <c r="C726" i="1"/>
  <c r="D726" i="1"/>
  <c r="X726" i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V726" i="1" s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/>
  <c r="G730" i="1"/>
  <c r="H730" i="1"/>
  <c r="Y730" i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/>
  <c r="X731" i="1"/>
  <c r="E731" i="1"/>
  <c r="F731" i="1"/>
  <c r="R731" i="1"/>
  <c r="S731" i="1"/>
  <c r="G731" i="1"/>
  <c r="H731" i="1"/>
  <c r="Y731" i="1"/>
  <c r="AE731" i="1" s="1"/>
  <c r="I731" i="1"/>
  <c r="J731" i="1"/>
  <c r="Z731" i="1"/>
  <c r="AA731" i="1"/>
  <c r="K731" i="1"/>
  <c r="L731" i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R734" i="1"/>
  <c r="S734" i="1" s="1"/>
  <c r="F734" i="1"/>
  <c r="G734" i="1"/>
  <c r="H734" i="1"/>
  <c r="Y734" i="1" s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 s="1"/>
  <c r="AE737" i="1" s="1"/>
  <c r="I737" i="1"/>
  <c r="J737" i="1"/>
  <c r="Z737" i="1" s="1"/>
  <c r="AA737" i="1" s="1"/>
  <c r="K737" i="1"/>
  <c r="L737" i="1"/>
  <c r="M737" i="1"/>
  <c r="N737" i="1"/>
  <c r="O737" i="1"/>
  <c r="P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R740" i="1" s="1"/>
  <c r="S740" i="1" s="1"/>
  <c r="F740" i="1"/>
  <c r="G740" i="1"/>
  <c r="H740" i="1"/>
  <c r="Y740" i="1"/>
  <c r="AE740" i="1" s="1"/>
  <c r="I740" i="1"/>
  <c r="J740" i="1"/>
  <c r="Z740" i="1" s="1"/>
  <c r="K740" i="1"/>
  <c r="L740" i="1"/>
  <c r="M740" i="1"/>
  <c r="N740" i="1"/>
  <c r="O740" i="1"/>
  <c r="P740" i="1"/>
  <c r="AA740" i="1"/>
  <c r="A741" i="1"/>
  <c r="B741" i="1"/>
  <c r="C741" i="1"/>
  <c r="D741" i="1"/>
  <c r="X741" i="1"/>
  <c r="E741" i="1"/>
  <c r="F741" i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R742" i="1" s="1"/>
  <c r="S742" i="1" s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 s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/>
  <c r="X744" i="1"/>
  <c r="E744" i="1"/>
  <c r="F744" i="1"/>
  <c r="G744" i="1"/>
  <c r="H744" i="1"/>
  <c r="Y744" i="1" s="1"/>
  <c r="AE744" i="1" s="1"/>
  <c r="I744" i="1"/>
  <c r="J744" i="1"/>
  <c r="Z744" i="1" s="1"/>
  <c r="AA744" i="1" s="1"/>
  <c r="K744" i="1"/>
  <c r="L744" i="1"/>
  <c r="T744" i="1" s="1"/>
  <c r="AC744" i="1" s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/>
  <c r="AE746" i="1"/>
  <c r="I746" i="1"/>
  <c r="J746" i="1"/>
  <c r="Z746" i="1" s="1"/>
  <c r="K746" i="1"/>
  <c r="T746" i="1" s="1"/>
  <c r="AC746" i="1" s="1"/>
  <c r="AD746" i="1" s="1"/>
  <c r="L746" i="1"/>
  <c r="M746" i="1"/>
  <c r="N746" i="1"/>
  <c r="O746" i="1"/>
  <c r="P746" i="1"/>
  <c r="AA746" i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R749" i="1" s="1"/>
  <c r="S749" i="1" s="1"/>
  <c r="F749" i="1"/>
  <c r="G749" i="1"/>
  <c r="H749" i="1"/>
  <c r="Y749" i="1"/>
  <c r="AE749" i="1" s="1"/>
  <c r="AF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/>
  <c r="E750" i="1"/>
  <c r="F750" i="1"/>
  <c r="G750" i="1"/>
  <c r="H750" i="1"/>
  <c r="Y750" i="1"/>
  <c r="AE750" i="1"/>
  <c r="I750" i="1"/>
  <c r="J750" i="1"/>
  <c r="Z750" i="1" s="1"/>
  <c r="AA750" i="1" s="1"/>
  <c r="K750" i="1"/>
  <c r="L750" i="1"/>
  <c r="M750" i="1"/>
  <c r="N750" i="1"/>
  <c r="O750" i="1"/>
  <c r="P750" i="1"/>
  <c r="R750" i="1"/>
  <c r="S750" i="1" s="1"/>
  <c r="A751" i="1"/>
  <c r="B751" i="1"/>
  <c r="C751" i="1"/>
  <c r="D751" i="1"/>
  <c r="X751" i="1"/>
  <c r="E751" i="1"/>
  <c r="F751" i="1"/>
  <c r="R751" i="1"/>
  <c r="S751" i="1"/>
  <c r="G751" i="1"/>
  <c r="H751" i="1"/>
  <c r="Y751" i="1"/>
  <c r="AE751" i="1"/>
  <c r="I751" i="1"/>
  <c r="J751" i="1"/>
  <c r="Z751" i="1" s="1"/>
  <c r="AA751" i="1" s="1"/>
  <c r="K751" i="1"/>
  <c r="L751" i="1"/>
  <c r="T751" i="1" s="1"/>
  <c r="M751" i="1"/>
  <c r="N751" i="1"/>
  <c r="O751" i="1"/>
  <c r="P751" i="1"/>
  <c r="A752" i="1"/>
  <c r="B752" i="1"/>
  <c r="C752" i="1"/>
  <c r="D752" i="1"/>
  <c r="X752" i="1" s="1"/>
  <c r="E752" i="1"/>
  <c r="R752" i="1" s="1"/>
  <c r="S752" i="1" s="1"/>
  <c r="F752" i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 s="1"/>
  <c r="X755" i="1" s="1"/>
  <c r="E755" i="1"/>
  <c r="R755" i="1" s="1"/>
  <c r="S755" i="1" s="1"/>
  <c r="F755" i="1"/>
  <c r="G755" i="1"/>
  <c r="H755" i="1"/>
  <c r="Y755" i="1"/>
  <c r="AE755" i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 s="1"/>
  <c r="E756" i="1"/>
  <c r="F756" i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 s="1"/>
  <c r="AE758" i="1" s="1"/>
  <c r="I758" i="1"/>
  <c r="J758" i="1"/>
  <c r="Z758" i="1" s="1"/>
  <c r="AA758" i="1" s="1"/>
  <c r="K758" i="1"/>
  <c r="T758" i="1" s="1"/>
  <c r="L758" i="1"/>
  <c r="AC758" i="1"/>
  <c r="AD758" i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AA759" i="1" s="1"/>
  <c r="AB759" i="1" s="1"/>
  <c r="K759" i="1"/>
  <c r="L759" i="1"/>
  <c r="M759" i="1"/>
  <c r="N759" i="1"/>
  <c r="O759" i="1"/>
  <c r="P759" i="1"/>
  <c r="A760" i="1"/>
  <c r="B760" i="1"/>
  <c r="C760" i="1"/>
  <c r="D760" i="1"/>
  <c r="X760" i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/>
  <c r="AE761" i="1" s="1"/>
  <c r="I761" i="1"/>
  <c r="J761" i="1"/>
  <c r="Z761" i="1" s="1"/>
  <c r="AA761" i="1" s="1"/>
  <c r="K761" i="1"/>
  <c r="T761" i="1" s="1"/>
  <c r="L761" i="1"/>
  <c r="AC761" i="1"/>
  <c r="AD761" i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R762" i="1"/>
  <c r="S762" i="1" s="1"/>
  <c r="Z762" i="1"/>
  <c r="AA762" i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/>
  <c r="AE764" i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/>
  <c r="X765" i="1" s="1"/>
  <c r="E765" i="1"/>
  <c r="F765" i="1"/>
  <c r="G765" i="1"/>
  <c r="H765" i="1"/>
  <c r="Y765" i="1"/>
  <c r="AE765" i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/>
  <c r="X766" i="1"/>
  <c r="E766" i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T766" i="1" s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R768" i="1" s="1"/>
  <c r="F768" i="1"/>
  <c r="G768" i="1"/>
  <c r="H768" i="1"/>
  <c r="Y768" i="1" s="1"/>
  <c r="AE768" i="1" s="1"/>
  <c r="I768" i="1"/>
  <c r="J768" i="1"/>
  <c r="Z768" i="1" s="1"/>
  <c r="AA768" i="1" s="1"/>
  <c r="AB768" i="1" s="1"/>
  <c r="K768" i="1"/>
  <c r="T768" i="1" s="1"/>
  <c r="L768" i="1"/>
  <c r="AC768" i="1"/>
  <c r="AD768" i="1" s="1"/>
  <c r="M768" i="1"/>
  <c r="N768" i="1"/>
  <c r="O768" i="1"/>
  <c r="P768" i="1"/>
  <c r="S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/>
  <c r="X776" i="1" s="1"/>
  <c r="E776" i="1"/>
  <c r="F776" i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T777" i="1" s="1"/>
  <c r="AC777" i="1" s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 s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/>
  <c r="E781" i="1"/>
  <c r="F781" i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/>
  <c r="AE782" i="1" s="1"/>
  <c r="I782" i="1"/>
  <c r="J782" i="1"/>
  <c r="Z782" i="1" s="1"/>
  <c r="K782" i="1"/>
  <c r="L782" i="1"/>
  <c r="T782" i="1"/>
  <c r="AC782" i="1" s="1"/>
  <c r="AD782" i="1" s="1"/>
  <c r="M782" i="1"/>
  <c r="N782" i="1"/>
  <c r="O782" i="1"/>
  <c r="P782" i="1"/>
  <c r="AA782" i="1"/>
  <c r="A783" i="1"/>
  <c r="B783" i="1"/>
  <c r="C783" i="1"/>
  <c r="D783" i="1" s="1"/>
  <c r="X783" i="1" s="1"/>
  <c r="E783" i="1"/>
  <c r="R783" i="1" s="1"/>
  <c r="F783" i="1"/>
  <c r="G783" i="1"/>
  <c r="H783" i="1"/>
  <c r="Y783" i="1"/>
  <c r="AE783" i="1"/>
  <c r="I783" i="1"/>
  <c r="J783" i="1"/>
  <c r="K783" i="1"/>
  <c r="L783" i="1"/>
  <c r="T783" i="1"/>
  <c r="AC783" i="1" s="1"/>
  <c r="AD783" i="1" s="1"/>
  <c r="M783" i="1"/>
  <c r="N783" i="1"/>
  <c r="O783" i="1"/>
  <c r="P783" i="1"/>
  <c r="S783" i="1"/>
  <c r="Z783" i="1"/>
  <c r="AA783" i="1" s="1"/>
  <c r="AB783" i="1" s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F785" i="1"/>
  <c r="R785" i="1"/>
  <c r="S785" i="1"/>
  <c r="G785" i="1"/>
  <c r="H785" i="1"/>
  <c r="Y785" i="1"/>
  <c r="AE785" i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 s="1"/>
  <c r="E786" i="1"/>
  <c r="F786" i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B786" i="1" s="1"/>
  <c r="A787" i="1"/>
  <c r="B787" i="1"/>
  <c r="C787" i="1"/>
  <c r="D787" i="1"/>
  <c r="X787" i="1"/>
  <c r="E787" i="1"/>
  <c r="F787" i="1"/>
  <c r="G787" i="1"/>
  <c r="H787" i="1"/>
  <c r="Y787" i="1" s="1"/>
  <c r="AE787" i="1" s="1"/>
  <c r="I787" i="1"/>
  <c r="J787" i="1"/>
  <c r="Z787" i="1" s="1"/>
  <c r="K787" i="1"/>
  <c r="L787" i="1"/>
  <c r="T787" i="1" s="1"/>
  <c r="M787" i="1"/>
  <c r="N787" i="1"/>
  <c r="O787" i="1"/>
  <c r="P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I788" i="1"/>
  <c r="J788" i="1"/>
  <c r="Z788" i="1"/>
  <c r="AA788" i="1" s="1"/>
  <c r="K788" i="1"/>
  <c r="L788" i="1"/>
  <c r="V788" i="1" s="1"/>
  <c r="M788" i="1"/>
  <c r="N788" i="1"/>
  <c r="O788" i="1"/>
  <c r="P788" i="1"/>
  <c r="AE788" i="1"/>
  <c r="A789" i="1"/>
  <c r="B789" i="1"/>
  <c r="C789" i="1"/>
  <c r="D789" i="1" s="1"/>
  <c r="X789" i="1" s="1"/>
  <c r="E789" i="1"/>
  <c r="F789" i="1"/>
  <c r="G789" i="1"/>
  <c r="H789" i="1"/>
  <c r="Y789" i="1"/>
  <c r="AE789" i="1" s="1"/>
  <c r="I789" i="1"/>
  <c r="J789" i="1"/>
  <c r="Z789" i="1" s="1"/>
  <c r="K789" i="1"/>
  <c r="L789" i="1"/>
  <c r="V789" i="1"/>
  <c r="M789" i="1"/>
  <c r="N789" i="1"/>
  <c r="O789" i="1"/>
  <c r="P789" i="1"/>
  <c r="R789" i="1"/>
  <c r="S789" i="1" s="1"/>
  <c r="AA789" i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/>
  <c r="X791" i="1" s="1"/>
  <c r="E791" i="1"/>
  <c r="R791" i="1" s="1"/>
  <c r="S791" i="1" s="1"/>
  <c r="F791" i="1"/>
  <c r="G791" i="1"/>
  <c r="H791" i="1"/>
  <c r="Y791" i="1" s="1"/>
  <c r="I791" i="1"/>
  <c r="J791" i="1"/>
  <c r="Z791" i="1"/>
  <c r="AA791" i="1" s="1"/>
  <c r="K791" i="1"/>
  <c r="L791" i="1"/>
  <c r="M791" i="1"/>
  <c r="N791" i="1"/>
  <c r="O791" i="1"/>
  <c r="P791" i="1"/>
  <c r="V791" i="1"/>
  <c r="AE791" i="1"/>
  <c r="A792" i="1"/>
  <c r="B792" i="1"/>
  <c r="C792" i="1"/>
  <c r="D792" i="1"/>
  <c r="X792" i="1"/>
  <c r="E792" i="1"/>
  <c r="R792" i="1" s="1"/>
  <c r="S792" i="1" s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V792" i="1"/>
  <c r="Y792" i="1"/>
  <c r="AE792" i="1" s="1"/>
  <c r="A793" i="1"/>
  <c r="B793" i="1"/>
  <c r="C793" i="1"/>
  <c r="D793" i="1"/>
  <c r="X793" i="1"/>
  <c r="E793" i="1"/>
  <c r="R793" i="1" s="1"/>
  <c r="F793" i="1"/>
  <c r="G793" i="1"/>
  <c r="H793" i="1"/>
  <c r="Y793" i="1" s="1"/>
  <c r="AE793" i="1" s="1"/>
  <c r="I793" i="1"/>
  <c r="J793" i="1"/>
  <c r="Z793" i="1" s="1"/>
  <c r="K793" i="1"/>
  <c r="L793" i="1"/>
  <c r="V793" i="1"/>
  <c r="M793" i="1"/>
  <c r="N793" i="1"/>
  <c r="O793" i="1"/>
  <c r="P793" i="1"/>
  <c r="S793" i="1"/>
  <c r="AA793" i="1"/>
  <c r="A794" i="1"/>
  <c r="B794" i="1"/>
  <c r="C794" i="1"/>
  <c r="D794" i="1" s="1"/>
  <c r="X794" i="1" s="1"/>
  <c r="E794" i="1"/>
  <c r="R794" i="1" s="1"/>
  <c r="S794" i="1" s="1"/>
  <c r="F794" i="1"/>
  <c r="G794" i="1"/>
  <c r="H794" i="1"/>
  <c r="Y794" i="1" s="1"/>
  <c r="AE794" i="1" s="1"/>
  <c r="I794" i="1"/>
  <c r="J794" i="1"/>
  <c r="Z794" i="1" s="1"/>
  <c r="K794" i="1"/>
  <c r="L794" i="1"/>
  <c r="V794" i="1"/>
  <c r="M794" i="1"/>
  <c r="N794" i="1"/>
  <c r="O794" i="1"/>
  <c r="P794" i="1"/>
  <c r="AA794" i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 s="1"/>
  <c r="E796" i="1"/>
  <c r="F796" i="1"/>
  <c r="R796" i="1"/>
  <c r="S796" i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K798" i="1"/>
  <c r="L798" i="1"/>
  <c r="V798" i="1"/>
  <c r="M798" i="1"/>
  <c r="N798" i="1"/>
  <c r="O798" i="1"/>
  <c r="P798" i="1"/>
  <c r="R798" i="1"/>
  <c r="S798" i="1"/>
  <c r="AA798" i="1"/>
  <c r="A799" i="1"/>
  <c r="B799" i="1"/>
  <c r="C799" i="1"/>
  <c r="D799" i="1"/>
  <c r="X799" i="1"/>
  <c r="E799" i="1"/>
  <c r="F799" i="1"/>
  <c r="R799" i="1"/>
  <c r="S799" i="1" s="1"/>
  <c r="G799" i="1"/>
  <c r="H799" i="1"/>
  <c r="Y799" i="1" s="1"/>
  <c r="I799" i="1"/>
  <c r="J799" i="1"/>
  <c r="Z799" i="1"/>
  <c r="AA799" i="1" s="1"/>
  <c r="K799" i="1"/>
  <c r="L799" i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A801" i="1"/>
  <c r="B801" i="1"/>
  <c r="C801" i="1"/>
  <c r="D801" i="1" s="1"/>
  <c r="X801" i="1" s="1"/>
  <c r="E801" i="1"/>
  <c r="F801" i="1"/>
  <c r="G801" i="1"/>
  <c r="H801" i="1"/>
  <c r="Y801" i="1" s="1"/>
  <c r="AE801" i="1"/>
  <c r="I801" i="1"/>
  <c r="J801" i="1"/>
  <c r="Z801" i="1" s="1"/>
  <c r="K801" i="1"/>
  <c r="L801" i="1"/>
  <c r="V801" i="1"/>
  <c r="M801" i="1"/>
  <c r="N801" i="1"/>
  <c r="O801" i="1"/>
  <c r="P801" i="1"/>
  <c r="R801" i="1"/>
  <c r="S801" i="1" s="1"/>
  <c r="AA801" i="1"/>
  <c r="A802" i="1"/>
  <c r="B802" i="1"/>
  <c r="C802" i="1"/>
  <c r="D802" i="1" s="1"/>
  <c r="X802" i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 s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/>
  <c r="E804" i="1"/>
  <c r="R804" i="1" s="1"/>
  <c r="S804" i="1" s="1"/>
  <c r="F804" i="1"/>
  <c r="G804" i="1"/>
  <c r="H804" i="1"/>
  <c r="Y804" i="1" s="1"/>
  <c r="I804" i="1"/>
  <c r="J804" i="1"/>
  <c r="Z804" i="1"/>
  <c r="AA804" i="1" s="1"/>
  <c r="K804" i="1"/>
  <c r="L804" i="1"/>
  <c r="M804" i="1"/>
  <c r="N804" i="1"/>
  <c r="O804" i="1"/>
  <c r="P804" i="1"/>
  <c r="V804" i="1"/>
  <c r="AE804" i="1"/>
  <c r="A805" i="1"/>
  <c r="B805" i="1"/>
  <c r="C805" i="1"/>
  <c r="D805" i="1" s="1"/>
  <c r="X805" i="1" s="1"/>
  <c r="E805" i="1"/>
  <c r="R805" i="1" s="1"/>
  <c r="S805" i="1" s="1"/>
  <c r="F805" i="1"/>
  <c r="G805" i="1"/>
  <c r="H805" i="1"/>
  <c r="Y805" i="1"/>
  <c r="AE805" i="1" s="1"/>
  <c r="I805" i="1"/>
  <c r="J805" i="1"/>
  <c r="Z805" i="1" s="1"/>
  <c r="K805" i="1"/>
  <c r="L805" i="1"/>
  <c r="V805" i="1"/>
  <c r="M805" i="1"/>
  <c r="N805" i="1"/>
  <c r="O805" i="1"/>
  <c r="P805" i="1"/>
  <c r="AA805" i="1"/>
  <c r="A806" i="1"/>
  <c r="B806" i="1"/>
  <c r="C806" i="1"/>
  <c r="D806" i="1" s="1"/>
  <c r="X806" i="1" s="1"/>
  <c r="E806" i="1"/>
  <c r="R806" i="1" s="1"/>
  <c r="S806" i="1" s="1"/>
  <c r="F806" i="1"/>
  <c r="G806" i="1"/>
  <c r="H806" i="1"/>
  <c r="Y806" i="1" s="1"/>
  <c r="AE806" i="1" s="1"/>
  <c r="I806" i="1"/>
  <c r="J806" i="1"/>
  <c r="Z806" i="1" s="1"/>
  <c r="K806" i="1"/>
  <c r="L806" i="1"/>
  <c r="V806" i="1"/>
  <c r="M806" i="1"/>
  <c r="N806" i="1"/>
  <c r="O806" i="1"/>
  <c r="P806" i="1"/>
  <c r="AA806" i="1"/>
  <c r="A807" i="1"/>
  <c r="B807" i="1"/>
  <c r="C807" i="1"/>
  <c r="D807" i="1" s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R808" i="1" s="1"/>
  <c r="S808" i="1" s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Y808" i="1"/>
  <c r="AE808" i="1" s="1"/>
  <c r="A809" i="1"/>
  <c r="B809" i="1"/>
  <c r="C809" i="1"/>
  <c r="D809" i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R810" i="1" s="1"/>
  <c r="S810" i="1" s="1"/>
  <c r="F810" i="1"/>
  <c r="G810" i="1"/>
  <c r="H810" i="1"/>
  <c r="I810" i="1"/>
  <c r="J810" i="1"/>
  <c r="Z810" i="1" s="1"/>
  <c r="K810" i="1"/>
  <c r="L810" i="1"/>
  <c r="M810" i="1"/>
  <c r="N810" i="1"/>
  <c r="O810" i="1"/>
  <c r="P810" i="1"/>
  <c r="Y810" i="1"/>
  <c r="AE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Y811" i="1" s="1"/>
  <c r="I811" i="1"/>
  <c r="J811" i="1"/>
  <c r="Z811" i="1"/>
  <c r="AA811" i="1" s="1"/>
  <c r="K811" i="1"/>
  <c r="L811" i="1"/>
  <c r="V811" i="1" s="1"/>
  <c r="M811" i="1"/>
  <c r="N811" i="1"/>
  <c r="O811" i="1"/>
  <c r="P811" i="1"/>
  <c r="AE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/>
  <c r="E813" i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R815" i="1" s="1"/>
  <c r="S815" i="1" s="1"/>
  <c r="F815" i="1"/>
  <c r="G815" i="1"/>
  <c r="H815" i="1"/>
  <c r="Y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E815" i="1"/>
  <c r="A816" i="1"/>
  <c r="B816" i="1"/>
  <c r="C816" i="1"/>
  <c r="D816" i="1"/>
  <c r="X816" i="1"/>
  <c r="E816" i="1"/>
  <c r="R816" i="1" s="1"/>
  <c r="S816" i="1" s="1"/>
  <c r="F816" i="1"/>
  <c r="G816" i="1"/>
  <c r="H816" i="1"/>
  <c r="Y816" i="1" s="1"/>
  <c r="AE816" i="1" s="1"/>
  <c r="I816" i="1"/>
  <c r="J816" i="1"/>
  <c r="Z816" i="1"/>
  <c r="AA816" i="1" s="1"/>
  <c r="K816" i="1"/>
  <c r="L816" i="1"/>
  <c r="V816" i="1" s="1"/>
  <c r="M816" i="1"/>
  <c r="N816" i="1"/>
  <c r="O816" i="1"/>
  <c r="P816" i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 s="1"/>
  <c r="AE817" i="1" s="1"/>
  <c r="I817" i="1"/>
  <c r="J817" i="1"/>
  <c r="Z817" i="1" s="1"/>
  <c r="K817" i="1"/>
  <c r="L817" i="1"/>
  <c r="V817" i="1"/>
  <c r="M817" i="1"/>
  <c r="N817" i="1"/>
  <c r="O817" i="1"/>
  <c r="P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/>
  <c r="E820" i="1"/>
  <c r="R820" i="1" s="1"/>
  <c r="S820" i="1" s="1"/>
  <c r="F820" i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F821" i="1"/>
  <c r="G821" i="1"/>
  <c r="H821" i="1"/>
  <c r="Y821" i="1" s="1"/>
  <c r="AE821" i="1" s="1"/>
  <c r="AF821" i="1" s="1"/>
  <c r="I821" i="1"/>
  <c r="J821" i="1"/>
  <c r="Z821" i="1" s="1"/>
  <c r="K821" i="1"/>
  <c r="L821" i="1"/>
  <c r="V821" i="1"/>
  <c r="M821" i="1"/>
  <c r="N821" i="1"/>
  <c r="O821" i="1"/>
  <c r="P821" i="1"/>
  <c r="R821" i="1"/>
  <c r="S821" i="1"/>
  <c r="AA821" i="1"/>
  <c r="A822" i="1"/>
  <c r="B822" i="1"/>
  <c r="C822" i="1"/>
  <c r="D822" i="1"/>
  <c r="X822" i="1"/>
  <c r="E822" i="1"/>
  <c r="R822" i="1" s="1"/>
  <c r="S822" i="1" s="1"/>
  <c r="F822" i="1"/>
  <c r="G822" i="1"/>
  <c r="H822" i="1"/>
  <c r="Y822" i="1" s="1"/>
  <c r="AE822" i="1" s="1"/>
  <c r="I822" i="1"/>
  <c r="J822" i="1"/>
  <c r="Z822" i="1" s="1"/>
  <c r="K822" i="1"/>
  <c r="T822" i="1" s="1"/>
  <c r="L822" i="1"/>
  <c r="V822" i="1"/>
  <c r="M822" i="1"/>
  <c r="N822" i="1"/>
  <c r="O822" i="1"/>
  <c r="P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E823" i="1"/>
  <c r="A824" i="1"/>
  <c r="B824" i="1"/>
  <c r="C824" i="1"/>
  <c r="D824" i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B825" i="1" s="1"/>
  <c r="A826" i="1"/>
  <c r="B826" i="1"/>
  <c r="C826" i="1"/>
  <c r="D826" i="1"/>
  <c r="X826" i="1"/>
  <c r="E826" i="1"/>
  <c r="F826" i="1"/>
  <c r="R826" i="1" s="1"/>
  <c r="S826" i="1" s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/>
  <c r="AE828" i="1"/>
  <c r="I828" i="1"/>
  <c r="J828" i="1"/>
  <c r="Z828" i="1" s="1"/>
  <c r="AA828" i="1" s="1"/>
  <c r="K828" i="1"/>
  <c r="L828" i="1"/>
  <c r="V828" i="1" s="1"/>
  <c r="M828" i="1"/>
  <c r="N828" i="1"/>
  <c r="O828" i="1"/>
  <c r="P828" i="1"/>
  <c r="A829" i="1"/>
  <c r="B829" i="1"/>
  <c r="C829" i="1"/>
  <c r="D829" i="1"/>
  <c r="X829" i="1" s="1"/>
  <c r="E829" i="1"/>
  <c r="F829" i="1"/>
  <c r="R829" i="1" s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G832" i="1"/>
  <c r="H832" i="1"/>
  <c r="Y832" i="1"/>
  <c r="AE832" i="1"/>
  <c r="I832" i="1"/>
  <c r="J832" i="1"/>
  <c r="Z832" i="1" s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/>
  <c r="I833" i="1"/>
  <c r="J833" i="1"/>
  <c r="Z833" i="1"/>
  <c r="AA833" i="1" s="1"/>
  <c r="AB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R836" i="1" s="1"/>
  <c r="S836" i="1" s="1"/>
  <c r="F836" i="1"/>
  <c r="G836" i="1"/>
  <c r="H836" i="1"/>
  <c r="Y836" i="1"/>
  <c r="AE836" i="1"/>
  <c r="I836" i="1"/>
  <c r="J836" i="1"/>
  <c r="Z836" i="1" s="1"/>
  <c r="AA836" i="1" s="1"/>
  <c r="AB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 s="1"/>
  <c r="S837" i="1" s="1"/>
  <c r="G837" i="1"/>
  <c r="H837" i="1"/>
  <c r="Y837" i="1"/>
  <c r="AE837" i="1"/>
  <c r="I837" i="1"/>
  <c r="J837" i="1"/>
  <c r="Z837" i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R838" i="1" s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/>
  <c r="E840" i="1"/>
  <c r="F840" i="1"/>
  <c r="R840" i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 s="1"/>
  <c r="AA844" i="1" s="1"/>
  <c r="AB844" i="1" s="1"/>
  <c r="K844" i="1"/>
  <c r="T844" i="1" s="1"/>
  <c r="U844" i="1" s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/>
  <c r="AE846" i="1"/>
  <c r="I846" i="1"/>
  <c r="J846" i="1"/>
  <c r="Z846" i="1" s="1"/>
  <c r="K846" i="1"/>
  <c r="L846" i="1"/>
  <c r="M846" i="1"/>
  <c r="N846" i="1"/>
  <c r="O846" i="1"/>
  <c r="P846" i="1"/>
  <c r="AA846" i="1"/>
  <c r="AB846" i="1" s="1"/>
  <c r="A847" i="1"/>
  <c r="B847" i="1"/>
  <c r="C847" i="1"/>
  <c r="D847" i="1"/>
  <c r="X847" i="1"/>
  <c r="E847" i="1"/>
  <c r="F847" i="1"/>
  <c r="R847" i="1" s="1"/>
  <c r="S847" i="1" s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R849" i="1"/>
  <c r="S849" i="1"/>
  <c r="G849" i="1"/>
  <c r="H849" i="1"/>
  <c r="Y849" i="1" s="1"/>
  <c r="AE849" i="1" s="1"/>
  <c r="AF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R850" i="1" s="1"/>
  <c r="S850" i="1" s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/>
  <c r="G852" i="1"/>
  <c r="H852" i="1"/>
  <c r="Y852" i="1" s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/>
  <c r="I854" i="1"/>
  <c r="J854" i="1"/>
  <c r="Z854" i="1" s="1"/>
  <c r="AA854" i="1" s="1"/>
  <c r="AB854" i="1" s="1"/>
  <c r="K854" i="1"/>
  <c r="L854" i="1"/>
  <c r="M854" i="1"/>
  <c r="N854" i="1"/>
  <c r="O854" i="1"/>
  <c r="P854" i="1"/>
  <c r="A855" i="1"/>
  <c r="B855" i="1"/>
  <c r="C855" i="1"/>
  <c r="D855" i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F856" i="1"/>
  <c r="R856" i="1"/>
  <c r="S856" i="1"/>
  <c r="G856" i="1"/>
  <c r="H856" i="1"/>
  <c r="Y856" i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/>
  <c r="E860" i="1"/>
  <c r="F860" i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/>
  <c r="AE861" i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R862" i="1" s="1"/>
  <c r="G862" i="1"/>
  <c r="H862" i="1"/>
  <c r="Y862" i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 s="1"/>
  <c r="E867" i="1"/>
  <c r="F867" i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/>
  <c r="X868" i="1"/>
  <c r="E868" i="1"/>
  <c r="F868" i="1"/>
  <c r="R868" i="1" s="1"/>
  <c r="S868" i="1" s="1"/>
  <c r="G868" i="1"/>
  <c r="H868" i="1"/>
  <c r="Y868" i="1"/>
  <c r="AE868" i="1"/>
  <c r="I868" i="1"/>
  <c r="J868" i="1"/>
  <c r="Z868" i="1"/>
  <c r="AA868" i="1" s="1"/>
  <c r="AB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G872" i="1"/>
  <c r="H872" i="1"/>
  <c r="Y872" i="1"/>
  <c r="AE872" i="1"/>
  <c r="I872" i="1"/>
  <c r="J872" i="1"/>
  <c r="Z872" i="1" s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R875" i="1" s="1"/>
  <c r="F875" i="1"/>
  <c r="G875" i="1"/>
  <c r="H875" i="1"/>
  <c r="Y875" i="1"/>
  <c r="AE875" i="1"/>
  <c r="I875" i="1"/>
  <c r="J875" i="1"/>
  <c r="Z875" i="1" s="1"/>
  <c r="K875" i="1"/>
  <c r="T875" i="1" s="1"/>
  <c r="U875" i="1" s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T878" i="1" s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/>
  <c r="S881" i="1"/>
  <c r="G881" i="1"/>
  <c r="H881" i="1"/>
  <c r="Y881" i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B889" i="1" s="1"/>
  <c r="A890" i="1"/>
  <c r="B890" i="1"/>
  <c r="C890" i="1"/>
  <c r="D890" i="1"/>
  <c r="X890" i="1"/>
  <c r="E890" i="1"/>
  <c r="F890" i="1"/>
  <c r="R890" i="1" s="1"/>
  <c r="S890" i="1" s="1"/>
  <c r="G890" i="1"/>
  <c r="H890" i="1"/>
  <c r="Y890" i="1" s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B893" i="1" s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G896" i="1"/>
  <c r="H896" i="1"/>
  <c r="Y896" i="1"/>
  <c r="AE896" i="1"/>
  <c r="I896" i="1"/>
  <c r="J896" i="1"/>
  <c r="Z896" i="1" s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/>
  <c r="G897" i="1"/>
  <c r="H897" i="1"/>
  <c r="Y897" i="1"/>
  <c r="AE897" i="1"/>
  <c r="I897" i="1"/>
  <c r="J897" i="1"/>
  <c r="Z897" i="1"/>
  <c r="AA897" i="1"/>
  <c r="AB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/>
  <c r="X900" i="1"/>
  <c r="E900" i="1"/>
  <c r="R900" i="1" s="1"/>
  <c r="S900" i="1" s="1"/>
  <c r="F900" i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/>
  <c r="G901" i="1"/>
  <c r="H901" i="1"/>
  <c r="Y901" i="1"/>
  <c r="AE901" i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AB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 s="1"/>
  <c r="G904" i="1"/>
  <c r="H904" i="1"/>
  <c r="Y904" i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/>
  <c r="I910" i="1"/>
  <c r="J910" i="1"/>
  <c r="Z910" i="1" s="1"/>
  <c r="K910" i="1"/>
  <c r="L910" i="1"/>
  <c r="M910" i="1"/>
  <c r="N910" i="1"/>
  <c r="O910" i="1"/>
  <c r="P910" i="1"/>
  <c r="AA910" i="1"/>
  <c r="AB910" i="1" s="1"/>
  <c r="A911" i="1"/>
  <c r="B911" i="1"/>
  <c r="C911" i="1"/>
  <c r="D911" i="1"/>
  <c r="X911" i="1"/>
  <c r="E911" i="1"/>
  <c r="F911" i="1"/>
  <c r="R911" i="1" s="1"/>
  <c r="S911" i="1" s="1"/>
  <c r="G911" i="1"/>
  <c r="H911" i="1"/>
  <c r="Y911" i="1" s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/>
  <c r="AE912" i="1" s="1"/>
  <c r="I912" i="1"/>
  <c r="J912" i="1"/>
  <c r="Z912" i="1"/>
  <c r="AA912" i="1"/>
  <c r="AB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R915" i="1" s="1"/>
  <c r="S915" i="1" s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/>
  <c r="S917" i="1"/>
  <c r="G917" i="1"/>
  <c r="H917" i="1"/>
  <c r="Y917" i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AA919" i="1" s="1"/>
  <c r="K919" i="1"/>
  <c r="T919" i="1" s="1"/>
  <c r="U919" i="1" s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R925" i="1" s="1"/>
  <c r="S925" i="1" s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/>
  <c r="E928" i="1"/>
  <c r="F928" i="1"/>
  <c r="R928" i="1"/>
  <c r="S928" i="1" s="1"/>
  <c r="G928" i="1"/>
  <c r="H928" i="1"/>
  <c r="Y928" i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/>
  <c r="I932" i="1"/>
  <c r="J932" i="1"/>
  <c r="Z932" i="1" s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 s="1"/>
  <c r="AA933" i="1"/>
  <c r="AB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Z934" i="1" s="1"/>
  <c r="AA934" i="1" s="1"/>
  <c r="AB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R937" i="1" s="1"/>
  <c r="S937" i="1" s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 s="1"/>
  <c r="X940" i="1" s="1"/>
  <c r="E940" i="1"/>
  <c r="F940" i="1"/>
  <c r="R940" i="1" s="1"/>
  <c r="S940" i="1"/>
  <c r="G940" i="1"/>
  <c r="H940" i="1"/>
  <c r="Y940" i="1" s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/>
  <c r="S944" i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/>
  <c r="X946" i="1"/>
  <c r="E946" i="1"/>
  <c r="R946" i="1" s="1"/>
  <c r="S946" i="1" s="1"/>
  <c r="F946" i="1"/>
  <c r="G946" i="1"/>
  <c r="H946" i="1"/>
  <c r="Y946" i="1"/>
  <c r="AE946" i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/>
  <c r="E949" i="1"/>
  <c r="F949" i="1"/>
  <c r="R949" i="1"/>
  <c r="S949" i="1"/>
  <c r="G949" i="1"/>
  <c r="H949" i="1"/>
  <c r="Y949" i="1" s="1"/>
  <c r="AE949" i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 s="1"/>
  <c r="S956" i="1" s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S957" i="1" s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/>
  <c r="AE961" i="1"/>
  <c r="I961" i="1"/>
  <c r="J961" i="1"/>
  <c r="K961" i="1"/>
  <c r="AB961" i="1" s="1"/>
  <c r="L961" i="1"/>
  <c r="V961" i="1" s="1"/>
  <c r="M961" i="1"/>
  <c r="N961" i="1"/>
  <c r="O961" i="1"/>
  <c r="P961" i="1"/>
  <c r="T961" i="1"/>
  <c r="Z961" i="1"/>
  <c r="AA961" i="1" s="1"/>
  <c r="A962" i="1"/>
  <c r="B962" i="1"/>
  <c r="C962" i="1"/>
  <c r="D962" i="1"/>
  <c r="X962" i="1"/>
  <c r="E962" i="1"/>
  <c r="F962" i="1"/>
  <c r="G962" i="1"/>
  <c r="H962" i="1"/>
  <c r="Y962" i="1"/>
  <c r="AE962" i="1" s="1"/>
  <c r="I962" i="1"/>
  <c r="J962" i="1"/>
  <c r="Z962" i="1" s="1"/>
  <c r="AA962" i="1" s="1"/>
  <c r="AB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A964" i="1"/>
  <c r="B964" i="1"/>
  <c r="C964" i="1"/>
  <c r="D964" i="1"/>
  <c r="X964" i="1"/>
  <c r="E964" i="1"/>
  <c r="F964" i="1"/>
  <c r="G964" i="1"/>
  <c r="H964" i="1"/>
  <c r="Y964" i="1"/>
  <c r="AE964" i="1" s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/>
  <c r="E965" i="1"/>
  <c r="R965" i="1" s="1"/>
  <c r="F965" i="1"/>
  <c r="G965" i="1"/>
  <c r="H965" i="1"/>
  <c r="Y965" i="1"/>
  <c r="AE965" i="1" s="1"/>
  <c r="I965" i="1"/>
  <c r="J965" i="1"/>
  <c r="Z965" i="1" s="1"/>
  <c r="K965" i="1"/>
  <c r="L965" i="1"/>
  <c r="V965" i="1" s="1"/>
  <c r="M965" i="1"/>
  <c r="N965" i="1"/>
  <c r="O965" i="1"/>
  <c r="P965" i="1"/>
  <c r="AA965" i="1"/>
  <c r="A966" i="1"/>
  <c r="B966" i="1"/>
  <c r="C966" i="1"/>
  <c r="D966" i="1"/>
  <c r="X966" i="1" s="1"/>
  <c r="E966" i="1"/>
  <c r="F966" i="1"/>
  <c r="R966" i="1"/>
  <c r="S966" i="1" s="1"/>
  <c r="G966" i="1"/>
  <c r="H966" i="1"/>
  <c r="Y966" i="1"/>
  <c r="AE966" i="1" s="1"/>
  <c r="AF966" i="1" s="1"/>
  <c r="I966" i="1"/>
  <c r="J966" i="1"/>
  <c r="Z966" i="1" s="1"/>
  <c r="AA966" i="1" s="1"/>
  <c r="K966" i="1"/>
  <c r="L966" i="1"/>
  <c r="T966" i="1" s="1"/>
  <c r="U966" i="1" s="1"/>
  <c r="V966" i="1"/>
  <c r="M966" i="1"/>
  <c r="N966" i="1"/>
  <c r="O966" i="1"/>
  <c r="P966" i="1"/>
  <c r="A967" i="1"/>
  <c r="B967" i="1"/>
  <c r="C967" i="1"/>
  <c r="D967" i="1"/>
  <c r="X967" i="1" s="1"/>
  <c r="E967" i="1"/>
  <c r="R967" i="1" s="1"/>
  <c r="S967" i="1" s="1"/>
  <c r="F967" i="1"/>
  <c r="G967" i="1"/>
  <c r="H967" i="1"/>
  <c r="Y967" i="1"/>
  <c r="AE967" i="1"/>
  <c r="I967" i="1"/>
  <c r="J967" i="1"/>
  <c r="K967" i="1"/>
  <c r="T967" i="1" s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/>
  <c r="E968" i="1"/>
  <c r="F968" i="1"/>
  <c r="G968" i="1"/>
  <c r="H968" i="1"/>
  <c r="Y968" i="1"/>
  <c r="AE968" i="1" s="1"/>
  <c r="I968" i="1"/>
  <c r="J968" i="1"/>
  <c r="Z968" i="1" s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AF969" i="1" s="1"/>
  <c r="AG969" i="1" s="1"/>
  <c r="AH969" i="1" s="1"/>
  <c r="I969" i="1"/>
  <c r="J969" i="1"/>
  <c r="Z969" i="1" s="1"/>
  <c r="AA969" i="1" s="1"/>
  <c r="K969" i="1"/>
  <c r="T969" i="1" s="1"/>
  <c r="U969" i="1" s="1"/>
  <c r="L969" i="1"/>
  <c r="V969" i="1" s="1"/>
  <c r="M969" i="1"/>
  <c r="N969" i="1"/>
  <c r="O969" i="1"/>
  <c r="P969" i="1"/>
  <c r="A970" i="1"/>
  <c r="B970" i="1"/>
  <c r="C970" i="1"/>
  <c r="D970" i="1" s="1"/>
  <c r="X970" i="1"/>
  <c r="E970" i="1"/>
  <c r="F970" i="1"/>
  <c r="G970" i="1"/>
  <c r="H970" i="1"/>
  <c r="Y970" i="1"/>
  <c r="AE970" i="1" s="1"/>
  <c r="I970" i="1"/>
  <c r="J970" i="1"/>
  <c r="Z970" i="1" s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 s="1"/>
  <c r="G971" i="1"/>
  <c r="H971" i="1"/>
  <c r="Y971" i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U972" i="1" s="1"/>
  <c r="A973" i="1"/>
  <c r="B973" i="1"/>
  <c r="C973" i="1"/>
  <c r="D973" i="1"/>
  <c r="X973" i="1"/>
  <c r="E973" i="1"/>
  <c r="F973" i="1"/>
  <c r="R973" i="1"/>
  <c r="S973" i="1"/>
  <c r="G973" i="1"/>
  <c r="H973" i="1"/>
  <c r="Y973" i="1"/>
  <c r="AE973" i="1"/>
  <c r="I973" i="1"/>
  <c r="J973" i="1"/>
  <c r="K973" i="1"/>
  <c r="L973" i="1"/>
  <c r="V973" i="1" s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R974" i="1" s="1"/>
  <c r="S974" i="1" s="1"/>
  <c r="F974" i="1"/>
  <c r="G974" i="1"/>
  <c r="H974" i="1"/>
  <c r="Y974" i="1"/>
  <c r="AE974" i="1" s="1"/>
  <c r="I974" i="1"/>
  <c r="J974" i="1"/>
  <c r="K974" i="1"/>
  <c r="T974" i="1" s="1"/>
  <c r="L974" i="1"/>
  <c r="V974" i="1" s="1"/>
  <c r="M974" i="1"/>
  <c r="N974" i="1"/>
  <c r="O974" i="1"/>
  <c r="P974" i="1"/>
  <c r="Z974" i="1"/>
  <c r="AA974" i="1" s="1"/>
  <c r="A975" i="1"/>
  <c r="B975" i="1"/>
  <c r="C975" i="1"/>
  <c r="D975" i="1"/>
  <c r="X975" i="1"/>
  <c r="E975" i="1"/>
  <c r="F975" i="1"/>
  <c r="G975" i="1"/>
  <c r="H975" i="1"/>
  <c r="Y975" i="1" s="1"/>
  <c r="AE975" i="1" s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U976" i="1" s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AF977" i="1" s="1"/>
  <c r="I977" i="1"/>
  <c r="J977" i="1"/>
  <c r="K977" i="1"/>
  <c r="T977" i="1"/>
  <c r="AC977" i="1" s="1"/>
  <c r="AD977" i="1" s="1"/>
  <c r="U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B979" i="1" s="1"/>
  <c r="A980" i="1"/>
  <c r="B980" i="1"/>
  <c r="C980" i="1"/>
  <c r="D980" i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 s="1"/>
  <c r="AB981" i="1" s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K982" i="1"/>
  <c r="L982" i="1"/>
  <c r="T982" i="1" s="1"/>
  <c r="U982" i="1" s="1"/>
  <c r="M982" i="1"/>
  <c r="N982" i="1"/>
  <c r="O982" i="1"/>
  <c r="P982" i="1"/>
  <c r="AA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K984" i="1"/>
  <c r="T984" i="1" s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A987" i="1"/>
  <c r="B987" i="1"/>
  <c r="C987" i="1"/>
  <c r="D987" i="1"/>
  <c r="X987" i="1"/>
  <c r="E987" i="1"/>
  <c r="F987" i="1"/>
  <c r="R987" i="1"/>
  <c r="S987" i="1"/>
  <c r="G987" i="1"/>
  <c r="H987" i="1"/>
  <c r="Y987" i="1"/>
  <c r="AE987" i="1"/>
  <c r="I987" i="1"/>
  <c r="J987" i="1"/>
  <c r="K987" i="1"/>
  <c r="L987" i="1"/>
  <c r="T987" i="1" s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T988" i="1" s="1"/>
  <c r="V988" i="1"/>
  <c r="M988" i="1"/>
  <c r="N988" i="1"/>
  <c r="O988" i="1"/>
  <c r="P988" i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V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A994" i="1"/>
  <c r="B994" i="1"/>
  <c r="C994" i="1"/>
  <c r="D994" i="1"/>
  <c r="X994" i="1"/>
  <c r="E994" i="1"/>
  <c r="F994" i="1"/>
  <c r="R994" i="1"/>
  <c r="S994" i="1" s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I995" i="1"/>
  <c r="J995" i="1"/>
  <c r="K995" i="1"/>
  <c r="L995" i="1"/>
  <c r="V995" i="1" s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K996" i="1"/>
  <c r="L996" i="1"/>
  <c r="V996" i="1" s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R997" i="1" s="1"/>
  <c r="G997" i="1"/>
  <c r="H997" i="1"/>
  <c r="Y997" i="1" s="1"/>
  <c r="AE997" i="1" s="1"/>
  <c r="I997" i="1"/>
  <c r="J997" i="1"/>
  <c r="K997" i="1"/>
  <c r="L997" i="1"/>
  <c r="T997" i="1" s="1"/>
  <c r="U997" i="1" s="1"/>
  <c r="M997" i="1"/>
  <c r="N997" i="1"/>
  <c r="O997" i="1"/>
  <c r="P997" i="1"/>
  <c r="Z997" i="1"/>
  <c r="AA997" i="1" s="1"/>
  <c r="AB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R999" i="1" s="1"/>
  <c r="S999" i="1" s="1"/>
  <c r="G999" i="1"/>
  <c r="H999" i="1"/>
  <c r="Y999" i="1"/>
  <c r="AE999" i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B999" i="1" s="1"/>
  <c r="A1000" i="1"/>
  <c r="B1000" i="1"/>
  <c r="C1000" i="1"/>
  <c r="D1000" i="1"/>
  <c r="X1000" i="1" s="1"/>
  <c r="E1000" i="1"/>
  <c r="F1000" i="1"/>
  <c r="R1000" i="1"/>
  <c r="S1000" i="1" s="1"/>
  <c r="G1000" i="1"/>
  <c r="H1000" i="1"/>
  <c r="Y1000" i="1" s="1"/>
  <c r="AE1000" i="1" s="1"/>
  <c r="I1000" i="1"/>
  <c r="J1000" i="1"/>
  <c r="Z1000" i="1"/>
  <c r="AA1000" i="1"/>
  <c r="K1000" i="1"/>
  <c r="L1000" i="1"/>
  <c r="V1000" i="1" s="1"/>
  <c r="M1000" i="1"/>
  <c r="N1000" i="1"/>
  <c r="O1000" i="1"/>
  <c r="P1000" i="1"/>
  <c r="T643" i="1"/>
  <c r="T629" i="1"/>
  <c r="AF619" i="1"/>
  <c r="AG619" i="1" s="1"/>
  <c r="AH619" i="1" s="1"/>
  <c r="T637" i="1"/>
  <c r="T612" i="1"/>
  <c r="AC612" i="1" s="1"/>
  <c r="AD612" i="1" s="1"/>
  <c r="T611" i="1"/>
  <c r="U611" i="1"/>
  <c r="V605" i="1"/>
  <c r="T596" i="1"/>
  <c r="T555" i="1"/>
  <c r="T554" i="1"/>
  <c r="V547" i="1"/>
  <c r="AD647" i="1"/>
  <c r="AF647" i="1" s="1"/>
  <c r="T646" i="1"/>
  <c r="U646" i="1" s="1"/>
  <c r="T644" i="1"/>
  <c r="U634" i="1"/>
  <c r="T626" i="1"/>
  <c r="U626" i="1"/>
  <c r="T614" i="1"/>
  <c r="U614" i="1" s="1"/>
  <c r="AB614" i="1"/>
  <c r="T613" i="1"/>
  <c r="T561" i="1"/>
  <c r="AC561" i="1"/>
  <c r="AD561" i="1"/>
  <c r="AF561" i="1" s="1"/>
  <c r="U548" i="1"/>
  <c r="R521" i="1"/>
  <c r="S521" i="1"/>
  <c r="V696" i="1"/>
  <c r="S997" i="1"/>
  <c r="V987" i="1"/>
  <c r="R986" i="1"/>
  <c r="S986" i="1"/>
  <c r="V980" i="1"/>
  <c r="R979" i="1"/>
  <c r="S979" i="1" s="1"/>
  <c r="U967" i="1"/>
  <c r="R941" i="1"/>
  <c r="S941" i="1" s="1"/>
  <c r="R909" i="1"/>
  <c r="S909" i="1"/>
  <c r="R893" i="1"/>
  <c r="S893" i="1" s="1"/>
  <c r="R877" i="1"/>
  <c r="S877" i="1"/>
  <c r="R845" i="1"/>
  <c r="S845" i="1"/>
  <c r="S829" i="1"/>
  <c r="T786" i="1"/>
  <c r="AC786" i="1"/>
  <c r="AD786" i="1" s="1"/>
  <c r="AF786" i="1" s="1"/>
  <c r="AG786" i="1" s="1"/>
  <c r="AH786" i="1" s="1"/>
  <c r="T771" i="1"/>
  <c r="AC771" i="1"/>
  <c r="AD771" i="1"/>
  <c r="T749" i="1"/>
  <c r="AC749" i="1" s="1"/>
  <c r="AD749" i="1" s="1"/>
  <c r="T695" i="1"/>
  <c r="T689" i="1"/>
  <c r="V689" i="1"/>
  <c r="V663" i="1"/>
  <c r="T663" i="1"/>
  <c r="V655" i="1"/>
  <c r="T655" i="1"/>
  <c r="U974" i="1"/>
  <c r="AC974" i="1"/>
  <c r="AD974" i="1"/>
  <c r="V992" i="1"/>
  <c r="T992" i="1"/>
  <c r="AB992" i="1" s="1"/>
  <c r="V962" i="1"/>
  <c r="T962" i="1"/>
  <c r="T702" i="1"/>
  <c r="V702" i="1"/>
  <c r="T676" i="1"/>
  <c r="V676" i="1"/>
  <c r="T669" i="1"/>
  <c r="V669" i="1"/>
  <c r="U988" i="1"/>
  <c r="V984" i="1"/>
  <c r="T738" i="1"/>
  <c r="AC738" i="1"/>
  <c r="AD738" i="1"/>
  <c r="AF738" i="1" s="1"/>
  <c r="V738" i="1"/>
  <c r="T727" i="1"/>
  <c r="V727" i="1"/>
  <c r="T721" i="1"/>
  <c r="AB721" i="1" s="1"/>
  <c r="V721" i="1"/>
  <c r="V661" i="1"/>
  <c r="T661" i="1"/>
  <c r="AB661" i="1" s="1"/>
  <c r="V653" i="1"/>
  <c r="T653" i="1"/>
  <c r="R995" i="1"/>
  <c r="S995" i="1" s="1"/>
  <c r="V990" i="1"/>
  <c r="T990" i="1"/>
  <c r="T985" i="1"/>
  <c r="T973" i="1"/>
  <c r="U973" i="1" s="1"/>
  <c r="R972" i="1"/>
  <c r="S972" i="1" s="1"/>
  <c r="T965" i="1"/>
  <c r="AC965" i="1" s="1"/>
  <c r="AD965" i="1" s="1"/>
  <c r="AF965" i="1" s="1"/>
  <c r="R953" i="1"/>
  <c r="S953" i="1" s="1"/>
  <c r="R921" i="1"/>
  <c r="S921" i="1" s="1"/>
  <c r="R905" i="1"/>
  <c r="S905" i="1"/>
  <c r="R889" i="1"/>
  <c r="S889" i="1" s="1"/>
  <c r="R873" i="1"/>
  <c r="S873" i="1" s="1"/>
  <c r="R857" i="1"/>
  <c r="S857" i="1" s="1"/>
  <c r="R841" i="1"/>
  <c r="S841" i="1" s="1"/>
  <c r="R825" i="1"/>
  <c r="S825" i="1" s="1"/>
  <c r="T774" i="1"/>
  <c r="T760" i="1"/>
  <c r="U760" i="1" s="1"/>
  <c r="AC760" i="1"/>
  <c r="AD760" i="1" s="1"/>
  <c r="AF760" i="1" s="1"/>
  <c r="T728" i="1"/>
  <c r="V728" i="1"/>
  <c r="T708" i="1"/>
  <c r="V708" i="1"/>
  <c r="T701" i="1"/>
  <c r="AB687" i="1"/>
  <c r="T670" i="1"/>
  <c r="V670" i="1"/>
  <c r="V645" i="1"/>
  <c r="T645" i="1"/>
  <c r="T742" i="1"/>
  <c r="AC742" i="1" s="1"/>
  <c r="AD742" i="1" s="1"/>
  <c r="T739" i="1"/>
  <c r="AC739" i="1"/>
  <c r="AD739" i="1"/>
  <c r="T735" i="1"/>
  <c r="AC735" i="1" s="1"/>
  <c r="AD735" i="1" s="1"/>
  <c r="T720" i="1"/>
  <c r="T719" i="1"/>
  <c r="AB719" i="1"/>
  <c r="V719" i="1"/>
  <c r="T713" i="1"/>
  <c r="AB713" i="1" s="1"/>
  <c r="T694" i="1"/>
  <c r="V694" i="1"/>
  <c r="T688" i="1"/>
  <c r="T687" i="1"/>
  <c r="V687" i="1"/>
  <c r="T681" i="1"/>
  <c r="T664" i="1"/>
  <c r="R660" i="1"/>
  <c r="S660" i="1"/>
  <c r="T658" i="1"/>
  <c r="U658" i="1" s="1"/>
  <c r="T656" i="1"/>
  <c r="R652" i="1"/>
  <c r="S652" i="1" s="1"/>
  <c r="T650" i="1"/>
  <c r="U650" i="1" s="1"/>
  <c r="T648" i="1"/>
  <c r="AB648" i="1"/>
  <c r="T642" i="1"/>
  <c r="U642" i="1" s="1"/>
  <c r="T640" i="1"/>
  <c r="AB640" i="1"/>
  <c r="R636" i="1"/>
  <c r="S636" i="1" s="1"/>
  <c r="R631" i="1"/>
  <c r="S631" i="1" s="1"/>
  <c r="R628" i="1"/>
  <c r="S628" i="1" s="1"/>
  <c r="AD600" i="1"/>
  <c r="AF600" i="1"/>
  <c r="AG600" i="1" s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R959" i="1"/>
  <c r="S959" i="1" s="1"/>
  <c r="R955" i="1"/>
  <c r="S955" i="1"/>
  <c r="R951" i="1"/>
  <c r="S951" i="1" s="1"/>
  <c r="R947" i="1"/>
  <c r="S947" i="1"/>
  <c r="R939" i="1"/>
  <c r="S939" i="1" s="1"/>
  <c r="R935" i="1"/>
  <c r="S935" i="1"/>
  <c r="R931" i="1"/>
  <c r="S931" i="1"/>
  <c r="R927" i="1"/>
  <c r="S927" i="1" s="1"/>
  <c r="R923" i="1"/>
  <c r="S923" i="1"/>
  <c r="R919" i="1"/>
  <c r="S919" i="1" s="1"/>
  <c r="R907" i="1"/>
  <c r="S907" i="1"/>
  <c r="R903" i="1"/>
  <c r="S903" i="1"/>
  <c r="R899" i="1"/>
  <c r="S899" i="1" s="1"/>
  <c r="R895" i="1"/>
  <c r="S895" i="1" s="1"/>
  <c r="R891" i="1"/>
  <c r="S891" i="1"/>
  <c r="R887" i="1"/>
  <c r="S887" i="1"/>
  <c r="R883" i="1"/>
  <c r="S883" i="1" s="1"/>
  <c r="S875" i="1"/>
  <c r="R871" i="1"/>
  <c r="S871" i="1" s="1"/>
  <c r="R867" i="1"/>
  <c r="S867" i="1"/>
  <c r="R863" i="1"/>
  <c r="S863" i="1" s="1"/>
  <c r="R859" i="1"/>
  <c r="S859" i="1" s="1"/>
  <c r="R855" i="1"/>
  <c r="S855" i="1"/>
  <c r="R851" i="1"/>
  <c r="S851" i="1" s="1"/>
  <c r="R843" i="1"/>
  <c r="S843" i="1"/>
  <c r="R839" i="1"/>
  <c r="S839" i="1" s="1"/>
  <c r="R835" i="1"/>
  <c r="S835" i="1" s="1"/>
  <c r="R831" i="1"/>
  <c r="S831" i="1" s="1"/>
  <c r="R827" i="1"/>
  <c r="S827" i="1" s="1"/>
  <c r="T784" i="1"/>
  <c r="AC784" i="1" s="1"/>
  <c r="AD784" i="1" s="1"/>
  <c r="T780" i="1"/>
  <c r="AC780" i="1" s="1"/>
  <c r="AD780" i="1" s="1"/>
  <c r="T776" i="1"/>
  <c r="AC776" i="1"/>
  <c r="AD776" i="1"/>
  <c r="T772" i="1"/>
  <c r="U772" i="1" s="1"/>
  <c r="T765" i="1"/>
  <c r="AC765" i="1"/>
  <c r="AD765" i="1" s="1"/>
  <c r="R763" i="1"/>
  <c r="S763" i="1"/>
  <c r="T762" i="1"/>
  <c r="AC762" i="1" s="1"/>
  <c r="AD762" i="1"/>
  <c r="T759" i="1"/>
  <c r="AC759" i="1"/>
  <c r="AD759" i="1"/>
  <c r="T755" i="1"/>
  <c r="AC755" i="1"/>
  <c r="AD755" i="1" s="1"/>
  <c r="AC751" i="1"/>
  <c r="AD751" i="1" s="1"/>
  <c r="T747" i="1"/>
  <c r="V739" i="1"/>
  <c r="V735" i="1"/>
  <c r="T729" i="1"/>
  <c r="AB729" i="1" s="1"/>
  <c r="AC729" i="1"/>
  <c r="AD729" i="1" s="1"/>
  <c r="AF729" i="1" s="1"/>
  <c r="AB727" i="1"/>
  <c r="T710" i="1"/>
  <c r="V710" i="1"/>
  <c r="T704" i="1"/>
  <c r="T703" i="1"/>
  <c r="V703" i="1"/>
  <c r="V700" i="1"/>
  <c r="AB695" i="1"/>
  <c r="V693" i="1"/>
  <c r="AB689" i="1"/>
  <c r="T678" i="1"/>
  <c r="V678" i="1"/>
  <c r="T672" i="1"/>
  <c r="T671" i="1"/>
  <c r="V671" i="1"/>
  <c r="V668" i="1"/>
  <c r="AB656" i="1"/>
  <c r="V638" i="1"/>
  <c r="T638" i="1"/>
  <c r="AC638" i="1"/>
  <c r="AD638" i="1" s="1"/>
  <c r="V630" i="1"/>
  <c r="T630" i="1"/>
  <c r="AB630" i="1" s="1"/>
  <c r="U630" i="1"/>
  <c r="R629" i="1"/>
  <c r="S629" i="1"/>
  <c r="T627" i="1"/>
  <c r="AB627" i="1" s="1"/>
  <c r="T615" i="1"/>
  <c r="AC615" i="1" s="1"/>
  <c r="AD615" i="1" s="1"/>
  <c r="T603" i="1"/>
  <c r="AB602" i="1"/>
  <c r="T565" i="1"/>
  <c r="T549" i="1"/>
  <c r="V538" i="1"/>
  <c r="T538" i="1"/>
  <c r="U538" i="1" s="1"/>
  <c r="S985" i="1"/>
  <c r="R976" i="1"/>
  <c r="S976" i="1" s="1"/>
  <c r="R969" i="1"/>
  <c r="S969" i="1"/>
  <c r="S965" i="1"/>
  <c r="R963" i="1"/>
  <c r="S963" i="1"/>
  <c r="R958" i="1"/>
  <c r="S958" i="1" s="1"/>
  <c r="R950" i="1"/>
  <c r="S950" i="1"/>
  <c r="R942" i="1"/>
  <c r="S942" i="1"/>
  <c r="R938" i="1"/>
  <c r="S938" i="1" s="1"/>
  <c r="R934" i="1"/>
  <c r="S934" i="1" s="1"/>
  <c r="R930" i="1"/>
  <c r="S930" i="1" s="1"/>
  <c r="R926" i="1"/>
  <c r="S926" i="1" s="1"/>
  <c r="R918" i="1"/>
  <c r="S918" i="1" s="1"/>
  <c r="R914" i="1"/>
  <c r="S914" i="1" s="1"/>
  <c r="R910" i="1"/>
  <c r="S910" i="1"/>
  <c r="R906" i="1"/>
  <c r="S906" i="1" s="1"/>
  <c r="R898" i="1"/>
  <c r="S898" i="1"/>
  <c r="R894" i="1"/>
  <c r="S894" i="1" s="1"/>
  <c r="R886" i="1"/>
  <c r="S886" i="1"/>
  <c r="R882" i="1"/>
  <c r="S882" i="1"/>
  <c r="R878" i="1"/>
  <c r="S878" i="1"/>
  <c r="R874" i="1"/>
  <c r="S874" i="1" s="1"/>
  <c r="R870" i="1"/>
  <c r="S870" i="1" s="1"/>
  <c r="R866" i="1"/>
  <c r="S866" i="1" s="1"/>
  <c r="S862" i="1"/>
  <c r="R854" i="1"/>
  <c r="S854" i="1" s="1"/>
  <c r="R846" i="1"/>
  <c r="S846" i="1" s="1"/>
  <c r="R842" i="1"/>
  <c r="S842" i="1" s="1"/>
  <c r="S838" i="1"/>
  <c r="R834" i="1"/>
  <c r="S834" i="1" s="1"/>
  <c r="R830" i="1"/>
  <c r="S830" i="1" s="1"/>
  <c r="T785" i="1"/>
  <c r="AC785" i="1"/>
  <c r="AD785" i="1" s="1"/>
  <c r="T781" i="1"/>
  <c r="AC781" i="1"/>
  <c r="AD781" i="1" s="1"/>
  <c r="AF781" i="1" s="1"/>
  <c r="AD777" i="1"/>
  <c r="AF777" i="1" s="1"/>
  <c r="T773" i="1"/>
  <c r="AC773" i="1" s="1"/>
  <c r="AD773" i="1" s="1"/>
  <c r="T770" i="1"/>
  <c r="AC770" i="1" s="1"/>
  <c r="AD770" i="1" s="1"/>
  <c r="AF770" i="1" s="1"/>
  <c r="AC766" i="1"/>
  <c r="AD766" i="1" s="1"/>
  <c r="T763" i="1"/>
  <c r="AB763" i="1" s="1"/>
  <c r="AC763" i="1"/>
  <c r="AD763" i="1" s="1"/>
  <c r="T756" i="1"/>
  <c r="AC756" i="1" s="1"/>
  <c r="AD756" i="1" s="1"/>
  <c r="T752" i="1"/>
  <c r="AC752" i="1"/>
  <c r="AD752" i="1" s="1"/>
  <c r="T748" i="1"/>
  <c r="AC748" i="1" s="1"/>
  <c r="AD748" i="1" s="1"/>
  <c r="AD744" i="1"/>
  <c r="T741" i="1"/>
  <c r="AC741" i="1" s="1"/>
  <c r="AD741" i="1" s="1"/>
  <c r="AF741" i="1" s="1"/>
  <c r="T740" i="1"/>
  <c r="AC740" i="1"/>
  <c r="AD740" i="1" s="1"/>
  <c r="AF740" i="1" s="1"/>
  <c r="T736" i="1"/>
  <c r="AC736" i="1"/>
  <c r="AD736" i="1" s="1"/>
  <c r="AF736" i="1" s="1"/>
  <c r="T733" i="1"/>
  <c r="T732" i="1"/>
  <c r="AC732" i="1" s="1"/>
  <c r="AD732" i="1" s="1"/>
  <c r="V732" i="1"/>
  <c r="V720" i="1"/>
  <c r="T718" i="1"/>
  <c r="V718" i="1"/>
  <c r="V713" i="1"/>
  <c r="T712" i="1"/>
  <c r="V711" i="1"/>
  <c r="T705" i="1"/>
  <c r="AB705" i="1" s="1"/>
  <c r="AB703" i="1"/>
  <c r="V688" i="1"/>
  <c r="T686" i="1"/>
  <c r="V686" i="1"/>
  <c r="V681" i="1"/>
  <c r="T680" i="1"/>
  <c r="T679" i="1"/>
  <c r="AB679" i="1" s="1"/>
  <c r="V679" i="1"/>
  <c r="T673" i="1"/>
  <c r="AB673" i="1" s="1"/>
  <c r="V664" i="1"/>
  <c r="T662" i="1"/>
  <c r="R661" i="1"/>
  <c r="S661" i="1"/>
  <c r="V658" i="1"/>
  <c r="V656" i="1"/>
  <c r="T654" i="1"/>
  <c r="R653" i="1"/>
  <c r="S653" i="1"/>
  <c r="V650" i="1"/>
  <c r="V648" i="1"/>
  <c r="R645" i="1"/>
  <c r="S645" i="1" s="1"/>
  <c r="R639" i="1"/>
  <c r="S639" i="1" s="1"/>
  <c r="R635" i="1"/>
  <c r="S635" i="1" s="1"/>
  <c r="R634" i="1"/>
  <c r="S634" i="1"/>
  <c r="R633" i="1"/>
  <c r="S633" i="1"/>
  <c r="R632" i="1"/>
  <c r="S632" i="1" s="1"/>
  <c r="T618" i="1"/>
  <c r="U618" i="1" s="1"/>
  <c r="V613" i="1"/>
  <c r="V606" i="1"/>
  <c r="T606" i="1"/>
  <c r="R605" i="1"/>
  <c r="S605" i="1" s="1"/>
  <c r="T588" i="1"/>
  <c r="AB588" i="1" s="1"/>
  <c r="V588" i="1"/>
  <c r="T544" i="1"/>
  <c r="V526" i="1"/>
  <c r="T734" i="1"/>
  <c r="U734" i="1" s="1"/>
  <c r="T730" i="1"/>
  <c r="AC730" i="1" s="1"/>
  <c r="AD730" i="1" s="1"/>
  <c r="T723" i="1"/>
  <c r="AB723" i="1" s="1"/>
  <c r="T722" i="1"/>
  <c r="T715" i="1"/>
  <c r="T714" i="1"/>
  <c r="AB709" i="1"/>
  <c r="T707" i="1"/>
  <c r="AB707" i="1" s="1"/>
  <c r="T706" i="1"/>
  <c r="T699" i="1"/>
  <c r="AB699" i="1"/>
  <c r="T698" i="1"/>
  <c r="T691" i="1"/>
  <c r="AB691" i="1"/>
  <c r="T690" i="1"/>
  <c r="T683" i="1"/>
  <c r="AB683" i="1" s="1"/>
  <c r="T682" i="1"/>
  <c r="AB677" i="1"/>
  <c r="T675" i="1"/>
  <c r="AB675" i="1" s="1"/>
  <c r="T674" i="1"/>
  <c r="T667" i="1"/>
  <c r="AB667" i="1" s="1"/>
  <c r="T666" i="1"/>
  <c r="R662" i="1"/>
  <c r="S662" i="1"/>
  <c r="R654" i="1"/>
  <c r="S654" i="1" s="1"/>
  <c r="R647" i="1"/>
  <c r="S647" i="1"/>
  <c r="R644" i="1"/>
  <c r="S644" i="1" s="1"/>
  <c r="R643" i="1"/>
  <c r="S643" i="1"/>
  <c r="R642" i="1"/>
  <c r="S642" i="1"/>
  <c r="R641" i="1"/>
  <c r="S641" i="1" s="1"/>
  <c r="R640" i="1"/>
  <c r="S640" i="1" s="1"/>
  <c r="T636" i="1"/>
  <c r="T635" i="1"/>
  <c r="T631" i="1"/>
  <c r="T628" i="1"/>
  <c r="R620" i="1"/>
  <c r="S620" i="1"/>
  <c r="T610" i="1"/>
  <c r="U610" i="1" s="1"/>
  <c r="T608" i="1"/>
  <c r="AC608" i="1" s="1"/>
  <c r="AD608" i="1" s="1"/>
  <c r="AF608" i="1" s="1"/>
  <c r="AB608" i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 s="1"/>
  <c r="R624" i="1"/>
  <c r="S624" i="1"/>
  <c r="R623" i="1"/>
  <c r="S623" i="1" s="1"/>
  <c r="T620" i="1"/>
  <c r="AC620" i="1" s="1"/>
  <c r="AD620" i="1" s="1"/>
  <c r="AF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 s="1"/>
  <c r="T595" i="1"/>
  <c r="R594" i="1"/>
  <c r="S594" i="1"/>
  <c r="R588" i="1"/>
  <c r="S588" i="1"/>
  <c r="T571" i="1"/>
  <c r="U571" i="1" s="1"/>
  <c r="R554" i="1"/>
  <c r="S554" i="1" s="1"/>
  <c r="T553" i="1"/>
  <c r="U553" i="1" s="1"/>
  <c r="T552" i="1"/>
  <c r="T546" i="1"/>
  <c r="R545" i="1"/>
  <c r="S545" i="1" s="1"/>
  <c r="V502" i="1"/>
  <c r="R481" i="1"/>
  <c r="S481" i="1" s="1"/>
  <c r="R597" i="1"/>
  <c r="S597" i="1" s="1"/>
  <c r="R587" i="1"/>
  <c r="S587" i="1" s="1"/>
  <c r="R583" i="1"/>
  <c r="S583" i="1"/>
  <c r="R566" i="1"/>
  <c r="S566" i="1"/>
  <c r="R560" i="1"/>
  <c r="S560" i="1" s="1"/>
  <c r="R546" i="1"/>
  <c r="S546" i="1" s="1"/>
  <c r="R538" i="1"/>
  <c r="S538" i="1"/>
  <c r="U636" i="1"/>
  <c r="AC636" i="1"/>
  <c r="AD636" i="1" s="1"/>
  <c r="AF636" i="1" s="1"/>
  <c r="AB634" i="1"/>
  <c r="AC553" i="1"/>
  <c r="AD553" i="1" s="1"/>
  <c r="AF553" i="1" s="1"/>
  <c r="U596" i="1"/>
  <c r="AC596" i="1"/>
  <c r="AD596" i="1" s="1"/>
  <c r="U647" i="1"/>
  <c r="AG647" i="1" s="1"/>
  <c r="AH647" i="1" s="1"/>
  <c r="AB647" i="1"/>
  <c r="U624" i="1"/>
  <c r="AC624" i="1"/>
  <c r="AD624" i="1" s="1"/>
  <c r="U623" i="1"/>
  <c r="AB623" i="1"/>
  <c r="AC623" i="1"/>
  <c r="AD623" i="1" s="1"/>
  <c r="U616" i="1"/>
  <c r="AC616" i="1"/>
  <c r="AD616" i="1" s="1"/>
  <c r="U615" i="1"/>
  <c r="AB615" i="1"/>
  <c r="U600" i="1"/>
  <c r="U644" i="1"/>
  <c r="AC644" i="1"/>
  <c r="AD644" i="1"/>
  <c r="AF644" i="1"/>
  <c r="U643" i="1"/>
  <c r="U639" i="1"/>
  <c r="AB639" i="1"/>
  <c r="AC639" i="1"/>
  <c r="AD639" i="1" s="1"/>
  <c r="AF639" i="1" s="1"/>
  <c r="AB626" i="1"/>
  <c r="U619" i="1"/>
  <c r="AB618" i="1"/>
  <c r="U612" i="1"/>
  <c r="AB611" i="1"/>
  <c r="U603" i="1"/>
  <c r="AC603" i="1"/>
  <c r="AD603" i="1"/>
  <c r="AB603" i="1"/>
  <c r="AB644" i="1"/>
  <c r="AB636" i="1"/>
  <c r="V529" i="1"/>
  <c r="V634" i="1"/>
  <c r="V626" i="1"/>
  <c r="AB616" i="1"/>
  <c r="T607" i="1"/>
  <c r="AC607" i="1" s="1"/>
  <c r="AD607" i="1" s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 s="1"/>
  <c r="R614" i="1"/>
  <c r="S614" i="1" s="1"/>
  <c r="R606" i="1"/>
  <c r="S606" i="1" s="1"/>
  <c r="R598" i="1"/>
  <c r="S598" i="1" s="1"/>
  <c r="V597" i="1"/>
  <c r="AC595" i="1"/>
  <c r="AD595" i="1" s="1"/>
  <c r="T592" i="1"/>
  <c r="T557" i="1"/>
  <c r="U557" i="1" s="1"/>
  <c r="V551" i="1"/>
  <c r="T550" i="1"/>
  <c r="U550" i="1" s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 s="1"/>
  <c r="T520" i="1"/>
  <c r="AA218" i="1"/>
  <c r="S431" i="1"/>
  <c r="AF974" i="1"/>
  <c r="AG974" i="1" s="1"/>
  <c r="AH974" i="1" s="1"/>
  <c r="AC976" i="1"/>
  <c r="AD976" i="1" s="1"/>
  <c r="AC973" i="1"/>
  <c r="AD973" i="1"/>
  <c r="AC969" i="1"/>
  <c r="AD969" i="1" s="1"/>
  <c r="T818" i="1"/>
  <c r="U818" i="1" s="1"/>
  <c r="AB818" i="1"/>
  <c r="T814" i="1"/>
  <c r="T794" i="1"/>
  <c r="AB794" i="1"/>
  <c r="AF758" i="1"/>
  <c r="AF746" i="1"/>
  <c r="AF742" i="1"/>
  <c r="AC724" i="1"/>
  <c r="AD724" i="1"/>
  <c r="U724" i="1"/>
  <c r="AC716" i="1"/>
  <c r="AD716" i="1" s="1"/>
  <c r="AF716" i="1" s="1"/>
  <c r="U716" i="1"/>
  <c r="AC708" i="1"/>
  <c r="AD708" i="1" s="1"/>
  <c r="U708" i="1"/>
  <c r="AC700" i="1"/>
  <c r="AD700" i="1" s="1"/>
  <c r="U700" i="1"/>
  <c r="AC692" i="1"/>
  <c r="AD692" i="1" s="1"/>
  <c r="U692" i="1"/>
  <c r="AC684" i="1"/>
  <c r="AD684" i="1"/>
  <c r="U684" i="1"/>
  <c r="AG684" i="1" s="1"/>
  <c r="AH684" i="1" s="1"/>
  <c r="AC676" i="1"/>
  <c r="AD676" i="1" s="1"/>
  <c r="AF676" i="1" s="1"/>
  <c r="U676" i="1"/>
  <c r="AC668" i="1"/>
  <c r="AD668" i="1"/>
  <c r="U668" i="1"/>
  <c r="V905" i="1"/>
  <c r="T905" i="1"/>
  <c r="V904" i="1"/>
  <c r="T904" i="1"/>
  <c r="V901" i="1"/>
  <c r="T901" i="1"/>
  <c r="V898" i="1"/>
  <c r="T898" i="1"/>
  <c r="AB898" i="1" s="1"/>
  <c r="V896" i="1"/>
  <c r="T896" i="1"/>
  <c r="V890" i="1"/>
  <c r="T890" i="1"/>
  <c r="V882" i="1"/>
  <c r="T882" i="1"/>
  <c r="AB882" i="1" s="1"/>
  <c r="V881" i="1"/>
  <c r="T881" i="1"/>
  <c r="AB881" i="1" s="1"/>
  <c r="V879" i="1"/>
  <c r="T879" i="1"/>
  <c r="V878" i="1"/>
  <c r="AB878" i="1"/>
  <c r="V877" i="1"/>
  <c r="T877" i="1"/>
  <c r="V876" i="1"/>
  <c r="T876" i="1"/>
  <c r="V875" i="1"/>
  <c r="V874" i="1"/>
  <c r="T874" i="1"/>
  <c r="AC874" i="1" s="1"/>
  <c r="AB874" i="1"/>
  <c r="V873" i="1"/>
  <c r="T873" i="1"/>
  <c r="V872" i="1"/>
  <c r="T872" i="1"/>
  <c r="V871" i="1"/>
  <c r="T871" i="1"/>
  <c r="AB871" i="1" s="1"/>
  <c r="V870" i="1"/>
  <c r="T870" i="1"/>
  <c r="AB870" i="1" s="1"/>
  <c r="V869" i="1"/>
  <c r="T869" i="1"/>
  <c r="V868" i="1"/>
  <c r="T868" i="1"/>
  <c r="V867" i="1"/>
  <c r="T867" i="1"/>
  <c r="V866" i="1"/>
  <c r="T866" i="1"/>
  <c r="U866" i="1" s="1"/>
  <c r="AB866" i="1"/>
  <c r="V865" i="1"/>
  <c r="T865" i="1"/>
  <c r="V864" i="1"/>
  <c r="T864" i="1"/>
  <c r="V863" i="1"/>
  <c r="T863" i="1"/>
  <c r="AB863" i="1" s="1"/>
  <c r="V862" i="1"/>
  <c r="T862" i="1"/>
  <c r="V861" i="1"/>
  <c r="T861" i="1"/>
  <c r="V860" i="1"/>
  <c r="T860" i="1"/>
  <c r="V859" i="1"/>
  <c r="T859" i="1"/>
  <c r="V858" i="1"/>
  <c r="V857" i="1"/>
  <c r="T857" i="1"/>
  <c r="V856" i="1"/>
  <c r="T856" i="1"/>
  <c r="V855" i="1"/>
  <c r="T855" i="1"/>
  <c r="AC855" i="1" s="1"/>
  <c r="V854" i="1"/>
  <c r="T854" i="1"/>
  <c r="V853" i="1"/>
  <c r="T853" i="1"/>
  <c r="AB853" i="1" s="1"/>
  <c r="V852" i="1"/>
  <c r="T852" i="1"/>
  <c r="AC852" i="1" s="1"/>
  <c r="AD852" i="1" s="1"/>
  <c r="AF852" i="1" s="1"/>
  <c r="V851" i="1"/>
  <c r="T851" i="1"/>
  <c r="V850" i="1"/>
  <c r="V849" i="1"/>
  <c r="T849" i="1"/>
  <c r="AB849" i="1" s="1"/>
  <c r="V848" i="1"/>
  <c r="T848" i="1"/>
  <c r="V847" i="1"/>
  <c r="T847" i="1"/>
  <c r="V846" i="1"/>
  <c r="T846" i="1"/>
  <c r="V845" i="1"/>
  <c r="T845" i="1"/>
  <c r="V844" i="1"/>
  <c r="V843" i="1"/>
  <c r="T843" i="1"/>
  <c r="V842" i="1"/>
  <c r="T842" i="1"/>
  <c r="V841" i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U835" i="1" s="1"/>
  <c r="V834" i="1"/>
  <c r="T834" i="1"/>
  <c r="V833" i="1"/>
  <c r="T833" i="1"/>
  <c r="V832" i="1"/>
  <c r="T832" i="1"/>
  <c r="V831" i="1"/>
  <c r="T831" i="1"/>
  <c r="V830" i="1"/>
  <c r="T830" i="1"/>
  <c r="V829" i="1"/>
  <c r="T829" i="1"/>
  <c r="AB829" i="1" s="1"/>
  <c r="T828" i="1"/>
  <c r="V827" i="1"/>
  <c r="T827" i="1"/>
  <c r="V826" i="1"/>
  <c r="T826" i="1"/>
  <c r="AB826" i="1" s="1"/>
  <c r="V825" i="1"/>
  <c r="T825" i="1"/>
  <c r="V824" i="1"/>
  <c r="T824" i="1"/>
  <c r="T823" i="1"/>
  <c r="AB819" i="1"/>
  <c r="T819" i="1"/>
  <c r="AB811" i="1"/>
  <c r="T811" i="1"/>
  <c r="AC811" i="1" s="1"/>
  <c r="AD811" i="1" s="1"/>
  <c r="AB807" i="1"/>
  <c r="T807" i="1"/>
  <c r="AB803" i="1"/>
  <c r="T803" i="1"/>
  <c r="T795" i="1"/>
  <c r="T791" i="1"/>
  <c r="AF779" i="1"/>
  <c r="AF767" i="1"/>
  <c r="AG767" i="1" s="1"/>
  <c r="AH767" i="1" s="1"/>
  <c r="AF759" i="1"/>
  <c r="AG759" i="1" s="1"/>
  <c r="AH759" i="1" s="1"/>
  <c r="AF755" i="1"/>
  <c r="AF603" i="1"/>
  <c r="AC983" i="1"/>
  <c r="AD983" i="1" s="1"/>
  <c r="AC982" i="1"/>
  <c r="AD982" i="1" s="1"/>
  <c r="AC981" i="1"/>
  <c r="AD981" i="1"/>
  <c r="AC972" i="1"/>
  <c r="AD972" i="1"/>
  <c r="AF972" i="1" s="1"/>
  <c r="AC966" i="1"/>
  <c r="AD966" i="1" s="1"/>
  <c r="T806" i="1"/>
  <c r="AB806" i="1" s="1"/>
  <c r="T802" i="1"/>
  <c r="AF778" i="1"/>
  <c r="AF735" i="1"/>
  <c r="AG735" i="1" s="1"/>
  <c r="AH735" i="1" s="1"/>
  <c r="V958" i="1"/>
  <c r="T958" i="1"/>
  <c r="AB958" i="1" s="1"/>
  <c r="V956" i="1"/>
  <c r="T956" i="1"/>
  <c r="U956" i="1" s="1"/>
  <c r="AB956" i="1"/>
  <c r="V955" i="1"/>
  <c r="T955" i="1"/>
  <c r="V954" i="1"/>
  <c r="V953" i="1"/>
  <c r="T953" i="1"/>
  <c r="AB953" i="1"/>
  <c r="V952" i="1"/>
  <c r="T952" i="1"/>
  <c r="AB952" i="1"/>
  <c r="V951" i="1"/>
  <c r="T951" i="1"/>
  <c r="AC951" i="1" s="1"/>
  <c r="V950" i="1"/>
  <c r="T950" i="1"/>
  <c r="AB950" i="1"/>
  <c r="V948" i="1"/>
  <c r="V946" i="1"/>
  <c r="T946" i="1"/>
  <c r="V945" i="1"/>
  <c r="T945" i="1"/>
  <c r="V939" i="1"/>
  <c r="T939" i="1"/>
  <c r="V935" i="1"/>
  <c r="T935" i="1"/>
  <c r="AC935" i="1" s="1"/>
  <c r="AD935" i="1" s="1"/>
  <c r="V934" i="1"/>
  <c r="T934" i="1"/>
  <c r="V924" i="1"/>
  <c r="T924" i="1"/>
  <c r="AB924" i="1"/>
  <c r="V921" i="1"/>
  <c r="T921" i="1"/>
  <c r="AB921" i="1" s="1"/>
  <c r="V920" i="1"/>
  <c r="T920" i="1"/>
  <c r="AB920" i="1" s="1"/>
  <c r="V919" i="1"/>
  <c r="V918" i="1"/>
  <c r="T918" i="1"/>
  <c r="V917" i="1"/>
  <c r="T917" i="1"/>
  <c r="AB917" i="1" s="1"/>
  <c r="V916" i="1"/>
  <c r="T916" i="1"/>
  <c r="AB916" i="1"/>
  <c r="V914" i="1"/>
  <c r="T914" i="1"/>
  <c r="V913" i="1"/>
  <c r="T913" i="1"/>
  <c r="AB913" i="1" s="1"/>
  <c r="V910" i="1"/>
  <c r="T910" i="1"/>
  <c r="V907" i="1"/>
  <c r="T907" i="1"/>
  <c r="AB907" i="1" s="1"/>
  <c r="V906" i="1"/>
  <c r="T906" i="1"/>
  <c r="AB906" i="1" s="1"/>
  <c r="V899" i="1"/>
  <c r="T899" i="1"/>
  <c r="AC899" i="1" s="1"/>
  <c r="AD899" i="1" s="1"/>
  <c r="V895" i="1"/>
  <c r="T895" i="1"/>
  <c r="AB895" i="1" s="1"/>
  <c r="V893" i="1"/>
  <c r="T893" i="1"/>
  <c r="V892" i="1"/>
  <c r="T892" i="1"/>
  <c r="AB892" i="1" s="1"/>
  <c r="V891" i="1"/>
  <c r="T891" i="1"/>
  <c r="V889" i="1"/>
  <c r="T889" i="1"/>
  <c r="V887" i="1"/>
  <c r="T887" i="1"/>
  <c r="AB887" i="1" s="1"/>
  <c r="V885" i="1"/>
  <c r="V880" i="1"/>
  <c r="T880" i="1"/>
  <c r="AC880" i="1" s="1"/>
  <c r="AB880" i="1"/>
  <c r="AB985" i="1"/>
  <c r="AB984" i="1"/>
  <c r="AB983" i="1"/>
  <c r="AB982" i="1"/>
  <c r="AB977" i="1"/>
  <c r="AB976" i="1"/>
  <c r="AB975" i="1"/>
  <c r="AB974" i="1"/>
  <c r="AB973" i="1"/>
  <c r="AB972" i="1"/>
  <c r="AB969" i="1"/>
  <c r="AB967" i="1"/>
  <c r="AB966" i="1"/>
  <c r="AB949" i="1"/>
  <c r="AB945" i="1"/>
  <c r="AB904" i="1"/>
  <c r="AB901" i="1"/>
  <c r="AB890" i="1"/>
  <c r="AB879" i="1"/>
  <c r="AB877" i="1"/>
  <c r="AB876" i="1"/>
  <c r="AB875" i="1"/>
  <c r="AB873" i="1"/>
  <c r="AB869" i="1"/>
  <c r="AB865" i="1"/>
  <c r="AB864" i="1"/>
  <c r="AB861" i="1"/>
  <c r="AB857" i="1"/>
  <c r="AB856" i="1"/>
  <c r="AB855" i="1"/>
  <c r="AB851" i="1"/>
  <c r="AB847" i="1"/>
  <c r="AB845" i="1"/>
  <c r="AB843" i="1"/>
  <c r="AB840" i="1"/>
  <c r="AB835" i="1"/>
  <c r="AB831" i="1"/>
  <c r="AB824" i="1"/>
  <c r="AB820" i="1"/>
  <c r="T820" i="1"/>
  <c r="AB816" i="1"/>
  <c r="T816" i="1"/>
  <c r="T812" i="1"/>
  <c r="AB812" i="1" s="1"/>
  <c r="T808" i="1"/>
  <c r="AB804" i="1"/>
  <c r="T804" i="1"/>
  <c r="AB800" i="1"/>
  <c r="T800" i="1"/>
  <c r="T796" i="1"/>
  <c r="AB796" i="1" s="1"/>
  <c r="T792" i="1"/>
  <c r="T788" i="1"/>
  <c r="U788" i="1" s="1"/>
  <c r="AF784" i="1"/>
  <c r="AF780" i="1"/>
  <c r="AF768" i="1"/>
  <c r="AF764" i="1"/>
  <c r="AF756" i="1"/>
  <c r="AF744" i="1"/>
  <c r="AC728" i="1"/>
  <c r="AD728" i="1" s="1"/>
  <c r="U728" i="1"/>
  <c r="AC720" i="1"/>
  <c r="AD720" i="1" s="1"/>
  <c r="U720" i="1"/>
  <c r="AC712" i="1"/>
  <c r="AD712" i="1"/>
  <c r="U712" i="1"/>
  <c r="AC704" i="1"/>
  <c r="AD704" i="1" s="1"/>
  <c r="U704" i="1"/>
  <c r="AC696" i="1"/>
  <c r="AD696" i="1"/>
  <c r="U696" i="1"/>
  <c r="AC688" i="1"/>
  <c r="AD688" i="1"/>
  <c r="U688" i="1"/>
  <c r="AC680" i="1"/>
  <c r="AD680" i="1"/>
  <c r="U680" i="1"/>
  <c r="AC672" i="1"/>
  <c r="AD672" i="1" s="1"/>
  <c r="U672" i="1"/>
  <c r="U588" i="1"/>
  <c r="AC588" i="1"/>
  <c r="AD588" i="1" s="1"/>
  <c r="AC999" i="1"/>
  <c r="AD999" i="1" s="1"/>
  <c r="AC997" i="1"/>
  <c r="AD997" i="1" s="1"/>
  <c r="AC990" i="1"/>
  <c r="AD990" i="1" s="1"/>
  <c r="AF990" i="1" s="1"/>
  <c r="AC979" i="1"/>
  <c r="AD979" i="1"/>
  <c r="AC967" i="1"/>
  <c r="AD967" i="1" s="1"/>
  <c r="T790" i="1"/>
  <c r="AC790" i="1" s="1"/>
  <c r="AF762" i="1"/>
  <c r="AF754" i="1"/>
  <c r="AG754" i="1" s="1"/>
  <c r="AH754" i="1" s="1"/>
  <c r="V960" i="1"/>
  <c r="T960" i="1"/>
  <c r="AB960" i="1"/>
  <c r="V959" i="1"/>
  <c r="T959" i="1"/>
  <c r="AC959" i="1" s="1"/>
  <c r="AD959" i="1" s="1"/>
  <c r="V949" i="1"/>
  <c r="T949" i="1"/>
  <c r="V947" i="1"/>
  <c r="T947" i="1"/>
  <c r="V944" i="1"/>
  <c r="T944" i="1"/>
  <c r="AC944" i="1" s="1"/>
  <c r="AB944" i="1"/>
  <c r="V943" i="1"/>
  <c r="T943" i="1"/>
  <c r="V942" i="1"/>
  <c r="T942" i="1"/>
  <c r="AB942" i="1" s="1"/>
  <c r="V941" i="1"/>
  <c r="T941" i="1"/>
  <c r="U941" i="1" s="1"/>
  <c r="V940" i="1"/>
  <c r="T940" i="1"/>
  <c r="V938" i="1"/>
  <c r="T938" i="1"/>
  <c r="V936" i="1"/>
  <c r="T936" i="1"/>
  <c r="AB936" i="1"/>
  <c r="V933" i="1"/>
  <c r="T933" i="1"/>
  <c r="V932" i="1"/>
  <c r="T932" i="1"/>
  <c r="V931" i="1"/>
  <c r="T931" i="1"/>
  <c r="U931" i="1" s="1"/>
  <c r="V930" i="1"/>
  <c r="T930" i="1"/>
  <c r="V929" i="1"/>
  <c r="T929" i="1"/>
  <c r="AB929" i="1" s="1"/>
  <c r="V928" i="1"/>
  <c r="T928" i="1"/>
  <c r="AC928" i="1" s="1"/>
  <c r="AD928" i="1" s="1"/>
  <c r="AB928" i="1"/>
  <c r="V927" i="1"/>
  <c r="T927" i="1"/>
  <c r="V923" i="1"/>
  <c r="T923" i="1"/>
  <c r="V922" i="1"/>
  <c r="T922" i="1"/>
  <c r="V912" i="1"/>
  <c r="T912" i="1"/>
  <c r="V911" i="1"/>
  <c r="T911" i="1"/>
  <c r="V909" i="1"/>
  <c r="T909" i="1"/>
  <c r="V908" i="1"/>
  <c r="V903" i="1"/>
  <c r="T903" i="1"/>
  <c r="V900" i="1"/>
  <c r="T900" i="1"/>
  <c r="AB900" i="1"/>
  <c r="V897" i="1"/>
  <c r="T897" i="1"/>
  <c r="V894" i="1"/>
  <c r="T894" i="1"/>
  <c r="AB894" i="1" s="1"/>
  <c r="V886" i="1"/>
  <c r="T886" i="1"/>
  <c r="V884" i="1"/>
  <c r="T884" i="1"/>
  <c r="AB884" i="1" s="1"/>
  <c r="T821" i="1"/>
  <c r="AB821" i="1"/>
  <c r="T817" i="1"/>
  <c r="T813" i="1"/>
  <c r="AB813" i="1"/>
  <c r="T809" i="1"/>
  <c r="T805" i="1"/>
  <c r="AB805" i="1"/>
  <c r="T801" i="1"/>
  <c r="T797" i="1"/>
  <c r="AB797" i="1"/>
  <c r="T793" i="1"/>
  <c r="U793" i="1" s="1"/>
  <c r="T789" i="1"/>
  <c r="AB789" i="1" s="1"/>
  <c r="AG777" i="1"/>
  <c r="AH777" i="1"/>
  <c r="AF765" i="1"/>
  <c r="AF761" i="1"/>
  <c r="AG761" i="1"/>
  <c r="AH761" i="1" s="1"/>
  <c r="AF745" i="1"/>
  <c r="AG745" i="1"/>
  <c r="AH745" i="1" s="1"/>
  <c r="AF732" i="1"/>
  <c r="AB728" i="1"/>
  <c r="AC727" i="1"/>
  <c r="AD727" i="1" s="1"/>
  <c r="U727" i="1"/>
  <c r="AB724" i="1"/>
  <c r="AC723" i="1"/>
  <c r="AD723" i="1"/>
  <c r="U723" i="1"/>
  <c r="AB720" i="1"/>
  <c r="AC719" i="1"/>
  <c r="AD719" i="1" s="1"/>
  <c r="AF719" i="1" s="1"/>
  <c r="U719" i="1"/>
  <c r="AB716" i="1"/>
  <c r="AB712" i="1"/>
  <c r="AC711" i="1"/>
  <c r="AD711" i="1" s="1"/>
  <c r="U711" i="1"/>
  <c r="AB708" i="1"/>
  <c r="AC707" i="1"/>
  <c r="AD707" i="1"/>
  <c r="AG707" i="1" s="1"/>
  <c r="AH707" i="1" s="1"/>
  <c r="U707" i="1"/>
  <c r="AB704" i="1"/>
  <c r="AC703" i="1"/>
  <c r="AD703" i="1" s="1"/>
  <c r="U703" i="1"/>
  <c r="AB700" i="1"/>
  <c r="AC699" i="1"/>
  <c r="AD699" i="1"/>
  <c r="U699" i="1"/>
  <c r="AB696" i="1"/>
  <c r="AC695" i="1"/>
  <c r="AD695" i="1" s="1"/>
  <c r="U695" i="1"/>
  <c r="AB692" i="1"/>
  <c r="AB688" i="1"/>
  <c r="AC687" i="1"/>
  <c r="AD687" i="1" s="1"/>
  <c r="U687" i="1"/>
  <c r="AB684" i="1"/>
  <c r="AC683" i="1"/>
  <c r="AD683" i="1"/>
  <c r="U683" i="1"/>
  <c r="AB680" i="1"/>
  <c r="AC679" i="1"/>
  <c r="AD679" i="1" s="1"/>
  <c r="U679" i="1"/>
  <c r="AB676" i="1"/>
  <c r="AB672" i="1"/>
  <c r="AC671" i="1"/>
  <c r="AD671" i="1" s="1"/>
  <c r="U671" i="1"/>
  <c r="AB668" i="1"/>
  <c r="AC667" i="1"/>
  <c r="AD667" i="1"/>
  <c r="U667" i="1"/>
  <c r="U661" i="1"/>
  <c r="AC661" i="1"/>
  <c r="AD661" i="1" s="1"/>
  <c r="U653" i="1"/>
  <c r="AC653" i="1"/>
  <c r="AD653" i="1" s="1"/>
  <c r="U645" i="1"/>
  <c r="AC645" i="1"/>
  <c r="AD645" i="1"/>
  <c r="U637" i="1"/>
  <c r="AC637" i="1"/>
  <c r="AD637" i="1" s="1"/>
  <c r="U613" i="1"/>
  <c r="AC613" i="1"/>
  <c r="AD613" i="1" s="1"/>
  <c r="U605" i="1"/>
  <c r="AC605" i="1"/>
  <c r="AD605" i="1" s="1"/>
  <c r="AF605" i="1" s="1"/>
  <c r="U597" i="1"/>
  <c r="AC597" i="1"/>
  <c r="AD597" i="1" s="1"/>
  <c r="V786" i="1"/>
  <c r="V785" i="1"/>
  <c r="AB785" i="1"/>
  <c r="V784" i="1"/>
  <c r="AB784" i="1"/>
  <c r="V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V774" i="1"/>
  <c r="V773" i="1"/>
  <c r="AB773" i="1"/>
  <c r="V772" i="1"/>
  <c r="AB772" i="1"/>
  <c r="V771" i="1"/>
  <c r="AB771" i="1"/>
  <c r="V770" i="1"/>
  <c r="AB770" i="1"/>
  <c r="V769" i="1"/>
  <c r="V768" i="1"/>
  <c r="V767" i="1"/>
  <c r="AB767" i="1"/>
  <c r="V766" i="1"/>
  <c r="AB766" i="1"/>
  <c r="V765" i="1"/>
  <c r="AB765" i="1"/>
  <c r="V764" i="1"/>
  <c r="AB764" i="1"/>
  <c r="V763" i="1"/>
  <c r="V762" i="1"/>
  <c r="AB762" i="1"/>
  <c r="V761" i="1"/>
  <c r="AB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V749" i="1"/>
  <c r="AB749" i="1"/>
  <c r="V748" i="1"/>
  <c r="V747" i="1"/>
  <c r="V746" i="1"/>
  <c r="AB746" i="1"/>
  <c r="V745" i="1"/>
  <c r="AB745" i="1"/>
  <c r="V744" i="1"/>
  <c r="AB744" i="1"/>
  <c r="V743" i="1"/>
  <c r="V742" i="1"/>
  <c r="AB742" i="1"/>
  <c r="V741" i="1"/>
  <c r="AB741" i="1"/>
  <c r="V740" i="1"/>
  <c r="AB740" i="1"/>
  <c r="AB739" i="1"/>
  <c r="AB736" i="1"/>
  <c r="AB735" i="1"/>
  <c r="AB733" i="1"/>
  <c r="AB732" i="1"/>
  <c r="AB730" i="1"/>
  <c r="AC722" i="1"/>
  <c r="AD722" i="1" s="1"/>
  <c r="U722" i="1"/>
  <c r="AC714" i="1"/>
  <c r="AD714" i="1"/>
  <c r="U714" i="1"/>
  <c r="AC710" i="1"/>
  <c r="AD710" i="1" s="1"/>
  <c r="U710" i="1"/>
  <c r="AC706" i="1"/>
  <c r="AD706" i="1"/>
  <c r="U706" i="1"/>
  <c r="AC702" i="1"/>
  <c r="AD702" i="1"/>
  <c r="U702" i="1"/>
  <c r="AC698" i="1"/>
  <c r="AD698" i="1" s="1"/>
  <c r="U698" i="1"/>
  <c r="AC694" i="1"/>
  <c r="AD694" i="1" s="1"/>
  <c r="U694" i="1"/>
  <c r="AC690" i="1"/>
  <c r="AD690" i="1"/>
  <c r="U690" i="1"/>
  <c r="AC686" i="1"/>
  <c r="AD686" i="1" s="1"/>
  <c r="U686" i="1"/>
  <c r="AC682" i="1"/>
  <c r="AD682" i="1"/>
  <c r="U682" i="1"/>
  <c r="AC678" i="1"/>
  <c r="AD678" i="1"/>
  <c r="AF678" i="1" s="1"/>
  <c r="U678" i="1"/>
  <c r="AC674" i="1"/>
  <c r="AD674" i="1"/>
  <c r="U674" i="1"/>
  <c r="AC670" i="1"/>
  <c r="AD670" i="1" s="1"/>
  <c r="U670" i="1"/>
  <c r="AC666" i="1"/>
  <c r="AD666" i="1" s="1"/>
  <c r="U666" i="1"/>
  <c r="T593" i="1"/>
  <c r="AB593" i="1"/>
  <c r="U786" i="1"/>
  <c r="U785" i="1"/>
  <c r="U784" i="1"/>
  <c r="U783" i="1"/>
  <c r="U782" i="1"/>
  <c r="U781" i="1"/>
  <c r="AG781" i="1" s="1"/>
  <c r="AH781" i="1" s="1"/>
  <c r="U780" i="1"/>
  <c r="AG780" i="1" s="1"/>
  <c r="AH780" i="1" s="1"/>
  <c r="U779" i="1"/>
  <c r="U778" i="1"/>
  <c r="AG778" i="1"/>
  <c r="AH778" i="1" s="1"/>
  <c r="U777" i="1"/>
  <c r="U776" i="1"/>
  <c r="U774" i="1"/>
  <c r="U773" i="1"/>
  <c r="U771" i="1"/>
  <c r="U770" i="1"/>
  <c r="AG770" i="1"/>
  <c r="AH770" i="1"/>
  <c r="U768" i="1"/>
  <c r="AG768" i="1" s="1"/>
  <c r="AH768" i="1" s="1"/>
  <c r="U767" i="1"/>
  <c r="U766" i="1"/>
  <c r="U765" i="1"/>
  <c r="U764" i="1"/>
  <c r="U763" i="1"/>
  <c r="U762" i="1"/>
  <c r="U761" i="1"/>
  <c r="U759" i="1"/>
  <c r="U758" i="1"/>
  <c r="AG758" i="1" s="1"/>
  <c r="U757" i="1"/>
  <c r="U756" i="1"/>
  <c r="U755" i="1"/>
  <c r="U754" i="1"/>
  <c r="U752" i="1"/>
  <c r="U751" i="1"/>
  <c r="U749" i="1"/>
  <c r="U747" i="1"/>
  <c r="U746" i="1"/>
  <c r="AG746" i="1" s="1"/>
  <c r="AH746" i="1" s="1"/>
  <c r="U745" i="1"/>
  <c r="U744" i="1"/>
  <c r="U742" i="1"/>
  <c r="U741" i="1"/>
  <c r="U740" i="1"/>
  <c r="AG740" i="1" s="1"/>
  <c r="AH740" i="1" s="1"/>
  <c r="U739" i="1"/>
  <c r="U736" i="1"/>
  <c r="AG736" i="1"/>
  <c r="AH736" i="1" s="1"/>
  <c r="U735" i="1"/>
  <c r="U732" i="1"/>
  <c r="AG732" i="1"/>
  <c r="AH732" i="1" s="1"/>
  <c r="U730" i="1"/>
  <c r="U729" i="1"/>
  <c r="AB722" i="1"/>
  <c r="AC721" i="1"/>
  <c r="AD721" i="1" s="1"/>
  <c r="U721" i="1"/>
  <c r="AB718" i="1"/>
  <c r="AC717" i="1"/>
  <c r="AD717" i="1" s="1"/>
  <c r="U717" i="1"/>
  <c r="AC713" i="1"/>
  <c r="AD713" i="1"/>
  <c r="AF713" i="1" s="1"/>
  <c r="U713" i="1"/>
  <c r="AB710" i="1"/>
  <c r="AC709" i="1"/>
  <c r="AD709" i="1" s="1"/>
  <c r="U709" i="1"/>
  <c r="AB706" i="1"/>
  <c r="AC705" i="1"/>
  <c r="AD705" i="1" s="1"/>
  <c r="U705" i="1"/>
  <c r="AG705" i="1" s="1"/>
  <c r="AB702" i="1"/>
  <c r="AB698" i="1"/>
  <c r="AB694" i="1"/>
  <c r="AC693" i="1"/>
  <c r="AD693" i="1" s="1"/>
  <c r="U693" i="1"/>
  <c r="AB690" i="1"/>
  <c r="AC689" i="1"/>
  <c r="AD689" i="1" s="1"/>
  <c r="U689" i="1"/>
  <c r="AB686" i="1"/>
  <c r="AB682" i="1"/>
  <c r="U681" i="1"/>
  <c r="AB678" i="1"/>
  <c r="AC677" i="1"/>
  <c r="AD677" i="1" s="1"/>
  <c r="U677" i="1"/>
  <c r="AB674" i="1"/>
  <c r="AC673" i="1"/>
  <c r="AD673" i="1" s="1"/>
  <c r="U673" i="1"/>
  <c r="AB670" i="1"/>
  <c r="AB666" i="1"/>
  <c r="T665" i="1"/>
  <c r="AC665" i="1" s="1"/>
  <c r="AD665" i="1" s="1"/>
  <c r="AB665" i="1"/>
  <c r="T657" i="1"/>
  <c r="AB657" i="1" s="1"/>
  <c r="AB653" i="1"/>
  <c r="T649" i="1"/>
  <c r="AB649" i="1"/>
  <c r="AB645" i="1"/>
  <c r="T641" i="1"/>
  <c r="AB637" i="1"/>
  <c r="T633" i="1"/>
  <c r="AB633" i="1"/>
  <c r="T625" i="1"/>
  <c r="T617" i="1"/>
  <c r="AB617" i="1"/>
  <c r="AB613" i="1"/>
  <c r="T609" i="1"/>
  <c r="AB605" i="1"/>
  <c r="T601" i="1"/>
  <c r="AB601" i="1" s="1"/>
  <c r="AB597" i="1"/>
  <c r="T589" i="1"/>
  <c r="AB589" i="1"/>
  <c r="T590" i="1"/>
  <c r="U590" i="1" s="1"/>
  <c r="AB590" i="1"/>
  <c r="T582" i="1"/>
  <c r="U582" i="1" s="1"/>
  <c r="AC658" i="1"/>
  <c r="AD658" i="1"/>
  <c r="AC654" i="1"/>
  <c r="AD654" i="1" s="1"/>
  <c r="AC650" i="1"/>
  <c r="AD650" i="1" s="1"/>
  <c r="AC634" i="1"/>
  <c r="AD634" i="1"/>
  <c r="AC622" i="1"/>
  <c r="AD622" i="1"/>
  <c r="AF622" i="1" s="1"/>
  <c r="AC618" i="1"/>
  <c r="AD618" i="1"/>
  <c r="AC610" i="1"/>
  <c r="AD610" i="1" s="1"/>
  <c r="AC602" i="1"/>
  <c r="AD602" i="1"/>
  <c r="AC598" i="1"/>
  <c r="AD598" i="1" s="1"/>
  <c r="AB592" i="1"/>
  <c r="T591" i="1"/>
  <c r="AB591" i="1" s="1"/>
  <c r="T587" i="1"/>
  <c r="AB587" i="1" s="1"/>
  <c r="T579" i="1"/>
  <c r="AC579" i="1" s="1"/>
  <c r="AD579" i="1"/>
  <c r="AF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AB388" i="1" s="1"/>
  <c r="V236" i="1"/>
  <c r="V231" i="1"/>
  <c r="V220" i="1"/>
  <c r="V216" i="1"/>
  <c r="V208" i="1"/>
  <c r="V200" i="1"/>
  <c r="V192" i="1"/>
  <c r="V185" i="1"/>
  <c r="AF612" i="1"/>
  <c r="AG612" i="1" s="1"/>
  <c r="AH612" i="1" s="1"/>
  <c r="AC611" i="1"/>
  <c r="AD611" i="1" s="1"/>
  <c r="AC640" i="1"/>
  <c r="AD640" i="1"/>
  <c r="AC594" i="1"/>
  <c r="AD594" i="1"/>
  <c r="AC626" i="1"/>
  <c r="AD626" i="1" s="1"/>
  <c r="AC642" i="1"/>
  <c r="AD642" i="1" s="1"/>
  <c r="AF642" i="1" s="1"/>
  <c r="AC568" i="1"/>
  <c r="AD568" i="1" s="1"/>
  <c r="U549" i="1"/>
  <c r="AB619" i="1"/>
  <c r="U608" i="1"/>
  <c r="AG608" i="1"/>
  <c r="AH608" i="1" s="1"/>
  <c r="U640" i="1"/>
  <c r="AB646" i="1"/>
  <c r="AB600" i="1"/>
  <c r="AC614" i="1"/>
  <c r="AD614" i="1" s="1"/>
  <c r="AC630" i="1"/>
  <c r="AD630" i="1"/>
  <c r="AC646" i="1"/>
  <c r="AD646" i="1" s="1"/>
  <c r="AF646" i="1" s="1"/>
  <c r="AB612" i="1"/>
  <c r="AB642" i="1"/>
  <c r="AG784" i="1"/>
  <c r="AH784" i="1" s="1"/>
  <c r="AH758" i="1"/>
  <c r="AG744" i="1"/>
  <c r="AH744" i="1" s="1"/>
  <c r="AG742" i="1"/>
  <c r="AH742" i="1" s="1"/>
  <c r="AB620" i="1"/>
  <c r="AC627" i="1"/>
  <c r="AD627" i="1"/>
  <c r="AF627" i="1" s="1"/>
  <c r="U620" i="1"/>
  <c r="AG620" i="1"/>
  <c r="AH620" i="1" s="1"/>
  <c r="AB610" i="1"/>
  <c r="AB658" i="1"/>
  <c r="U962" i="1"/>
  <c r="AC962" i="1"/>
  <c r="AD962" i="1"/>
  <c r="AF962" i="1" s="1"/>
  <c r="U655" i="1"/>
  <c r="AC655" i="1"/>
  <c r="AD655" i="1" s="1"/>
  <c r="AB655" i="1"/>
  <c r="AG756" i="1"/>
  <c r="AH756" i="1" s="1"/>
  <c r="AH600" i="1"/>
  <c r="AG755" i="1"/>
  <c r="AH755" i="1" s="1"/>
  <c r="U627" i="1"/>
  <c r="U595" i="1"/>
  <c r="AB595" i="1"/>
  <c r="AB650" i="1"/>
  <c r="AB662" i="1"/>
  <c r="AG639" i="1"/>
  <c r="AH639" i="1"/>
  <c r="U648" i="1"/>
  <c r="AC648" i="1"/>
  <c r="AD648" i="1"/>
  <c r="AF648" i="1"/>
  <c r="U656" i="1"/>
  <c r="AC656" i="1"/>
  <c r="AD656" i="1"/>
  <c r="U664" i="1"/>
  <c r="AC664" i="1"/>
  <c r="AD664" i="1" s="1"/>
  <c r="U985" i="1"/>
  <c r="AC985" i="1"/>
  <c r="AD985" i="1" s="1"/>
  <c r="U984" i="1"/>
  <c r="AC984" i="1"/>
  <c r="AD984" i="1" s="1"/>
  <c r="AF984" i="1"/>
  <c r="AB663" i="1"/>
  <c r="AG729" i="1"/>
  <c r="AH729" i="1" s="1"/>
  <c r="AG779" i="1"/>
  <c r="AH779" i="1" s="1"/>
  <c r="U638" i="1"/>
  <c r="AB638" i="1"/>
  <c r="AB664" i="1"/>
  <c r="U592" i="1"/>
  <c r="AC592" i="1"/>
  <c r="AD592" i="1" s="1"/>
  <c r="U607" i="1"/>
  <c r="AB607" i="1"/>
  <c r="AF598" i="1"/>
  <c r="AG646" i="1"/>
  <c r="AH646" i="1" s="1"/>
  <c r="U589" i="1"/>
  <c r="AC589" i="1"/>
  <c r="AD589" i="1"/>
  <c r="AF666" i="1"/>
  <c r="AG666" i="1"/>
  <c r="AH666" i="1" s="1"/>
  <c r="AF674" i="1"/>
  <c r="AG674" i="1" s="1"/>
  <c r="AH674" i="1" s="1"/>
  <c r="AF690" i="1"/>
  <c r="AG690" i="1" s="1"/>
  <c r="AH690" i="1"/>
  <c r="AF706" i="1"/>
  <c r="AG706" i="1"/>
  <c r="AH706" i="1" s="1"/>
  <c r="AF714" i="1"/>
  <c r="AG714" i="1"/>
  <c r="AH714" i="1" s="1"/>
  <c r="AF613" i="1"/>
  <c r="AG613" i="1"/>
  <c r="AH613" i="1" s="1"/>
  <c r="AF645" i="1"/>
  <c r="AF707" i="1"/>
  <c r="AF723" i="1"/>
  <c r="AG723" i="1"/>
  <c r="AH723" i="1" s="1"/>
  <c r="AF967" i="1"/>
  <c r="AC792" i="1"/>
  <c r="AD792" i="1" s="1"/>
  <c r="AF792" i="1" s="1"/>
  <c r="AC800" i="1"/>
  <c r="AD800" i="1" s="1"/>
  <c r="AF800" i="1" s="1"/>
  <c r="U800" i="1"/>
  <c r="AC808" i="1"/>
  <c r="AD808" i="1" s="1"/>
  <c r="U808" i="1"/>
  <c r="AC816" i="1"/>
  <c r="AD816" i="1" s="1"/>
  <c r="U816" i="1"/>
  <c r="AF981" i="1"/>
  <c r="AG981" i="1" s="1"/>
  <c r="AH981" i="1" s="1"/>
  <c r="U795" i="1"/>
  <c r="AC803" i="1"/>
  <c r="AD803" i="1" s="1"/>
  <c r="U803" i="1"/>
  <c r="U811" i="1"/>
  <c r="AC819" i="1"/>
  <c r="AD819" i="1"/>
  <c r="U819" i="1"/>
  <c r="AC826" i="1"/>
  <c r="AD826" i="1"/>
  <c r="AF826" i="1" s="1"/>
  <c r="U826" i="1"/>
  <c r="AC828" i="1"/>
  <c r="AD828" i="1"/>
  <c r="AC832" i="1"/>
  <c r="AD832" i="1"/>
  <c r="AF832" i="1" s="1"/>
  <c r="U832" i="1"/>
  <c r="AC836" i="1"/>
  <c r="AD836" i="1" s="1"/>
  <c r="AF836" i="1" s="1"/>
  <c r="U836" i="1"/>
  <c r="AC838" i="1"/>
  <c r="AD838" i="1"/>
  <c r="U838" i="1"/>
  <c r="AC840" i="1"/>
  <c r="AD840" i="1" s="1"/>
  <c r="U840" i="1"/>
  <c r="U842" i="1"/>
  <c r="AC844" i="1"/>
  <c r="AD844" i="1"/>
  <c r="AC846" i="1"/>
  <c r="AD846" i="1"/>
  <c r="U846" i="1"/>
  <c r="AC854" i="1"/>
  <c r="AD854" i="1"/>
  <c r="AF854" i="1" s="1"/>
  <c r="U854" i="1"/>
  <c r="AC860" i="1"/>
  <c r="AD860" i="1" s="1"/>
  <c r="AF860" i="1" s="1"/>
  <c r="AC864" i="1"/>
  <c r="AD864" i="1" s="1"/>
  <c r="U864" i="1"/>
  <c r="AC866" i="1"/>
  <c r="AD866" i="1" s="1"/>
  <c r="AF866" i="1" s="1"/>
  <c r="AG866" i="1" s="1"/>
  <c r="AH866" i="1" s="1"/>
  <c r="AC868" i="1"/>
  <c r="AD868" i="1" s="1"/>
  <c r="U868" i="1"/>
  <c r="AC870" i="1"/>
  <c r="AD870" i="1" s="1"/>
  <c r="U870" i="1"/>
  <c r="AC872" i="1"/>
  <c r="AD872" i="1" s="1"/>
  <c r="U872" i="1"/>
  <c r="AD874" i="1"/>
  <c r="U874" i="1"/>
  <c r="AC876" i="1"/>
  <c r="AD876" i="1" s="1"/>
  <c r="U876" i="1"/>
  <c r="AC896" i="1"/>
  <c r="AD896" i="1" s="1"/>
  <c r="U896" i="1"/>
  <c r="AC901" i="1"/>
  <c r="AD901" i="1" s="1"/>
  <c r="U901" i="1"/>
  <c r="U905" i="1"/>
  <c r="AC794" i="1"/>
  <c r="AD794" i="1"/>
  <c r="U794" i="1"/>
  <c r="AC814" i="1"/>
  <c r="AD814" i="1" s="1"/>
  <c r="AF634" i="1"/>
  <c r="AG634" i="1" s="1"/>
  <c r="AH634" i="1" s="1"/>
  <c r="U625" i="1"/>
  <c r="AC625" i="1"/>
  <c r="AD625" i="1" s="1"/>
  <c r="U657" i="1"/>
  <c r="AC657" i="1"/>
  <c r="AD657" i="1" s="1"/>
  <c r="AF673" i="1"/>
  <c r="AF705" i="1"/>
  <c r="AH705" i="1"/>
  <c r="AG605" i="1"/>
  <c r="AH605" i="1" s="1"/>
  <c r="AB625" i="1"/>
  <c r="AF687" i="1"/>
  <c r="AG687" i="1"/>
  <c r="AH687" i="1" s="1"/>
  <c r="AG719" i="1"/>
  <c r="AH719" i="1" s="1"/>
  <c r="AC793" i="1"/>
  <c r="AD793" i="1" s="1"/>
  <c r="AC801" i="1"/>
  <c r="AD801" i="1" s="1"/>
  <c r="U801" i="1"/>
  <c r="AC809" i="1"/>
  <c r="AD809" i="1"/>
  <c r="U809" i="1"/>
  <c r="AC897" i="1"/>
  <c r="AD897" i="1"/>
  <c r="U897" i="1"/>
  <c r="AC903" i="1"/>
  <c r="AD903" i="1"/>
  <c r="U903" i="1"/>
  <c r="AC912" i="1"/>
  <c r="AD912" i="1" s="1"/>
  <c r="AF912" i="1" s="1"/>
  <c r="U912" i="1"/>
  <c r="U928" i="1"/>
  <c r="AC930" i="1"/>
  <c r="AD930" i="1"/>
  <c r="U930" i="1"/>
  <c r="AC932" i="1"/>
  <c r="AD932" i="1" s="1"/>
  <c r="U932" i="1"/>
  <c r="AC938" i="1"/>
  <c r="AD938" i="1"/>
  <c r="U938" i="1"/>
  <c r="AC941" i="1"/>
  <c r="AD941" i="1" s="1"/>
  <c r="AF941" i="1" s="1"/>
  <c r="AC943" i="1"/>
  <c r="AD943" i="1" s="1"/>
  <c r="U943" i="1"/>
  <c r="AC947" i="1"/>
  <c r="AD947" i="1" s="1"/>
  <c r="U947" i="1"/>
  <c r="U959" i="1"/>
  <c r="AD790" i="1"/>
  <c r="U790" i="1"/>
  <c r="AF680" i="1"/>
  <c r="AG680" i="1"/>
  <c r="AH680" i="1"/>
  <c r="AF696" i="1"/>
  <c r="AF712" i="1"/>
  <c r="AF728" i="1"/>
  <c r="AG728" i="1"/>
  <c r="AH728" i="1"/>
  <c r="AB941" i="1"/>
  <c r="AC891" i="1"/>
  <c r="AD891" i="1"/>
  <c r="U891" i="1"/>
  <c r="AC893" i="1"/>
  <c r="AD893" i="1"/>
  <c r="AF893" i="1" s="1"/>
  <c r="U893" i="1"/>
  <c r="U899" i="1"/>
  <c r="AC910" i="1"/>
  <c r="AD910" i="1" s="1"/>
  <c r="U910" i="1"/>
  <c r="AC917" i="1"/>
  <c r="AD917" i="1"/>
  <c r="U917" i="1"/>
  <c r="AC919" i="1"/>
  <c r="AD919" i="1" s="1"/>
  <c r="AC921" i="1"/>
  <c r="AD921" i="1" s="1"/>
  <c r="U921" i="1"/>
  <c r="U935" i="1"/>
  <c r="AC945" i="1"/>
  <c r="AD945" i="1"/>
  <c r="U945" i="1"/>
  <c r="AD951" i="1"/>
  <c r="U951" i="1"/>
  <c r="AC953" i="1"/>
  <c r="AD953" i="1"/>
  <c r="U953" i="1"/>
  <c r="AC955" i="1"/>
  <c r="AD955" i="1" s="1"/>
  <c r="U955" i="1"/>
  <c r="AC802" i="1"/>
  <c r="AD802" i="1"/>
  <c r="U802" i="1"/>
  <c r="AG966" i="1"/>
  <c r="AH966" i="1" s="1"/>
  <c r="AF982" i="1"/>
  <c r="AG982" i="1"/>
  <c r="AH982" i="1" s="1"/>
  <c r="AG676" i="1"/>
  <c r="AH676" i="1" s="1"/>
  <c r="AF692" i="1"/>
  <c r="AG692" i="1" s="1"/>
  <c r="AH692" i="1" s="1"/>
  <c r="AF973" i="1"/>
  <c r="AG973" i="1"/>
  <c r="AH973" i="1" s="1"/>
  <c r="AG622" i="1"/>
  <c r="AH622" i="1" s="1"/>
  <c r="AF638" i="1"/>
  <c r="AG638" i="1" s="1"/>
  <c r="AH638" i="1" s="1"/>
  <c r="AF717" i="1"/>
  <c r="AG717" i="1"/>
  <c r="AH717" i="1"/>
  <c r="AF670" i="1"/>
  <c r="AG678" i="1"/>
  <c r="AH678" i="1" s="1"/>
  <c r="AF694" i="1"/>
  <c r="AF702" i="1"/>
  <c r="AG702" i="1" s="1"/>
  <c r="AH702" i="1"/>
  <c r="AF667" i="1"/>
  <c r="AG667" i="1" s="1"/>
  <c r="AH667" i="1" s="1"/>
  <c r="AF683" i="1"/>
  <c r="AG683" i="1" s="1"/>
  <c r="AH683" i="1" s="1"/>
  <c r="AF699" i="1"/>
  <c r="AG699" i="1"/>
  <c r="AH699" i="1"/>
  <c r="AB793" i="1"/>
  <c r="AB801" i="1"/>
  <c r="AB809" i="1"/>
  <c r="AB790" i="1"/>
  <c r="AF997" i="1"/>
  <c r="AG997" i="1"/>
  <c r="AH997" i="1" s="1"/>
  <c r="AC788" i="1"/>
  <c r="AD788" i="1" s="1"/>
  <c r="AC796" i="1"/>
  <c r="AD796" i="1"/>
  <c r="U796" i="1"/>
  <c r="AC804" i="1"/>
  <c r="AD804" i="1" s="1"/>
  <c r="AF804" i="1" s="1"/>
  <c r="U804" i="1"/>
  <c r="AG804" i="1" s="1"/>
  <c r="AH804" i="1" s="1"/>
  <c r="AC812" i="1"/>
  <c r="AD812" i="1"/>
  <c r="U812" i="1"/>
  <c r="AC820" i="1"/>
  <c r="AD820" i="1" s="1"/>
  <c r="U820" i="1"/>
  <c r="AB930" i="1"/>
  <c r="AB938" i="1"/>
  <c r="AB802" i="1"/>
  <c r="AC791" i="1"/>
  <c r="AD791" i="1"/>
  <c r="AC807" i="1"/>
  <c r="AD807" i="1"/>
  <c r="U807" i="1"/>
  <c r="AC825" i="1"/>
  <c r="AD825" i="1"/>
  <c r="U825" i="1"/>
  <c r="AC827" i="1"/>
  <c r="AD827" i="1"/>
  <c r="AC829" i="1"/>
  <c r="AD829" i="1"/>
  <c r="AF829" i="1" s="1"/>
  <c r="U829" i="1"/>
  <c r="AC831" i="1"/>
  <c r="AD831" i="1"/>
  <c r="U831" i="1"/>
  <c r="AC833" i="1"/>
  <c r="AD833" i="1" s="1"/>
  <c r="U833" i="1"/>
  <c r="AC837" i="1"/>
  <c r="AD837" i="1"/>
  <c r="U837" i="1"/>
  <c r="AG837" i="1" s="1"/>
  <c r="AH837" i="1" s="1"/>
  <c r="AC839" i="1"/>
  <c r="AD839" i="1"/>
  <c r="U839" i="1"/>
  <c r="AC843" i="1"/>
  <c r="AD843" i="1"/>
  <c r="U843" i="1"/>
  <c r="AC845" i="1"/>
  <c r="AD845" i="1" s="1"/>
  <c r="U845" i="1"/>
  <c r="AC847" i="1"/>
  <c r="AD847" i="1"/>
  <c r="U847" i="1"/>
  <c r="AC849" i="1"/>
  <c r="AD849" i="1" s="1"/>
  <c r="U849" i="1"/>
  <c r="AC851" i="1"/>
  <c r="AD851" i="1" s="1"/>
  <c r="AF851" i="1" s="1"/>
  <c r="U851" i="1"/>
  <c r="AC853" i="1"/>
  <c r="AD853" i="1"/>
  <c r="U853" i="1"/>
  <c r="AD855" i="1"/>
  <c r="AF855" i="1" s="1"/>
  <c r="U855" i="1"/>
  <c r="AC857" i="1"/>
  <c r="AD857" i="1" s="1"/>
  <c r="U857" i="1"/>
  <c r="AC861" i="1"/>
  <c r="AD861" i="1"/>
  <c r="AF861" i="1" s="1"/>
  <c r="U861" i="1"/>
  <c r="AG861" i="1" s="1"/>
  <c r="AH861" i="1" s="1"/>
  <c r="AC865" i="1"/>
  <c r="AD865" i="1" s="1"/>
  <c r="U865" i="1"/>
  <c r="AC867" i="1"/>
  <c r="AD867" i="1"/>
  <c r="U867" i="1"/>
  <c r="AC869" i="1"/>
  <c r="AD869" i="1" s="1"/>
  <c r="AF869" i="1" s="1"/>
  <c r="U869" i="1"/>
  <c r="AC871" i="1"/>
  <c r="AD871" i="1"/>
  <c r="U871" i="1"/>
  <c r="AC873" i="1"/>
  <c r="AD873" i="1"/>
  <c r="U873" i="1"/>
  <c r="AC875" i="1"/>
  <c r="AD875" i="1"/>
  <c r="AC877" i="1"/>
  <c r="AD877" i="1"/>
  <c r="U877" i="1"/>
  <c r="AC879" i="1"/>
  <c r="AD879" i="1"/>
  <c r="U879" i="1"/>
  <c r="AC882" i="1"/>
  <c r="AD882" i="1" s="1"/>
  <c r="U882" i="1"/>
  <c r="AC890" i="1"/>
  <c r="AD890" i="1"/>
  <c r="U890" i="1"/>
  <c r="AC898" i="1"/>
  <c r="AD898" i="1"/>
  <c r="U898" i="1"/>
  <c r="AC904" i="1"/>
  <c r="AD904" i="1"/>
  <c r="AF904" i="1" s="1"/>
  <c r="U904" i="1"/>
  <c r="AC818" i="1"/>
  <c r="AD818" i="1"/>
  <c r="U591" i="1"/>
  <c r="AC591" i="1"/>
  <c r="AD591" i="1" s="1"/>
  <c r="AF602" i="1"/>
  <c r="AG602" i="1"/>
  <c r="AH602" i="1"/>
  <c r="U587" i="1"/>
  <c r="AC587" i="1"/>
  <c r="AD587" i="1" s="1"/>
  <c r="AF587" i="1" s="1"/>
  <c r="AF594" i="1"/>
  <c r="AF626" i="1"/>
  <c r="AG626" i="1"/>
  <c r="AH626" i="1" s="1"/>
  <c r="AF658" i="1"/>
  <c r="AC590" i="1"/>
  <c r="AD590" i="1"/>
  <c r="U601" i="1"/>
  <c r="AC601" i="1"/>
  <c r="AD601" i="1" s="1"/>
  <c r="U617" i="1"/>
  <c r="AC617" i="1"/>
  <c r="AD617" i="1" s="1"/>
  <c r="U633" i="1"/>
  <c r="AC633" i="1"/>
  <c r="AD633" i="1"/>
  <c r="U649" i="1"/>
  <c r="AC649" i="1"/>
  <c r="AD649" i="1" s="1"/>
  <c r="U665" i="1"/>
  <c r="AG713" i="1"/>
  <c r="AH713" i="1" s="1"/>
  <c r="U593" i="1"/>
  <c r="AC593" i="1"/>
  <c r="AD593" i="1"/>
  <c r="AF593" i="1" s="1"/>
  <c r="AF679" i="1"/>
  <c r="AG679" i="1"/>
  <c r="AH679" i="1" s="1"/>
  <c r="AF695" i="1"/>
  <c r="AF727" i="1"/>
  <c r="AC789" i="1"/>
  <c r="AD789" i="1" s="1"/>
  <c r="U789" i="1"/>
  <c r="AC797" i="1"/>
  <c r="AD797" i="1"/>
  <c r="U797" i="1"/>
  <c r="AC805" i="1"/>
  <c r="AD805" i="1"/>
  <c r="U805" i="1"/>
  <c r="AC813" i="1"/>
  <c r="AD813" i="1"/>
  <c r="AF813" i="1" s="1"/>
  <c r="U813" i="1"/>
  <c r="AC821" i="1"/>
  <c r="AD821" i="1"/>
  <c r="U821" i="1"/>
  <c r="AC884" i="1"/>
  <c r="AD884" i="1" s="1"/>
  <c r="U884" i="1"/>
  <c r="AC894" i="1"/>
  <c r="AD894" i="1" s="1"/>
  <c r="U894" i="1"/>
  <c r="AC900" i="1"/>
  <c r="AD900" i="1" s="1"/>
  <c r="AF900" i="1" s="1"/>
  <c r="U900" i="1"/>
  <c r="AC911" i="1"/>
  <c r="AD911" i="1" s="1"/>
  <c r="U911" i="1"/>
  <c r="AC923" i="1"/>
  <c r="AD923" i="1"/>
  <c r="U923" i="1"/>
  <c r="AC927" i="1"/>
  <c r="AD927" i="1" s="1"/>
  <c r="AF927" i="1" s="1"/>
  <c r="AC929" i="1"/>
  <c r="AD929" i="1"/>
  <c r="U929" i="1"/>
  <c r="AC931" i="1"/>
  <c r="AD931" i="1"/>
  <c r="AC933" i="1"/>
  <c r="AD933" i="1" s="1"/>
  <c r="U933" i="1"/>
  <c r="AC940" i="1"/>
  <c r="AD940" i="1" s="1"/>
  <c r="AC942" i="1"/>
  <c r="AD942" i="1"/>
  <c r="AF942" i="1" s="1"/>
  <c r="U942" i="1"/>
  <c r="AD944" i="1"/>
  <c r="U944" i="1"/>
  <c r="AC949" i="1"/>
  <c r="AD949" i="1" s="1"/>
  <c r="AF949" i="1" s="1"/>
  <c r="U949" i="1"/>
  <c r="AC960" i="1"/>
  <c r="AD960" i="1"/>
  <c r="U960" i="1"/>
  <c r="AF672" i="1"/>
  <c r="AG672" i="1" s="1"/>
  <c r="AH672" i="1" s="1"/>
  <c r="AF704" i="1"/>
  <c r="AG704" i="1"/>
  <c r="AH704" i="1"/>
  <c r="AF720" i="1"/>
  <c r="AG720" i="1"/>
  <c r="AH720" i="1" s="1"/>
  <c r="AB891" i="1"/>
  <c r="AB899" i="1"/>
  <c r="AB911" i="1"/>
  <c r="AB923" i="1"/>
  <c r="AB931" i="1"/>
  <c r="AB935" i="1"/>
  <c r="AB943" i="1"/>
  <c r="AB947" i="1"/>
  <c r="AB951" i="1"/>
  <c r="AB955" i="1"/>
  <c r="AD880" i="1"/>
  <c r="U880" i="1"/>
  <c r="AC887" i="1"/>
  <c r="AD887" i="1" s="1"/>
  <c r="U887" i="1"/>
  <c r="AC889" i="1"/>
  <c r="AD889" i="1"/>
  <c r="U889" i="1"/>
  <c r="U892" i="1"/>
  <c r="AC895" i="1"/>
  <c r="AD895" i="1"/>
  <c r="U895" i="1"/>
  <c r="AC907" i="1"/>
  <c r="AD907" i="1" s="1"/>
  <c r="AF907" i="1" s="1"/>
  <c r="U907" i="1"/>
  <c r="AC913" i="1"/>
  <c r="AD913" i="1"/>
  <c r="U913" i="1"/>
  <c r="AC916" i="1"/>
  <c r="AD916" i="1"/>
  <c r="AG916" i="1" s="1"/>
  <c r="AH916" i="1" s="1"/>
  <c r="U916" i="1"/>
  <c r="AC920" i="1"/>
  <c r="AD920" i="1" s="1"/>
  <c r="AF920" i="1" s="1"/>
  <c r="U920" i="1"/>
  <c r="AC924" i="1"/>
  <c r="AD924" i="1"/>
  <c r="U924" i="1"/>
  <c r="AC934" i="1"/>
  <c r="AD934" i="1" s="1"/>
  <c r="AF934" i="1" s="1"/>
  <c r="U934" i="1"/>
  <c r="AC939" i="1"/>
  <c r="AD939" i="1" s="1"/>
  <c r="U939" i="1"/>
  <c r="AC946" i="1"/>
  <c r="AD946" i="1"/>
  <c r="U946" i="1"/>
  <c r="AC950" i="1"/>
  <c r="AD950" i="1" s="1"/>
  <c r="AF950" i="1" s="1"/>
  <c r="U950" i="1"/>
  <c r="AC952" i="1"/>
  <c r="AD952" i="1"/>
  <c r="U952" i="1"/>
  <c r="AC956" i="1"/>
  <c r="AD956" i="1"/>
  <c r="AF956" i="1" s="1"/>
  <c r="AC958" i="1"/>
  <c r="AD958" i="1"/>
  <c r="U958" i="1"/>
  <c r="AC806" i="1"/>
  <c r="AD806" i="1"/>
  <c r="U806" i="1"/>
  <c r="AF668" i="1"/>
  <c r="AG668" i="1"/>
  <c r="AH668" i="1" s="1"/>
  <c r="AF684" i="1"/>
  <c r="AF700" i="1"/>
  <c r="AG700" i="1" s="1"/>
  <c r="AH700" i="1" s="1"/>
  <c r="AG716" i="1"/>
  <c r="AH716" i="1" s="1"/>
  <c r="AF976" i="1"/>
  <c r="AF640" i="1"/>
  <c r="AG640" i="1"/>
  <c r="AH640" i="1"/>
  <c r="AG655" i="1"/>
  <c r="AH655" i="1" s="1"/>
  <c r="AF655" i="1"/>
  <c r="AF656" i="1"/>
  <c r="AG656" i="1"/>
  <c r="AH656" i="1" s="1"/>
  <c r="AF607" i="1"/>
  <c r="AG607" i="1"/>
  <c r="AH607" i="1"/>
  <c r="AG949" i="1"/>
  <c r="AH949" i="1" s="1"/>
  <c r="AG942" i="1"/>
  <c r="AH942" i="1"/>
  <c r="AF931" i="1"/>
  <c r="AF894" i="1"/>
  <c r="AG894" i="1"/>
  <c r="AH894" i="1" s="1"/>
  <c r="AF633" i="1"/>
  <c r="AF890" i="1"/>
  <c r="AG890" i="1" s="1"/>
  <c r="AH890" i="1" s="1"/>
  <c r="AF871" i="1"/>
  <c r="AG855" i="1"/>
  <c r="AH855" i="1"/>
  <c r="AF847" i="1"/>
  <c r="AG847" i="1" s="1"/>
  <c r="AH847" i="1" s="1"/>
  <c r="AF831" i="1"/>
  <c r="AF807" i="1"/>
  <c r="AG807" i="1"/>
  <c r="AH807" i="1"/>
  <c r="AF958" i="1"/>
  <c r="AG958" i="1" s="1"/>
  <c r="AH958" i="1" s="1"/>
  <c r="AF939" i="1"/>
  <c r="AF924" i="1"/>
  <c r="AF887" i="1"/>
  <c r="AF814" i="1"/>
  <c r="AF872" i="1"/>
  <c r="AG872" i="1"/>
  <c r="AH872" i="1" s="1"/>
  <c r="AF868" i="1"/>
  <c r="AF844" i="1"/>
  <c r="AG844" i="1"/>
  <c r="AH844" i="1" s="1"/>
  <c r="AG832" i="1"/>
  <c r="AH832" i="1" s="1"/>
  <c r="AF828" i="1"/>
  <c r="AF811" i="1"/>
  <c r="AG811" i="1"/>
  <c r="AH811" i="1" s="1"/>
  <c r="AF816" i="1"/>
  <c r="AG816" i="1" s="1"/>
  <c r="AH816" i="1" s="1"/>
  <c r="AF911" i="1"/>
  <c r="AG911" i="1"/>
  <c r="AH911" i="1" s="1"/>
  <c r="AF873" i="1"/>
  <c r="AF833" i="1"/>
  <c r="AG833" i="1"/>
  <c r="AH833" i="1"/>
  <c r="AF935" i="1"/>
  <c r="AG935" i="1" s="1"/>
  <c r="AH935" i="1" s="1"/>
  <c r="AF801" i="1"/>
  <c r="AF929" i="1"/>
  <c r="AF853" i="1"/>
  <c r="AG853" i="1" s="1"/>
  <c r="AH853" i="1" s="1"/>
  <c r="AG829" i="1"/>
  <c r="AH829" i="1" s="1"/>
  <c r="AF917" i="1"/>
  <c r="AG917" i="1"/>
  <c r="AH917" i="1" s="1"/>
  <c r="AF928" i="1"/>
  <c r="AG928" i="1"/>
  <c r="AH928" i="1"/>
  <c r="AF806" i="1"/>
  <c r="AG956" i="1"/>
  <c r="AH956" i="1" s="1"/>
  <c r="AF952" i="1"/>
  <c r="AG934" i="1"/>
  <c r="AH934" i="1"/>
  <c r="AG920" i="1"/>
  <c r="AH920" i="1" s="1"/>
  <c r="AF916" i="1"/>
  <c r="AG907" i="1"/>
  <c r="AH907" i="1" s="1"/>
  <c r="AF895" i="1"/>
  <c r="AG895" i="1"/>
  <c r="AH895" i="1" s="1"/>
  <c r="AF889" i="1"/>
  <c r="AG593" i="1"/>
  <c r="AH593" i="1" s="1"/>
  <c r="AF625" i="1"/>
  <c r="AG625" i="1" s="1"/>
  <c r="AH625" i="1"/>
  <c r="AF901" i="1"/>
  <c r="AG901" i="1"/>
  <c r="AH901" i="1"/>
  <c r="AF874" i="1"/>
  <c r="AG874" i="1" s="1"/>
  <c r="AH874" i="1" s="1"/>
  <c r="AF846" i="1"/>
  <c r="AG846" i="1" s="1"/>
  <c r="AH846" i="1" s="1"/>
  <c r="AF838" i="1"/>
  <c r="AF819" i="1"/>
  <c r="AF803" i="1"/>
  <c r="AG803" i="1"/>
  <c r="AH803" i="1" s="1"/>
  <c r="AF808" i="1"/>
  <c r="AG808" i="1"/>
  <c r="AH808" i="1" s="1"/>
  <c r="AF797" i="1"/>
  <c r="AG797" i="1"/>
  <c r="AH797" i="1" s="1"/>
  <c r="AF649" i="1"/>
  <c r="AF617" i="1"/>
  <c r="AG617" i="1" s="1"/>
  <c r="AH617" i="1" s="1"/>
  <c r="AF882" i="1"/>
  <c r="AF877" i="1"/>
  <c r="AF865" i="1"/>
  <c r="AG865" i="1"/>
  <c r="AH865" i="1"/>
  <c r="AF837" i="1"/>
  <c r="AF825" i="1"/>
  <c r="AG825" i="1"/>
  <c r="AH825" i="1" s="1"/>
  <c r="AF812" i="1"/>
  <c r="AF953" i="1"/>
  <c r="AF891" i="1"/>
  <c r="AF959" i="1"/>
  <c r="AG959" i="1"/>
  <c r="AH959" i="1"/>
  <c r="AF938" i="1"/>
  <c r="AG938" i="1"/>
  <c r="AH938" i="1" s="1"/>
  <c r="AF665" i="1"/>
  <c r="AG665" i="1"/>
  <c r="AH665" i="1" s="1"/>
  <c r="AG904" i="1"/>
  <c r="AH904" i="1" s="1"/>
  <c r="AF827" i="1"/>
  <c r="AF788" i="1"/>
  <c r="AF951" i="1"/>
  <c r="AG951" i="1"/>
  <c r="AH951" i="1"/>
  <c r="AF945" i="1"/>
  <c r="AG893" i="1"/>
  <c r="AH893" i="1" s="1"/>
  <c r="AF947" i="1"/>
  <c r="AG947" i="1"/>
  <c r="AH947" i="1"/>
  <c r="AG941" i="1"/>
  <c r="AH941" i="1" s="1"/>
  <c r="AF930" i="1"/>
  <c r="AG930" i="1"/>
  <c r="AH930" i="1" s="1"/>
  <c r="AG912" i="1"/>
  <c r="AH912" i="1"/>
  <c r="AF903" i="1"/>
  <c r="AG903" i="1" s="1"/>
  <c r="AH903" i="1"/>
  <c r="AF809" i="1"/>
  <c r="AG809" i="1" s="1"/>
  <c r="AH809" i="1"/>
  <c r="AF793" i="1"/>
  <c r="AG793" i="1"/>
  <c r="AH793" i="1" s="1"/>
  <c r="AF589" i="1"/>
  <c r="AG589" i="1"/>
  <c r="AH589" i="1"/>
  <c r="V256" i="1"/>
  <c r="V255" i="1"/>
  <c r="V266" i="1"/>
  <c r="V280" i="1"/>
  <c r="AA423" i="1"/>
  <c r="V418" i="1"/>
  <c r="R488" i="1"/>
  <c r="S488" i="1"/>
  <c r="AA479" i="1"/>
  <c r="AB479" i="1" s="1"/>
  <c r="AA426" i="1"/>
  <c r="T266" i="1"/>
  <c r="U266" i="1"/>
  <c r="R224" i="1"/>
  <c r="S224" i="1"/>
  <c r="AA220" i="1"/>
  <c r="AA216" i="1"/>
  <c r="AA204" i="1"/>
  <c r="AB204" i="1" s="1"/>
  <c r="AA196" i="1"/>
  <c r="AA192" i="1"/>
  <c r="AA397" i="1"/>
  <c r="V423" i="1"/>
  <c r="T503" i="1"/>
  <c r="T424" i="1"/>
  <c r="V414" i="1"/>
  <c r="V427" i="1"/>
  <c r="T456" i="1"/>
  <c r="AC456" i="1" s="1"/>
  <c r="AD456" i="1"/>
  <c r="AF456" i="1" s="1"/>
  <c r="R505" i="1"/>
  <c r="S505" i="1"/>
  <c r="T502" i="1"/>
  <c r="AA415" i="1"/>
  <c r="R534" i="1"/>
  <c r="S534" i="1"/>
  <c r="R516" i="1"/>
  <c r="S516" i="1"/>
  <c r="S508" i="1"/>
  <c r="R502" i="1"/>
  <c r="S502" i="1"/>
  <c r="S494" i="1"/>
  <c r="R487" i="1"/>
  <c r="S487" i="1" s="1"/>
  <c r="AA486" i="1"/>
  <c r="T485" i="1"/>
  <c r="R484" i="1"/>
  <c r="S484" i="1"/>
  <c r="R440" i="1"/>
  <c r="S440" i="1"/>
  <c r="T437" i="1"/>
  <c r="T411" i="1"/>
  <c r="U411" i="1"/>
  <c r="T288" i="1"/>
  <c r="U288" i="1"/>
  <c r="U280" i="1"/>
  <c r="T268" i="1"/>
  <c r="U268" i="1"/>
  <c r="R226" i="1"/>
  <c r="S226" i="1" s="1"/>
  <c r="AA213" i="1"/>
  <c r="AB213" i="1" s="1"/>
  <c r="R529" i="1"/>
  <c r="S529" i="1"/>
  <c r="T518" i="1"/>
  <c r="S503" i="1"/>
  <c r="R466" i="1"/>
  <c r="S466" i="1"/>
  <c r="S458" i="1"/>
  <c r="AA439" i="1"/>
  <c r="AB439" i="1" s="1"/>
  <c r="R429" i="1"/>
  <c r="S429" i="1"/>
  <c r="R415" i="1"/>
  <c r="S415" i="1"/>
  <c r="R228" i="1"/>
  <c r="S228" i="1"/>
  <c r="R450" i="1"/>
  <c r="S450" i="1"/>
  <c r="R403" i="1"/>
  <c r="S403" i="1"/>
  <c r="R161" i="1"/>
  <c r="S161" i="1"/>
  <c r="T428" i="1"/>
  <c r="T389" i="1"/>
  <c r="V408" i="1"/>
  <c r="T475" i="1"/>
  <c r="V475" i="1"/>
  <c r="T467" i="1"/>
  <c r="T438" i="1"/>
  <c r="U438" i="1"/>
  <c r="R532" i="1"/>
  <c r="S532" i="1" s="1"/>
  <c r="T529" i="1"/>
  <c r="R525" i="1"/>
  <c r="S525" i="1"/>
  <c r="R515" i="1"/>
  <c r="S515" i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/>
  <c r="T301" i="1"/>
  <c r="U301" i="1" s="1"/>
  <c r="T285" i="1"/>
  <c r="U285" i="1"/>
  <c r="R275" i="1"/>
  <c r="S275" i="1"/>
  <c r="T261" i="1"/>
  <c r="R255" i="1"/>
  <c r="S255" i="1"/>
  <c r="R251" i="1"/>
  <c r="S251" i="1" s="1"/>
  <c r="T229" i="1"/>
  <c r="R535" i="1"/>
  <c r="S535" i="1"/>
  <c r="R526" i="1"/>
  <c r="S526" i="1"/>
  <c r="T443" i="1"/>
  <c r="AC443" i="1" s="1"/>
  <c r="T439" i="1"/>
  <c r="U439" i="1"/>
  <c r="AG439" i="1" s="1"/>
  <c r="AH439" i="1" s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A404" i="1"/>
  <c r="AB404" i="1" s="1"/>
  <c r="AA399" i="1"/>
  <c r="AA394" i="1"/>
  <c r="AA393" i="1"/>
  <c r="AA389" i="1"/>
  <c r="R388" i="1"/>
  <c r="S388" i="1" s="1"/>
  <c r="AA381" i="1"/>
  <c r="AB381" i="1" s="1"/>
  <c r="R380" i="1"/>
  <c r="S380" i="1"/>
  <c r="AA253" i="1"/>
  <c r="AA197" i="1"/>
  <c r="T530" i="1"/>
  <c r="U530" i="1"/>
  <c r="AC529" i="1"/>
  <c r="AD529" i="1" s="1"/>
  <c r="AF529" i="1" s="1"/>
  <c r="R528" i="1"/>
  <c r="S528" i="1" s="1"/>
  <c r="R527" i="1"/>
  <c r="S527" i="1"/>
  <c r="R491" i="1"/>
  <c r="S491" i="1"/>
  <c r="R490" i="1"/>
  <c r="S490" i="1" s="1"/>
  <c r="T516" i="1"/>
  <c r="AC516" i="1" s="1"/>
  <c r="T478" i="1"/>
  <c r="U478" i="1"/>
  <c r="T464" i="1"/>
  <c r="AB464" i="1" s="1"/>
  <c r="U464" i="1"/>
  <c r="AA535" i="1"/>
  <c r="AB535" i="1" s="1"/>
  <c r="T534" i="1"/>
  <c r="T531" i="1"/>
  <c r="R530" i="1"/>
  <c r="S530" i="1"/>
  <c r="R524" i="1"/>
  <c r="S524" i="1"/>
  <c r="R519" i="1"/>
  <c r="S519" i="1" s="1"/>
  <c r="R513" i="1"/>
  <c r="S513" i="1" s="1"/>
  <c r="R510" i="1"/>
  <c r="S510" i="1"/>
  <c r="T508" i="1"/>
  <c r="AB508" i="1" s="1"/>
  <c r="U508" i="1"/>
  <c r="R507" i="1"/>
  <c r="S507" i="1" s="1"/>
  <c r="R497" i="1"/>
  <c r="S497" i="1" s="1"/>
  <c r="AA493" i="1"/>
  <c r="R493" i="1"/>
  <c r="S493" i="1"/>
  <c r="S486" i="1"/>
  <c r="U480" i="1"/>
  <c r="R478" i="1"/>
  <c r="S478" i="1"/>
  <c r="R474" i="1"/>
  <c r="S474" i="1"/>
  <c r="R471" i="1"/>
  <c r="S471" i="1"/>
  <c r="R470" i="1"/>
  <c r="S470" i="1" s="1"/>
  <c r="R469" i="1"/>
  <c r="S469" i="1"/>
  <c r="R467" i="1"/>
  <c r="S467" i="1"/>
  <c r="R459" i="1"/>
  <c r="S459" i="1"/>
  <c r="T458" i="1"/>
  <c r="AA430" i="1"/>
  <c r="S425" i="1"/>
  <c r="R421" i="1"/>
  <c r="S421" i="1"/>
  <c r="R420" i="1"/>
  <c r="S420" i="1"/>
  <c r="S419" i="1"/>
  <c r="S413" i="1"/>
  <c r="R409" i="1"/>
  <c r="S409" i="1"/>
  <c r="T419" i="1"/>
  <c r="AC419" i="1"/>
  <c r="AD419" i="1"/>
  <c r="AF419" i="1"/>
  <c r="AG419" i="1" s="1"/>
  <c r="AH419" i="1" s="1"/>
  <c r="AA222" i="1"/>
  <c r="V488" i="1"/>
  <c r="V452" i="1"/>
  <c r="U452" i="1"/>
  <c r="AG452" i="1" s="1"/>
  <c r="AH452" i="1" s="1"/>
  <c r="U298" i="1"/>
  <c r="V298" i="1"/>
  <c r="V254" i="1"/>
  <c r="T254" i="1"/>
  <c r="V218" i="1"/>
  <c r="V535" i="1"/>
  <c r="T535" i="1"/>
  <c r="T191" i="1"/>
  <c r="U191" i="1"/>
  <c r="V486" i="1"/>
  <c r="T486" i="1"/>
  <c r="R483" i="1"/>
  <c r="S483" i="1" s="1"/>
  <c r="T481" i="1"/>
  <c r="U481" i="1"/>
  <c r="AA471" i="1"/>
  <c r="T440" i="1"/>
  <c r="AC440" i="1" s="1"/>
  <c r="R433" i="1"/>
  <c r="S433" i="1"/>
  <c r="AA416" i="1"/>
  <c r="AA414" i="1"/>
  <c r="AB414" i="1"/>
  <c r="AC414" i="1"/>
  <c r="AD414" i="1" s="1"/>
  <c r="R537" i="1"/>
  <c r="S537" i="1"/>
  <c r="S492" i="1"/>
  <c r="V491" i="1"/>
  <c r="T491" i="1"/>
  <c r="AB491" i="1" s="1"/>
  <c r="R456" i="1"/>
  <c r="S456" i="1" s="1"/>
  <c r="AB408" i="1"/>
  <c r="AC408" i="1"/>
  <c r="AD408" i="1"/>
  <c r="AF408" i="1"/>
  <c r="AA175" i="1"/>
  <c r="AB175" i="1" s="1"/>
  <c r="T267" i="1"/>
  <c r="AC267" i="1" s="1"/>
  <c r="U267" i="1"/>
  <c r="AG267" i="1" s="1"/>
  <c r="T444" i="1"/>
  <c r="U444" i="1"/>
  <c r="V511" i="1"/>
  <c r="T511" i="1"/>
  <c r="U511" i="1" s="1"/>
  <c r="AG511" i="1" s="1"/>
  <c r="AH511" i="1" s="1"/>
  <c r="T496" i="1"/>
  <c r="AB503" i="1"/>
  <c r="T509" i="1"/>
  <c r="R536" i="1"/>
  <c r="S536" i="1" s="1"/>
  <c r="V533" i="1"/>
  <c r="T533" i="1"/>
  <c r="U533" i="1"/>
  <c r="V532" i="1"/>
  <c r="T532" i="1"/>
  <c r="AC532" i="1" s="1"/>
  <c r="AD532" i="1" s="1"/>
  <c r="AF532" i="1" s="1"/>
  <c r="U532" i="1"/>
  <c r="AC485" i="1"/>
  <c r="AD485" i="1" s="1"/>
  <c r="AF485" i="1"/>
  <c r="AG485" i="1" s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U477" i="1"/>
  <c r="AA474" i="1"/>
  <c r="AA469" i="1"/>
  <c r="AA460" i="1"/>
  <c r="AB460" i="1"/>
  <c r="AA452" i="1"/>
  <c r="R451" i="1"/>
  <c r="S451" i="1" s="1"/>
  <c r="R444" i="1"/>
  <c r="S444" i="1"/>
  <c r="T441" i="1"/>
  <c r="R410" i="1"/>
  <c r="S410" i="1" s="1"/>
  <c r="R386" i="1"/>
  <c r="S386" i="1" s="1"/>
  <c r="S373" i="1"/>
  <c r="R533" i="1"/>
  <c r="S533" i="1"/>
  <c r="T526" i="1"/>
  <c r="AC526" i="1" s="1"/>
  <c r="AD526" i="1" s="1"/>
  <c r="U526" i="1"/>
  <c r="R496" i="1"/>
  <c r="S496" i="1"/>
  <c r="S495" i="1"/>
  <c r="AA482" i="1"/>
  <c r="AA477" i="1"/>
  <c r="AB477" i="1"/>
  <c r="AA437" i="1"/>
  <c r="AA411" i="1"/>
  <c r="AB411" i="1" s="1"/>
  <c r="AC411" i="1"/>
  <c r="AD411" i="1" s="1"/>
  <c r="R411" i="1"/>
  <c r="S411" i="1"/>
  <c r="AA191" i="1"/>
  <c r="T194" i="1"/>
  <c r="U194" i="1" s="1"/>
  <c r="V194" i="1"/>
  <c r="V250" i="1"/>
  <c r="V495" i="1"/>
  <c r="AC495" i="1"/>
  <c r="AD495" i="1"/>
  <c r="AF495" i="1"/>
  <c r="S479" i="1"/>
  <c r="R455" i="1"/>
  <c r="S455" i="1" s="1"/>
  <c r="AA449" i="1"/>
  <c r="T442" i="1"/>
  <c r="U442" i="1"/>
  <c r="AA441" i="1"/>
  <c r="AA440" i="1"/>
  <c r="T433" i="1"/>
  <c r="U433" i="1"/>
  <c r="T431" i="1"/>
  <c r="U431" i="1"/>
  <c r="V431" i="1"/>
  <c r="T429" i="1"/>
  <c r="U429" i="1" s="1"/>
  <c r="AB429" i="1"/>
  <c r="AA418" i="1"/>
  <c r="V476" i="1"/>
  <c r="T476" i="1"/>
  <c r="T487" i="1"/>
  <c r="U487" i="1"/>
  <c r="T242" i="1"/>
  <c r="U242" i="1"/>
  <c r="T498" i="1"/>
  <c r="AC498" i="1" s="1"/>
  <c r="AD498" i="1" s="1"/>
  <c r="T489" i="1"/>
  <c r="AA496" i="1"/>
  <c r="AB496" i="1" s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AB431" i="1" s="1"/>
  <c r="R499" i="1"/>
  <c r="S499" i="1"/>
  <c r="AA475" i="1"/>
  <c r="R426" i="1"/>
  <c r="S426" i="1"/>
  <c r="R412" i="1"/>
  <c r="S412" i="1"/>
  <c r="AA395" i="1"/>
  <c r="AA382" i="1"/>
  <c r="AA377" i="1"/>
  <c r="AA373" i="1"/>
  <c r="AC373" i="1"/>
  <c r="AD373" i="1" s="1"/>
  <c r="R220" i="1"/>
  <c r="S220" i="1" s="1"/>
  <c r="R204" i="1"/>
  <c r="S204" i="1"/>
  <c r="AA417" i="1"/>
  <c r="AB417" i="1" s="1"/>
  <c r="R401" i="1"/>
  <c r="S401" i="1"/>
  <c r="AA334" i="1"/>
  <c r="R422" i="1"/>
  <c r="S422" i="1" s="1"/>
  <c r="AC571" i="1"/>
  <c r="AD571" i="1"/>
  <c r="AG571" i="1" s="1"/>
  <c r="AH571" i="1" s="1"/>
  <c r="AF528" i="1"/>
  <c r="AG528" i="1"/>
  <c r="AH528" i="1" s="1"/>
  <c r="U561" i="1"/>
  <c r="U546" i="1"/>
  <c r="AB546" i="1"/>
  <c r="AC546" i="1"/>
  <c r="AD546" i="1"/>
  <c r="T569" i="1"/>
  <c r="U564" i="1"/>
  <c r="AC564" i="1"/>
  <c r="AD564" i="1"/>
  <c r="AF564" i="1"/>
  <c r="AG564" i="1"/>
  <c r="AH564" i="1"/>
  <c r="AB561" i="1"/>
  <c r="V543" i="1"/>
  <c r="T543" i="1"/>
  <c r="AB541" i="1"/>
  <c r="V540" i="1"/>
  <c r="T540" i="1"/>
  <c r="U540" i="1"/>
  <c r="AB577" i="1"/>
  <c r="V401" i="1"/>
  <c r="V391" i="1"/>
  <c r="U391" i="1"/>
  <c r="AG391" i="1" s="1"/>
  <c r="AH391" i="1" s="1"/>
  <c r="T577" i="1"/>
  <c r="AB562" i="1"/>
  <c r="U565" i="1"/>
  <c r="AC565" i="1"/>
  <c r="AD565" i="1" s="1"/>
  <c r="AF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AB572" i="1" s="1"/>
  <c r="T525" i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AB432" i="1" s="1"/>
  <c r="V430" i="1"/>
  <c r="T430" i="1"/>
  <c r="AE424" i="1"/>
  <c r="AA424" i="1"/>
  <c r="AC424" i="1"/>
  <c r="AD424" i="1"/>
  <c r="AF424" i="1"/>
  <c r="U541" i="1"/>
  <c r="AC541" i="1"/>
  <c r="AD541" i="1" s="1"/>
  <c r="AC425" i="1"/>
  <c r="AD425" i="1"/>
  <c r="AF425" i="1" s="1"/>
  <c r="U495" i="1"/>
  <c r="V574" i="1"/>
  <c r="T574" i="1"/>
  <c r="AB565" i="1"/>
  <c r="AA444" i="1"/>
  <c r="AB444" i="1" s="1"/>
  <c r="AB542" i="1"/>
  <c r="T586" i="1"/>
  <c r="AB586" i="1"/>
  <c r="T536" i="1"/>
  <c r="V568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A378" i="1"/>
  <c r="AA366" i="1"/>
  <c r="AB423" i="1"/>
  <c r="AB571" i="1"/>
  <c r="AA396" i="1"/>
  <c r="AA391" i="1"/>
  <c r="AB564" i="1"/>
  <c r="T445" i="1"/>
  <c r="V556" i="1"/>
  <c r="R585" i="1"/>
  <c r="S585" i="1" s="1"/>
  <c r="R584" i="1"/>
  <c r="S584" i="1" s="1"/>
  <c r="R582" i="1"/>
  <c r="S582" i="1" s="1"/>
  <c r="R577" i="1"/>
  <c r="S577" i="1"/>
  <c r="AB576" i="1"/>
  <c r="R567" i="1"/>
  <c r="S567" i="1"/>
  <c r="AA524" i="1"/>
  <c r="R541" i="1"/>
  <c r="S541" i="1" s="1"/>
  <c r="AB538" i="1"/>
  <c r="AC538" i="1"/>
  <c r="AD538" i="1"/>
  <c r="AA527" i="1"/>
  <c r="AB527" i="1" s="1"/>
  <c r="R523" i="1"/>
  <c r="S523" i="1" s="1"/>
  <c r="S506" i="1"/>
  <c r="R489" i="1"/>
  <c r="S489" i="1"/>
  <c r="R400" i="1"/>
  <c r="S400" i="1"/>
  <c r="T379" i="1"/>
  <c r="U379" i="1"/>
  <c r="R574" i="1"/>
  <c r="S574" i="1"/>
  <c r="R573" i="1"/>
  <c r="S573" i="1"/>
  <c r="R571" i="1"/>
  <c r="S571" i="1"/>
  <c r="R555" i="1"/>
  <c r="S555" i="1"/>
  <c r="T527" i="1"/>
  <c r="U527" i="1"/>
  <c r="T522" i="1"/>
  <c r="U522" i="1"/>
  <c r="R517" i="1"/>
  <c r="S517" i="1"/>
  <c r="R511" i="1"/>
  <c r="S511" i="1"/>
  <c r="AA480" i="1"/>
  <c r="AB480" i="1"/>
  <c r="AD480" i="1"/>
  <c r="AF480" i="1"/>
  <c r="T479" i="1"/>
  <c r="U479" i="1"/>
  <c r="R457" i="1"/>
  <c r="S457" i="1"/>
  <c r="AA451" i="1"/>
  <c r="R424" i="1"/>
  <c r="S424" i="1" s="1"/>
  <c r="AA511" i="1"/>
  <c r="R468" i="1"/>
  <c r="S468" i="1"/>
  <c r="T451" i="1"/>
  <c r="AA402" i="1"/>
  <c r="R396" i="1"/>
  <c r="S396" i="1" s="1"/>
  <c r="U393" i="1"/>
  <c r="AA363" i="1"/>
  <c r="T221" i="1"/>
  <c r="T216" i="1"/>
  <c r="T205" i="1"/>
  <c r="U205" i="1"/>
  <c r="T204" i="1"/>
  <c r="U204" i="1"/>
  <c r="T201" i="1"/>
  <c r="U201" i="1"/>
  <c r="T197" i="1"/>
  <c r="AC197" i="1" s="1"/>
  <c r="U197" i="1"/>
  <c r="R195" i="1"/>
  <c r="S195" i="1"/>
  <c r="R192" i="1"/>
  <c r="S192" i="1"/>
  <c r="R185" i="1"/>
  <c r="S185" i="1"/>
  <c r="S168" i="1"/>
  <c r="AA312" i="1"/>
  <c r="R209" i="1"/>
  <c r="S209" i="1"/>
  <c r="T206" i="1"/>
  <c r="U206" i="1"/>
  <c r="R205" i="1"/>
  <c r="S205" i="1"/>
  <c r="T202" i="1"/>
  <c r="AC202" i="1" s="1"/>
  <c r="U202" i="1"/>
  <c r="AG202" i="1" s="1"/>
  <c r="AH202" i="1" s="1"/>
  <c r="T198" i="1"/>
  <c r="U198" i="1"/>
  <c r="T195" i="1"/>
  <c r="U195" i="1"/>
  <c r="T184" i="1"/>
  <c r="U184" i="1"/>
  <c r="AG184" i="1" s="1"/>
  <c r="AH184" i="1" s="1"/>
  <c r="AE473" i="1"/>
  <c r="V462" i="1"/>
  <c r="T462" i="1"/>
  <c r="AB462" i="1"/>
  <c r="V461" i="1"/>
  <c r="T461" i="1"/>
  <c r="AD516" i="1"/>
  <c r="U516" i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V42" i="1"/>
  <c r="AF548" i="1"/>
  <c r="AG548" i="1"/>
  <c r="AH548" i="1"/>
  <c r="U520" i="1"/>
  <c r="AG520" i="1" s="1"/>
  <c r="AH520" i="1" s="1"/>
  <c r="AB520" i="1"/>
  <c r="AC520" i="1"/>
  <c r="AD520" i="1"/>
  <c r="AF520" i="1" s="1"/>
  <c r="AG553" i="1"/>
  <c r="AH553" i="1"/>
  <c r="AC554" i="1"/>
  <c r="AD554" i="1" s="1"/>
  <c r="U554" i="1"/>
  <c r="AB554" i="1"/>
  <c r="T523" i="1"/>
  <c r="AF562" i="1"/>
  <c r="AG562" i="1"/>
  <c r="AH562" i="1"/>
  <c r="AB552" i="1"/>
  <c r="AC552" i="1"/>
  <c r="AD552" i="1"/>
  <c r="AF552" i="1" s="1"/>
  <c r="U552" i="1"/>
  <c r="U566" i="1"/>
  <c r="AC566" i="1"/>
  <c r="AD566" i="1"/>
  <c r="AF566" i="1" s="1"/>
  <c r="AB566" i="1"/>
  <c r="AA487" i="1"/>
  <c r="AB487" i="1" s="1"/>
  <c r="V381" i="1"/>
  <c r="T381" i="1"/>
  <c r="AC381" i="1"/>
  <c r="AD381" i="1"/>
  <c r="AF571" i="1"/>
  <c r="AB582" i="1"/>
  <c r="AC582" i="1"/>
  <c r="AD582" i="1" s="1"/>
  <c r="AB581" i="1"/>
  <c r="AB557" i="1"/>
  <c r="AC557" i="1"/>
  <c r="AD557" i="1"/>
  <c r="AC563" i="1"/>
  <c r="AD563" i="1" s="1"/>
  <c r="AB452" i="1"/>
  <c r="U545" i="1"/>
  <c r="AC545" i="1"/>
  <c r="AD545" i="1"/>
  <c r="AF545" i="1" s="1"/>
  <c r="T560" i="1"/>
  <c r="V559" i="1"/>
  <c r="T559" i="1"/>
  <c r="AG561" i="1"/>
  <c r="AH561" i="1" s="1"/>
  <c r="V584" i="1"/>
  <c r="AA551" i="1"/>
  <c r="AB551" i="1"/>
  <c r="AC551" i="1"/>
  <c r="AD551" i="1" s="1"/>
  <c r="R548" i="1"/>
  <c r="S548" i="1"/>
  <c r="V539" i="1"/>
  <c r="T539" i="1"/>
  <c r="AA523" i="1"/>
  <c r="AA515" i="1"/>
  <c r="AB515" i="1"/>
  <c r="AC584" i="1"/>
  <c r="AD584" i="1"/>
  <c r="AB584" i="1"/>
  <c r="U576" i="1"/>
  <c r="AG576" i="1" s="1"/>
  <c r="AH576" i="1" s="1"/>
  <c r="AC576" i="1"/>
  <c r="AD576" i="1"/>
  <c r="AF576" i="1" s="1"/>
  <c r="U551" i="1"/>
  <c r="AA550" i="1"/>
  <c r="AB550" i="1"/>
  <c r="AC550" i="1"/>
  <c r="AD550" i="1"/>
  <c r="U547" i="1"/>
  <c r="AC547" i="1"/>
  <c r="AD547" i="1"/>
  <c r="T537" i="1"/>
  <c r="V537" i="1"/>
  <c r="T524" i="1"/>
  <c r="AB524" i="1"/>
  <c r="V519" i="1"/>
  <c r="T497" i="1"/>
  <c r="AA465" i="1"/>
  <c r="AC464" i="1"/>
  <c r="AD464" i="1"/>
  <c r="AF464" i="1"/>
  <c r="AC543" i="1"/>
  <c r="AD543" i="1"/>
  <c r="AB555" i="1"/>
  <c r="V575" i="1"/>
  <c r="T575" i="1"/>
  <c r="R564" i="1"/>
  <c r="S564" i="1"/>
  <c r="AA470" i="1"/>
  <c r="T567" i="1"/>
  <c r="T558" i="1"/>
  <c r="T515" i="1"/>
  <c r="U515" i="1"/>
  <c r="AG515" i="1" s="1"/>
  <c r="T513" i="1"/>
  <c r="AB513" i="1" s="1"/>
  <c r="T490" i="1"/>
  <c r="AB490" i="1"/>
  <c r="V490" i="1"/>
  <c r="AA483" i="1"/>
  <c r="AB483" i="1" s="1"/>
  <c r="AA435" i="1"/>
  <c r="S476" i="1"/>
  <c r="AA472" i="1"/>
  <c r="V463" i="1"/>
  <c r="AA462" i="1"/>
  <c r="AA458" i="1"/>
  <c r="R539" i="1"/>
  <c r="S539" i="1"/>
  <c r="R500" i="1"/>
  <c r="S500" i="1"/>
  <c r="R498" i="1"/>
  <c r="S498" i="1"/>
  <c r="R482" i="1"/>
  <c r="S482" i="1"/>
  <c r="R475" i="1"/>
  <c r="S475" i="1"/>
  <c r="AA454" i="1"/>
  <c r="AA448" i="1"/>
  <c r="AA446" i="1"/>
  <c r="R446" i="1"/>
  <c r="S446" i="1"/>
  <c r="S445" i="1"/>
  <c r="AA406" i="1"/>
  <c r="AB406" i="1" s="1"/>
  <c r="T484" i="1"/>
  <c r="R463" i="1"/>
  <c r="S463" i="1"/>
  <c r="R460" i="1"/>
  <c r="S460" i="1"/>
  <c r="R447" i="1"/>
  <c r="S447" i="1"/>
  <c r="AA442" i="1"/>
  <c r="AB442" i="1"/>
  <c r="R442" i="1"/>
  <c r="S442" i="1"/>
  <c r="S389" i="1"/>
  <c r="R438" i="1"/>
  <c r="S438" i="1"/>
  <c r="R404" i="1"/>
  <c r="S404" i="1" s="1"/>
  <c r="R374" i="1"/>
  <c r="S374" i="1" s="1"/>
  <c r="R417" i="1"/>
  <c r="S417" i="1"/>
  <c r="T412" i="1"/>
  <c r="T409" i="1"/>
  <c r="R407" i="1"/>
  <c r="S407" i="1" s="1"/>
  <c r="T378" i="1"/>
  <c r="U404" i="1"/>
  <c r="R395" i="1"/>
  <c r="S395" i="1"/>
  <c r="U387" i="1"/>
  <c r="R384" i="1"/>
  <c r="S384" i="1" s="1"/>
  <c r="T347" i="1"/>
  <c r="R341" i="1"/>
  <c r="S341" i="1"/>
  <c r="R313" i="1"/>
  <c r="S313" i="1"/>
  <c r="T227" i="1"/>
  <c r="R48" i="1"/>
  <c r="S48" i="1" s="1"/>
  <c r="R223" i="1"/>
  <c r="S223" i="1"/>
  <c r="R215" i="1"/>
  <c r="S215" i="1"/>
  <c r="AA195" i="1"/>
  <c r="AB195" i="1" s="1"/>
  <c r="AA194" i="1"/>
  <c r="AB194" i="1"/>
  <c r="AA177" i="1"/>
  <c r="R264" i="1"/>
  <c r="S264" i="1"/>
  <c r="T237" i="1"/>
  <c r="U237" i="1"/>
  <c r="V215" i="1"/>
  <c r="T215" i="1"/>
  <c r="U215" i="1"/>
  <c r="V199" i="1"/>
  <c r="T199" i="1"/>
  <c r="V193" i="1"/>
  <c r="T193" i="1"/>
  <c r="V197" i="1"/>
  <c r="V201" i="1"/>
  <c r="T207" i="1"/>
  <c r="U207" i="1"/>
  <c r="V234" i="1"/>
  <c r="T234" i="1"/>
  <c r="AB234" i="1" s="1"/>
  <c r="U234" i="1"/>
  <c r="T376" i="1"/>
  <c r="AC376" i="1" s="1"/>
  <c r="AB376" i="1"/>
  <c r="R375" i="1"/>
  <c r="S375" i="1" s="1"/>
  <c r="R346" i="1"/>
  <c r="S346" i="1" s="1"/>
  <c r="R298" i="1"/>
  <c r="S298" i="1"/>
  <c r="T292" i="1"/>
  <c r="R238" i="1"/>
  <c r="S238" i="1"/>
  <c r="T236" i="1"/>
  <c r="R231" i="1"/>
  <c r="S231" i="1" s="1"/>
  <c r="R230" i="1"/>
  <c r="S230" i="1"/>
  <c r="T228" i="1"/>
  <c r="U228" i="1"/>
  <c r="AA225" i="1"/>
  <c r="R222" i="1"/>
  <c r="S222" i="1" s="1"/>
  <c r="T152" i="1"/>
  <c r="R372" i="1"/>
  <c r="S372" i="1"/>
  <c r="U370" i="1"/>
  <c r="S368" i="1"/>
  <c r="U366" i="1"/>
  <c r="R296" i="1"/>
  <c r="S296" i="1" s="1"/>
  <c r="R292" i="1"/>
  <c r="S292" i="1" s="1"/>
  <c r="T290" i="1"/>
  <c r="U290" i="1"/>
  <c r="R280" i="1"/>
  <c r="S280" i="1" s="1"/>
  <c r="R276" i="1"/>
  <c r="S276" i="1" s="1"/>
  <c r="T274" i="1"/>
  <c r="U274" i="1" s="1"/>
  <c r="T246" i="1"/>
  <c r="R240" i="1"/>
  <c r="S240" i="1" s="1"/>
  <c r="U239" i="1"/>
  <c r="T209" i="1"/>
  <c r="AC209" i="1" s="1"/>
  <c r="AD209" i="1" s="1"/>
  <c r="U209" i="1"/>
  <c r="U368" i="1"/>
  <c r="T356" i="1"/>
  <c r="AA320" i="1"/>
  <c r="R301" i="1"/>
  <c r="S301" i="1" s="1"/>
  <c r="T224" i="1"/>
  <c r="V210" i="1"/>
  <c r="T210" i="1"/>
  <c r="U210" i="1"/>
  <c r="R169" i="1"/>
  <c r="S169" i="1" s="1"/>
  <c r="T372" i="1"/>
  <c r="T354" i="1"/>
  <c r="R339" i="1"/>
  <c r="S339" i="1" s="1"/>
  <c r="R337" i="1"/>
  <c r="S337" i="1"/>
  <c r="R334" i="1"/>
  <c r="S334" i="1" s="1"/>
  <c r="T333" i="1"/>
  <c r="T308" i="1"/>
  <c r="R303" i="1"/>
  <c r="S303" i="1"/>
  <c r="R302" i="1"/>
  <c r="S302" i="1"/>
  <c r="R290" i="1"/>
  <c r="S290" i="1"/>
  <c r="AA250" i="1"/>
  <c r="AC250" i="1"/>
  <c r="AD250" i="1" s="1"/>
  <c r="AA224" i="1"/>
  <c r="AB224" i="1" s="1"/>
  <c r="R221" i="1"/>
  <c r="S221" i="1" s="1"/>
  <c r="R213" i="1"/>
  <c r="S213" i="1" s="1"/>
  <c r="AA210" i="1"/>
  <c r="T50" i="1"/>
  <c r="U50" i="1"/>
  <c r="T257" i="1"/>
  <c r="U257" i="1"/>
  <c r="AA226" i="1"/>
  <c r="AA219" i="1"/>
  <c r="T217" i="1"/>
  <c r="U217" i="1"/>
  <c r="AB393" i="1"/>
  <c r="AD393" i="1"/>
  <c r="V406" i="1"/>
  <c r="T225" i="1"/>
  <c r="AE164" i="1"/>
  <c r="R360" i="1"/>
  <c r="S360" i="1"/>
  <c r="V239" i="1"/>
  <c r="V233" i="1"/>
  <c r="T233" i="1"/>
  <c r="V392" i="1"/>
  <c r="T392" i="1"/>
  <c r="U392" i="1" s="1"/>
  <c r="T386" i="1"/>
  <c r="AB386" i="1" s="1"/>
  <c r="U386" i="1"/>
  <c r="V361" i="1"/>
  <c r="AA238" i="1"/>
  <c r="AB238" i="1" s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R345" i="1"/>
  <c r="S345" i="1" s="1"/>
  <c r="T342" i="1"/>
  <c r="AC342" i="1" s="1"/>
  <c r="T339" i="1"/>
  <c r="R331" i="1"/>
  <c r="S331" i="1"/>
  <c r="R323" i="1"/>
  <c r="S323" i="1"/>
  <c r="R318" i="1"/>
  <c r="S318" i="1" s="1"/>
  <c r="R312" i="1"/>
  <c r="S312" i="1"/>
  <c r="T305" i="1"/>
  <c r="U305" i="1"/>
  <c r="AA304" i="1"/>
  <c r="R295" i="1"/>
  <c r="S295" i="1"/>
  <c r="R289" i="1"/>
  <c r="S289" i="1" s="1"/>
  <c r="AA288" i="1"/>
  <c r="AB288" i="1" s="1"/>
  <c r="AC288" i="1"/>
  <c r="AD288" i="1"/>
  <c r="T287" i="1"/>
  <c r="R286" i="1"/>
  <c r="S286" i="1"/>
  <c r="R284" i="1"/>
  <c r="S284" i="1"/>
  <c r="R252" i="1"/>
  <c r="S252" i="1"/>
  <c r="R242" i="1"/>
  <c r="S242" i="1"/>
  <c r="AA231" i="1"/>
  <c r="AB231" i="1" s="1"/>
  <c r="T230" i="1"/>
  <c r="AA229" i="1"/>
  <c r="R405" i="1"/>
  <c r="S405" i="1"/>
  <c r="T402" i="1"/>
  <c r="AB402" i="1" s="1"/>
  <c r="T394" i="1"/>
  <c r="T388" i="1"/>
  <c r="U388" i="1"/>
  <c r="R385" i="1"/>
  <c r="S385" i="1"/>
  <c r="R377" i="1"/>
  <c r="S377" i="1"/>
  <c r="T374" i="1"/>
  <c r="R362" i="1"/>
  <c r="S362" i="1"/>
  <c r="AA332" i="1"/>
  <c r="S332" i="1"/>
  <c r="T324" i="1"/>
  <c r="U324" i="1"/>
  <c r="AA279" i="1"/>
  <c r="R392" i="1"/>
  <c r="S392" i="1"/>
  <c r="R361" i="1"/>
  <c r="S361" i="1" s="1"/>
  <c r="R351" i="1"/>
  <c r="S351" i="1" s="1"/>
  <c r="R311" i="1"/>
  <c r="S311" i="1" s="1"/>
  <c r="R306" i="1"/>
  <c r="S306" i="1" s="1"/>
  <c r="R288" i="1"/>
  <c r="S288" i="1" s="1"/>
  <c r="AA232" i="1"/>
  <c r="T223" i="1"/>
  <c r="AA276" i="1"/>
  <c r="T264" i="1"/>
  <c r="U264" i="1"/>
  <c r="AA263" i="1"/>
  <c r="R261" i="1"/>
  <c r="S261" i="1"/>
  <c r="R254" i="1"/>
  <c r="S254" i="1"/>
  <c r="T252" i="1"/>
  <c r="R247" i="1"/>
  <c r="S247" i="1"/>
  <c r="T245" i="1"/>
  <c r="U245" i="1" s="1"/>
  <c r="R245" i="1"/>
  <c r="S245" i="1" s="1"/>
  <c r="T241" i="1"/>
  <c r="U241" i="1" s="1"/>
  <c r="AA239" i="1"/>
  <c r="R239" i="1"/>
  <c r="S239" i="1"/>
  <c r="R212" i="1"/>
  <c r="S212" i="1"/>
  <c r="R174" i="1"/>
  <c r="S174" i="1"/>
  <c r="R173" i="1"/>
  <c r="S173" i="1"/>
  <c r="R171" i="1"/>
  <c r="S171" i="1"/>
  <c r="R164" i="1"/>
  <c r="S164" i="1"/>
  <c r="R180" i="1"/>
  <c r="S180" i="1"/>
  <c r="U373" i="1"/>
  <c r="T243" i="1"/>
  <c r="U243" i="1" s="1"/>
  <c r="V243" i="1"/>
  <c r="V169" i="1"/>
  <c r="T169" i="1"/>
  <c r="U169" i="1" s="1"/>
  <c r="V164" i="1"/>
  <c r="V245" i="1"/>
  <c r="U381" i="1"/>
  <c r="V394" i="1"/>
  <c r="T399" i="1"/>
  <c r="AE371" i="1"/>
  <c r="AA371" i="1"/>
  <c r="AA350" i="1"/>
  <c r="R344" i="1"/>
  <c r="S344" i="1"/>
  <c r="T337" i="1"/>
  <c r="U337" i="1" s="1"/>
  <c r="V337" i="1"/>
  <c r="V407" i="1"/>
  <c r="T407" i="1"/>
  <c r="AB407" i="1" s="1"/>
  <c r="V395" i="1"/>
  <c r="T395" i="1"/>
  <c r="AA249" i="1"/>
  <c r="V173" i="1"/>
  <c r="V170" i="1"/>
  <c r="T214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B331" i="1" s="1"/>
  <c r="AA383" i="1"/>
  <c r="AB383" i="1"/>
  <c r="AA380" i="1"/>
  <c r="AA379" i="1"/>
  <c r="R378" i="1"/>
  <c r="S378" i="1" s="1"/>
  <c r="AA375" i="1"/>
  <c r="AB375" i="1"/>
  <c r="T367" i="1"/>
  <c r="AA344" i="1"/>
  <c r="AA313" i="1"/>
  <c r="AA295" i="1"/>
  <c r="AA286" i="1"/>
  <c r="AB286" i="1" s="1"/>
  <c r="AA215" i="1"/>
  <c r="AA214" i="1"/>
  <c r="AA173" i="1"/>
  <c r="R402" i="1"/>
  <c r="S402" i="1"/>
  <c r="R376" i="1"/>
  <c r="S376" i="1"/>
  <c r="AA374" i="1"/>
  <c r="R369" i="1"/>
  <c r="S369" i="1" s="1"/>
  <c r="AA355" i="1"/>
  <c r="R333" i="1"/>
  <c r="S333" i="1"/>
  <c r="S319" i="1"/>
  <c r="R390" i="1"/>
  <c r="S390" i="1" s="1"/>
  <c r="AA367" i="1"/>
  <c r="AB367" i="1" s="1"/>
  <c r="R367" i="1"/>
  <c r="S367" i="1" s="1"/>
  <c r="R364" i="1"/>
  <c r="S364" i="1"/>
  <c r="T357" i="1"/>
  <c r="AA356" i="1"/>
  <c r="R350" i="1"/>
  <c r="S350" i="1"/>
  <c r="T344" i="1"/>
  <c r="AC344" i="1"/>
  <c r="AD344" i="1" s="1"/>
  <c r="R343" i="1"/>
  <c r="S343" i="1" s="1"/>
  <c r="R338" i="1"/>
  <c r="S338" i="1" s="1"/>
  <c r="R329" i="1"/>
  <c r="S329" i="1" s="1"/>
  <c r="R316" i="1"/>
  <c r="S316" i="1"/>
  <c r="R308" i="1"/>
  <c r="S308" i="1"/>
  <c r="AA301" i="1"/>
  <c r="AA300" i="1"/>
  <c r="R297" i="1"/>
  <c r="S297" i="1" s="1"/>
  <c r="AA294" i="1"/>
  <c r="R294" i="1"/>
  <c r="S294" i="1"/>
  <c r="R287" i="1"/>
  <c r="S287" i="1"/>
  <c r="T279" i="1"/>
  <c r="AB279" i="1" s="1"/>
  <c r="T272" i="1"/>
  <c r="AC272" i="1" s="1"/>
  <c r="AD272" i="1" s="1"/>
  <c r="AF272" i="1" s="1"/>
  <c r="U272" i="1"/>
  <c r="R271" i="1"/>
  <c r="S271" i="1"/>
  <c r="T259" i="1"/>
  <c r="U259" i="1"/>
  <c r="AA252" i="1"/>
  <c r="T244" i="1"/>
  <c r="T226" i="1"/>
  <c r="R225" i="1"/>
  <c r="S225" i="1" s="1"/>
  <c r="R219" i="1"/>
  <c r="S219" i="1"/>
  <c r="R218" i="1"/>
  <c r="S218" i="1" s="1"/>
  <c r="R217" i="1"/>
  <c r="S217" i="1" s="1"/>
  <c r="R210" i="1"/>
  <c r="S210" i="1" s="1"/>
  <c r="R196" i="1"/>
  <c r="S196" i="1"/>
  <c r="R170" i="1"/>
  <c r="S170" i="1" s="1"/>
  <c r="T307" i="1"/>
  <c r="T294" i="1"/>
  <c r="AC294" i="1"/>
  <c r="AD294" i="1" s="1"/>
  <c r="R293" i="1"/>
  <c r="S293" i="1"/>
  <c r="R285" i="1"/>
  <c r="S285" i="1" s="1"/>
  <c r="R282" i="1"/>
  <c r="S282" i="1" s="1"/>
  <c r="R281" i="1"/>
  <c r="S281" i="1" s="1"/>
  <c r="T277" i="1"/>
  <c r="T263" i="1"/>
  <c r="R263" i="1"/>
  <c r="S263" i="1" s="1"/>
  <c r="R260" i="1"/>
  <c r="S260" i="1" s="1"/>
  <c r="T249" i="1"/>
  <c r="T231" i="1"/>
  <c r="R227" i="1"/>
  <c r="S227" i="1"/>
  <c r="R207" i="1"/>
  <c r="S207" i="1" s="1"/>
  <c r="T185" i="1"/>
  <c r="U256" i="1"/>
  <c r="V384" i="1"/>
  <c r="T384" i="1"/>
  <c r="V362" i="1"/>
  <c r="T362" i="1"/>
  <c r="T310" i="1"/>
  <c r="V310" i="1"/>
  <c r="AA305" i="1"/>
  <c r="AB305" i="1" s="1"/>
  <c r="AA272" i="1"/>
  <c r="AB272" i="1"/>
  <c r="T271" i="1"/>
  <c r="V271" i="1"/>
  <c r="V270" i="1"/>
  <c r="T270" i="1"/>
  <c r="U270" i="1" s="1"/>
  <c r="V247" i="1"/>
  <c r="T247" i="1"/>
  <c r="V324" i="1"/>
  <c r="V374" i="1"/>
  <c r="V382" i="1"/>
  <c r="T382" i="1"/>
  <c r="U382" i="1" s="1"/>
  <c r="AB382" i="1"/>
  <c r="V380" i="1"/>
  <c r="T380" i="1"/>
  <c r="AA351" i="1"/>
  <c r="U350" i="1"/>
  <c r="T338" i="1"/>
  <c r="U338" i="1"/>
  <c r="V338" i="1"/>
  <c r="T330" i="1"/>
  <c r="U330" i="1" s="1"/>
  <c r="T326" i="1"/>
  <c r="AC326" i="1" s="1"/>
  <c r="AD326" i="1" s="1"/>
  <c r="V326" i="1"/>
  <c r="R320" i="1"/>
  <c r="S320" i="1" s="1"/>
  <c r="R317" i="1"/>
  <c r="S317" i="1" s="1"/>
  <c r="V314" i="1"/>
  <c r="T314" i="1"/>
  <c r="AA298" i="1"/>
  <c r="AB298" i="1" s="1"/>
  <c r="AA284" i="1"/>
  <c r="AA245" i="1"/>
  <c r="AA237" i="1"/>
  <c r="V174" i="1"/>
  <c r="T174" i="1"/>
  <c r="V172" i="1"/>
  <c r="T172" i="1"/>
  <c r="V371" i="1"/>
  <c r="T371" i="1"/>
  <c r="T319" i="1"/>
  <c r="U319" i="1" s="1"/>
  <c r="AC319" i="1"/>
  <c r="AD319" i="1" s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A271" i="1"/>
  <c r="AA264" i="1"/>
  <c r="AA337" i="1"/>
  <c r="R324" i="1"/>
  <c r="S324" i="1" s="1"/>
  <c r="AA319" i="1"/>
  <c r="V311" i="1"/>
  <c r="T311" i="1"/>
  <c r="AA309" i="1"/>
  <c r="AA296" i="1"/>
  <c r="AA291" i="1"/>
  <c r="AB291" i="1"/>
  <c r="AA290" i="1"/>
  <c r="AA269" i="1"/>
  <c r="AA268" i="1"/>
  <c r="V253" i="1"/>
  <c r="T253" i="1"/>
  <c r="T355" i="1"/>
  <c r="U355" i="1" s="1"/>
  <c r="R354" i="1"/>
  <c r="S354" i="1"/>
  <c r="T352" i="1"/>
  <c r="R352" i="1"/>
  <c r="S352" i="1" s="1"/>
  <c r="R348" i="1"/>
  <c r="S348" i="1" s="1"/>
  <c r="R327" i="1"/>
  <c r="S327" i="1" s="1"/>
  <c r="R322" i="1"/>
  <c r="S322" i="1" s="1"/>
  <c r="AA318" i="1"/>
  <c r="AA316" i="1"/>
  <c r="R314" i="1"/>
  <c r="S314" i="1" s="1"/>
  <c r="R310" i="1"/>
  <c r="S310" i="1"/>
  <c r="R307" i="1"/>
  <c r="S307" i="1" s="1"/>
  <c r="R305" i="1"/>
  <c r="S305" i="1" s="1"/>
  <c r="R304" i="1"/>
  <c r="S304" i="1" s="1"/>
  <c r="T297" i="1"/>
  <c r="V282" i="1"/>
  <c r="T282" i="1"/>
  <c r="U282" i="1" s="1"/>
  <c r="R274" i="1"/>
  <c r="S274" i="1" s="1"/>
  <c r="R273" i="1"/>
  <c r="S273" i="1" s="1"/>
  <c r="R262" i="1"/>
  <c r="S262" i="1" s="1"/>
  <c r="AA256" i="1"/>
  <c r="AB256" i="1" s="1"/>
  <c r="AC256" i="1"/>
  <c r="AD256" i="1" s="1"/>
  <c r="AF256" i="1" s="1"/>
  <c r="R243" i="1"/>
  <c r="S243" i="1" s="1"/>
  <c r="AA240" i="1"/>
  <c r="T359" i="1"/>
  <c r="AB359" i="1"/>
  <c r="R358" i="1"/>
  <c r="S358" i="1"/>
  <c r="AA357" i="1"/>
  <c r="R357" i="1"/>
  <c r="S357" i="1" s="1"/>
  <c r="T351" i="1"/>
  <c r="AC351" i="1" s="1"/>
  <c r="AD351" i="1" s="1"/>
  <c r="AF351" i="1" s="1"/>
  <c r="T349" i="1"/>
  <c r="AB349" i="1"/>
  <c r="R347" i="1"/>
  <c r="S347" i="1"/>
  <c r="R335" i="1"/>
  <c r="S335" i="1"/>
  <c r="AA330" i="1"/>
  <c r="T329" i="1"/>
  <c r="AC329" i="1" s="1"/>
  <c r="S328" i="1"/>
  <c r="R326" i="1"/>
  <c r="S326" i="1" s="1"/>
  <c r="AA325" i="1"/>
  <c r="T317" i="1"/>
  <c r="AB317" i="1"/>
  <c r="R315" i="1"/>
  <c r="S315" i="1" s="1"/>
  <c r="R299" i="1"/>
  <c r="S299" i="1"/>
  <c r="AA293" i="1"/>
  <c r="AA289" i="1"/>
  <c r="AA262" i="1"/>
  <c r="AA261" i="1"/>
  <c r="AB261" i="1"/>
  <c r="AC261" i="1"/>
  <c r="AD261" i="1" s="1"/>
  <c r="AA254" i="1"/>
  <c r="R250" i="1"/>
  <c r="S250" i="1" s="1"/>
  <c r="R246" i="1"/>
  <c r="S246" i="1"/>
  <c r="R309" i="1"/>
  <c r="S309" i="1" s="1"/>
  <c r="T302" i="1"/>
  <c r="U302" i="1" s="1"/>
  <c r="R300" i="1"/>
  <c r="S300" i="1" s="1"/>
  <c r="R291" i="1"/>
  <c r="S291" i="1" s="1"/>
  <c r="R283" i="1"/>
  <c r="S283" i="1" s="1"/>
  <c r="T281" i="1"/>
  <c r="R279" i="1"/>
  <c r="S279" i="1" s="1"/>
  <c r="R277" i="1"/>
  <c r="S277" i="1" s="1"/>
  <c r="T275" i="1"/>
  <c r="AB275" i="1" s="1"/>
  <c r="R270" i="1"/>
  <c r="S270" i="1"/>
  <c r="R269" i="1"/>
  <c r="S269" i="1"/>
  <c r="R268" i="1"/>
  <c r="S268" i="1"/>
  <c r="AA267" i="1"/>
  <c r="AB267" i="1"/>
  <c r="AD267" i="1"/>
  <c r="AF267" i="1" s="1"/>
  <c r="AA265" i="1"/>
  <c r="R257" i="1"/>
  <c r="S257" i="1"/>
  <c r="R253" i="1"/>
  <c r="S253" i="1"/>
  <c r="R249" i="1"/>
  <c r="S249" i="1"/>
  <c r="R248" i="1"/>
  <c r="S248" i="1"/>
  <c r="R241" i="1"/>
  <c r="S241" i="1"/>
  <c r="AA227" i="1"/>
  <c r="R206" i="1"/>
  <c r="S206" i="1" s="1"/>
  <c r="R278" i="1"/>
  <c r="S278" i="1" s="1"/>
  <c r="R272" i="1"/>
  <c r="S272" i="1" s="1"/>
  <c r="T269" i="1"/>
  <c r="R267" i="1"/>
  <c r="S267" i="1"/>
  <c r="R266" i="1"/>
  <c r="S266" i="1"/>
  <c r="R265" i="1"/>
  <c r="S265" i="1"/>
  <c r="R244" i="1"/>
  <c r="S244" i="1"/>
  <c r="T238" i="1"/>
  <c r="U238" i="1" s="1"/>
  <c r="R233" i="1"/>
  <c r="S233" i="1" s="1"/>
  <c r="R198" i="1"/>
  <c r="S198" i="1" s="1"/>
  <c r="T186" i="1"/>
  <c r="U186" i="1" s="1"/>
  <c r="R184" i="1"/>
  <c r="S184" i="1" s="1"/>
  <c r="R182" i="1"/>
  <c r="S182" i="1" s="1"/>
  <c r="R154" i="1"/>
  <c r="S154" i="1" s="1"/>
  <c r="T232" i="1"/>
  <c r="AB232" i="1" s="1"/>
  <c r="R232" i="1"/>
  <c r="S232" i="1"/>
  <c r="T211" i="1"/>
  <c r="AB211" i="1" s="1"/>
  <c r="R183" i="1"/>
  <c r="S183" i="1" s="1"/>
  <c r="R179" i="1"/>
  <c r="S179" i="1" s="1"/>
  <c r="R172" i="1"/>
  <c r="S172" i="1" s="1"/>
  <c r="U250" i="1"/>
  <c r="U261" i="1"/>
  <c r="T358" i="1"/>
  <c r="AB358" i="1" s="1"/>
  <c r="V358" i="1"/>
  <c r="T327" i="1"/>
  <c r="V327" i="1"/>
  <c r="V295" i="1"/>
  <c r="T295" i="1"/>
  <c r="AC295" i="1" s="1"/>
  <c r="AD295" i="1" s="1"/>
  <c r="V293" i="1"/>
  <c r="T293" i="1"/>
  <c r="T289" i="1"/>
  <c r="AB289" i="1"/>
  <c r="V289" i="1"/>
  <c r="T258" i="1"/>
  <c r="AA251" i="1"/>
  <c r="AA248" i="1"/>
  <c r="AB248" i="1" s="1"/>
  <c r="AA257" i="1"/>
  <c r="AA339" i="1"/>
  <c r="AB339" i="1" s="1"/>
  <c r="V352" i="1"/>
  <c r="V323" i="1"/>
  <c r="T323" i="1"/>
  <c r="AA315" i="1"/>
  <c r="AB315" i="1" s="1"/>
  <c r="AE314" i="1"/>
  <c r="AA314" i="1"/>
  <c r="T306" i="1"/>
  <c r="U306" i="1" s="1"/>
  <c r="AE297" i="1"/>
  <c r="AF297" i="1" s="1"/>
  <c r="AG297" i="1" s="1"/>
  <c r="AH297" i="1" s="1"/>
  <c r="AA297" i="1"/>
  <c r="AA287" i="1"/>
  <c r="AA285" i="1"/>
  <c r="V276" i="1"/>
  <c r="T276" i="1"/>
  <c r="AB276" i="1" s="1"/>
  <c r="AA266" i="1"/>
  <c r="T265" i="1"/>
  <c r="T262" i="1"/>
  <c r="AC262" i="1" s="1"/>
  <c r="AD262" i="1" s="1"/>
  <c r="V262" i="1"/>
  <c r="T219" i="1"/>
  <c r="AB219" i="1" s="1"/>
  <c r="V219" i="1"/>
  <c r="U356" i="1"/>
  <c r="T343" i="1"/>
  <c r="T335" i="1"/>
  <c r="AB335" i="1" s="1"/>
  <c r="V335" i="1"/>
  <c r="T334" i="1"/>
  <c r="AB334" i="1" s="1"/>
  <c r="V332" i="1"/>
  <c r="T332" i="1"/>
  <c r="AB332" i="1" s="1"/>
  <c r="V321" i="1"/>
  <c r="V316" i="1"/>
  <c r="T316" i="1"/>
  <c r="AB316" i="1" s="1"/>
  <c r="V296" i="1"/>
  <c r="T296" i="1"/>
  <c r="V283" i="1"/>
  <c r="T283" i="1"/>
  <c r="U283" i="1" s="1"/>
  <c r="AE282" i="1"/>
  <c r="AA282" i="1"/>
  <c r="AB282" i="1" s="1"/>
  <c r="T260" i="1"/>
  <c r="V260" i="1"/>
  <c r="T235" i="1"/>
  <c r="V235" i="1"/>
  <c r="AA235" i="1"/>
  <c r="V226" i="1"/>
  <c r="T304" i="1"/>
  <c r="T291" i="1"/>
  <c r="V269" i="1"/>
  <c r="T331" i="1"/>
  <c r="T284" i="1"/>
  <c r="AB284" i="1" s="1"/>
  <c r="V348" i="1"/>
  <c r="T348" i="1"/>
  <c r="AA345" i="1"/>
  <c r="AB345" i="1" s="1"/>
  <c r="T336" i="1"/>
  <c r="AA333" i="1"/>
  <c r="V328" i="1"/>
  <c r="T328" i="1"/>
  <c r="AC328" i="1" s="1"/>
  <c r="AD328" i="1" s="1"/>
  <c r="AF328" i="1" s="1"/>
  <c r="V315" i="1"/>
  <c r="T315" i="1"/>
  <c r="U315" i="1" s="1"/>
  <c r="AA311" i="1"/>
  <c r="AA310" i="1"/>
  <c r="V309" i="1"/>
  <c r="T309" i="1"/>
  <c r="AB309" i="1" s="1"/>
  <c r="AA308" i="1"/>
  <c r="V303" i="1"/>
  <c r="T303" i="1"/>
  <c r="T273" i="1"/>
  <c r="AB273" i="1" s="1"/>
  <c r="AA242" i="1"/>
  <c r="U223" i="1"/>
  <c r="T163" i="1"/>
  <c r="U163" i="1"/>
  <c r="V163" i="1"/>
  <c r="AA346" i="1"/>
  <c r="AA343" i="1"/>
  <c r="AB343" i="1" s="1"/>
  <c r="AA336" i="1"/>
  <c r="AA324" i="1"/>
  <c r="AB324" i="1" s="1"/>
  <c r="AC324" i="1"/>
  <c r="AD324" i="1" s="1"/>
  <c r="T313" i="1"/>
  <c r="AB313" i="1" s="1"/>
  <c r="AA307" i="1"/>
  <c r="AB307" i="1"/>
  <c r="AA306" i="1"/>
  <c r="AA302" i="1"/>
  <c r="V300" i="1"/>
  <c r="T300" i="1"/>
  <c r="AA299" i="1"/>
  <c r="AB299" i="1" s="1"/>
  <c r="V286" i="1"/>
  <c r="T286" i="1"/>
  <c r="AC286" i="1" s="1"/>
  <c r="AD286" i="1" s="1"/>
  <c r="AA281" i="1"/>
  <c r="AA277" i="1"/>
  <c r="AA270" i="1"/>
  <c r="AA258" i="1"/>
  <c r="R256" i="1"/>
  <c r="S256" i="1" s="1"/>
  <c r="AA244" i="1"/>
  <c r="AA230" i="1"/>
  <c r="AA217" i="1"/>
  <c r="R216" i="1"/>
  <c r="S216" i="1" s="1"/>
  <c r="AA348" i="1"/>
  <c r="R340" i="1"/>
  <c r="S340" i="1" s="1"/>
  <c r="AA338" i="1"/>
  <c r="AA323" i="1"/>
  <c r="V312" i="1"/>
  <c r="T312" i="1"/>
  <c r="AA280" i="1"/>
  <c r="T278" i="1"/>
  <c r="AB278" i="1" s="1"/>
  <c r="AA274" i="1"/>
  <c r="AB274" i="1" s="1"/>
  <c r="AA247" i="1"/>
  <c r="AA221" i="1"/>
  <c r="AA260" i="1"/>
  <c r="R259" i="1"/>
  <c r="S259" i="1" s="1"/>
  <c r="T255" i="1"/>
  <c r="U255" i="1" s="1"/>
  <c r="AA243" i="1"/>
  <c r="AB243" i="1"/>
  <c r="T222" i="1"/>
  <c r="R193" i="1"/>
  <c r="S193" i="1" s="1"/>
  <c r="AA143" i="1"/>
  <c r="AA259" i="1"/>
  <c r="T248" i="1"/>
  <c r="V248" i="1"/>
  <c r="AA228" i="1"/>
  <c r="T200" i="1"/>
  <c r="U200" i="1" s="1"/>
  <c r="T179" i="1"/>
  <c r="T181" i="1"/>
  <c r="AB266" i="1"/>
  <c r="AC266" i="1"/>
  <c r="AD266" i="1"/>
  <c r="AB268" i="1"/>
  <c r="AC268" i="1"/>
  <c r="AD268" i="1" s="1"/>
  <c r="AF268" i="1" s="1"/>
  <c r="AC207" i="1"/>
  <c r="AD207" i="1"/>
  <c r="AF207" i="1" s="1"/>
  <c r="AG408" i="1"/>
  <c r="AH408" i="1" s="1"/>
  <c r="AG425" i="1"/>
  <c r="AH425" i="1" s="1"/>
  <c r="AB421" i="1"/>
  <c r="AC274" i="1"/>
  <c r="AD274" i="1" s="1"/>
  <c r="AF274" i="1" s="1"/>
  <c r="AC236" i="1"/>
  <c r="AD236" i="1" s="1"/>
  <c r="AF236" i="1" s="1"/>
  <c r="AC406" i="1"/>
  <c r="AD406" i="1"/>
  <c r="AF406" i="1" s="1"/>
  <c r="AC442" i="1"/>
  <c r="AD442" i="1" s="1"/>
  <c r="AF442" i="1"/>
  <c r="AC477" i="1"/>
  <c r="AD477" i="1" s="1"/>
  <c r="AC439" i="1"/>
  <c r="AD439" i="1" s="1"/>
  <c r="AF439" i="1" s="1"/>
  <c r="AB280" i="1"/>
  <c r="AC280" i="1"/>
  <c r="AD280" i="1" s="1"/>
  <c r="AC298" i="1"/>
  <c r="AD298" i="1"/>
  <c r="AC404" i="1"/>
  <c r="AD404" i="1" s="1"/>
  <c r="AF404" i="1" s="1"/>
  <c r="AG404" i="1"/>
  <c r="AH404" i="1" s="1"/>
  <c r="AB478" i="1"/>
  <c r="AB438" i="1"/>
  <c r="AC438" i="1"/>
  <c r="AD438" i="1"/>
  <c r="AF438" i="1" s="1"/>
  <c r="AC508" i="1"/>
  <c r="AD508" i="1" s="1"/>
  <c r="AC487" i="1"/>
  <c r="AD487" i="1" s="1"/>
  <c r="AC478" i="1"/>
  <c r="AD478" i="1"/>
  <c r="AF478" i="1" s="1"/>
  <c r="AG478" i="1"/>
  <c r="AH478" i="1" s="1"/>
  <c r="AB495" i="1"/>
  <c r="AB285" i="1"/>
  <c r="AC285" i="1"/>
  <c r="AD285" i="1"/>
  <c r="AC475" i="1"/>
  <c r="AD475" i="1" s="1"/>
  <c r="AF475" i="1" s="1"/>
  <c r="AC527" i="1"/>
  <c r="AD527" i="1"/>
  <c r="AB533" i="1"/>
  <c r="AC533" i="1"/>
  <c r="AD533" i="1" s="1"/>
  <c r="AF533" i="1" s="1"/>
  <c r="AB526" i="1"/>
  <c r="U443" i="1"/>
  <c r="AB443" i="1"/>
  <c r="AD443" i="1"/>
  <c r="AC345" i="1"/>
  <c r="AD345" i="1" s="1"/>
  <c r="AF345" i="1"/>
  <c r="AC449" i="1"/>
  <c r="AD449" i="1"/>
  <c r="AF449" i="1" s="1"/>
  <c r="AB530" i="1"/>
  <c r="AC530" i="1"/>
  <c r="AD530" i="1" s="1"/>
  <c r="AB534" i="1"/>
  <c r="AB488" i="1"/>
  <c r="AB259" i="1"/>
  <c r="AC259" i="1"/>
  <c r="AD259" i="1" s="1"/>
  <c r="AF259" i="1" s="1"/>
  <c r="AC247" i="1"/>
  <c r="AD247" i="1"/>
  <c r="AC372" i="1"/>
  <c r="AD372" i="1"/>
  <c r="AF372" i="1" s="1"/>
  <c r="AB454" i="1"/>
  <c r="AC536" i="1"/>
  <c r="AD536" i="1" s="1"/>
  <c r="U419" i="1"/>
  <c r="AB440" i="1"/>
  <c r="AD440" i="1"/>
  <c r="AF440" i="1" s="1"/>
  <c r="U510" i="1"/>
  <c r="AC436" i="1"/>
  <c r="AD436" i="1"/>
  <c r="AF436" i="1"/>
  <c r="U492" i="1"/>
  <c r="AC492" i="1"/>
  <c r="AD492" i="1" s="1"/>
  <c r="AF492" i="1"/>
  <c r="AG492" i="1" s="1"/>
  <c r="AH492" i="1" s="1"/>
  <c r="AC509" i="1"/>
  <c r="AD509" i="1"/>
  <c r="AF509" i="1" s="1"/>
  <c r="U535" i="1"/>
  <c r="AC535" i="1"/>
  <c r="AD535" i="1"/>
  <c r="AF535" i="1" s="1"/>
  <c r="AB492" i="1"/>
  <c r="AC383" i="1"/>
  <c r="AD383" i="1" s="1"/>
  <c r="AB191" i="1"/>
  <c r="AC191" i="1"/>
  <c r="AD191" i="1"/>
  <c r="AF191" i="1" s="1"/>
  <c r="AB446" i="1"/>
  <c r="AC446" i="1"/>
  <c r="AD446" i="1" s="1"/>
  <c r="AB481" i="1"/>
  <c r="AC481" i="1"/>
  <c r="AD481" i="1"/>
  <c r="AB391" i="1"/>
  <c r="AC391" i="1"/>
  <c r="AD391" i="1"/>
  <c r="AF391" i="1" s="1"/>
  <c r="AC444" i="1"/>
  <c r="AD444" i="1"/>
  <c r="AF444" i="1" s="1"/>
  <c r="AB521" i="1"/>
  <c r="AC521" i="1"/>
  <c r="AD521" i="1"/>
  <c r="AF521" i="1"/>
  <c r="AB433" i="1"/>
  <c r="AC433" i="1"/>
  <c r="AD433" i="1" s="1"/>
  <c r="AB486" i="1"/>
  <c r="AD342" i="1"/>
  <c r="AB237" i="1"/>
  <c r="AC237" i="1"/>
  <c r="AD237" i="1" s="1"/>
  <c r="AB223" i="1"/>
  <c r="AC223" i="1"/>
  <c r="AD223" i="1"/>
  <c r="AC460" i="1"/>
  <c r="AD460" i="1"/>
  <c r="AC431" i="1"/>
  <c r="AD431" i="1"/>
  <c r="AB450" i="1"/>
  <c r="AC450" i="1"/>
  <c r="AD450" i="1"/>
  <c r="AF450" i="1" s="1"/>
  <c r="U450" i="1"/>
  <c r="AG450" i="1" s="1"/>
  <c r="AH450" i="1" s="1"/>
  <c r="U476" i="1"/>
  <c r="AB476" i="1"/>
  <c r="AC476" i="1"/>
  <c r="AD476" i="1"/>
  <c r="AF476" i="1" s="1"/>
  <c r="AB287" i="1"/>
  <c r="AC243" i="1"/>
  <c r="AD243" i="1" s="1"/>
  <c r="AC347" i="1"/>
  <c r="AD347" i="1"/>
  <c r="AF347" i="1"/>
  <c r="AC194" i="1"/>
  <c r="AD194" i="1" s="1"/>
  <c r="AB366" i="1"/>
  <c r="AC366" i="1"/>
  <c r="AD366" i="1" s="1"/>
  <c r="AC514" i="1"/>
  <c r="AD514" i="1"/>
  <c r="U514" i="1"/>
  <c r="AB453" i="1"/>
  <c r="AC453" i="1"/>
  <c r="AD453" i="1" s="1"/>
  <c r="AF453" i="1" s="1"/>
  <c r="U453" i="1"/>
  <c r="AC354" i="1"/>
  <c r="AD354" i="1"/>
  <c r="AF354" i="1"/>
  <c r="AC379" i="1"/>
  <c r="AD379" i="1" s="1"/>
  <c r="AF379" i="1" s="1"/>
  <c r="AB387" i="1"/>
  <c r="AC387" i="1"/>
  <c r="AD387" i="1"/>
  <c r="AF387" i="1"/>
  <c r="AB378" i="1"/>
  <c r="AB435" i="1"/>
  <c r="AC435" i="1"/>
  <c r="AD435" i="1"/>
  <c r="AF435" i="1"/>
  <c r="AC451" i="1"/>
  <c r="AD451" i="1" s="1"/>
  <c r="AF451" i="1"/>
  <c r="AG451" i="1" s="1"/>
  <c r="AB445" i="1"/>
  <c r="AC570" i="1"/>
  <c r="AD570" i="1" s="1"/>
  <c r="AF570" i="1"/>
  <c r="U570" i="1"/>
  <c r="AG570" i="1" s="1"/>
  <c r="AH570" i="1" s="1"/>
  <c r="AB570" i="1"/>
  <c r="AB574" i="1"/>
  <c r="U574" i="1"/>
  <c r="AC574" i="1"/>
  <c r="AD574" i="1"/>
  <c r="U432" i="1"/>
  <c r="AC525" i="1"/>
  <c r="AD525" i="1"/>
  <c r="AC580" i="1"/>
  <c r="AD580" i="1" s="1"/>
  <c r="AF580" i="1" s="1"/>
  <c r="AB580" i="1"/>
  <c r="U580" i="1"/>
  <c r="AC583" i="1"/>
  <c r="AD583" i="1" s="1"/>
  <c r="AB583" i="1"/>
  <c r="U583" i="1"/>
  <c r="AB215" i="1"/>
  <c r="AC215" i="1"/>
  <c r="AD215" i="1" s="1"/>
  <c r="AF215" i="1"/>
  <c r="AC479" i="1"/>
  <c r="AD479" i="1" s="1"/>
  <c r="AF479" i="1"/>
  <c r="AG533" i="1"/>
  <c r="AH533" i="1" s="1"/>
  <c r="AB517" i="1"/>
  <c r="AF538" i="1"/>
  <c r="U577" i="1"/>
  <c r="AC577" i="1"/>
  <c r="AD577" i="1"/>
  <c r="AF577" i="1" s="1"/>
  <c r="AB514" i="1"/>
  <c r="AC244" i="1"/>
  <c r="AD244" i="1" s="1"/>
  <c r="AF244" i="1" s="1"/>
  <c r="AC357" i="1"/>
  <c r="AD357" i="1"/>
  <c r="AB352" i="1"/>
  <c r="AC352" i="1"/>
  <c r="AD352" i="1" s="1"/>
  <c r="AF352" i="1" s="1"/>
  <c r="U406" i="1"/>
  <c r="U586" i="1"/>
  <c r="AC586" i="1"/>
  <c r="AD586" i="1" s="1"/>
  <c r="AF586" i="1"/>
  <c r="AB522" i="1"/>
  <c r="AC522" i="1"/>
  <c r="AD522" i="1" s="1"/>
  <c r="AG522" i="1" s="1"/>
  <c r="AH522" i="1" s="1"/>
  <c r="U581" i="1"/>
  <c r="AC581" i="1"/>
  <c r="AD581" i="1"/>
  <c r="AG545" i="1"/>
  <c r="AH545" i="1" s="1"/>
  <c r="AF481" i="1"/>
  <c r="AF551" i="1"/>
  <c r="AB484" i="1"/>
  <c r="AB558" i="1"/>
  <c r="AC575" i="1"/>
  <c r="AD575" i="1"/>
  <c r="U575" i="1"/>
  <c r="AB575" i="1"/>
  <c r="AF584" i="1"/>
  <c r="AG584" i="1"/>
  <c r="AH584" i="1" s="1"/>
  <c r="AB559" i="1"/>
  <c r="U559" i="1"/>
  <c r="AC559" i="1"/>
  <c r="AD559" i="1"/>
  <c r="AF559" i="1" s="1"/>
  <c r="AF582" i="1"/>
  <c r="AG566" i="1"/>
  <c r="AH566" i="1" s="1"/>
  <c r="AB472" i="1"/>
  <c r="AC388" i="1"/>
  <c r="AD388" i="1"/>
  <c r="AF388" i="1" s="1"/>
  <c r="U490" i="1"/>
  <c r="AG490" i="1" s="1"/>
  <c r="AC490" i="1"/>
  <c r="AD490" i="1"/>
  <c r="AF490" i="1" s="1"/>
  <c r="AH490" i="1"/>
  <c r="U567" i="1"/>
  <c r="U524" i="1"/>
  <c r="AC524" i="1"/>
  <c r="AD524" i="1"/>
  <c r="AF524" i="1" s="1"/>
  <c r="AF526" i="1"/>
  <c r="AG552" i="1"/>
  <c r="AH552" i="1"/>
  <c r="AB578" i="1"/>
  <c r="AB217" i="1"/>
  <c r="AC217" i="1"/>
  <c r="AD217" i="1"/>
  <c r="AF217" i="1"/>
  <c r="AG217" i="1" s="1"/>
  <c r="AH217" i="1" s="1"/>
  <c r="AC370" i="1"/>
  <c r="AD370" i="1"/>
  <c r="AG370" i="1" s="1"/>
  <c r="AH370" i="1" s="1"/>
  <c r="AF370" i="1"/>
  <c r="AB290" i="1"/>
  <c r="AC290" i="1"/>
  <c r="AD290" i="1" s="1"/>
  <c r="AF290" i="1" s="1"/>
  <c r="U513" i="1"/>
  <c r="AC513" i="1"/>
  <c r="AD513" i="1"/>
  <c r="AF513" i="1" s="1"/>
  <c r="AG532" i="1"/>
  <c r="AH532" i="1"/>
  <c r="AG464" i="1"/>
  <c r="AH464" i="1" s="1"/>
  <c r="AB519" i="1"/>
  <c r="AC519" i="1"/>
  <c r="AD519" i="1"/>
  <c r="AF519" i="1" s="1"/>
  <c r="AG519" i="1"/>
  <c r="AH519" i="1"/>
  <c r="AF550" i="1"/>
  <c r="U560" i="1"/>
  <c r="AC560" i="1"/>
  <c r="AD560" i="1" s="1"/>
  <c r="U523" i="1"/>
  <c r="AC523" i="1"/>
  <c r="AD523" i="1" s="1"/>
  <c r="AF554" i="1"/>
  <c r="AC573" i="1"/>
  <c r="AD573" i="1"/>
  <c r="AF573" i="1" s="1"/>
  <c r="AB573" i="1"/>
  <c r="U573" i="1"/>
  <c r="AF544" i="1"/>
  <c r="AG544" i="1" s="1"/>
  <c r="AH544" i="1" s="1"/>
  <c r="AC270" i="1"/>
  <c r="AD270" i="1" s="1"/>
  <c r="AF270" i="1" s="1"/>
  <c r="AG270" i="1" s="1"/>
  <c r="AH270" i="1" s="1"/>
  <c r="AB241" i="1"/>
  <c r="AC241" i="1"/>
  <c r="AD241" i="1"/>
  <c r="AF241" i="1"/>
  <c r="U376" i="1"/>
  <c r="AG376" i="1" s="1"/>
  <c r="AH376" i="1" s="1"/>
  <c r="AB409" i="1"/>
  <c r="AC515" i="1"/>
  <c r="AD515" i="1"/>
  <c r="AF515" i="1" s="1"/>
  <c r="U537" i="1"/>
  <c r="AB537" i="1"/>
  <c r="AC537" i="1"/>
  <c r="AD537" i="1"/>
  <c r="AB560" i="1"/>
  <c r="AB523" i="1"/>
  <c r="AB461" i="1"/>
  <c r="AD239" i="1"/>
  <c r="AF239" i="1"/>
  <c r="AC234" i="1"/>
  <c r="AD234" i="1"/>
  <c r="AF234" i="1"/>
  <c r="AC305" i="1"/>
  <c r="AD305" i="1" s="1"/>
  <c r="AD376" i="1"/>
  <c r="AF376" i="1" s="1"/>
  <c r="AB338" i="1"/>
  <c r="AC338" i="1"/>
  <c r="AD338" i="1"/>
  <c r="AF338" i="1"/>
  <c r="AB257" i="1"/>
  <c r="AC257" i="1"/>
  <c r="AD257" i="1"/>
  <c r="AD329" i="1"/>
  <c r="AB210" i="1"/>
  <c r="AC210" i="1"/>
  <c r="AD210" i="1" s="1"/>
  <c r="AB353" i="1"/>
  <c r="AB368" i="1"/>
  <c r="AB337" i="1"/>
  <c r="AC337" i="1"/>
  <c r="AD337" i="1" s="1"/>
  <c r="AF337" i="1"/>
  <c r="AC308" i="1"/>
  <c r="AD308" i="1"/>
  <c r="AF308" i="1" s="1"/>
  <c r="AG308" i="1" s="1"/>
  <c r="AH308" i="1" s="1"/>
  <c r="AC367" i="1"/>
  <c r="AD367" i="1"/>
  <c r="AC374" i="1"/>
  <c r="AD374" i="1"/>
  <c r="AF374" i="1" s="1"/>
  <c r="AC386" i="1"/>
  <c r="AD386" i="1"/>
  <c r="AC225" i="1"/>
  <c r="AD225" i="1" s="1"/>
  <c r="AF225" i="1" s="1"/>
  <c r="AB346" i="1"/>
  <c r="AB350" i="1"/>
  <c r="AC350" i="1"/>
  <c r="AD350" i="1"/>
  <c r="AF350" i="1"/>
  <c r="AC402" i="1"/>
  <c r="AD402" i="1"/>
  <c r="AF402" i="1" s="1"/>
  <c r="AG402" i="1"/>
  <c r="AH402" i="1" s="1"/>
  <c r="U402" i="1"/>
  <c r="AC214" i="1"/>
  <c r="AD214" i="1"/>
  <c r="AF214" i="1" s="1"/>
  <c r="U214" i="1"/>
  <c r="AG214" i="1" s="1"/>
  <c r="AH214" i="1" s="1"/>
  <c r="AC282" i="1"/>
  <c r="AD282" i="1" s="1"/>
  <c r="AF282" i="1"/>
  <c r="AB271" i="1"/>
  <c r="AC271" i="1"/>
  <c r="AD271" i="1" s="1"/>
  <c r="AF271" i="1"/>
  <c r="U367" i="1"/>
  <c r="AC279" i="1"/>
  <c r="AD279" i="1"/>
  <c r="AF279" i="1"/>
  <c r="AC238" i="1"/>
  <c r="AD238" i="1"/>
  <c r="AF238" i="1" s="1"/>
  <c r="U407" i="1"/>
  <c r="AB399" i="1"/>
  <c r="AC226" i="1"/>
  <c r="AD226" i="1"/>
  <c r="U352" i="1"/>
  <c r="AG352" i="1" s="1"/>
  <c r="AH352" i="1" s="1"/>
  <c r="AB403" i="1"/>
  <c r="AB302" i="1"/>
  <c r="AC302" i="1"/>
  <c r="AD302" i="1" s="1"/>
  <c r="AF302" i="1"/>
  <c r="AG302" i="1" s="1"/>
  <c r="U359" i="1"/>
  <c r="U377" i="1"/>
  <c r="AB377" i="1"/>
  <c r="AC377" i="1"/>
  <c r="AD377" i="1"/>
  <c r="U385" i="1"/>
  <c r="U174" i="1"/>
  <c r="AC174" i="1"/>
  <c r="AD174" i="1"/>
  <c r="U349" i="1"/>
  <c r="AG349" i="1" s="1"/>
  <c r="AH349" i="1" s="1"/>
  <c r="U371" i="1"/>
  <c r="AB371" i="1"/>
  <c r="AC371" i="1"/>
  <c r="AD371" i="1"/>
  <c r="U271" i="1"/>
  <c r="U253" i="1"/>
  <c r="AB253" i="1"/>
  <c r="AC253" i="1"/>
  <c r="AD253" i="1" s="1"/>
  <c r="AF253" i="1" s="1"/>
  <c r="AC349" i="1"/>
  <c r="AD349" i="1" s="1"/>
  <c r="AF349" i="1" s="1"/>
  <c r="AC362" i="1"/>
  <c r="AD362" i="1"/>
  <c r="AF362" i="1" s="1"/>
  <c r="AC281" i="1"/>
  <c r="AD281" i="1" s="1"/>
  <c r="AB306" i="1"/>
  <c r="AC310" i="1"/>
  <c r="AD310" i="1"/>
  <c r="AF310" i="1" s="1"/>
  <c r="U232" i="1"/>
  <c r="AC232" i="1"/>
  <c r="AD232" i="1" s="1"/>
  <c r="AB326" i="1"/>
  <c r="U326" i="1"/>
  <c r="AB380" i="1"/>
  <c r="AC384" i="1"/>
  <c r="AD384" i="1"/>
  <c r="AF384" i="1" s="1"/>
  <c r="U384" i="1"/>
  <c r="AG384" i="1" s="1"/>
  <c r="AH384" i="1" s="1"/>
  <c r="AG345" i="1"/>
  <c r="AH345" i="1"/>
  <c r="AF324" i="1"/>
  <c r="U316" i="1"/>
  <c r="AC316" i="1"/>
  <c r="AD316" i="1"/>
  <c r="U323" i="1"/>
  <c r="AB323" i="1"/>
  <c r="AC323" i="1"/>
  <c r="AD323" i="1" s="1"/>
  <c r="AF305" i="1"/>
  <c r="AF261" i="1"/>
  <c r="U222" i="1"/>
  <c r="AC222" i="1"/>
  <c r="AD222" i="1"/>
  <c r="AF222" i="1" s="1"/>
  <c r="AG222" i="1"/>
  <c r="AH222" i="1"/>
  <c r="U312" i="1"/>
  <c r="AB312" i="1"/>
  <c r="AC312" i="1"/>
  <c r="AD312" i="1" s="1"/>
  <c r="AF312" i="1"/>
  <c r="AG312" i="1"/>
  <c r="AH312" i="1"/>
  <c r="U331" i="1"/>
  <c r="U343" i="1"/>
  <c r="AG343" i="1" s="1"/>
  <c r="AH343" i="1" s="1"/>
  <c r="U265" i="1"/>
  <c r="U181" i="1"/>
  <c r="U278" i="1"/>
  <c r="AG278" i="1" s="1"/>
  <c r="AH278" i="1" s="1"/>
  <c r="AC278" i="1"/>
  <c r="AD278" i="1"/>
  <c r="AF278" i="1"/>
  <c r="U286" i="1"/>
  <c r="AC309" i="1"/>
  <c r="AD309" i="1"/>
  <c r="U309" i="1"/>
  <c r="AC315" i="1"/>
  <c r="AD315" i="1"/>
  <c r="AG315" i="1" s="1"/>
  <c r="AH315" i="1" s="1"/>
  <c r="AC313" i="1"/>
  <c r="AD313" i="1"/>
  <c r="AF313" i="1"/>
  <c r="U313" i="1"/>
  <c r="AG313" i="1" s="1"/>
  <c r="AH313" i="1" s="1"/>
  <c r="U273" i="1"/>
  <c r="AC273" i="1"/>
  <c r="AD273" i="1"/>
  <c r="AB303" i="1"/>
  <c r="U284" i="1"/>
  <c r="AC284" i="1"/>
  <c r="AD284" i="1" s="1"/>
  <c r="U291" i="1"/>
  <c r="AC291" i="1"/>
  <c r="AD291" i="1" s="1"/>
  <c r="U260" i="1"/>
  <c r="AB260" i="1"/>
  <c r="AC260" i="1"/>
  <c r="AD260" i="1"/>
  <c r="AC283" i="1"/>
  <c r="AD283" i="1"/>
  <c r="AC343" i="1"/>
  <c r="AD343" i="1" s="1"/>
  <c r="AF343" i="1" s="1"/>
  <c r="AC276" i="1"/>
  <c r="AD276" i="1"/>
  <c r="U276" i="1"/>
  <c r="AB258" i="1"/>
  <c r="AC331" i="1"/>
  <c r="AD331" i="1" s="1"/>
  <c r="U328" i="1"/>
  <c r="U336" i="1"/>
  <c r="AC336" i="1"/>
  <c r="AD336" i="1"/>
  <c r="AF336" i="1" s="1"/>
  <c r="U348" i="1"/>
  <c r="AB348" i="1"/>
  <c r="AC348" i="1"/>
  <c r="AD348" i="1"/>
  <c r="AF348" i="1" s="1"/>
  <c r="U235" i="1"/>
  <c r="AB235" i="1"/>
  <c r="AC235" i="1"/>
  <c r="AD235" i="1" s="1"/>
  <c r="AF235" i="1" s="1"/>
  <c r="AC332" i="1"/>
  <c r="AD332" i="1"/>
  <c r="U332" i="1"/>
  <c r="U219" i="1"/>
  <c r="AC219" i="1"/>
  <c r="AD219" i="1"/>
  <c r="AB265" i="1"/>
  <c r="AC265" i="1"/>
  <c r="AD265" i="1" s="1"/>
  <c r="AC306" i="1"/>
  <c r="AD306" i="1"/>
  <c r="AB293" i="1"/>
  <c r="AC293" i="1"/>
  <c r="AD293" i="1"/>
  <c r="U293" i="1"/>
  <c r="AF250" i="1"/>
  <c r="AG250" i="1" s="1"/>
  <c r="AH250" i="1"/>
  <c r="AG453" i="1"/>
  <c r="AH453" i="1"/>
  <c r="AG387" i="1"/>
  <c r="AH387" i="1" s="1"/>
  <c r="AG337" i="1"/>
  <c r="AH337" i="1"/>
  <c r="AG535" i="1"/>
  <c r="AH535" i="1" s="1"/>
  <c r="AF522" i="1"/>
  <c r="AF574" i="1"/>
  <c r="AG574" i="1"/>
  <c r="AH574" i="1"/>
  <c r="AG577" i="1"/>
  <c r="AH577" i="1"/>
  <c r="AF525" i="1"/>
  <c r="AF537" i="1"/>
  <c r="AG537" i="1" s="1"/>
  <c r="AH537" i="1" s="1"/>
  <c r="AH515" i="1"/>
  <c r="AG524" i="1"/>
  <c r="AH524" i="1"/>
  <c r="AG559" i="1"/>
  <c r="AH559" i="1"/>
  <c r="AF575" i="1"/>
  <c r="AG575" i="1" s="1"/>
  <c r="AH575" i="1" s="1"/>
  <c r="AF523" i="1"/>
  <c r="AF560" i="1"/>
  <c r="AG560" i="1"/>
  <c r="AH560" i="1" s="1"/>
  <c r="AF367" i="1"/>
  <c r="AF377" i="1"/>
  <c r="AG377" i="1" s="1"/>
  <c r="AH377" i="1" s="1"/>
  <c r="AF174" i="1"/>
  <c r="AF276" i="1"/>
  <c r="AF315" i="1"/>
  <c r="AF316" i="1"/>
  <c r="AG316" i="1" s="1"/>
  <c r="AH316" i="1" s="1"/>
  <c r="AF260" i="1"/>
  <c r="AG260" i="1"/>
  <c r="AH260" i="1"/>
  <c r="AF309" i="1"/>
  <c r="R44" i="1"/>
  <c r="S44" i="1" s="1"/>
  <c r="S28" i="1"/>
  <c r="T38" i="1"/>
  <c r="U38" i="1"/>
  <c r="AA44" i="1"/>
  <c r="T28" i="1"/>
  <c r="AB28" i="1" s="1"/>
  <c r="V144" i="1"/>
  <c r="T60" i="1"/>
  <c r="T32" i="1"/>
  <c r="R29" i="1"/>
  <c r="S29" i="1"/>
  <c r="R17" i="1"/>
  <c r="S17" i="1"/>
  <c r="T73" i="1"/>
  <c r="U73" i="1"/>
  <c r="T98" i="1"/>
  <c r="U98" i="1" s="1"/>
  <c r="V98" i="1"/>
  <c r="T140" i="1"/>
  <c r="U140" i="1"/>
  <c r="R138" i="1"/>
  <c r="S138" i="1"/>
  <c r="R130" i="1"/>
  <c r="S130" i="1"/>
  <c r="R99" i="1"/>
  <c r="S99" i="1"/>
  <c r="R75" i="1"/>
  <c r="S75" i="1"/>
  <c r="T72" i="1"/>
  <c r="U72" i="1"/>
  <c r="R57" i="1"/>
  <c r="S57" i="1"/>
  <c r="T51" i="1"/>
  <c r="U51" i="1"/>
  <c r="T48" i="1"/>
  <c r="U48" i="1"/>
  <c r="T47" i="1"/>
  <c r="R42" i="1"/>
  <c r="S42" i="1" s="1"/>
  <c r="T39" i="1"/>
  <c r="U39" i="1" s="1"/>
  <c r="R34" i="1"/>
  <c r="S34" i="1"/>
  <c r="T74" i="1"/>
  <c r="U74" i="1"/>
  <c r="T41" i="1"/>
  <c r="U41" i="1"/>
  <c r="T23" i="1"/>
  <c r="U23" i="1" s="1"/>
  <c r="T69" i="1"/>
  <c r="T61" i="1"/>
  <c r="AE61" i="1"/>
  <c r="AA61" i="1"/>
  <c r="T115" i="1"/>
  <c r="AB115" i="1"/>
  <c r="AC115" i="1"/>
  <c r="AD115" i="1" s="1"/>
  <c r="T110" i="1"/>
  <c r="U110" i="1"/>
  <c r="T56" i="1"/>
  <c r="U56" i="1"/>
  <c r="R73" i="1"/>
  <c r="S73" i="1"/>
  <c r="T58" i="1"/>
  <c r="R52" i="1"/>
  <c r="S52" i="1"/>
  <c r="R45" i="1"/>
  <c r="S45" i="1" s="1"/>
  <c r="V15" i="1"/>
  <c r="V48" i="1"/>
  <c r="T88" i="1"/>
  <c r="T142" i="1"/>
  <c r="U142" i="1" s="1"/>
  <c r="R125" i="1"/>
  <c r="S125" i="1"/>
  <c r="AA117" i="1"/>
  <c r="R117" i="1"/>
  <c r="S117" i="1"/>
  <c r="R110" i="1"/>
  <c r="S110" i="1"/>
  <c r="T92" i="1"/>
  <c r="T82" i="1"/>
  <c r="R62" i="1"/>
  <c r="S62" i="1" s="1"/>
  <c r="R61" i="1"/>
  <c r="S61" i="1"/>
  <c r="R54" i="1"/>
  <c r="S54" i="1"/>
  <c r="R53" i="1"/>
  <c r="S53" i="1"/>
  <c r="R47" i="1"/>
  <c r="S47" i="1" s="1"/>
  <c r="R38" i="1"/>
  <c r="S38" i="1"/>
  <c r="R22" i="1"/>
  <c r="S22" i="1"/>
  <c r="R21" i="1"/>
  <c r="S21" i="1"/>
  <c r="T14" i="1"/>
  <c r="AB14" i="1" s="1"/>
  <c r="AC14" i="1" s="1"/>
  <c r="AD14" i="1" s="1"/>
  <c r="R118" i="1"/>
  <c r="S118" i="1" s="1"/>
  <c r="R43" i="1"/>
  <c r="S43" i="1" s="1"/>
  <c r="T16" i="1"/>
  <c r="T35" i="1"/>
  <c r="T68" i="1"/>
  <c r="T43" i="1"/>
  <c r="R115" i="1"/>
  <c r="S115" i="1"/>
  <c r="AA94" i="1"/>
  <c r="R71" i="1"/>
  <c r="S71" i="1" s="1"/>
  <c r="R65" i="1"/>
  <c r="S65" i="1"/>
  <c r="R23" i="1"/>
  <c r="S23" i="1" s="1"/>
  <c r="V138" i="1"/>
  <c r="T138" i="1"/>
  <c r="U138" i="1" s="1"/>
  <c r="V137" i="1"/>
  <c r="AA136" i="1"/>
  <c r="V13" i="1"/>
  <c r="AG174" i="1"/>
  <c r="AH174" i="1"/>
  <c r="V187" i="1"/>
  <c r="T187" i="1"/>
  <c r="U187" i="1" s="1"/>
  <c r="AB184" i="1"/>
  <c r="AC184" i="1"/>
  <c r="AD184" i="1"/>
  <c r="AF184" i="1"/>
  <c r="AA28" i="1"/>
  <c r="AC28" i="1"/>
  <c r="AD28" i="1" s="1"/>
  <c r="V24" i="1"/>
  <c r="T24" i="1"/>
  <c r="U24" i="1" s="1"/>
  <c r="T165" i="1"/>
  <c r="AB165" i="1" s="1"/>
  <c r="V183" i="1"/>
  <c r="T183" i="1"/>
  <c r="U183" i="1"/>
  <c r="V182" i="1"/>
  <c r="T182" i="1"/>
  <c r="U182" i="1"/>
  <c r="T180" i="1"/>
  <c r="V180" i="1"/>
  <c r="V176" i="1"/>
  <c r="T176" i="1"/>
  <c r="U176" i="1" s="1"/>
  <c r="AB174" i="1"/>
  <c r="AA33" i="1"/>
  <c r="V30" i="1"/>
  <c r="V29" i="1"/>
  <c r="R63" i="1"/>
  <c r="S63" i="1" s="1"/>
  <c r="R20" i="1"/>
  <c r="S20" i="1"/>
  <c r="T162" i="1"/>
  <c r="U87" i="1"/>
  <c r="V67" i="1"/>
  <c r="T67" i="1"/>
  <c r="U67" i="1" s="1"/>
  <c r="V63" i="1"/>
  <c r="AA38" i="1"/>
  <c r="AB38" i="1"/>
  <c r="AC38" i="1"/>
  <c r="AD38" i="1"/>
  <c r="AF38" i="1" s="1"/>
  <c r="AC204" i="1"/>
  <c r="AD204" i="1" s="1"/>
  <c r="AF204" i="1" s="1"/>
  <c r="T178" i="1"/>
  <c r="U178" i="1" s="1"/>
  <c r="AC175" i="1"/>
  <c r="AD175" i="1"/>
  <c r="AF175" i="1"/>
  <c r="AC183" i="1"/>
  <c r="AD183" i="1" s="1"/>
  <c r="AB179" i="1"/>
  <c r="U164" i="1"/>
  <c r="T203" i="1"/>
  <c r="U203" i="1"/>
  <c r="AB205" i="1"/>
  <c r="AC205" i="1"/>
  <c r="AD205" i="1"/>
  <c r="AF205" i="1" s="1"/>
  <c r="T177" i="1"/>
  <c r="U177" i="1"/>
  <c r="AB177" i="1"/>
  <c r="AC177" i="1"/>
  <c r="AD177" i="1"/>
  <c r="AF177" i="1" s="1"/>
  <c r="AB185" i="1"/>
  <c r="AB197" i="1"/>
  <c r="AD197" i="1"/>
  <c r="T208" i="1"/>
  <c r="U208" i="1"/>
  <c r="R208" i="1"/>
  <c r="S208" i="1"/>
  <c r="AA203" i="1"/>
  <c r="R202" i="1"/>
  <c r="S202" i="1" s="1"/>
  <c r="R200" i="1"/>
  <c r="S200" i="1" s="1"/>
  <c r="T188" i="1"/>
  <c r="AB188" i="1" s="1"/>
  <c r="U188" i="1"/>
  <c r="R186" i="1"/>
  <c r="S186" i="1"/>
  <c r="AA185" i="1"/>
  <c r="AA182" i="1"/>
  <c r="AB182" i="1"/>
  <c r="AC182" i="1"/>
  <c r="AD182" i="1" s="1"/>
  <c r="AF182" i="1"/>
  <c r="R181" i="1"/>
  <c r="S181" i="1" s="1"/>
  <c r="AA180" i="1"/>
  <c r="AB180" i="1"/>
  <c r="T148" i="1"/>
  <c r="U148" i="1" s="1"/>
  <c r="R133" i="1"/>
  <c r="S133" i="1"/>
  <c r="AA125" i="1"/>
  <c r="R199" i="1"/>
  <c r="S199" i="1" s="1"/>
  <c r="AB198" i="1"/>
  <c r="AC198" i="1"/>
  <c r="AD198" i="1"/>
  <c r="AF198" i="1"/>
  <c r="R197" i="1"/>
  <c r="S197" i="1" s="1"/>
  <c r="AA193" i="1"/>
  <c r="T192" i="1"/>
  <c r="U192" i="1"/>
  <c r="R190" i="1"/>
  <c r="S190" i="1"/>
  <c r="AA178" i="1"/>
  <c r="R177" i="1"/>
  <c r="S177" i="1" s="1"/>
  <c r="AA176" i="1"/>
  <c r="AA171" i="1"/>
  <c r="AB171" i="1"/>
  <c r="AC171" i="1"/>
  <c r="AD171" i="1"/>
  <c r="T170" i="1"/>
  <c r="AB170" i="1"/>
  <c r="AC170" i="1"/>
  <c r="AD170" i="1"/>
  <c r="AF170" i="1" s="1"/>
  <c r="AA169" i="1"/>
  <c r="AB169" i="1" s="1"/>
  <c r="AC169" i="1"/>
  <c r="AD169" i="1" s="1"/>
  <c r="AF169" i="1" s="1"/>
  <c r="AG169" i="1"/>
  <c r="AH169" i="1" s="1"/>
  <c r="T168" i="1"/>
  <c r="R162" i="1"/>
  <c r="S162" i="1"/>
  <c r="R153" i="1"/>
  <c r="S153" i="1"/>
  <c r="R151" i="1"/>
  <c r="S151" i="1"/>
  <c r="T114" i="1"/>
  <c r="U114" i="1"/>
  <c r="AA77" i="1"/>
  <c r="AA68" i="1"/>
  <c r="R80" i="1"/>
  <c r="S80" i="1"/>
  <c r="AA40" i="1"/>
  <c r="S14" i="1"/>
  <c r="AF332" i="1"/>
  <c r="AG332" i="1"/>
  <c r="AH332" i="1"/>
  <c r="AG329" i="1"/>
  <c r="AH329" i="1" s="1"/>
  <c r="AF319" i="1"/>
  <c r="AF368" i="1"/>
  <c r="AG368" i="1"/>
  <c r="AH368" i="1"/>
  <c r="AG205" i="1"/>
  <c r="AH205" i="1" s="1"/>
  <c r="AF171" i="1"/>
  <c r="AG171" i="1" s="1"/>
  <c r="AH171" i="1" s="1"/>
  <c r="U170" i="1"/>
  <c r="AF209" i="1"/>
  <c r="AG209" i="1"/>
  <c r="AH209" i="1" s="1"/>
  <c r="AF306" i="1"/>
  <c r="AG306" i="1" s="1"/>
  <c r="AH306" i="1" s="1"/>
  <c r="AF294" i="1"/>
  <c r="AF344" i="1"/>
  <c r="AF381" i="1"/>
  <c r="AG381" i="1"/>
  <c r="AH381" i="1" s="1"/>
  <c r="AG177" i="1"/>
  <c r="AH177" i="1"/>
  <c r="AG481" i="1"/>
  <c r="AH481" i="1" s="1"/>
  <c r="U358" i="1"/>
  <c r="AC358" i="1"/>
  <c r="AD358" i="1"/>
  <c r="U314" i="1"/>
  <c r="AG314" i="1" s="1"/>
  <c r="AH314" i="1" s="1"/>
  <c r="AB314" i="1"/>
  <c r="AB173" i="1"/>
  <c r="AC173" i="1"/>
  <c r="AD173" i="1" s="1"/>
  <c r="U173" i="1"/>
  <c r="U252" i="1"/>
  <c r="AB252" i="1"/>
  <c r="AB430" i="1"/>
  <c r="U430" i="1"/>
  <c r="AF286" i="1"/>
  <c r="AG286" i="1"/>
  <c r="AH286" i="1" s="1"/>
  <c r="AG348" i="1"/>
  <c r="AH348" i="1" s="1"/>
  <c r="AF326" i="1"/>
  <c r="AF329" i="1"/>
  <c r="AG444" i="1"/>
  <c r="AH444" i="1" s="1"/>
  <c r="AG406" i="1"/>
  <c r="AH406" i="1"/>
  <c r="U179" i="1"/>
  <c r="U289" i="1"/>
  <c r="AC330" i="1"/>
  <c r="AD330" i="1" s="1"/>
  <c r="AB319" i="1"/>
  <c r="U344" i="1"/>
  <c r="AB330" i="1"/>
  <c r="AB416" i="1"/>
  <c r="AF237" i="1"/>
  <c r="AG237" i="1" s="1"/>
  <c r="AH237" i="1" s="1"/>
  <c r="T320" i="1"/>
  <c r="U303" i="1"/>
  <c r="AC303" i="1"/>
  <c r="AD303" i="1" s="1"/>
  <c r="U258" i="1"/>
  <c r="AG258" i="1" s="1"/>
  <c r="AH258" i="1" s="1"/>
  <c r="AC258" i="1"/>
  <c r="AD258" i="1" s="1"/>
  <c r="U269" i="1"/>
  <c r="AC269" i="1"/>
  <c r="AD269" i="1"/>
  <c r="AF269" i="1" s="1"/>
  <c r="U297" i="1"/>
  <c r="AC297" i="1"/>
  <c r="AD297" i="1" s="1"/>
  <c r="U311" i="1"/>
  <c r="AC311" i="1"/>
  <c r="AD311" i="1"/>
  <c r="AC380" i="1"/>
  <c r="AD380" i="1" s="1"/>
  <c r="U380" i="1"/>
  <c r="T390" i="1"/>
  <c r="AB270" i="1"/>
  <c r="U249" i="1"/>
  <c r="AB249" i="1"/>
  <c r="U277" i="1"/>
  <c r="AB277" i="1"/>
  <c r="U244" i="1"/>
  <c r="AB244" i="1"/>
  <c r="AC353" i="1"/>
  <c r="AD353" i="1" s="1"/>
  <c r="U353" i="1"/>
  <c r="AC403" i="1"/>
  <c r="AD403" i="1"/>
  <c r="U403" i="1"/>
  <c r="U399" i="1"/>
  <c r="AC399" i="1"/>
  <c r="AD399" i="1"/>
  <c r="AF399" i="1" s="1"/>
  <c r="U374" i="1"/>
  <c r="AB374" i="1"/>
  <c r="U394" i="1"/>
  <c r="AB394" i="1"/>
  <c r="AF288" i="1"/>
  <c r="AG288" i="1"/>
  <c r="AH288" i="1" s="1"/>
  <c r="U193" i="1"/>
  <c r="AC511" i="1"/>
  <c r="AD511" i="1"/>
  <c r="AB511" i="1"/>
  <c r="U413" i="1"/>
  <c r="AB413" i="1"/>
  <c r="T189" i="1"/>
  <c r="AC189" i="1" s="1"/>
  <c r="AC502" i="1"/>
  <c r="AD502" i="1"/>
  <c r="U502" i="1"/>
  <c r="AB502" i="1"/>
  <c r="U503" i="1"/>
  <c r="AG503" i="1" s="1"/>
  <c r="AH503" i="1" s="1"/>
  <c r="AC503" i="1"/>
  <c r="AD503" i="1"/>
  <c r="V398" i="1"/>
  <c r="T398" i="1"/>
  <c r="T397" i="1"/>
  <c r="U375" i="1"/>
  <c r="AC375" i="1"/>
  <c r="AD375" i="1"/>
  <c r="AF375" i="1" s="1"/>
  <c r="AG375" i="1" s="1"/>
  <c r="AH375" i="1" s="1"/>
  <c r="V369" i="1"/>
  <c r="T369" i="1"/>
  <c r="AB369" i="1" s="1"/>
  <c r="T364" i="1"/>
  <c r="V364" i="1"/>
  <c r="T363" i="1"/>
  <c r="AB363" i="1"/>
  <c r="T361" i="1"/>
  <c r="AB361" i="1"/>
  <c r="AB344" i="1"/>
  <c r="T318" i="1"/>
  <c r="AB318" i="1"/>
  <c r="V213" i="1"/>
  <c r="T213" i="1"/>
  <c r="AC213" i="1" s="1"/>
  <c r="AE206" i="1"/>
  <c r="AA206" i="1"/>
  <c r="AB206" i="1" s="1"/>
  <c r="AC206" i="1"/>
  <c r="AD206" i="1"/>
  <c r="AE201" i="1"/>
  <c r="AA201" i="1"/>
  <c r="AB201" i="1"/>
  <c r="AC201" i="1"/>
  <c r="AD201" i="1"/>
  <c r="AF201" i="1" s="1"/>
  <c r="AE199" i="1"/>
  <c r="AA199" i="1"/>
  <c r="AB199" i="1"/>
  <c r="AC199" i="1"/>
  <c r="AD199" i="1" s="1"/>
  <c r="AC192" i="1"/>
  <c r="AD192" i="1"/>
  <c r="AA186" i="1"/>
  <c r="AB186" i="1"/>
  <c r="AC186" i="1"/>
  <c r="AD186" i="1"/>
  <c r="AA145" i="1"/>
  <c r="V123" i="1"/>
  <c r="T93" i="1"/>
  <c r="U93" i="1"/>
  <c r="AG282" i="1"/>
  <c r="AH282" i="1"/>
  <c r="AC179" i="1"/>
  <c r="AD179" i="1" s="1"/>
  <c r="AF179" i="1" s="1"/>
  <c r="AF223" i="1"/>
  <c r="AG223" i="1"/>
  <c r="AH223" i="1" s="1"/>
  <c r="AB269" i="1"/>
  <c r="AC382" i="1"/>
  <c r="AD382" i="1"/>
  <c r="AF382" i="1" s="1"/>
  <c r="AH302" i="1"/>
  <c r="AC407" i="1"/>
  <c r="AD407" i="1"/>
  <c r="AB311" i="1"/>
  <c r="AC277" i="1"/>
  <c r="AD277" i="1"/>
  <c r="AG234" i="1"/>
  <c r="AH234" i="1" s="1"/>
  <c r="AG239" i="1"/>
  <c r="AH239" i="1"/>
  <c r="AG480" i="1"/>
  <c r="AH480" i="1" s="1"/>
  <c r="AC432" i="1"/>
  <c r="AD432" i="1" s="1"/>
  <c r="AF432" i="1" s="1"/>
  <c r="AC430" i="1"/>
  <c r="AD430" i="1"/>
  <c r="AF366" i="1"/>
  <c r="AG366" i="1"/>
  <c r="AH366" i="1"/>
  <c r="AG204" i="1"/>
  <c r="AH204" i="1"/>
  <c r="AG191" i="1"/>
  <c r="AH191" i="1"/>
  <c r="AC394" i="1"/>
  <c r="AD394" i="1" s="1"/>
  <c r="AC413" i="1"/>
  <c r="AD413" i="1" s="1"/>
  <c r="AF413" i="1" s="1"/>
  <c r="AC389" i="1"/>
  <c r="AD389" i="1" s="1"/>
  <c r="AG236" i="1"/>
  <c r="AH236" i="1"/>
  <c r="AC252" i="1"/>
  <c r="AD252" i="1"/>
  <c r="T321" i="1"/>
  <c r="AC334" i="1"/>
  <c r="AD334" i="1" s="1"/>
  <c r="AG261" i="1"/>
  <c r="AH261" i="1"/>
  <c r="AB176" i="1"/>
  <c r="AC176" i="1"/>
  <c r="AD176" i="1"/>
  <c r="T150" i="1"/>
  <c r="AB392" i="1"/>
  <c r="AC392" i="1"/>
  <c r="AD392" i="1"/>
  <c r="U372" i="1"/>
  <c r="AG372" i="1" s="1"/>
  <c r="AH372" i="1" s="1"/>
  <c r="AB372" i="1"/>
  <c r="AC292" i="1"/>
  <c r="AD292" i="1" s="1"/>
  <c r="AF292" i="1" s="1"/>
  <c r="AC461" i="1"/>
  <c r="AD461" i="1"/>
  <c r="U461" i="1"/>
  <c r="U467" i="1"/>
  <c r="AC467" i="1"/>
  <c r="AD467" i="1"/>
  <c r="T505" i="1"/>
  <c r="U505" i="1" s="1"/>
  <c r="V505" i="1"/>
  <c r="U488" i="1"/>
  <c r="AC488" i="1"/>
  <c r="AD488" i="1"/>
  <c r="AF488" i="1" s="1"/>
  <c r="V483" i="1"/>
  <c r="T483" i="1"/>
  <c r="T482" i="1"/>
  <c r="AB482" i="1"/>
  <c r="V474" i="1"/>
  <c r="T474" i="1"/>
  <c r="V470" i="1"/>
  <c r="T470" i="1"/>
  <c r="T469" i="1"/>
  <c r="V459" i="1"/>
  <c r="T459" i="1"/>
  <c r="AB458" i="1"/>
  <c r="AB449" i="1"/>
  <c r="U421" i="1"/>
  <c r="AC421" i="1"/>
  <c r="AD421" i="1"/>
  <c r="AF421" i="1" s="1"/>
  <c r="U300" i="1"/>
  <c r="AC300" i="1"/>
  <c r="AD300" i="1" s="1"/>
  <c r="AF300" i="1" s="1"/>
  <c r="AG300" i="1" s="1"/>
  <c r="AH300" i="1" s="1"/>
  <c r="AC211" i="1"/>
  <c r="AD211" i="1"/>
  <c r="U211" i="1"/>
  <c r="AH267" i="1"/>
  <c r="AC317" i="1"/>
  <c r="AD317" i="1"/>
  <c r="U317" i="1"/>
  <c r="U351" i="1"/>
  <c r="AG351" i="1" s="1"/>
  <c r="AH351" i="1" s="1"/>
  <c r="AB351" i="1"/>
  <c r="AB294" i="1"/>
  <c r="U294" i="1"/>
  <c r="U339" i="1"/>
  <c r="AG339" i="1" s="1"/>
  <c r="AC339" i="1"/>
  <c r="AD339" i="1"/>
  <c r="U447" i="1"/>
  <c r="AC447" i="1"/>
  <c r="AD447" i="1" s="1"/>
  <c r="AB518" i="1"/>
  <c r="AC518" i="1"/>
  <c r="AD518" i="1" s="1"/>
  <c r="U485" i="1"/>
  <c r="AH485" i="1"/>
  <c r="AB485" i="1"/>
  <c r="U456" i="1"/>
  <c r="AB456" i="1"/>
  <c r="AC416" i="1"/>
  <c r="AD416" i="1" s="1"/>
  <c r="AF416" i="1" s="1"/>
  <c r="U416" i="1"/>
  <c r="V365" i="1"/>
  <c r="T365" i="1"/>
  <c r="V341" i="1"/>
  <c r="T341" i="1"/>
  <c r="T218" i="1"/>
  <c r="AB218" i="1"/>
  <c r="V212" i="1"/>
  <c r="T212" i="1"/>
  <c r="AE202" i="1"/>
  <c r="AA202" i="1"/>
  <c r="AB202" i="1"/>
  <c r="AD202" i="1"/>
  <c r="AE200" i="1"/>
  <c r="AA200" i="1"/>
  <c r="AB200" i="1"/>
  <c r="AC200" i="1"/>
  <c r="AD200" i="1"/>
  <c r="V196" i="1"/>
  <c r="T196" i="1"/>
  <c r="AC195" i="1"/>
  <c r="AD195" i="1"/>
  <c r="AG195" i="1" s="1"/>
  <c r="AH195" i="1" s="1"/>
  <c r="AA190" i="1"/>
  <c r="AC188" i="1"/>
  <c r="AD188" i="1" s="1"/>
  <c r="AF188" i="1" s="1"/>
  <c r="AE181" i="1"/>
  <c r="AA181" i="1"/>
  <c r="AB181" i="1"/>
  <c r="AC181" i="1"/>
  <c r="AD181" i="1" s="1"/>
  <c r="AA166" i="1"/>
  <c r="V161" i="1"/>
  <c r="AA153" i="1"/>
  <c r="V117" i="1"/>
  <c r="V107" i="1"/>
  <c r="AC327" i="1"/>
  <c r="AD327" i="1" s="1"/>
  <c r="AB300" i="1"/>
  <c r="AC289" i="1"/>
  <c r="AD289" i="1"/>
  <c r="AF289" i="1" s="1"/>
  <c r="AG289" i="1" s="1"/>
  <c r="AH289" i="1" s="1"/>
  <c r="AC359" i="1"/>
  <c r="AD359" i="1" s="1"/>
  <c r="AB297" i="1"/>
  <c r="AC249" i="1"/>
  <c r="AD249" i="1" s="1"/>
  <c r="U395" i="1"/>
  <c r="AG374" i="1"/>
  <c r="AH374" i="1"/>
  <c r="AF210" i="1"/>
  <c r="AB239" i="1"/>
  <c r="AC314" i="1"/>
  <c r="AD314" i="1"/>
  <c r="AF314" i="1" s="1"/>
  <c r="AF508" i="1"/>
  <c r="AG508" i="1"/>
  <c r="AH508" i="1" s="1"/>
  <c r="AG290" i="1"/>
  <c r="AH290" i="1" s="1"/>
  <c r="AG388" i="1"/>
  <c r="AH388" i="1" s="1"/>
  <c r="AB192" i="1"/>
  <c r="U199" i="1"/>
  <c r="AG272" i="1"/>
  <c r="AH272" i="1"/>
  <c r="AC429" i="1"/>
  <c r="AD429" i="1" s="1"/>
  <c r="AF460" i="1"/>
  <c r="AC510" i="1"/>
  <c r="AD510" i="1"/>
  <c r="AG438" i="1"/>
  <c r="AH438" i="1" s="1"/>
  <c r="AG274" i="1"/>
  <c r="AH274" i="1" s="1"/>
  <c r="AG207" i="1"/>
  <c r="AH207" i="1"/>
  <c r="AG268" i="1"/>
  <c r="AH268" i="1" s="1"/>
  <c r="AB336" i="1"/>
  <c r="AB283" i="1"/>
  <c r="AC335" i="1"/>
  <c r="AD335" i="1" s="1"/>
  <c r="U335" i="1"/>
  <c r="V148" i="1"/>
  <c r="T220" i="1"/>
  <c r="AB220" i="1" s="1"/>
  <c r="AB329" i="1"/>
  <c r="U329" i="1"/>
  <c r="AG256" i="1"/>
  <c r="AH256" i="1"/>
  <c r="U299" i="1"/>
  <c r="AC299" i="1"/>
  <c r="AD299" i="1"/>
  <c r="AB310" i="1"/>
  <c r="U310" i="1"/>
  <c r="U231" i="1"/>
  <c r="AC231" i="1"/>
  <c r="AD231" i="1"/>
  <c r="U307" i="1"/>
  <c r="AC307" i="1"/>
  <c r="AD307" i="1" s="1"/>
  <c r="U226" i="1"/>
  <c r="AB226" i="1"/>
  <c r="U346" i="1"/>
  <c r="AC346" i="1"/>
  <c r="AD346" i="1"/>
  <c r="T322" i="1"/>
  <c r="U322" i="1" s="1"/>
  <c r="U287" i="1"/>
  <c r="AC287" i="1"/>
  <c r="AD287" i="1"/>
  <c r="AF287" i="1" s="1"/>
  <c r="U342" i="1"/>
  <c r="AB342" i="1"/>
  <c r="T78" i="1"/>
  <c r="U308" i="1"/>
  <c r="AB308" i="1"/>
  <c r="U236" i="1"/>
  <c r="AB236" i="1"/>
  <c r="U451" i="1"/>
  <c r="AH451" i="1"/>
  <c r="AB451" i="1"/>
  <c r="U445" i="1"/>
  <c r="AC445" i="1"/>
  <c r="AD445" i="1"/>
  <c r="U518" i="1"/>
  <c r="T417" i="1"/>
  <c r="U441" i="1"/>
  <c r="AB509" i="1"/>
  <c r="U509" i="1"/>
  <c r="AG509" i="1"/>
  <c r="AH509" i="1"/>
  <c r="U496" i="1"/>
  <c r="AC496" i="1"/>
  <c r="AD496" i="1" s="1"/>
  <c r="U475" i="1"/>
  <c r="AG475" i="1" s="1"/>
  <c r="AH475" i="1" s="1"/>
  <c r="AB475" i="1"/>
  <c r="U428" i="1"/>
  <c r="AC428" i="1"/>
  <c r="AD428" i="1"/>
  <c r="AF428" i="1" s="1"/>
  <c r="AC517" i="1"/>
  <c r="AD517" i="1"/>
  <c r="U517" i="1"/>
  <c r="T512" i="1"/>
  <c r="V512" i="1"/>
  <c r="T507" i="1"/>
  <c r="AB507" i="1" s="1"/>
  <c r="V507" i="1"/>
  <c r="V500" i="1"/>
  <c r="T500" i="1"/>
  <c r="V494" i="1"/>
  <c r="T494" i="1"/>
  <c r="T473" i="1"/>
  <c r="V473" i="1"/>
  <c r="V471" i="1"/>
  <c r="T471" i="1"/>
  <c r="U471" i="1" s="1"/>
  <c r="V455" i="1"/>
  <c r="T455" i="1"/>
  <c r="AC455" i="1" s="1"/>
  <c r="AD455" i="1" s="1"/>
  <c r="U454" i="1"/>
  <c r="AC454" i="1"/>
  <c r="AD454" i="1"/>
  <c r="U427" i="1"/>
  <c r="AC427" i="1"/>
  <c r="AD427" i="1"/>
  <c r="AB427" i="1"/>
  <c r="V426" i="1"/>
  <c r="T426" i="1"/>
  <c r="U426" i="1" s="1"/>
  <c r="AB425" i="1"/>
  <c r="U423" i="1"/>
  <c r="AC423" i="1"/>
  <c r="AD423" i="1" s="1"/>
  <c r="V420" i="1"/>
  <c r="T420" i="1"/>
  <c r="AB419" i="1"/>
  <c r="U489" i="1"/>
  <c r="AC489" i="1"/>
  <c r="AD489" i="1"/>
  <c r="AF489" i="1" s="1"/>
  <c r="AB516" i="1"/>
  <c r="U405" i="1"/>
  <c r="AB373" i="1"/>
  <c r="V504" i="1"/>
  <c r="T504" i="1"/>
  <c r="AB504" i="1" s="1"/>
  <c r="V501" i="1"/>
  <c r="T501" i="1"/>
  <c r="U463" i="1"/>
  <c r="AC463" i="1"/>
  <c r="AD463" i="1"/>
  <c r="V415" i="1"/>
  <c r="T415" i="1"/>
  <c r="V400" i="1"/>
  <c r="T400" i="1"/>
  <c r="AB250" i="1"/>
  <c r="U491" i="1"/>
  <c r="AC491" i="1"/>
  <c r="AD491" i="1"/>
  <c r="AB424" i="1"/>
  <c r="U424" i="1"/>
  <c r="V506" i="1"/>
  <c r="T506" i="1"/>
  <c r="V493" i="1"/>
  <c r="T493" i="1"/>
  <c r="T468" i="1"/>
  <c r="V468" i="1"/>
  <c r="V457" i="1"/>
  <c r="T457" i="1"/>
  <c r="U457" i="1" s="1"/>
  <c r="V448" i="1"/>
  <c r="T448" i="1"/>
  <c r="T434" i="1"/>
  <c r="AB434" i="1" s="1"/>
  <c r="AB428" i="1"/>
  <c r="T410" i="1"/>
  <c r="V410" i="1"/>
  <c r="V396" i="1"/>
  <c r="T396" i="1"/>
  <c r="V360" i="1"/>
  <c r="T360" i="1"/>
  <c r="V251" i="1"/>
  <c r="T251" i="1"/>
  <c r="V465" i="1"/>
  <c r="T465" i="1"/>
  <c r="U465" i="1" s="1"/>
  <c r="T240" i="1"/>
  <c r="AC240" i="1" s="1"/>
  <c r="AD240" i="1" s="1"/>
  <c r="AA208" i="1"/>
  <c r="AB208" i="1"/>
  <c r="AC208" i="1"/>
  <c r="AD208" i="1" s="1"/>
  <c r="AA99" i="1"/>
  <c r="V52" i="1"/>
  <c r="T52" i="1"/>
  <c r="U52" i="1"/>
  <c r="V64" i="1"/>
  <c r="AA47" i="1"/>
  <c r="AB47" i="1" s="1"/>
  <c r="AC47" i="1" s="1"/>
  <c r="AB187" i="1"/>
  <c r="AB183" i="1"/>
  <c r="AB203" i="1"/>
  <c r="AC203" i="1"/>
  <c r="AD203" i="1"/>
  <c r="AB178" i="1"/>
  <c r="AC178" i="1"/>
  <c r="AD178" i="1"/>
  <c r="AG178" i="1" s="1"/>
  <c r="AH178" i="1" s="1"/>
  <c r="AG170" i="1"/>
  <c r="AH170" i="1" s="1"/>
  <c r="AF200" i="1"/>
  <c r="AG200" i="1" s="1"/>
  <c r="AH200" i="1" s="1"/>
  <c r="AF195" i="1"/>
  <c r="AC251" i="1"/>
  <c r="AD251" i="1"/>
  <c r="AB251" i="1"/>
  <c r="U251" i="1"/>
  <c r="AF463" i="1"/>
  <c r="AG463" i="1"/>
  <c r="AH463" i="1" s="1"/>
  <c r="AF423" i="1"/>
  <c r="AC471" i="1"/>
  <c r="AD471" i="1" s="1"/>
  <c r="U500" i="1"/>
  <c r="AC500" i="1"/>
  <c r="AD500" i="1"/>
  <c r="AF500" i="1" s="1"/>
  <c r="AB500" i="1"/>
  <c r="AG428" i="1"/>
  <c r="AH428" i="1" s="1"/>
  <c r="AF346" i="1"/>
  <c r="AG346" i="1"/>
  <c r="AH346" i="1"/>
  <c r="U220" i="1"/>
  <c r="AG421" i="1"/>
  <c r="AH421" i="1" s="1"/>
  <c r="U459" i="1"/>
  <c r="AC459" i="1"/>
  <c r="AD459" i="1"/>
  <c r="AB459" i="1"/>
  <c r="AB470" i="1"/>
  <c r="AG488" i="1"/>
  <c r="AH488" i="1"/>
  <c r="AF467" i="1"/>
  <c r="AG467" i="1" s="1"/>
  <c r="AH467" i="1"/>
  <c r="AF461" i="1"/>
  <c r="AG461" i="1" s="1"/>
  <c r="AH461" i="1" s="1"/>
  <c r="AF178" i="1"/>
  <c r="AG413" i="1"/>
  <c r="AH413" i="1" s="1"/>
  <c r="AF192" i="1"/>
  <c r="AG192" i="1"/>
  <c r="AH192" i="1" s="1"/>
  <c r="AD213" i="1"/>
  <c r="AF213" i="1" s="1"/>
  <c r="U369" i="1"/>
  <c r="AC369" i="1"/>
  <c r="AD369" i="1"/>
  <c r="AF503" i="1"/>
  <c r="AF353" i="1"/>
  <c r="AG353" i="1"/>
  <c r="AH353" i="1"/>
  <c r="AF258" i="1"/>
  <c r="AF358" i="1"/>
  <c r="AG358" i="1"/>
  <c r="AH358" i="1" s="1"/>
  <c r="U240" i="1"/>
  <c r="AB240" i="1"/>
  <c r="AC457" i="1"/>
  <c r="AD457" i="1"/>
  <c r="AF457" i="1" s="1"/>
  <c r="AB457" i="1"/>
  <c r="AB493" i="1"/>
  <c r="AB512" i="1"/>
  <c r="U512" i="1"/>
  <c r="AC512" i="1"/>
  <c r="AD512" i="1"/>
  <c r="AF510" i="1"/>
  <c r="AG510" i="1" s="1"/>
  <c r="AH510" i="1" s="1"/>
  <c r="AF327" i="1"/>
  <c r="U218" i="1"/>
  <c r="AC218" i="1"/>
  <c r="AD218" i="1"/>
  <c r="AF218" i="1" s="1"/>
  <c r="AB341" i="1"/>
  <c r="U341" i="1"/>
  <c r="AC341" i="1"/>
  <c r="AD341" i="1"/>
  <c r="AF341" i="1" s="1"/>
  <c r="AF317" i="1"/>
  <c r="AG317" i="1"/>
  <c r="AH317" i="1"/>
  <c r="U482" i="1"/>
  <c r="AC482" i="1"/>
  <c r="AD482" i="1" s="1"/>
  <c r="AF252" i="1"/>
  <c r="AG252" i="1" s="1"/>
  <c r="AH252" i="1" s="1"/>
  <c r="AG432" i="1"/>
  <c r="AH432" i="1"/>
  <c r="AF277" i="1"/>
  <c r="AC363" i="1"/>
  <c r="AD363" i="1"/>
  <c r="AG363" i="1" s="1"/>
  <c r="AH363" i="1" s="1"/>
  <c r="U363" i="1"/>
  <c r="U189" i="1"/>
  <c r="AB189" i="1"/>
  <c r="AD189" i="1"/>
  <c r="AG189" i="1" s="1"/>
  <c r="AH189" i="1" s="1"/>
  <c r="AF511" i="1"/>
  <c r="AB390" i="1"/>
  <c r="AC390" i="1"/>
  <c r="AD390" i="1" s="1"/>
  <c r="AF390" i="1" s="1"/>
  <c r="U390" i="1"/>
  <c r="AF311" i="1"/>
  <c r="AG311" i="1"/>
  <c r="AH311" i="1"/>
  <c r="AF303" i="1"/>
  <c r="AB396" i="1"/>
  <c r="U396" i="1"/>
  <c r="AG396" i="1" s="1"/>
  <c r="AH396" i="1" s="1"/>
  <c r="AC396" i="1"/>
  <c r="AD396" i="1" s="1"/>
  <c r="AF396" i="1" s="1"/>
  <c r="U468" i="1"/>
  <c r="AC468" i="1"/>
  <c r="AD468" i="1"/>
  <c r="AB468" i="1"/>
  <c r="AB400" i="1"/>
  <c r="U400" i="1"/>
  <c r="AC400" i="1"/>
  <c r="AD400" i="1" s="1"/>
  <c r="AC465" i="1"/>
  <c r="AD465" i="1"/>
  <c r="AF465" i="1" s="1"/>
  <c r="AB465" i="1"/>
  <c r="U434" i="1"/>
  <c r="AC504" i="1"/>
  <c r="AD504" i="1" s="1"/>
  <c r="AG504" i="1" s="1"/>
  <c r="AH504" i="1" s="1"/>
  <c r="U504" i="1"/>
  <c r="U455" i="1"/>
  <c r="AB455" i="1"/>
  <c r="AF299" i="1"/>
  <c r="AF335" i="1"/>
  <c r="AG335" i="1"/>
  <c r="AH335" i="1"/>
  <c r="U212" i="1"/>
  <c r="AF339" i="1"/>
  <c r="AH339" i="1"/>
  <c r="AB474" i="1"/>
  <c r="U474" i="1"/>
  <c r="AC474" i="1"/>
  <c r="AD474" i="1"/>
  <c r="AC483" i="1"/>
  <c r="AD483" i="1"/>
  <c r="AF483" i="1" s="1"/>
  <c r="U483" i="1"/>
  <c r="AF430" i="1"/>
  <c r="AF206" i="1"/>
  <c r="AG206" i="1"/>
  <c r="AH206" i="1"/>
  <c r="AB398" i="1"/>
  <c r="AF403" i="1"/>
  <c r="AG403" i="1" s="1"/>
  <c r="AH403" i="1" s="1"/>
  <c r="AB410" i="1"/>
  <c r="AB448" i="1"/>
  <c r="AC426" i="1"/>
  <c r="AD426" i="1"/>
  <c r="AB426" i="1"/>
  <c r="U473" i="1"/>
  <c r="AF517" i="1"/>
  <c r="AG517" i="1" s="1"/>
  <c r="AH517" i="1" s="1"/>
  <c r="AB322" i="1"/>
  <c r="AC322" i="1"/>
  <c r="AD322" i="1"/>
  <c r="U196" i="1"/>
  <c r="AC196" i="1"/>
  <c r="AD196" i="1"/>
  <c r="AF196" i="1" s="1"/>
  <c r="AB196" i="1"/>
  <c r="AF202" i="1"/>
  <c r="U365" i="1"/>
  <c r="AC365" i="1"/>
  <c r="AD365" i="1" s="1"/>
  <c r="AB365" i="1"/>
  <c r="U469" i="1"/>
  <c r="AB505" i="1"/>
  <c r="AG394" i="1"/>
  <c r="AH394" i="1" s="1"/>
  <c r="AF394" i="1"/>
  <c r="AF173" i="1"/>
  <c r="AG173" i="1" s="1"/>
  <c r="AH173" i="1" s="1"/>
  <c r="AF186" i="1"/>
  <c r="AG186" i="1"/>
  <c r="AH186" i="1" s="1"/>
  <c r="U318" i="1"/>
  <c r="AG318" i="1" s="1"/>
  <c r="AH318" i="1" s="1"/>
  <c r="AC318" i="1"/>
  <c r="AD318" i="1" s="1"/>
  <c r="AF318" i="1" s="1"/>
  <c r="U361" i="1"/>
  <c r="AC361" i="1"/>
  <c r="AD361" i="1"/>
  <c r="AB364" i="1"/>
  <c r="U364" i="1"/>
  <c r="AC364" i="1"/>
  <c r="AD364" i="1"/>
  <c r="AB320" i="1"/>
  <c r="AF189" i="1"/>
  <c r="AF474" i="1"/>
  <c r="AG474" i="1" s="1"/>
  <c r="AH474" i="1" s="1"/>
  <c r="AF240" i="1"/>
  <c r="AG240" i="1"/>
  <c r="AH240" i="1" s="1"/>
  <c r="AF251" i="1"/>
  <c r="AG251" i="1" s="1"/>
  <c r="AH251" i="1" s="1"/>
  <c r="AF361" i="1"/>
  <c r="AG341" i="1"/>
  <c r="AH341" i="1" s="1"/>
  <c r="AG196" i="1"/>
  <c r="AH196" i="1" s="1"/>
  <c r="AF322" i="1"/>
  <c r="AF504" i="1"/>
  <c r="AF369" i="1"/>
  <c r="AF426" i="1"/>
  <c r="AF468" i="1"/>
  <c r="AG468" i="1" s="1"/>
  <c r="AH468" i="1" s="1"/>
  <c r="AF363" i="1"/>
  <c r="V157" i="1"/>
  <c r="T157" i="1"/>
  <c r="U157" i="1"/>
  <c r="V134" i="1"/>
  <c r="T133" i="1"/>
  <c r="AB133" i="1" s="1"/>
  <c r="U34" i="1"/>
  <c r="AA111" i="1"/>
  <c r="U47" i="1"/>
  <c r="AD47" i="1"/>
  <c r="U155" i="1"/>
  <c r="V119" i="1"/>
  <c r="T118" i="1"/>
  <c r="U118" i="1" s="1"/>
  <c r="AA107" i="1"/>
  <c r="T100" i="1"/>
  <c r="AB100" i="1" s="1"/>
  <c r="V100" i="1"/>
  <c r="AA98" i="1"/>
  <c r="AB98" i="1"/>
  <c r="AC98" i="1"/>
  <c r="AD98" i="1"/>
  <c r="AF98" i="1"/>
  <c r="AG98" i="1" s="1"/>
  <c r="AH98" i="1" s="1"/>
  <c r="AE91" i="1"/>
  <c r="AA91" i="1"/>
  <c r="V84" i="1"/>
  <c r="T84" i="1"/>
  <c r="U84" i="1" s="1"/>
  <c r="T83" i="1"/>
  <c r="AB83" i="1" s="1"/>
  <c r="AC83" i="1" s="1"/>
  <c r="AD83" i="1" s="1"/>
  <c r="U83" i="1"/>
  <c r="V79" i="1"/>
  <c r="T79" i="1"/>
  <c r="AB79" i="1" s="1"/>
  <c r="U152" i="1"/>
  <c r="T156" i="1"/>
  <c r="U156" i="1"/>
  <c r="V156" i="1"/>
  <c r="AA131" i="1"/>
  <c r="T129" i="1"/>
  <c r="AC129" i="1" s="1"/>
  <c r="AD129" i="1" s="1"/>
  <c r="AE112" i="1"/>
  <c r="AA112" i="1"/>
  <c r="AE109" i="1"/>
  <c r="AA109" i="1"/>
  <c r="AA81" i="1"/>
  <c r="AE70" i="1"/>
  <c r="AA70" i="1"/>
  <c r="AA66" i="1"/>
  <c r="AB66" i="1" s="1"/>
  <c r="AC66" i="1" s="1"/>
  <c r="AD66" i="1" s="1"/>
  <c r="V65" i="1"/>
  <c r="T139" i="1"/>
  <c r="U139" i="1"/>
  <c r="AE144" i="1"/>
  <c r="AA144" i="1"/>
  <c r="AA138" i="1"/>
  <c r="AB138" i="1"/>
  <c r="AC138" i="1"/>
  <c r="AD138" i="1" s="1"/>
  <c r="AF138" i="1" s="1"/>
  <c r="AA118" i="1"/>
  <c r="AE114" i="1"/>
  <c r="V59" i="1"/>
  <c r="T59" i="1"/>
  <c r="V54" i="1"/>
  <c r="T53" i="1"/>
  <c r="T15" i="1"/>
  <c r="AA14" i="1"/>
  <c r="U16" i="1"/>
  <c r="T130" i="1"/>
  <c r="AA139" i="1"/>
  <c r="AB139" i="1" s="1"/>
  <c r="AC139" i="1" s="1"/>
  <c r="AD139" i="1" s="1"/>
  <c r="V128" i="1"/>
  <c r="T121" i="1"/>
  <c r="U121" i="1"/>
  <c r="V158" i="1"/>
  <c r="T158" i="1"/>
  <c r="AB158" i="1" s="1"/>
  <c r="V141" i="1"/>
  <c r="T141" i="1"/>
  <c r="T127" i="1"/>
  <c r="AB127" i="1" s="1"/>
  <c r="AA105" i="1"/>
  <c r="V46" i="1"/>
  <c r="T46" i="1"/>
  <c r="V37" i="1"/>
  <c r="T37" i="1"/>
  <c r="AC37" i="1" s="1"/>
  <c r="AD37" i="1" s="1"/>
  <c r="U37" i="1"/>
  <c r="V145" i="1"/>
  <c r="T145" i="1"/>
  <c r="AB145" i="1" s="1"/>
  <c r="V126" i="1"/>
  <c r="T126" i="1"/>
  <c r="AE39" i="1"/>
  <c r="AA39" i="1"/>
  <c r="R49" i="1"/>
  <c r="S49" i="1"/>
  <c r="U158" i="1"/>
  <c r="U134" i="1"/>
  <c r="U162" i="1"/>
  <c r="AC163" i="1"/>
  <c r="AD163" i="1" s="1"/>
  <c r="U166" i="1"/>
  <c r="AB166" i="1"/>
  <c r="AA157" i="1"/>
  <c r="AB157" i="1" s="1"/>
  <c r="AC157" i="1"/>
  <c r="AD157" i="1"/>
  <c r="AB155" i="1"/>
  <c r="AC155" i="1" s="1"/>
  <c r="AD155" i="1" s="1"/>
  <c r="AA108" i="1"/>
  <c r="V89" i="1"/>
  <c r="T89" i="1"/>
  <c r="V86" i="1"/>
  <c r="T86" i="1"/>
  <c r="AB59" i="1"/>
  <c r="AB33" i="1"/>
  <c r="AC33" i="1"/>
  <c r="AD33" i="1"/>
  <c r="AF33" i="1" s="1"/>
  <c r="AC166" i="1"/>
  <c r="AD166" i="1" s="1"/>
  <c r="AG166" i="1" s="1"/>
  <c r="AH166" i="1" s="1"/>
  <c r="AA158" i="1"/>
  <c r="V87" i="1"/>
  <c r="U165" i="1"/>
  <c r="AC165" i="1"/>
  <c r="AD165" i="1" s="1"/>
  <c r="AG165" i="1" s="1"/>
  <c r="AH165" i="1" s="1"/>
  <c r="AA161" i="1"/>
  <c r="AB161" i="1" s="1"/>
  <c r="AC161" i="1" s="1"/>
  <c r="AD161" i="1" s="1"/>
  <c r="AA141" i="1"/>
  <c r="AA134" i="1"/>
  <c r="AB134" i="1"/>
  <c r="AC134" i="1"/>
  <c r="AD134" i="1" s="1"/>
  <c r="AB141" i="1"/>
  <c r="U168" i="1"/>
  <c r="AC168" i="1"/>
  <c r="AD168" i="1"/>
  <c r="AG168" i="1" s="1"/>
  <c r="AH168" i="1" s="1"/>
  <c r="AB163" i="1"/>
  <c r="U95" i="1"/>
  <c r="T91" i="1"/>
  <c r="U91" i="1" s="1"/>
  <c r="AA78" i="1"/>
  <c r="AB78" i="1"/>
  <c r="AC78" i="1" s="1"/>
  <c r="AD78" i="1" s="1"/>
  <c r="V71" i="1"/>
  <c r="T71" i="1"/>
  <c r="U71" i="1"/>
  <c r="AA23" i="1"/>
  <c r="AB23" i="1"/>
  <c r="AC23" i="1"/>
  <c r="AD23" i="1" s="1"/>
  <c r="V18" i="1"/>
  <c r="T18" i="1"/>
  <c r="U18" i="1" s="1"/>
  <c r="V17" i="1"/>
  <c r="T17" i="1"/>
  <c r="U130" i="1"/>
  <c r="V95" i="1"/>
  <c r="T97" i="1"/>
  <c r="AB97" i="1" s="1"/>
  <c r="T76" i="1"/>
  <c r="U76" i="1" s="1"/>
  <c r="V155" i="1"/>
  <c r="AF164" i="1"/>
  <c r="AG164" i="1" s="1"/>
  <c r="AH164" i="1" s="1"/>
  <c r="U161" i="1"/>
  <c r="V147" i="1"/>
  <c r="T147" i="1"/>
  <c r="AC147" i="1"/>
  <c r="AD147" i="1" s="1"/>
  <c r="AA137" i="1"/>
  <c r="AB137" i="1" s="1"/>
  <c r="AC137" i="1"/>
  <c r="AD137" i="1" s="1"/>
  <c r="AB136" i="1"/>
  <c r="AA135" i="1"/>
  <c r="AA129" i="1"/>
  <c r="V26" i="1"/>
  <c r="AB84" i="1"/>
  <c r="AC84" i="1" s="1"/>
  <c r="AD84" i="1" s="1"/>
  <c r="AA152" i="1"/>
  <c r="AA146" i="1"/>
  <c r="AB146" i="1" s="1"/>
  <c r="AC146" i="1" s="1"/>
  <c r="AD146" i="1" s="1"/>
  <c r="AA130" i="1"/>
  <c r="AB130" i="1"/>
  <c r="AC130" i="1"/>
  <c r="AD130" i="1"/>
  <c r="AA31" i="1"/>
  <c r="AB118" i="1"/>
  <c r="AC118" i="1" s="1"/>
  <c r="AD118" i="1" s="1"/>
  <c r="AA93" i="1"/>
  <c r="AB93" i="1"/>
  <c r="AA35" i="1"/>
  <c r="AB35" i="1" s="1"/>
  <c r="T159" i="1"/>
  <c r="AB159" i="1" s="1"/>
  <c r="R156" i="1"/>
  <c r="S156" i="1"/>
  <c r="AA148" i="1"/>
  <c r="AB148" i="1"/>
  <c r="R148" i="1"/>
  <c r="S148" i="1" s="1"/>
  <c r="R142" i="1"/>
  <c r="S142" i="1" s="1"/>
  <c r="T137" i="1"/>
  <c r="U137" i="1"/>
  <c r="R132" i="1"/>
  <c r="S132" i="1"/>
  <c r="R126" i="1"/>
  <c r="S126" i="1" s="1"/>
  <c r="AA116" i="1"/>
  <c r="AB116" i="1" s="1"/>
  <c r="R109" i="1"/>
  <c r="S109" i="1" s="1"/>
  <c r="R104" i="1"/>
  <c r="S104" i="1" s="1"/>
  <c r="R95" i="1"/>
  <c r="S95" i="1"/>
  <c r="R77" i="1"/>
  <c r="S77" i="1"/>
  <c r="R64" i="1"/>
  <c r="S64" i="1" s="1"/>
  <c r="R39" i="1"/>
  <c r="S39" i="1" s="1"/>
  <c r="R16" i="1"/>
  <c r="S16" i="1"/>
  <c r="AA156" i="1"/>
  <c r="AB156" i="1"/>
  <c r="R155" i="1"/>
  <c r="S155" i="1" s="1"/>
  <c r="AA150" i="1"/>
  <c r="AB150" i="1" s="1"/>
  <c r="AC150" i="1" s="1"/>
  <c r="AD150" i="1" s="1"/>
  <c r="T123" i="1"/>
  <c r="U123" i="1"/>
  <c r="R114" i="1"/>
  <c r="S114" i="1" s="1"/>
  <c r="R79" i="1"/>
  <c r="S79" i="1" s="1"/>
  <c r="R66" i="1"/>
  <c r="S66" i="1"/>
  <c r="AA59" i="1"/>
  <c r="R58" i="1"/>
  <c r="S58" i="1" s="1"/>
  <c r="AA45" i="1"/>
  <c r="R35" i="1"/>
  <c r="S35" i="1"/>
  <c r="U35" i="1"/>
  <c r="U141" i="1"/>
  <c r="AB37" i="1"/>
  <c r="V136" i="1"/>
  <c r="AA19" i="1"/>
  <c r="AB19" i="1" s="1"/>
  <c r="V80" i="1"/>
  <c r="U115" i="1"/>
  <c r="AB82" i="1"/>
  <c r="R144" i="1"/>
  <c r="S144" i="1" s="1"/>
  <c r="AA140" i="1"/>
  <c r="AB140" i="1" s="1"/>
  <c r="AC140" i="1" s="1"/>
  <c r="AD140" i="1" s="1"/>
  <c r="AA133" i="1"/>
  <c r="V101" i="1"/>
  <c r="T101" i="1"/>
  <c r="AC101" i="1" s="1"/>
  <c r="AD101" i="1" s="1"/>
  <c r="U101" i="1"/>
  <c r="U136" i="1"/>
  <c r="AB39" i="1"/>
  <c r="AC39" i="1" s="1"/>
  <c r="AD39" i="1" s="1"/>
  <c r="U61" i="1"/>
  <c r="T94" i="1"/>
  <c r="AC94" i="1" s="1"/>
  <c r="AD94" i="1" s="1"/>
  <c r="AA36" i="1"/>
  <c r="U19" i="1"/>
  <c r="T85" i="1"/>
  <c r="AB85" i="1" s="1"/>
  <c r="AC85" i="1" s="1"/>
  <c r="AD85" i="1" s="1"/>
  <c r="V122" i="1"/>
  <c r="T122" i="1"/>
  <c r="U122" i="1" s="1"/>
  <c r="AB112" i="1"/>
  <c r="AC112" i="1"/>
  <c r="AD112" i="1"/>
  <c r="AF112" i="1"/>
  <c r="AG112" i="1"/>
  <c r="AH112" i="1" s="1"/>
  <c r="V102" i="1"/>
  <c r="T102" i="1"/>
  <c r="U102" i="1" s="1"/>
  <c r="V25" i="1"/>
  <c r="T25" i="1"/>
  <c r="AC136" i="1"/>
  <c r="AD136" i="1"/>
  <c r="AF136" i="1" s="1"/>
  <c r="AC19" i="1"/>
  <c r="AD19" i="1" s="1"/>
  <c r="AB129" i="1"/>
  <c r="AB61" i="1"/>
  <c r="AC61" i="1" s="1"/>
  <c r="AD61" i="1"/>
  <c r="AG61" i="1" s="1"/>
  <c r="AH61" i="1" s="1"/>
  <c r="AB144" i="1"/>
  <c r="AC144" i="1" s="1"/>
  <c r="AD144" i="1" s="1"/>
  <c r="AB109" i="1"/>
  <c r="AC109" i="1"/>
  <c r="AD109" i="1"/>
  <c r="AF109" i="1" s="1"/>
  <c r="AB51" i="1"/>
  <c r="AC51" i="1"/>
  <c r="AD51" i="1"/>
  <c r="AF51" i="1" s="1"/>
  <c r="R140" i="1"/>
  <c r="S140" i="1" s="1"/>
  <c r="R139" i="1"/>
  <c r="S139" i="1" s="1"/>
  <c r="R137" i="1"/>
  <c r="S137" i="1"/>
  <c r="T132" i="1"/>
  <c r="AB132" i="1" s="1"/>
  <c r="AC132" i="1" s="1"/>
  <c r="AD132" i="1" s="1"/>
  <c r="U132" i="1"/>
  <c r="R124" i="1"/>
  <c r="S124" i="1" s="1"/>
  <c r="AA121" i="1"/>
  <c r="AB121" i="1" s="1"/>
  <c r="AC121" i="1" s="1"/>
  <c r="AD121" i="1" s="1"/>
  <c r="AA120" i="1"/>
  <c r="AA110" i="1"/>
  <c r="AB110" i="1"/>
  <c r="AC110" i="1"/>
  <c r="AD110" i="1" s="1"/>
  <c r="R97" i="1"/>
  <c r="S97" i="1" s="1"/>
  <c r="T36" i="1"/>
  <c r="AA27" i="1"/>
  <c r="AB27" i="1" s="1"/>
  <c r="AC27" i="1" s="1"/>
  <c r="AD27" i="1" s="1"/>
  <c r="AA22" i="1"/>
  <c r="AB22" i="1"/>
  <c r="AC22" i="1"/>
  <c r="AD22" i="1"/>
  <c r="AF22" i="1" s="1"/>
  <c r="AG22" i="1" s="1"/>
  <c r="AH22" i="1" s="1"/>
  <c r="AA15" i="1"/>
  <c r="R136" i="1"/>
  <c r="S136" i="1"/>
  <c r="R135" i="1"/>
  <c r="S135" i="1"/>
  <c r="T111" i="1"/>
  <c r="U111" i="1" s="1"/>
  <c r="R105" i="1"/>
  <c r="S105" i="1"/>
  <c r="AA57" i="1"/>
  <c r="AA54" i="1"/>
  <c r="AB54" i="1"/>
  <c r="AC54" i="1" s="1"/>
  <c r="AD54" i="1" s="1"/>
  <c r="AA52" i="1"/>
  <c r="AB52" i="1"/>
  <c r="AC52" i="1"/>
  <c r="AD52" i="1"/>
  <c r="AF52" i="1" s="1"/>
  <c r="AG52" i="1" s="1"/>
  <c r="AH52" i="1" s="1"/>
  <c r="AA32" i="1"/>
  <c r="AB32" i="1" s="1"/>
  <c r="AC32" i="1"/>
  <c r="AD32" i="1" s="1"/>
  <c r="AA20" i="1"/>
  <c r="AA142" i="1"/>
  <c r="AB142" i="1" s="1"/>
  <c r="AC142" i="1"/>
  <c r="AD142" i="1"/>
  <c r="AG142" i="1" s="1"/>
  <c r="AH142" i="1" s="1"/>
  <c r="AA123" i="1"/>
  <c r="AB123" i="1"/>
  <c r="AC123" i="1" s="1"/>
  <c r="AD123" i="1" s="1"/>
  <c r="AA122" i="1"/>
  <c r="AA75" i="1"/>
  <c r="AB75" i="1" s="1"/>
  <c r="AC75" i="1" s="1"/>
  <c r="AD75" i="1" s="1"/>
  <c r="R72" i="1"/>
  <c r="S72" i="1" s="1"/>
  <c r="AA71" i="1"/>
  <c r="T63" i="1"/>
  <c r="U63" i="1"/>
  <c r="R25" i="1"/>
  <c r="S25" i="1"/>
  <c r="AA101" i="1"/>
  <c r="AA97" i="1"/>
  <c r="AA87" i="1"/>
  <c r="AB87" i="1"/>
  <c r="AC87" i="1"/>
  <c r="AD87" i="1"/>
  <c r="AF87" i="1" s="1"/>
  <c r="AG87" i="1" s="1"/>
  <c r="AH87" i="1" s="1"/>
  <c r="R86" i="1"/>
  <c r="S86" i="1"/>
  <c r="AA85" i="1"/>
  <c r="R83" i="1"/>
  <c r="S83" i="1"/>
  <c r="R55" i="1"/>
  <c r="S55" i="1"/>
  <c r="AA46" i="1"/>
  <c r="AA34" i="1"/>
  <c r="AB34" i="1"/>
  <c r="AC34" i="1"/>
  <c r="AD34" i="1" s="1"/>
  <c r="AA30" i="1"/>
  <c r="AB30" i="1" s="1"/>
  <c r="AC30" i="1" s="1"/>
  <c r="AD30" i="1" s="1"/>
  <c r="T21" i="1"/>
  <c r="T108" i="1"/>
  <c r="AB108" i="1" s="1"/>
  <c r="U108" i="1"/>
  <c r="T105" i="1"/>
  <c r="U105" i="1" s="1"/>
  <c r="AB105" i="1"/>
  <c r="AC105" i="1"/>
  <c r="AD105" i="1" s="1"/>
  <c r="R103" i="1"/>
  <c r="S103" i="1" s="1"/>
  <c r="AA102" i="1"/>
  <c r="T90" i="1"/>
  <c r="AB90" i="1" s="1"/>
  <c r="U90" i="1"/>
  <c r="R85" i="1"/>
  <c r="S85" i="1" s="1"/>
  <c r="R81" i="1"/>
  <c r="S81" i="1" s="1"/>
  <c r="T77" i="1"/>
  <c r="R74" i="1"/>
  <c r="S74" i="1"/>
  <c r="R67" i="1"/>
  <c r="S67" i="1"/>
  <c r="T54" i="1"/>
  <c r="U54" i="1"/>
  <c r="AA42" i="1"/>
  <c r="AB42" i="1"/>
  <c r="AC42" i="1"/>
  <c r="AD42" i="1"/>
  <c r="AG42" i="1" s="1"/>
  <c r="AH42" i="1" s="1"/>
  <c r="R41" i="1"/>
  <c r="S41" i="1"/>
  <c r="R30" i="1"/>
  <c r="S30" i="1"/>
  <c r="R24" i="1"/>
  <c r="S24" i="1"/>
  <c r="AF47" i="1"/>
  <c r="AG47" i="1" s="1"/>
  <c r="AH47" i="1" s="1"/>
  <c r="AB107" i="1"/>
  <c r="AC107" i="1" s="1"/>
  <c r="AD107" i="1"/>
  <c r="U82" i="1"/>
  <c r="AB152" i="1"/>
  <c r="AC152" i="1" s="1"/>
  <c r="AD152" i="1" s="1"/>
  <c r="T151" i="1"/>
  <c r="AB151" i="1"/>
  <c r="AA132" i="1"/>
  <c r="AA104" i="1"/>
  <c r="AB104" i="1" s="1"/>
  <c r="AC104" i="1" s="1"/>
  <c r="AD104" i="1" s="1"/>
  <c r="AE72" i="1"/>
  <c r="AA72" i="1"/>
  <c r="AB72" i="1"/>
  <c r="AC72" i="1"/>
  <c r="AD72" i="1"/>
  <c r="AF72" i="1" s="1"/>
  <c r="AG72" i="1" s="1"/>
  <c r="AH72" i="1" s="1"/>
  <c r="AC156" i="1"/>
  <c r="AD156" i="1" s="1"/>
  <c r="AF156" i="1" s="1"/>
  <c r="U126" i="1"/>
  <c r="U58" i="1"/>
  <c r="AE116" i="1"/>
  <c r="AC35" i="1"/>
  <c r="AD35" i="1" s="1"/>
  <c r="T44" i="1"/>
  <c r="U92" i="1"/>
  <c r="U88" i="1"/>
  <c r="U69" i="1"/>
  <c r="U32" i="1"/>
  <c r="T117" i="1"/>
  <c r="AB117" i="1" s="1"/>
  <c r="AA114" i="1"/>
  <c r="V113" i="1"/>
  <c r="T113" i="1"/>
  <c r="U113" i="1" s="1"/>
  <c r="T99" i="1"/>
  <c r="V99" i="1"/>
  <c r="AE83" i="1"/>
  <c r="AA83" i="1"/>
  <c r="U40" i="1"/>
  <c r="V106" i="1"/>
  <c r="T106" i="1"/>
  <c r="AA50" i="1"/>
  <c r="AB50" i="1"/>
  <c r="AC50" i="1" s="1"/>
  <c r="AD50" i="1" s="1"/>
  <c r="V49" i="1"/>
  <c r="T49" i="1"/>
  <c r="AE41" i="1"/>
  <c r="AA41" i="1"/>
  <c r="AB41" i="1" s="1"/>
  <c r="AC41" i="1" s="1"/>
  <c r="AD41" i="1" s="1"/>
  <c r="T31" i="1"/>
  <c r="U31" i="1" s="1"/>
  <c r="V31" i="1"/>
  <c r="AB114" i="1"/>
  <c r="AC114" i="1" s="1"/>
  <c r="AD114" i="1" s="1"/>
  <c r="V132" i="1"/>
  <c r="U107" i="1"/>
  <c r="U78" i="1"/>
  <c r="U150" i="1"/>
  <c r="AB147" i="1"/>
  <c r="AE126" i="1"/>
  <c r="AA126" i="1"/>
  <c r="T125" i="1"/>
  <c r="AB125" i="1" s="1"/>
  <c r="T96" i="1"/>
  <c r="U96" i="1" s="1"/>
  <c r="U60" i="1"/>
  <c r="T143" i="1"/>
  <c r="AB143" i="1" s="1"/>
  <c r="V143" i="1"/>
  <c r="AE106" i="1"/>
  <c r="AA106" i="1"/>
  <c r="AB106" i="1" s="1"/>
  <c r="AC106" i="1" s="1"/>
  <c r="AD106" i="1" s="1"/>
  <c r="AA76" i="1"/>
  <c r="AA73" i="1"/>
  <c r="AB73" i="1" s="1"/>
  <c r="AB48" i="1"/>
  <c r="AC48" i="1"/>
  <c r="AD48" i="1"/>
  <c r="AF48" i="1" s="1"/>
  <c r="AG48" i="1" s="1"/>
  <c r="AH48" i="1" s="1"/>
  <c r="U22" i="1"/>
  <c r="T149" i="1"/>
  <c r="AC149" i="1" s="1"/>
  <c r="AD149" i="1" s="1"/>
  <c r="V149" i="1"/>
  <c r="AA127" i="1"/>
  <c r="V124" i="1"/>
  <c r="T124" i="1"/>
  <c r="U124" i="1" s="1"/>
  <c r="AA119" i="1"/>
  <c r="AB119" i="1"/>
  <c r="AC119" i="1" s="1"/>
  <c r="AD119" i="1" s="1"/>
  <c r="V116" i="1"/>
  <c r="T116" i="1"/>
  <c r="AC116" i="1" s="1"/>
  <c r="AD116" i="1" s="1"/>
  <c r="AA96" i="1"/>
  <c r="AE92" i="1"/>
  <c r="AA92" i="1"/>
  <c r="AB92" i="1" s="1"/>
  <c r="AC92" i="1" s="1"/>
  <c r="AD92" i="1" s="1"/>
  <c r="AA63" i="1"/>
  <c r="V62" i="1"/>
  <c r="T62" i="1"/>
  <c r="V160" i="1"/>
  <c r="T160" i="1"/>
  <c r="U160" i="1" s="1"/>
  <c r="R160" i="1"/>
  <c r="S160" i="1" s="1"/>
  <c r="R149" i="1"/>
  <c r="S149" i="1"/>
  <c r="T146" i="1"/>
  <c r="V146" i="1"/>
  <c r="V120" i="1"/>
  <c r="T120" i="1"/>
  <c r="U120" i="1" s="1"/>
  <c r="AA100" i="1"/>
  <c r="AA79" i="1"/>
  <c r="V131" i="1"/>
  <c r="T131" i="1"/>
  <c r="AA128" i="1"/>
  <c r="AB128" i="1" s="1"/>
  <c r="AC128" i="1" s="1"/>
  <c r="AD128" i="1" s="1"/>
  <c r="R123" i="1"/>
  <c r="S123" i="1"/>
  <c r="V103" i="1"/>
  <c r="T103" i="1"/>
  <c r="U103" i="1" s="1"/>
  <c r="AB71" i="1"/>
  <c r="AC71" i="1" s="1"/>
  <c r="AD71" i="1" s="1"/>
  <c r="V70" i="1"/>
  <c r="T70" i="1"/>
  <c r="AA58" i="1"/>
  <c r="AB58" i="1"/>
  <c r="AC58" i="1" s="1"/>
  <c r="AD58" i="1" s="1"/>
  <c r="AA88" i="1"/>
  <c r="AB88" i="1"/>
  <c r="AC88" i="1"/>
  <c r="AD88" i="1" s="1"/>
  <c r="V81" i="1"/>
  <c r="T81" i="1"/>
  <c r="AA80" i="1"/>
  <c r="AB80" i="1"/>
  <c r="AC80" i="1" s="1"/>
  <c r="AD80" i="1"/>
  <c r="AG80" i="1" s="1"/>
  <c r="AH80" i="1" s="1"/>
  <c r="AA65" i="1"/>
  <c r="AB65" i="1"/>
  <c r="AC65" i="1" s="1"/>
  <c r="AD65" i="1" s="1"/>
  <c r="R33" i="1"/>
  <c r="S33" i="1"/>
  <c r="R19" i="1"/>
  <c r="S19" i="1"/>
  <c r="AA69" i="1"/>
  <c r="AB69" i="1"/>
  <c r="AC69" i="1" s="1"/>
  <c r="AD69" i="1" s="1"/>
  <c r="R68" i="1"/>
  <c r="S68" i="1"/>
  <c r="AA64" i="1"/>
  <c r="AB64" i="1"/>
  <c r="AC64" i="1"/>
  <c r="AD64" i="1"/>
  <c r="AG64" i="1" s="1"/>
  <c r="AH64" i="1" s="1"/>
  <c r="AA60" i="1"/>
  <c r="AB60" i="1"/>
  <c r="AC60" i="1" s="1"/>
  <c r="AD60" i="1" s="1"/>
  <c r="AA55" i="1"/>
  <c r="AB55" i="1"/>
  <c r="AC55" i="1"/>
  <c r="AD55" i="1"/>
  <c r="AF55" i="1" s="1"/>
  <c r="AG55" i="1" s="1"/>
  <c r="AH55" i="1" s="1"/>
  <c r="AA26" i="1"/>
  <c r="AA13" i="1"/>
  <c r="AB13" i="1"/>
  <c r="AC13" i="1"/>
  <c r="AD13" i="1"/>
  <c r="AG13" i="1" s="1"/>
  <c r="AH13" i="1" s="1"/>
  <c r="AA29" i="1"/>
  <c r="AB29" i="1"/>
  <c r="AC29" i="1" s="1"/>
  <c r="AD29" i="1" s="1"/>
  <c r="AA24" i="1"/>
  <c r="AF130" i="1"/>
  <c r="AG130" i="1"/>
  <c r="AH130" i="1"/>
  <c r="AF165" i="1"/>
  <c r="AF166" i="1"/>
  <c r="AC86" i="1"/>
  <c r="AD86" i="1"/>
  <c r="U86" i="1"/>
  <c r="AF163" i="1"/>
  <c r="AB18" i="1"/>
  <c r="AC18" i="1" s="1"/>
  <c r="AD18" i="1" s="1"/>
  <c r="U147" i="1"/>
  <c r="U17" i="1"/>
  <c r="AB86" i="1"/>
  <c r="AF168" i="1"/>
  <c r="AB101" i="1"/>
  <c r="U21" i="1"/>
  <c r="AB21" i="1"/>
  <c r="AC21" i="1"/>
  <c r="AD21" i="1"/>
  <c r="AF21" i="1" s="1"/>
  <c r="U25" i="1"/>
  <c r="AG109" i="1"/>
  <c r="AH109" i="1" s="1"/>
  <c r="AB63" i="1"/>
  <c r="AC63" i="1"/>
  <c r="AD63" i="1"/>
  <c r="AF63" i="1"/>
  <c r="AG63" i="1"/>
  <c r="AH63" i="1" s="1"/>
  <c r="AF61" i="1"/>
  <c r="U85" i="1"/>
  <c r="AB77" i="1"/>
  <c r="AC77" i="1" s="1"/>
  <c r="AD77" i="1" s="1"/>
  <c r="U77" i="1"/>
  <c r="AF42" i="1"/>
  <c r="U36" i="1"/>
  <c r="AB36" i="1"/>
  <c r="AC36" i="1"/>
  <c r="AD36" i="1" s="1"/>
  <c r="AF142" i="1"/>
  <c r="U94" i="1"/>
  <c r="AB94" i="1"/>
  <c r="U81" i="1"/>
  <c r="AB81" i="1"/>
  <c r="AC81" i="1" s="1"/>
  <c r="AD81" i="1" s="1"/>
  <c r="AB149" i="1"/>
  <c r="U149" i="1"/>
  <c r="AF13" i="1"/>
  <c r="AB31" i="1"/>
  <c r="AC31" i="1"/>
  <c r="AD31" i="1"/>
  <c r="U49" i="1"/>
  <c r="AF64" i="1"/>
  <c r="U70" i="1"/>
  <c r="AB70" i="1"/>
  <c r="AC70" i="1"/>
  <c r="AD70" i="1"/>
  <c r="AF70" i="1" s="1"/>
  <c r="AG70" i="1" s="1"/>
  <c r="AH70" i="1" s="1"/>
  <c r="AC103" i="1"/>
  <c r="AD103" i="1"/>
  <c r="AG103" i="1" s="1"/>
  <c r="AH103" i="1" s="1"/>
  <c r="AB103" i="1"/>
  <c r="U146" i="1"/>
  <c r="U116" i="1"/>
  <c r="U99" i="1"/>
  <c r="AB99" i="1"/>
  <c r="AC99" i="1" s="1"/>
  <c r="AD99" i="1" s="1"/>
  <c r="U151" i="1"/>
  <c r="AC151" i="1"/>
  <c r="AD151" i="1"/>
  <c r="AF107" i="1"/>
  <c r="AG107" i="1"/>
  <c r="AH107" i="1" s="1"/>
  <c r="U131" i="1"/>
  <c r="AB131" i="1"/>
  <c r="AC131" i="1"/>
  <c r="AD131" i="1"/>
  <c r="AF131" i="1" s="1"/>
  <c r="AG131" i="1" s="1"/>
  <c r="AH131" i="1" s="1"/>
  <c r="U62" i="1"/>
  <c r="AB62" i="1"/>
  <c r="AC62" i="1"/>
  <c r="AD62" i="1"/>
  <c r="AG62" i="1" s="1"/>
  <c r="AH62" i="1" s="1"/>
  <c r="U44" i="1"/>
  <c r="AB44" i="1"/>
  <c r="AC44" i="1"/>
  <c r="AD44" i="1" s="1"/>
  <c r="AF80" i="1"/>
  <c r="U106" i="1"/>
  <c r="AF86" i="1"/>
  <c r="AG86" i="1"/>
  <c r="AH86" i="1" s="1"/>
  <c r="AF31" i="1"/>
  <c r="AF62" i="1"/>
  <c r="AF103" i="1"/>
  <c r="AF39" i="1" l="1"/>
  <c r="AG39" i="1"/>
  <c r="AH39" i="1" s="1"/>
  <c r="AF194" i="1"/>
  <c r="AG194" i="1" s="1"/>
  <c r="AH194" i="1" s="1"/>
  <c r="AF81" i="1"/>
  <c r="AG81" i="1"/>
  <c r="AH81" i="1" s="1"/>
  <c r="AF29" i="1"/>
  <c r="AG29" i="1"/>
  <c r="AH29" i="1" s="1"/>
  <c r="AF88" i="1"/>
  <c r="AG88" i="1" s="1"/>
  <c r="AH88" i="1" s="1"/>
  <c r="AF116" i="1"/>
  <c r="AG116" i="1"/>
  <c r="AH116" i="1" s="1"/>
  <c r="AF149" i="1"/>
  <c r="AG149" i="1" s="1"/>
  <c r="AH149" i="1" s="1"/>
  <c r="AF41" i="1"/>
  <c r="AG41" i="1"/>
  <c r="AH41" i="1" s="1"/>
  <c r="AF104" i="1"/>
  <c r="AG104" i="1" s="1"/>
  <c r="AH104" i="1" s="1"/>
  <c r="AF105" i="1"/>
  <c r="AG105" i="1"/>
  <c r="AH105" i="1" s="1"/>
  <c r="AF123" i="1"/>
  <c r="AG123" i="1" s="1"/>
  <c r="AH123" i="1" s="1"/>
  <c r="AF144" i="1"/>
  <c r="AG144" i="1" s="1"/>
  <c r="AH144" i="1" s="1"/>
  <c r="AF118" i="1"/>
  <c r="AG118" i="1"/>
  <c r="AH118" i="1" s="1"/>
  <c r="AF84" i="1"/>
  <c r="AG84" i="1" s="1"/>
  <c r="AH84" i="1" s="1"/>
  <c r="AF161" i="1"/>
  <c r="AG161" i="1" s="1"/>
  <c r="AH161" i="1" s="1"/>
  <c r="AG471" i="1"/>
  <c r="AH471" i="1" s="1"/>
  <c r="AF471" i="1"/>
  <c r="AF262" i="1"/>
  <c r="AG262" i="1" s="1"/>
  <c r="AH262" i="1" s="1"/>
  <c r="AG295" i="1"/>
  <c r="AH295" i="1" s="1"/>
  <c r="AF295" i="1"/>
  <c r="AF155" i="1"/>
  <c r="AG155" i="1" s="1"/>
  <c r="AH155" i="1" s="1"/>
  <c r="AF65" i="1"/>
  <c r="AG65" i="1" s="1"/>
  <c r="AH65" i="1" s="1"/>
  <c r="AF331" i="1"/>
  <c r="AG331" i="1"/>
  <c r="AH331" i="1" s="1"/>
  <c r="AF477" i="1"/>
  <c r="AG477" i="1"/>
  <c r="AH477" i="1" s="1"/>
  <c r="AF119" i="1"/>
  <c r="AG119" i="1"/>
  <c r="AH119" i="1" s="1"/>
  <c r="AF121" i="1"/>
  <c r="AG121" i="1"/>
  <c r="AH121" i="1" s="1"/>
  <c r="AF101" i="1"/>
  <c r="AG101" i="1"/>
  <c r="AH101" i="1" s="1"/>
  <c r="AF37" i="1"/>
  <c r="AG37" i="1"/>
  <c r="AH37" i="1" s="1"/>
  <c r="AF66" i="1"/>
  <c r="AG66" i="1"/>
  <c r="AH66" i="1" s="1"/>
  <c r="AF69" i="1"/>
  <c r="AG69" i="1"/>
  <c r="AH69" i="1" s="1"/>
  <c r="AF27" i="1"/>
  <c r="AG27" i="1"/>
  <c r="AH27" i="1" s="1"/>
  <c r="AF14" i="1"/>
  <c r="AG14" i="1"/>
  <c r="AH14" i="1" s="1"/>
  <c r="AF134" i="1"/>
  <c r="AG134" i="1"/>
  <c r="AH134" i="1" s="1"/>
  <c r="AF365" i="1"/>
  <c r="AG365" i="1" s="1"/>
  <c r="AH365" i="1" s="1"/>
  <c r="AF106" i="1"/>
  <c r="AG106" i="1"/>
  <c r="AH106" i="1" s="1"/>
  <c r="AG139" i="1"/>
  <c r="AH139" i="1" s="1"/>
  <c r="AF139" i="1"/>
  <c r="AF208" i="1"/>
  <c r="AG208" i="1" s="1"/>
  <c r="AH208" i="1" s="1"/>
  <c r="AG455" i="1"/>
  <c r="AH455" i="1" s="1"/>
  <c r="AF455" i="1"/>
  <c r="AG31" i="1"/>
  <c r="AH31" i="1" s="1"/>
  <c r="AF150" i="1"/>
  <c r="AG150" i="1" s="1"/>
  <c r="AH150" i="1" s="1"/>
  <c r="AF129" i="1"/>
  <c r="AG129" i="1" s="1"/>
  <c r="AH129" i="1" s="1"/>
  <c r="AF60" i="1"/>
  <c r="AG60" i="1" s="1"/>
  <c r="AH60" i="1" s="1"/>
  <c r="AG128" i="1"/>
  <c r="AH128" i="1" s="1"/>
  <c r="AF128" i="1"/>
  <c r="AF50" i="1"/>
  <c r="AG50" i="1" s="1"/>
  <c r="AH50" i="1" s="1"/>
  <c r="AF44" i="1"/>
  <c r="AG44" i="1"/>
  <c r="AH44" i="1" s="1"/>
  <c r="AG18" i="1"/>
  <c r="AH18" i="1" s="1"/>
  <c r="AF18" i="1"/>
  <c r="AF94" i="1"/>
  <c r="AG94" i="1" s="1"/>
  <c r="AH94" i="1" s="1"/>
  <c r="AF482" i="1"/>
  <c r="AG482" i="1" s="1"/>
  <c r="AH482" i="1" s="1"/>
  <c r="AF291" i="1"/>
  <c r="AG291" i="1" s="1"/>
  <c r="AH291" i="1" s="1"/>
  <c r="AF71" i="1"/>
  <c r="AG71" i="1"/>
  <c r="AH71" i="1" s="1"/>
  <c r="AF34" i="1"/>
  <c r="AG34" i="1"/>
  <c r="AH34" i="1" s="1"/>
  <c r="AF380" i="1"/>
  <c r="AG380" i="1"/>
  <c r="AH380" i="1" s="1"/>
  <c r="AF77" i="1"/>
  <c r="AG77" i="1"/>
  <c r="AH77" i="1" s="1"/>
  <c r="AF85" i="1"/>
  <c r="AG85" i="1"/>
  <c r="AH85" i="1" s="1"/>
  <c r="AF447" i="1"/>
  <c r="AG447" i="1" s="1"/>
  <c r="AH447" i="1" s="1"/>
  <c r="AF58" i="1"/>
  <c r="AG58" i="1"/>
  <c r="AH58" i="1" s="1"/>
  <c r="AF78" i="1"/>
  <c r="AG78" i="1" s="1"/>
  <c r="AH78" i="1" s="1"/>
  <c r="AF83" i="1"/>
  <c r="AG83" i="1"/>
  <c r="AH83" i="1" s="1"/>
  <c r="AF152" i="1"/>
  <c r="AG152" i="1" s="1"/>
  <c r="AH152" i="1" s="1"/>
  <c r="AF54" i="1"/>
  <c r="AG54" i="1"/>
  <c r="AH54" i="1" s="1"/>
  <c r="AF19" i="1"/>
  <c r="AG19" i="1" s="1"/>
  <c r="AH19" i="1" s="1"/>
  <c r="AF99" i="1"/>
  <c r="AG99" i="1"/>
  <c r="AH99" i="1" s="1"/>
  <c r="AG36" i="1"/>
  <c r="AH36" i="1" s="1"/>
  <c r="AF36" i="1"/>
  <c r="AF92" i="1"/>
  <c r="AG92" i="1"/>
  <c r="AH92" i="1" s="1"/>
  <c r="AF114" i="1"/>
  <c r="AG114" i="1"/>
  <c r="AH114" i="1" s="1"/>
  <c r="AF132" i="1"/>
  <c r="AG132" i="1"/>
  <c r="AH132" i="1" s="1"/>
  <c r="AF140" i="1"/>
  <c r="AG140" i="1" s="1"/>
  <c r="AH140" i="1" s="1"/>
  <c r="AF137" i="1"/>
  <c r="AG137" i="1"/>
  <c r="AH137" i="1" s="1"/>
  <c r="AF23" i="1"/>
  <c r="AG23" i="1" s="1"/>
  <c r="AH23" i="1" s="1"/>
  <c r="AF35" i="1"/>
  <c r="AG35" i="1"/>
  <c r="AH35" i="1" s="1"/>
  <c r="AF30" i="1"/>
  <c r="AG30" i="1" s="1"/>
  <c r="AH30" i="1" s="1"/>
  <c r="AF75" i="1"/>
  <c r="AG75" i="1"/>
  <c r="AH75" i="1" s="1"/>
  <c r="AF32" i="1"/>
  <c r="AG32" i="1"/>
  <c r="AH32" i="1" s="1"/>
  <c r="AF110" i="1"/>
  <c r="AG110" i="1" s="1"/>
  <c r="AH110" i="1" s="1"/>
  <c r="AF146" i="1"/>
  <c r="AG146" i="1" s="1"/>
  <c r="AH146" i="1" s="1"/>
  <c r="AF307" i="1"/>
  <c r="AG307" i="1" s="1"/>
  <c r="AH307" i="1" s="1"/>
  <c r="AF181" i="1"/>
  <c r="AG181" i="1"/>
  <c r="AH181" i="1" s="1"/>
  <c r="AF203" i="1"/>
  <c r="AG203" i="1"/>
  <c r="AH203" i="1" s="1"/>
  <c r="U360" i="1"/>
  <c r="AB360" i="1"/>
  <c r="AF427" i="1"/>
  <c r="AG427" i="1"/>
  <c r="AH427" i="1" s="1"/>
  <c r="AF199" i="1"/>
  <c r="AG199" i="1" s="1"/>
  <c r="AH199" i="1" s="1"/>
  <c r="AF265" i="1"/>
  <c r="AG265" i="1"/>
  <c r="AH265" i="1" s="1"/>
  <c r="AF283" i="1"/>
  <c r="AG283" i="1"/>
  <c r="AH283" i="1" s="1"/>
  <c r="AF243" i="1"/>
  <c r="AG243" i="1"/>
  <c r="AH243" i="1" s="1"/>
  <c r="AF530" i="1"/>
  <c r="AG530" i="1" s="1"/>
  <c r="AH530" i="1" s="1"/>
  <c r="AC304" i="1"/>
  <c r="AD304" i="1" s="1"/>
  <c r="U304" i="1"/>
  <c r="AB304" i="1"/>
  <c r="AC172" i="1"/>
  <c r="AD172" i="1" s="1"/>
  <c r="U172" i="1"/>
  <c r="AB216" i="1"/>
  <c r="U216" i="1"/>
  <c r="AB254" i="1"/>
  <c r="U254" i="1"/>
  <c r="AC254" i="1"/>
  <c r="AD254" i="1" s="1"/>
  <c r="AG950" i="1"/>
  <c r="AH950" i="1" s="1"/>
  <c r="AG887" i="1"/>
  <c r="AH887" i="1" s="1"/>
  <c r="AG940" i="1"/>
  <c r="AH940" i="1" s="1"/>
  <c r="AF940" i="1"/>
  <c r="AF664" i="1"/>
  <c r="AG664" i="1" s="1"/>
  <c r="AH664" i="1" s="1"/>
  <c r="AF654" i="1"/>
  <c r="AF710" i="1"/>
  <c r="AG710" i="1" s="1"/>
  <c r="AH710" i="1" s="1"/>
  <c r="AF703" i="1"/>
  <c r="AG703" i="1" s="1"/>
  <c r="AH703" i="1" s="1"/>
  <c r="AF147" i="1"/>
  <c r="AG147" i="1" s="1"/>
  <c r="AH147" i="1" s="1"/>
  <c r="AB120" i="1"/>
  <c r="AC120" i="1" s="1"/>
  <c r="AD120" i="1" s="1"/>
  <c r="U129" i="1"/>
  <c r="AG51" i="1"/>
  <c r="AH51" i="1" s="1"/>
  <c r="U97" i="1"/>
  <c r="AF157" i="1"/>
  <c r="AG157" i="1" s="1"/>
  <c r="AH157" i="1" s="1"/>
  <c r="U127" i="1"/>
  <c r="AC141" i="1"/>
  <c r="AD141" i="1" s="1"/>
  <c r="U133" i="1"/>
  <c r="AG457" i="1"/>
  <c r="AH457" i="1" s="1"/>
  <c r="AF364" i="1"/>
  <c r="AG364" i="1" s="1"/>
  <c r="AH364" i="1" s="1"/>
  <c r="AF334" i="1"/>
  <c r="AG334" i="1" s="1"/>
  <c r="AH334" i="1" s="1"/>
  <c r="AC434" i="1"/>
  <c r="AD434" i="1" s="1"/>
  <c r="AC220" i="1"/>
  <c r="AD220" i="1" s="1"/>
  <c r="U448" i="1"/>
  <c r="AC448" i="1"/>
  <c r="AD448" i="1" s="1"/>
  <c r="AB506" i="1"/>
  <c r="AC506" i="1"/>
  <c r="AD506" i="1" s="1"/>
  <c r="AG299" i="1"/>
  <c r="AH299" i="1" s="1"/>
  <c r="U334" i="1"/>
  <c r="AG182" i="1"/>
  <c r="AH182" i="1" s="1"/>
  <c r="U43" i="1"/>
  <c r="AC82" i="1"/>
  <c r="AD82" i="1" s="1"/>
  <c r="AG336" i="1"/>
  <c r="AH336" i="1" s="1"/>
  <c r="AF323" i="1"/>
  <c r="AG323" i="1"/>
  <c r="AH323" i="1" s="1"/>
  <c r="AG210" i="1"/>
  <c r="AH210" i="1" s="1"/>
  <c r="AG241" i="1"/>
  <c r="AH241" i="1" s="1"/>
  <c r="AG586" i="1"/>
  <c r="AH586" i="1" s="1"/>
  <c r="AF383" i="1"/>
  <c r="AG383" i="1"/>
  <c r="AH383" i="1" s="1"/>
  <c r="AF247" i="1"/>
  <c r="AG247" i="1" s="1"/>
  <c r="AH247" i="1" s="1"/>
  <c r="AC248" i="1"/>
  <c r="AD248" i="1" s="1"/>
  <c r="U248" i="1"/>
  <c r="AG324" i="1"/>
  <c r="AH324" i="1" s="1"/>
  <c r="AC385" i="1"/>
  <c r="AD385" i="1" s="1"/>
  <c r="AB385" i="1"/>
  <c r="AB246" i="1"/>
  <c r="U246" i="1"/>
  <c r="AC246" i="1"/>
  <c r="AD246" i="1" s="1"/>
  <c r="AB292" i="1"/>
  <c r="U292" i="1"/>
  <c r="AG292" i="1" s="1"/>
  <c r="AH292" i="1" s="1"/>
  <c r="U412" i="1"/>
  <c r="AB412" i="1"/>
  <c r="AC412" i="1"/>
  <c r="AD412" i="1" s="1"/>
  <c r="U539" i="1"/>
  <c r="AC539" i="1"/>
  <c r="AD539" i="1" s="1"/>
  <c r="AB539" i="1"/>
  <c r="AG563" i="1"/>
  <c r="AH563" i="1" s="1"/>
  <c r="AF563" i="1"/>
  <c r="AG529" i="1"/>
  <c r="AH529" i="1" s="1"/>
  <c r="AB221" i="1"/>
  <c r="U221" i="1"/>
  <c r="U486" i="1"/>
  <c r="AC486" i="1"/>
  <c r="AD486" i="1" s="1"/>
  <c r="AB405" i="1"/>
  <c r="AC405" i="1"/>
  <c r="AD405" i="1" s="1"/>
  <c r="AG801" i="1"/>
  <c r="AH801" i="1" s="1"/>
  <c r="AF845" i="1"/>
  <c r="AG845" i="1" s="1"/>
  <c r="AH845" i="1" s="1"/>
  <c r="AG945" i="1"/>
  <c r="AH945" i="1" s="1"/>
  <c r="AG891" i="1"/>
  <c r="AH891" i="1" s="1"/>
  <c r="AF568" i="1"/>
  <c r="AG568" i="1" s="1"/>
  <c r="AH568" i="1" s="1"/>
  <c r="AG695" i="1"/>
  <c r="AH695" i="1" s="1"/>
  <c r="T1000" i="1"/>
  <c r="AB1000" i="1"/>
  <c r="V915" i="1"/>
  <c r="T915" i="1"/>
  <c r="AF330" i="1"/>
  <c r="AG330" i="1"/>
  <c r="AH330" i="1" s="1"/>
  <c r="AF183" i="1"/>
  <c r="AG183" i="1"/>
  <c r="AH183" i="1" s="1"/>
  <c r="AB68" i="1"/>
  <c r="U68" i="1"/>
  <c r="AF293" i="1"/>
  <c r="AG293" i="1" s="1"/>
  <c r="AH293" i="1" s="1"/>
  <c r="AF281" i="1"/>
  <c r="AG281" i="1"/>
  <c r="AH281" i="1" s="1"/>
  <c r="AF386" i="1"/>
  <c r="AG386" i="1" s="1"/>
  <c r="AH386" i="1" s="1"/>
  <c r="AB172" i="1"/>
  <c r="AG338" i="1"/>
  <c r="AH338" i="1" s="1"/>
  <c r="AF285" i="1"/>
  <c r="AG285" i="1" s="1"/>
  <c r="AH285" i="1" s="1"/>
  <c r="AB296" i="1"/>
  <c r="U296" i="1"/>
  <c r="AC296" i="1"/>
  <c r="AD296" i="1" s="1"/>
  <c r="U247" i="1"/>
  <c r="AB247" i="1"/>
  <c r="U185" i="1"/>
  <c r="AC185" i="1"/>
  <c r="AD185" i="1" s="1"/>
  <c r="U263" i="1"/>
  <c r="AB263" i="1"/>
  <c r="AC263" i="1"/>
  <c r="AD263" i="1" s="1"/>
  <c r="AB227" i="1"/>
  <c r="U227" i="1"/>
  <c r="AC227" i="1"/>
  <c r="AD227" i="1" s="1"/>
  <c r="U484" i="1"/>
  <c r="AC484" i="1"/>
  <c r="AD484" i="1" s="1"/>
  <c r="U558" i="1"/>
  <c r="AC558" i="1"/>
  <c r="AD558" i="1" s="1"/>
  <c r="AG543" i="1"/>
  <c r="AH543" i="1" s="1"/>
  <c r="AF543" i="1"/>
  <c r="AG550" i="1"/>
  <c r="AH550" i="1" s="1"/>
  <c r="AF549" i="1"/>
  <c r="AG549" i="1"/>
  <c r="AH549" i="1" s="1"/>
  <c r="U437" i="1"/>
  <c r="AB437" i="1"/>
  <c r="AC437" i="1"/>
  <c r="AD437" i="1" s="1"/>
  <c r="AF913" i="1"/>
  <c r="AG913" i="1" s="1"/>
  <c r="AH913" i="1" s="1"/>
  <c r="AG931" i="1"/>
  <c r="AH931" i="1" s="1"/>
  <c r="AF898" i="1"/>
  <c r="AG898" i="1"/>
  <c r="AH898" i="1" s="1"/>
  <c r="AF879" i="1"/>
  <c r="AG879" i="1" s="1"/>
  <c r="AH879" i="1" s="1"/>
  <c r="AG873" i="1"/>
  <c r="AH873" i="1" s="1"/>
  <c r="AG867" i="1"/>
  <c r="AH867" i="1" s="1"/>
  <c r="AF867" i="1"/>
  <c r="AF857" i="1"/>
  <c r="AG857" i="1" s="1"/>
  <c r="AH857" i="1" s="1"/>
  <c r="AF843" i="1"/>
  <c r="AG843" i="1" s="1"/>
  <c r="AH843" i="1" s="1"/>
  <c r="AF820" i="1"/>
  <c r="AG820" i="1"/>
  <c r="AH820" i="1" s="1"/>
  <c r="AG910" i="1"/>
  <c r="AH910" i="1" s="1"/>
  <c r="AF709" i="1"/>
  <c r="AG709" i="1"/>
  <c r="AH709" i="1" s="1"/>
  <c r="AF661" i="1"/>
  <c r="AG661" i="1"/>
  <c r="AH661" i="1" s="1"/>
  <c r="AF588" i="1"/>
  <c r="AG588" i="1" s="1"/>
  <c r="AH588" i="1" s="1"/>
  <c r="AF688" i="1"/>
  <c r="AG688" i="1"/>
  <c r="AH688" i="1" s="1"/>
  <c r="AG712" i="1"/>
  <c r="AH712" i="1" s="1"/>
  <c r="AB567" i="1"/>
  <c r="AC567" i="1"/>
  <c r="AD567" i="1" s="1"/>
  <c r="AC569" i="1"/>
  <c r="AD569" i="1" s="1"/>
  <c r="AB569" i="1"/>
  <c r="AF498" i="1"/>
  <c r="AB301" i="1"/>
  <c r="AC301" i="1"/>
  <c r="AD301" i="1" s="1"/>
  <c r="U529" i="1"/>
  <c r="AB529" i="1"/>
  <c r="AG946" i="1"/>
  <c r="AH946" i="1" s="1"/>
  <c r="AF946" i="1"/>
  <c r="AF944" i="1"/>
  <c r="AG944" i="1"/>
  <c r="AH944" i="1" s="1"/>
  <c r="AG884" i="1"/>
  <c r="AH884" i="1" s="1"/>
  <c r="AF884" i="1"/>
  <c r="AF805" i="1"/>
  <c r="AG805" i="1" s="1"/>
  <c r="AH805" i="1" s="1"/>
  <c r="AG587" i="1"/>
  <c r="AH587" i="1" s="1"/>
  <c r="AF791" i="1"/>
  <c r="AF870" i="1"/>
  <c r="AG870" i="1" s="1"/>
  <c r="AH870" i="1" s="1"/>
  <c r="U609" i="1"/>
  <c r="AC609" i="1"/>
  <c r="AD609" i="1" s="1"/>
  <c r="AB609" i="1"/>
  <c r="U641" i="1"/>
  <c r="AC641" i="1"/>
  <c r="AD641" i="1" s="1"/>
  <c r="AB641" i="1"/>
  <c r="AF637" i="1"/>
  <c r="AG637" i="1" s="1"/>
  <c r="AH637" i="1" s="1"/>
  <c r="U143" i="1"/>
  <c r="AG400" i="1"/>
  <c r="AH400" i="1" s="1"/>
  <c r="AC159" i="1"/>
  <c r="AD159" i="1" s="1"/>
  <c r="AC100" i="1"/>
  <c r="AD100" i="1" s="1"/>
  <c r="AG163" i="1"/>
  <c r="AH163" i="1" s="1"/>
  <c r="AG426" i="1"/>
  <c r="AH426" i="1" s="1"/>
  <c r="AG500" i="1"/>
  <c r="AH500" i="1" s="1"/>
  <c r="U501" i="1"/>
  <c r="AB501" i="1"/>
  <c r="AF359" i="1"/>
  <c r="AG359" i="1"/>
  <c r="AH359" i="1" s="1"/>
  <c r="AB321" i="1"/>
  <c r="U321" i="1"/>
  <c r="AG235" i="1"/>
  <c r="AH235" i="1" s="1"/>
  <c r="AF581" i="1"/>
  <c r="AG581" i="1"/>
  <c r="AH581" i="1" s="1"/>
  <c r="AF431" i="1"/>
  <c r="AG431" i="1" s="1"/>
  <c r="AH431" i="1" s="1"/>
  <c r="AF298" i="1"/>
  <c r="AG298" i="1"/>
  <c r="AH298" i="1" s="1"/>
  <c r="U497" i="1"/>
  <c r="AB497" i="1"/>
  <c r="AC497" i="1"/>
  <c r="AD497" i="1" s="1"/>
  <c r="AF557" i="1"/>
  <c r="AG557" i="1" s="1"/>
  <c r="AH557" i="1" s="1"/>
  <c r="U229" i="1"/>
  <c r="AC229" i="1"/>
  <c r="AD229" i="1" s="1"/>
  <c r="AB229" i="1"/>
  <c r="AF923" i="1"/>
  <c r="AG923" i="1" s="1"/>
  <c r="AH923" i="1" s="1"/>
  <c r="AC143" i="1"/>
  <c r="AD143" i="1" s="1"/>
  <c r="U14" i="1"/>
  <c r="AF115" i="1"/>
  <c r="AG115" i="1" s="1"/>
  <c r="AH115" i="1" s="1"/>
  <c r="AC415" i="1"/>
  <c r="AD415" i="1" s="1"/>
  <c r="U415" i="1"/>
  <c r="AC473" i="1"/>
  <c r="AD473" i="1" s="1"/>
  <c r="AB473" i="1"/>
  <c r="AG33" i="1"/>
  <c r="AH33" i="1" s="1"/>
  <c r="AG361" i="1"/>
  <c r="AH361" i="1" s="1"/>
  <c r="AG287" i="1"/>
  <c r="AH287" i="1" s="1"/>
  <c r="AC494" i="1"/>
  <c r="AD494" i="1" s="1"/>
  <c r="AB494" i="1"/>
  <c r="AG476" i="1"/>
  <c r="AH476" i="1" s="1"/>
  <c r="AG276" i="1"/>
  <c r="AH276" i="1" s="1"/>
  <c r="AC275" i="1"/>
  <c r="AD275" i="1" s="1"/>
  <c r="AG523" i="1"/>
  <c r="AH523" i="1" s="1"/>
  <c r="AG580" i="1"/>
  <c r="AH580" i="1" s="1"/>
  <c r="AF514" i="1"/>
  <c r="AG514" i="1"/>
  <c r="AH514" i="1" s="1"/>
  <c r="U295" i="1"/>
  <c r="AB295" i="1"/>
  <c r="AG319" i="1"/>
  <c r="AH319" i="1" s="1"/>
  <c r="AB225" i="1"/>
  <c r="U225" i="1"/>
  <c r="U389" i="1"/>
  <c r="AB389" i="1"/>
  <c r="AF151" i="1"/>
  <c r="AG151" i="1" s="1"/>
  <c r="AH151" i="1" s="1"/>
  <c r="AC127" i="1"/>
  <c r="AD127" i="1" s="1"/>
  <c r="AG138" i="1"/>
  <c r="AH138" i="1" s="1"/>
  <c r="AC90" i="1"/>
  <c r="AD90" i="1" s="1"/>
  <c r="U89" i="1"/>
  <c r="U79" i="1"/>
  <c r="U46" i="1"/>
  <c r="AB46" i="1"/>
  <c r="AC46" i="1" s="1"/>
  <c r="AD46" i="1" s="1"/>
  <c r="AB53" i="1"/>
  <c r="AC53" i="1" s="1"/>
  <c r="AD53" i="1" s="1"/>
  <c r="U53" i="1"/>
  <c r="AF400" i="1"/>
  <c r="AG483" i="1"/>
  <c r="AH483" i="1" s="1"/>
  <c r="AF512" i="1"/>
  <c r="AG512" i="1" s="1"/>
  <c r="AH512" i="1" s="1"/>
  <c r="AG269" i="1"/>
  <c r="AH269" i="1" s="1"/>
  <c r="AF389" i="1"/>
  <c r="AG389" i="1" s="1"/>
  <c r="AH389" i="1" s="1"/>
  <c r="AF211" i="1"/>
  <c r="AG211" i="1" s="1"/>
  <c r="AH211" i="1" s="1"/>
  <c r="U494" i="1"/>
  <c r="U410" i="1"/>
  <c r="AC410" i="1"/>
  <c r="AD410" i="1" s="1"/>
  <c r="AC417" i="1"/>
  <c r="AD417" i="1" s="1"/>
  <c r="U417" i="1"/>
  <c r="AC355" i="1"/>
  <c r="AD355" i="1" s="1"/>
  <c r="AG225" i="1"/>
  <c r="AH225" i="1" s="1"/>
  <c r="AG244" i="1"/>
  <c r="AH244" i="1" s="1"/>
  <c r="AF392" i="1"/>
  <c r="AG392" i="1" s="1"/>
  <c r="AH392" i="1" s="1"/>
  <c r="AG238" i="1"/>
  <c r="AH238" i="1" s="1"/>
  <c r="AB397" i="1"/>
  <c r="U397" i="1"/>
  <c r="AC397" i="1"/>
  <c r="AD397" i="1" s="1"/>
  <c r="AB498" i="1"/>
  <c r="AG303" i="1"/>
  <c r="AH303" i="1" s="1"/>
  <c r="AG456" i="1"/>
  <c r="AH456" i="1" s="1"/>
  <c r="AG198" i="1"/>
  <c r="AH198" i="1" s="1"/>
  <c r="AG175" i="1"/>
  <c r="AH175" i="1" s="1"/>
  <c r="AG513" i="1"/>
  <c r="AH513" i="1" s="1"/>
  <c r="AG273" i="1"/>
  <c r="AH273" i="1" s="1"/>
  <c r="AF273" i="1"/>
  <c r="U275" i="1"/>
  <c r="AF433" i="1"/>
  <c r="AG433" i="1" s="1"/>
  <c r="AH433" i="1" s="1"/>
  <c r="AG326" i="1"/>
  <c r="AH326" i="1" s="1"/>
  <c r="U333" i="1"/>
  <c r="AB333" i="1"/>
  <c r="AC333" i="1"/>
  <c r="AD333" i="1" s="1"/>
  <c r="AB532" i="1"/>
  <c r="AG551" i="1"/>
  <c r="AH551" i="1" s="1"/>
  <c r="AG424" i="1"/>
  <c r="AH424" i="1" s="1"/>
  <c r="AF546" i="1"/>
  <c r="AG546" i="1" s="1"/>
  <c r="AH546" i="1" s="1"/>
  <c r="AF411" i="1"/>
  <c r="AG411" i="1"/>
  <c r="AH411" i="1" s="1"/>
  <c r="U531" i="1"/>
  <c r="AB531" i="1"/>
  <c r="AC531" i="1"/>
  <c r="AD531" i="1" s="1"/>
  <c r="AG806" i="1"/>
  <c r="AH806" i="1" s="1"/>
  <c r="AG649" i="1"/>
  <c r="AH649" i="1" s="1"/>
  <c r="AF818" i="1"/>
  <c r="AG818" i="1"/>
  <c r="AH818" i="1" s="1"/>
  <c r="AF802" i="1"/>
  <c r="AG802" i="1" s="1"/>
  <c r="AH802" i="1" s="1"/>
  <c r="AF921" i="1"/>
  <c r="AG921" i="1" s="1"/>
  <c r="AH921" i="1" s="1"/>
  <c r="AG598" i="1"/>
  <c r="AH598" i="1" s="1"/>
  <c r="AB922" i="1"/>
  <c r="U922" i="1"/>
  <c r="AC922" i="1"/>
  <c r="AD922" i="1" s="1"/>
  <c r="AB940" i="1"/>
  <c r="U940" i="1"/>
  <c r="AG489" i="1"/>
  <c r="AH489" i="1" s="1"/>
  <c r="AF219" i="1"/>
  <c r="AG219" i="1"/>
  <c r="AH219" i="1" s="1"/>
  <c r="AG279" i="1"/>
  <c r="AH279" i="1" s="1"/>
  <c r="AF516" i="1"/>
  <c r="AG516" i="1" s="1"/>
  <c r="AH516" i="1" s="1"/>
  <c r="AF933" i="1"/>
  <c r="AG933" i="1"/>
  <c r="AH933" i="1" s="1"/>
  <c r="U117" i="1"/>
  <c r="AB76" i="1"/>
  <c r="AG390" i="1"/>
  <c r="AH390" i="1" s="1"/>
  <c r="AC360" i="1"/>
  <c r="AD360" i="1" s="1"/>
  <c r="AF249" i="1"/>
  <c r="AG249" i="1" s="1"/>
  <c r="AH249" i="1" s="1"/>
  <c r="AG429" i="1"/>
  <c r="AH429" i="1" s="1"/>
  <c r="AB111" i="1"/>
  <c r="AC111" i="1" s="1"/>
  <c r="AD111" i="1" s="1"/>
  <c r="U15" i="1"/>
  <c r="AB15" i="1"/>
  <c r="AC15" i="1" s="1"/>
  <c r="AD15" i="1" s="1"/>
  <c r="AF231" i="1"/>
  <c r="AG231" i="1"/>
  <c r="AH231" i="1" s="1"/>
  <c r="AC255" i="1"/>
  <c r="AD255" i="1" s="1"/>
  <c r="AC148" i="1"/>
  <c r="AD148" i="1" s="1"/>
  <c r="AB355" i="1"/>
  <c r="AG215" i="1"/>
  <c r="AH215" i="1" s="1"/>
  <c r="AG379" i="1"/>
  <c r="AH379" i="1" s="1"/>
  <c r="AF536" i="1"/>
  <c r="AG536" i="1" s="1"/>
  <c r="AH536" i="1" s="1"/>
  <c r="U230" i="1"/>
  <c r="AC230" i="1"/>
  <c r="AD230" i="1" s="1"/>
  <c r="AB230" i="1"/>
  <c r="AC117" i="1"/>
  <c r="AD117" i="1" s="1"/>
  <c r="AG136" i="1"/>
  <c r="AH136" i="1" s="1"/>
  <c r="AB91" i="1"/>
  <c r="AC91" i="1" s="1"/>
  <c r="AD91" i="1" s="1"/>
  <c r="AB113" i="1"/>
  <c r="AC113" i="1" s="1"/>
  <c r="AD113" i="1" s="1"/>
  <c r="U125" i="1"/>
  <c r="AC97" i="1"/>
  <c r="AD97" i="1" s="1"/>
  <c r="AC108" i="1"/>
  <c r="AD108" i="1" s="1"/>
  <c r="AC145" i="1"/>
  <c r="AD145" i="1" s="1"/>
  <c r="AC133" i="1"/>
  <c r="AD133" i="1" s="1"/>
  <c r="AC68" i="1"/>
  <c r="AD68" i="1" s="1"/>
  <c r="AC158" i="1"/>
  <c r="AD158" i="1" s="1"/>
  <c r="AB126" i="1"/>
  <c r="AC126" i="1" s="1"/>
  <c r="AD126" i="1" s="1"/>
  <c r="AG465" i="1"/>
  <c r="AH465" i="1" s="1"/>
  <c r="AG322" i="1"/>
  <c r="AH322" i="1" s="1"/>
  <c r="AF459" i="1"/>
  <c r="AG459" i="1" s="1"/>
  <c r="AH459" i="1" s="1"/>
  <c r="AF491" i="1"/>
  <c r="AG491" i="1" s="1"/>
  <c r="AH491" i="1" s="1"/>
  <c r="AG382" i="1"/>
  <c r="AH382" i="1" s="1"/>
  <c r="AC321" i="1"/>
  <c r="AD321" i="1" s="1"/>
  <c r="AF429" i="1"/>
  <c r="AB471" i="1"/>
  <c r="AF496" i="1"/>
  <c r="AG496" i="1" s="1"/>
  <c r="AH496" i="1" s="1"/>
  <c r="AB469" i="1"/>
  <c r="AC469" i="1"/>
  <c r="AD469" i="1" s="1"/>
  <c r="AG277" i="1"/>
  <c r="AH277" i="1" s="1"/>
  <c r="AF407" i="1"/>
  <c r="AG407" i="1" s="1"/>
  <c r="AH407" i="1" s="1"/>
  <c r="AC398" i="1"/>
  <c r="AD398" i="1" s="1"/>
  <c r="U398" i="1"/>
  <c r="U498" i="1"/>
  <c r="AG498" i="1" s="1"/>
  <c r="AH498" i="1" s="1"/>
  <c r="AG309" i="1"/>
  <c r="AH309" i="1" s="1"/>
  <c r="AG253" i="1"/>
  <c r="AH253" i="1" s="1"/>
  <c r="AF232" i="1"/>
  <c r="AG232" i="1" s="1"/>
  <c r="AH232" i="1" s="1"/>
  <c r="AG350" i="1"/>
  <c r="AH350" i="1" s="1"/>
  <c r="AF257" i="1"/>
  <c r="AG257" i="1" s="1"/>
  <c r="AH257" i="1" s="1"/>
  <c r="AF357" i="1"/>
  <c r="AG357" i="1"/>
  <c r="AH357" i="1" s="1"/>
  <c r="U569" i="1"/>
  <c r="U281" i="1"/>
  <c r="AB281" i="1"/>
  <c r="U362" i="1"/>
  <c r="AG362" i="1" s="1"/>
  <c r="AH362" i="1" s="1"/>
  <c r="AB362" i="1"/>
  <c r="AB395" i="1"/>
  <c r="AC395" i="1"/>
  <c r="AD395" i="1" s="1"/>
  <c r="AC264" i="1"/>
  <c r="AD264" i="1" s="1"/>
  <c r="AB264" i="1"/>
  <c r="AC233" i="1"/>
  <c r="AD233" i="1" s="1"/>
  <c r="U233" i="1"/>
  <c r="AF393" i="1"/>
  <c r="AG393" i="1"/>
  <c r="AH393" i="1" s="1"/>
  <c r="AG582" i="1"/>
  <c r="AH582" i="1" s="1"/>
  <c r="AG554" i="1"/>
  <c r="AH554" i="1" s="1"/>
  <c r="U462" i="1"/>
  <c r="AC462" i="1"/>
  <c r="AD462" i="1" s="1"/>
  <c r="AF373" i="1"/>
  <c r="AG373" i="1" s="1"/>
  <c r="AH373" i="1" s="1"/>
  <c r="AC242" i="1"/>
  <c r="AD242" i="1" s="1"/>
  <c r="AB242" i="1"/>
  <c r="AF414" i="1"/>
  <c r="AG414" i="1" s="1"/>
  <c r="AH414" i="1" s="1"/>
  <c r="U458" i="1"/>
  <c r="AC458" i="1"/>
  <c r="AD458" i="1" s="1"/>
  <c r="U534" i="1"/>
  <c r="AC534" i="1"/>
  <c r="AD534" i="1" s="1"/>
  <c r="AF910" i="1"/>
  <c r="AF896" i="1"/>
  <c r="AG896" i="1" s="1"/>
  <c r="AH896" i="1" s="1"/>
  <c r="AF839" i="1"/>
  <c r="AG839" i="1"/>
  <c r="AH839" i="1" s="1"/>
  <c r="AF897" i="1"/>
  <c r="AG897" i="1"/>
  <c r="AH897" i="1" s="1"/>
  <c r="AF876" i="1"/>
  <c r="AG876" i="1" s="1"/>
  <c r="AH876" i="1" s="1"/>
  <c r="AF597" i="1"/>
  <c r="AG597" i="1" s="1"/>
  <c r="AH597" i="1" s="1"/>
  <c r="AC817" i="1"/>
  <c r="AD817" i="1" s="1"/>
  <c r="AB817" i="1"/>
  <c r="U817" i="1"/>
  <c r="AC59" i="1"/>
  <c r="AD59" i="1" s="1"/>
  <c r="AC76" i="1"/>
  <c r="AD76" i="1" s="1"/>
  <c r="AG423" i="1"/>
  <c r="AH423" i="1" s="1"/>
  <c r="AC507" i="1"/>
  <c r="AD507" i="1" s="1"/>
  <c r="U507" i="1"/>
  <c r="AF28" i="1"/>
  <c r="AG28" i="1" s="1"/>
  <c r="AH28" i="1" s="1"/>
  <c r="AF487" i="1"/>
  <c r="AG487" i="1" s="1"/>
  <c r="AH487" i="1" s="1"/>
  <c r="AB262" i="1"/>
  <c r="U262" i="1"/>
  <c r="AF541" i="1"/>
  <c r="AG541" i="1"/>
  <c r="AH541" i="1" s="1"/>
  <c r="AC572" i="1"/>
  <c r="AD572" i="1" s="1"/>
  <c r="U572" i="1"/>
  <c r="AG880" i="1"/>
  <c r="AH880" i="1" s="1"/>
  <c r="AF880" i="1"/>
  <c r="AF677" i="1"/>
  <c r="AG677" i="1" s="1"/>
  <c r="AH677" i="1" s="1"/>
  <c r="AF671" i="1"/>
  <c r="AG671" i="1"/>
  <c r="AH671" i="1" s="1"/>
  <c r="AB96" i="1"/>
  <c r="AC96" i="1" s="1"/>
  <c r="AD96" i="1" s="1"/>
  <c r="U159" i="1"/>
  <c r="U145" i="1"/>
  <c r="AG218" i="1"/>
  <c r="AH218" i="1" s="1"/>
  <c r="AF454" i="1"/>
  <c r="AG454" i="1"/>
  <c r="AH454" i="1" s="1"/>
  <c r="AB24" i="1"/>
  <c r="AC24" i="1" s="1"/>
  <c r="AD24" i="1" s="1"/>
  <c r="AC505" i="1"/>
  <c r="AD505" i="1" s="1"/>
  <c r="AG449" i="1"/>
  <c r="AH449" i="1" s="1"/>
  <c r="AG201" i="1"/>
  <c r="AH201" i="1" s="1"/>
  <c r="AB255" i="1"/>
  <c r="AF371" i="1"/>
  <c r="AG371" i="1"/>
  <c r="AH371" i="1" s="1"/>
  <c r="AF226" i="1"/>
  <c r="AG226" i="1"/>
  <c r="AH226" i="1" s="1"/>
  <c r="AG435" i="1"/>
  <c r="AH435" i="1" s="1"/>
  <c r="AF446" i="1"/>
  <c r="AG446" i="1" s="1"/>
  <c r="AH446" i="1" s="1"/>
  <c r="AF280" i="1"/>
  <c r="AG280" i="1"/>
  <c r="AH280" i="1" s="1"/>
  <c r="AB245" i="1"/>
  <c r="AC245" i="1"/>
  <c r="AD245" i="1" s="1"/>
  <c r="AG156" i="1"/>
  <c r="AH156" i="1" s="1"/>
  <c r="AG21" i="1"/>
  <c r="AH21" i="1" s="1"/>
  <c r="AC125" i="1"/>
  <c r="AD125" i="1" s="1"/>
  <c r="AC79" i="1"/>
  <c r="AD79" i="1" s="1"/>
  <c r="AG38" i="1"/>
  <c r="AH38" i="1" s="1"/>
  <c r="AB102" i="1"/>
  <c r="AC102" i="1" s="1"/>
  <c r="AD102" i="1" s="1"/>
  <c r="AB122" i="1"/>
  <c r="AC122" i="1" s="1"/>
  <c r="AD122" i="1" s="1"/>
  <c r="U100" i="1"/>
  <c r="U59" i="1"/>
  <c r="AG369" i="1"/>
  <c r="AH369" i="1" s="1"/>
  <c r="AG399" i="1"/>
  <c r="AH399" i="1" s="1"/>
  <c r="AG416" i="1"/>
  <c r="AH416" i="1" s="1"/>
  <c r="U506" i="1"/>
  <c r="AG179" i="1"/>
  <c r="AH179" i="1" s="1"/>
  <c r="AF176" i="1"/>
  <c r="AG176" i="1" s="1"/>
  <c r="AH176" i="1" s="1"/>
  <c r="AB415" i="1"/>
  <c r="AC501" i="1"/>
  <c r="AD501" i="1" s="1"/>
  <c r="AF445" i="1"/>
  <c r="AG445" i="1" s="1"/>
  <c r="AH445" i="1" s="1"/>
  <c r="AF502" i="1"/>
  <c r="AG502" i="1" s="1"/>
  <c r="AH502" i="1" s="1"/>
  <c r="U213" i="1"/>
  <c r="AG213" i="1" s="1"/>
  <c r="AH213" i="1" s="1"/>
  <c r="AG188" i="1"/>
  <c r="AH188" i="1" s="1"/>
  <c r="AC187" i="1"/>
  <c r="AD187" i="1" s="1"/>
  <c r="AC493" i="1"/>
  <c r="AD493" i="1" s="1"/>
  <c r="U493" i="1"/>
  <c r="U420" i="1"/>
  <c r="AB420" i="1"/>
  <c r="AC420" i="1"/>
  <c r="AD420" i="1" s="1"/>
  <c r="AB212" i="1"/>
  <c r="AC212" i="1"/>
  <c r="AD212" i="1" s="1"/>
  <c r="AF518" i="1"/>
  <c r="AG518" i="1"/>
  <c r="AH518" i="1" s="1"/>
  <c r="AC470" i="1"/>
  <c r="AD470" i="1" s="1"/>
  <c r="U470" i="1"/>
  <c r="AG430" i="1"/>
  <c r="AH430" i="1" s="1"/>
  <c r="AC93" i="1"/>
  <c r="AD93" i="1" s="1"/>
  <c r="AC216" i="1"/>
  <c r="AD216" i="1" s="1"/>
  <c r="U320" i="1"/>
  <c r="AC320" i="1"/>
  <c r="AD320" i="1" s="1"/>
  <c r="AG310" i="1"/>
  <c r="AH310" i="1" s="1"/>
  <c r="AG328" i="1"/>
  <c r="AH328" i="1" s="1"/>
  <c r="AF197" i="1"/>
  <c r="AG197" i="1" s="1"/>
  <c r="AH197" i="1" s="1"/>
  <c r="U180" i="1"/>
  <c r="AC180" i="1"/>
  <c r="AD180" i="1" s="1"/>
  <c r="AC73" i="1"/>
  <c r="AD73" i="1" s="1"/>
  <c r="U28" i="1"/>
  <c r="AF583" i="1"/>
  <c r="AG583" i="1" s="1"/>
  <c r="AH583" i="1" s="1"/>
  <c r="AF443" i="1"/>
  <c r="AG443" i="1" s="1"/>
  <c r="AH443" i="1" s="1"/>
  <c r="AG271" i="1"/>
  <c r="AH271" i="1" s="1"/>
  <c r="AG367" i="1"/>
  <c r="AH367" i="1" s="1"/>
  <c r="AG305" i="1"/>
  <c r="AH305" i="1" s="1"/>
  <c r="AC221" i="1"/>
  <c r="AD221" i="1" s="1"/>
  <c r="AF527" i="1"/>
  <c r="AG527" i="1" s="1"/>
  <c r="AH527" i="1" s="1"/>
  <c r="AB327" i="1"/>
  <c r="U327" i="1"/>
  <c r="AG327" i="1" s="1"/>
  <c r="AH327" i="1" s="1"/>
  <c r="AG344" i="1"/>
  <c r="AH344" i="1" s="1"/>
  <c r="AG565" i="1"/>
  <c r="AH565" i="1" s="1"/>
  <c r="AB536" i="1"/>
  <c r="U536" i="1"/>
  <c r="AG826" i="1"/>
  <c r="AH826" i="1" s="1"/>
  <c r="AG869" i="1"/>
  <c r="AH869" i="1" s="1"/>
  <c r="AG633" i="1"/>
  <c r="AH633" i="1" s="1"/>
  <c r="AF790" i="1"/>
  <c r="AG790" i="1" s="1"/>
  <c r="AH790" i="1" s="1"/>
  <c r="AG650" i="1"/>
  <c r="AH650" i="1" s="1"/>
  <c r="AF650" i="1"/>
  <c r="AF711" i="1"/>
  <c r="AG711" i="1"/>
  <c r="AH711" i="1" s="1"/>
  <c r="AG573" i="1"/>
  <c r="AH573" i="1" s="1"/>
  <c r="AF266" i="1"/>
  <c r="AG266" i="1"/>
  <c r="AH266" i="1" s="1"/>
  <c r="AB356" i="1"/>
  <c r="AC356" i="1"/>
  <c r="AD356" i="1" s="1"/>
  <c r="AB228" i="1"/>
  <c r="AC228" i="1"/>
  <c r="AD228" i="1" s="1"/>
  <c r="AF547" i="1"/>
  <c r="AG547" i="1"/>
  <c r="AH547" i="1" s="1"/>
  <c r="AG555" i="1"/>
  <c r="AH555" i="1" s="1"/>
  <c r="AB543" i="1"/>
  <c r="U543" i="1"/>
  <c r="AG495" i="1"/>
  <c r="AH495" i="1" s="1"/>
  <c r="AG813" i="1"/>
  <c r="AH813" i="1" s="1"/>
  <c r="AG924" i="1"/>
  <c r="AH924" i="1" s="1"/>
  <c r="AF590" i="1"/>
  <c r="AG590" i="1"/>
  <c r="AH590" i="1" s="1"/>
  <c r="AG741" i="1"/>
  <c r="AH741" i="1" s="1"/>
  <c r="AG648" i="1"/>
  <c r="AH648" i="1" s="1"/>
  <c r="AG967" i="1"/>
  <c r="AH967" i="1" s="1"/>
  <c r="AB822" i="1"/>
  <c r="AC628" i="1"/>
  <c r="AD628" i="1" s="1"/>
  <c r="U628" i="1"/>
  <c r="AB628" i="1"/>
  <c r="AG751" i="1"/>
  <c r="AH751" i="1" s="1"/>
  <c r="AF751" i="1"/>
  <c r="T954" i="1"/>
  <c r="AB954" i="1"/>
  <c r="AG796" i="1"/>
  <c r="AH796" i="1" s="1"/>
  <c r="AF919" i="1"/>
  <c r="AG919" i="1"/>
  <c r="AH919" i="1" s="1"/>
  <c r="AG854" i="1"/>
  <c r="AH854" i="1" s="1"/>
  <c r="AG836" i="1"/>
  <c r="AH836" i="1" s="1"/>
  <c r="AG592" i="1"/>
  <c r="AH592" i="1" s="1"/>
  <c r="AF592" i="1"/>
  <c r="AG962" i="1"/>
  <c r="AH962" i="1" s="1"/>
  <c r="AF610" i="1"/>
  <c r="AG610" i="1" s="1"/>
  <c r="AH610" i="1" s="1"/>
  <c r="AF721" i="1"/>
  <c r="AG721" i="1" s="1"/>
  <c r="AH721" i="1" s="1"/>
  <c r="AG727" i="1"/>
  <c r="AH727" i="1" s="1"/>
  <c r="AB909" i="1"/>
  <c r="AC909" i="1"/>
  <c r="AD909" i="1" s="1"/>
  <c r="U909" i="1"/>
  <c r="AB918" i="1"/>
  <c r="U918" i="1"/>
  <c r="U859" i="1"/>
  <c r="AB859" i="1"/>
  <c r="AC859" i="1"/>
  <c r="AD859" i="1" s="1"/>
  <c r="AG708" i="1"/>
  <c r="AH708" i="1" s="1"/>
  <c r="AF708" i="1"/>
  <c r="AF766" i="1"/>
  <c r="AG766" i="1" s="1"/>
  <c r="AH766" i="1" s="1"/>
  <c r="AG642" i="1"/>
  <c r="AH642" i="1" s="1"/>
  <c r="U579" i="1"/>
  <c r="AG579" i="1" s="1"/>
  <c r="AH579" i="1" s="1"/>
  <c r="AB579" i="1"/>
  <c r="AF618" i="1"/>
  <c r="AG618" i="1" s="1"/>
  <c r="AH618" i="1" s="1"/>
  <c r="AF722" i="1"/>
  <c r="AG722" i="1"/>
  <c r="AH722" i="1" s="1"/>
  <c r="AC906" i="1"/>
  <c r="AD906" i="1" s="1"/>
  <c r="U906" i="1"/>
  <c r="AC914" i="1"/>
  <c r="AD914" i="1" s="1"/>
  <c r="AB914" i="1"/>
  <c r="U834" i="1"/>
  <c r="AB834" i="1"/>
  <c r="AC834" i="1"/>
  <c r="AD834" i="1" s="1"/>
  <c r="AF596" i="1"/>
  <c r="AG596" i="1" s="1"/>
  <c r="AH596" i="1" s="1"/>
  <c r="AB841" i="1"/>
  <c r="T841" i="1"/>
  <c r="AC822" i="1"/>
  <c r="AD822" i="1" s="1"/>
  <c r="U822" i="1"/>
  <c r="T815" i="1"/>
  <c r="V810" i="1"/>
  <c r="T810" i="1"/>
  <c r="AB787" i="1"/>
  <c r="U787" i="1"/>
  <c r="AG782" i="1"/>
  <c r="AH782" i="1" s="1"/>
  <c r="AF782" i="1"/>
  <c r="AF342" i="1"/>
  <c r="AG342" i="1"/>
  <c r="AH342" i="1" s="1"/>
  <c r="AG436" i="1"/>
  <c r="AH436" i="1" s="1"/>
  <c r="AG442" i="1"/>
  <c r="AH442" i="1" s="1"/>
  <c r="AB214" i="1"/>
  <c r="U378" i="1"/>
  <c r="AC378" i="1"/>
  <c r="AD378" i="1" s="1"/>
  <c r="AC441" i="1"/>
  <c r="AD441" i="1" s="1"/>
  <c r="AB441" i="1"/>
  <c r="AG800" i="1"/>
  <c r="AH800" i="1" s="1"/>
  <c r="AC892" i="1"/>
  <c r="AD892" i="1" s="1"/>
  <c r="AF591" i="1"/>
  <c r="AG591" i="1" s="1"/>
  <c r="AH591" i="1" s="1"/>
  <c r="AG877" i="1"/>
  <c r="AH877" i="1" s="1"/>
  <c r="AG849" i="1"/>
  <c r="AH849" i="1" s="1"/>
  <c r="AG788" i="1"/>
  <c r="AH788" i="1" s="1"/>
  <c r="AF932" i="1"/>
  <c r="AG932" i="1"/>
  <c r="AH932" i="1" s="1"/>
  <c r="AF657" i="1"/>
  <c r="AG657" i="1" s="1"/>
  <c r="AH657" i="1" s="1"/>
  <c r="AG819" i="1"/>
  <c r="AH819" i="1" s="1"/>
  <c r="AG658" i="1"/>
  <c r="AH658" i="1" s="1"/>
  <c r="AF653" i="1"/>
  <c r="AG653" i="1" s="1"/>
  <c r="AH653" i="1" s="1"/>
  <c r="AF623" i="1"/>
  <c r="AG623" i="1"/>
  <c r="AH623" i="1" s="1"/>
  <c r="AF730" i="1"/>
  <c r="AG730" i="1"/>
  <c r="AH730" i="1" s="1"/>
  <c r="U961" i="1"/>
  <c r="AC961" i="1"/>
  <c r="AD961" i="1" s="1"/>
  <c r="V937" i="1"/>
  <c r="T937" i="1"/>
  <c r="T902" i="1"/>
  <c r="V902" i="1"/>
  <c r="AF284" i="1"/>
  <c r="AG284" i="1" s="1"/>
  <c r="AH284" i="1" s="1"/>
  <c r="AG479" i="1"/>
  <c r="AH479" i="1" s="1"/>
  <c r="AG460" i="1"/>
  <c r="AH460" i="1" s="1"/>
  <c r="AG521" i="1"/>
  <c r="AH521" i="1" s="1"/>
  <c r="U279" i="1"/>
  <c r="U224" i="1"/>
  <c r="AC224" i="1"/>
  <c r="AD224" i="1" s="1"/>
  <c r="AB193" i="1"/>
  <c r="AC193" i="1"/>
  <c r="AD193" i="1" s="1"/>
  <c r="U578" i="1"/>
  <c r="AC578" i="1"/>
  <c r="AD578" i="1" s="1"/>
  <c r="AB379" i="1"/>
  <c r="AG538" i="1"/>
  <c r="AH538" i="1" s="1"/>
  <c r="AB436" i="1"/>
  <c r="U436" i="1"/>
  <c r="AB540" i="1"/>
  <c r="AC540" i="1"/>
  <c r="AD540" i="1" s="1"/>
  <c r="AG526" i="1"/>
  <c r="AH526" i="1" s="1"/>
  <c r="U440" i="1"/>
  <c r="AG440" i="1" s="1"/>
  <c r="AH440" i="1" s="1"/>
  <c r="AG851" i="1"/>
  <c r="AH851" i="1" s="1"/>
  <c r="AF796" i="1"/>
  <c r="AG831" i="1"/>
  <c r="AH831" i="1" s="1"/>
  <c r="AC918" i="1"/>
  <c r="AD918" i="1" s="1"/>
  <c r="AF789" i="1"/>
  <c r="AG789" i="1"/>
  <c r="AH789" i="1" s="1"/>
  <c r="U863" i="1"/>
  <c r="AG953" i="1"/>
  <c r="AH953" i="1" s="1"/>
  <c r="AF840" i="1"/>
  <c r="AG840" i="1" s="1"/>
  <c r="AH840" i="1" s="1"/>
  <c r="AG594" i="1"/>
  <c r="AH594" i="1" s="1"/>
  <c r="AF689" i="1"/>
  <c r="AG689" i="1" s="1"/>
  <c r="AH689" i="1" s="1"/>
  <c r="AC787" i="1"/>
  <c r="AD787" i="1" s="1"/>
  <c r="AF698" i="1"/>
  <c r="AG698" i="1" s="1"/>
  <c r="AH698" i="1" s="1"/>
  <c r="AF983" i="1"/>
  <c r="AG983" i="1" s="1"/>
  <c r="AH983" i="1" s="1"/>
  <c r="AB791" i="1"/>
  <c r="U791" i="1"/>
  <c r="AG791" i="1" s="1"/>
  <c r="AH791" i="1" s="1"/>
  <c r="AB74" i="1"/>
  <c r="AC74" i="1" s="1"/>
  <c r="AD74" i="1" s="1"/>
  <c r="AB222" i="1"/>
  <c r="AG294" i="1"/>
  <c r="AH294" i="1" s="1"/>
  <c r="AG259" i="1"/>
  <c r="AH259" i="1" s="1"/>
  <c r="AB357" i="1"/>
  <c r="U357" i="1"/>
  <c r="AB354" i="1"/>
  <c r="U354" i="1"/>
  <c r="AG354" i="1" s="1"/>
  <c r="AH354" i="1" s="1"/>
  <c r="U347" i="1"/>
  <c r="AG347" i="1" s="1"/>
  <c r="AH347" i="1" s="1"/>
  <c r="AB347" i="1"/>
  <c r="AC409" i="1"/>
  <c r="AD409" i="1" s="1"/>
  <c r="U409" i="1"/>
  <c r="AC472" i="1"/>
  <c r="AD472" i="1" s="1"/>
  <c r="U472" i="1"/>
  <c r="AB525" i="1"/>
  <c r="U525" i="1"/>
  <c r="AG525" i="1" s="1"/>
  <c r="AH525" i="1" s="1"/>
  <c r="AF955" i="1"/>
  <c r="AG955" i="1" s="1"/>
  <c r="AH955" i="1" s="1"/>
  <c r="AG627" i="1"/>
  <c r="AH627" i="1" s="1"/>
  <c r="AG889" i="1"/>
  <c r="AH889" i="1" s="1"/>
  <c r="AF601" i="1"/>
  <c r="AG601" i="1" s="1"/>
  <c r="AH601" i="1" s="1"/>
  <c r="AF875" i="1"/>
  <c r="AG875" i="1"/>
  <c r="AH875" i="1" s="1"/>
  <c r="AC863" i="1"/>
  <c r="AD863" i="1" s="1"/>
  <c r="AG670" i="1"/>
  <c r="AH670" i="1" s="1"/>
  <c r="U914" i="1"/>
  <c r="AF943" i="1"/>
  <c r="AG943" i="1" s="1"/>
  <c r="AH943" i="1" s="1"/>
  <c r="AF864" i="1"/>
  <c r="AG864" i="1"/>
  <c r="AH864" i="1" s="1"/>
  <c r="AF985" i="1"/>
  <c r="AG985" i="1"/>
  <c r="AH985" i="1" s="1"/>
  <c r="AG760" i="1"/>
  <c r="AH760" i="1" s="1"/>
  <c r="AF630" i="1"/>
  <c r="AG630" i="1"/>
  <c r="AH630" i="1" s="1"/>
  <c r="AF686" i="1"/>
  <c r="AG686" i="1" s="1"/>
  <c r="AH686" i="1" s="1"/>
  <c r="V787" i="1"/>
  <c r="AC886" i="1"/>
  <c r="AD886" i="1" s="1"/>
  <c r="U886" i="1"/>
  <c r="AB886" i="1"/>
  <c r="AF999" i="1"/>
  <c r="AG999" i="1"/>
  <c r="AH999" i="1" s="1"/>
  <c r="AC848" i="1"/>
  <c r="AD848" i="1" s="1"/>
  <c r="U848" i="1"/>
  <c r="AF724" i="1"/>
  <c r="AG724" i="1"/>
  <c r="AH724" i="1" s="1"/>
  <c r="AB998" i="1"/>
  <c r="AC542" i="1"/>
  <c r="AD542" i="1" s="1"/>
  <c r="AG882" i="1"/>
  <c r="AH882" i="1" s="1"/>
  <c r="AC835" i="1"/>
  <c r="AD835" i="1" s="1"/>
  <c r="AF611" i="1"/>
  <c r="AG611" i="1"/>
  <c r="AH611" i="1" s="1"/>
  <c r="AF682" i="1"/>
  <c r="AG682" i="1"/>
  <c r="AH682" i="1" s="1"/>
  <c r="AG694" i="1"/>
  <c r="AH694" i="1" s="1"/>
  <c r="AB748" i="1"/>
  <c r="AB808" i="1"/>
  <c r="AB852" i="1"/>
  <c r="AC842" i="1"/>
  <c r="AD842" i="1" s="1"/>
  <c r="AB842" i="1"/>
  <c r="AC905" i="1"/>
  <c r="AD905" i="1" s="1"/>
  <c r="AB905" i="1"/>
  <c r="AC606" i="1"/>
  <c r="AD606" i="1" s="1"/>
  <c r="AB606" i="1"/>
  <c r="U606" i="1"/>
  <c r="AB669" i="1"/>
  <c r="U669" i="1"/>
  <c r="AC669" i="1"/>
  <c r="AD669" i="1" s="1"/>
  <c r="AC989" i="1"/>
  <c r="AD989" i="1" s="1"/>
  <c r="U989" i="1"/>
  <c r="AB989" i="1"/>
  <c r="V957" i="1"/>
  <c r="T957" i="1"/>
  <c r="T948" i="1"/>
  <c r="AB948" i="1" s="1"/>
  <c r="AF783" i="1"/>
  <c r="AG783" i="1" s="1"/>
  <c r="AH783" i="1" s="1"/>
  <c r="AF757" i="1"/>
  <c r="AG757" i="1" s="1"/>
  <c r="AH757" i="1" s="1"/>
  <c r="AB795" i="1"/>
  <c r="AC795" i="1"/>
  <c r="AD795" i="1" s="1"/>
  <c r="U827" i="1"/>
  <c r="AG827" i="1" s="1"/>
  <c r="AH827" i="1" s="1"/>
  <c r="AB827" i="1"/>
  <c r="AC734" i="1"/>
  <c r="AD734" i="1" s="1"/>
  <c r="AB734" i="1"/>
  <c r="AF748" i="1"/>
  <c r="AG748" i="1" s="1"/>
  <c r="AH748" i="1" s="1"/>
  <c r="AG773" i="1"/>
  <c r="AH773" i="1" s="1"/>
  <c r="AF773" i="1"/>
  <c r="AG765" i="1"/>
  <c r="AH765" i="1" s="1"/>
  <c r="AB681" i="1"/>
  <c r="AC681" i="1"/>
  <c r="AD681" i="1" s="1"/>
  <c r="T908" i="1"/>
  <c r="U792" i="1"/>
  <c r="AG792" i="1" s="1"/>
  <c r="AH792" i="1" s="1"/>
  <c r="AB792" i="1"/>
  <c r="AB946" i="1"/>
  <c r="AC823" i="1"/>
  <c r="AD823" i="1" s="1"/>
  <c r="AB823" i="1"/>
  <c r="U856" i="1"/>
  <c r="AC856" i="1"/>
  <c r="AD856" i="1" s="1"/>
  <c r="AG636" i="1"/>
  <c r="AH636" i="1" s="1"/>
  <c r="AG752" i="1"/>
  <c r="AH752" i="1" s="1"/>
  <c r="AF752" i="1"/>
  <c r="V998" i="1"/>
  <c r="T998" i="1"/>
  <c r="AB993" i="1"/>
  <c r="U993" i="1"/>
  <c r="AC993" i="1"/>
  <c r="AD993" i="1" s="1"/>
  <c r="V888" i="1"/>
  <c r="T888" i="1"/>
  <c r="T885" i="1"/>
  <c r="AB885" i="1"/>
  <c r="AB788" i="1"/>
  <c r="AB919" i="1"/>
  <c r="AG929" i="1"/>
  <c r="AH929" i="1" s="1"/>
  <c r="AG821" i="1"/>
  <c r="AH821" i="1" s="1"/>
  <c r="U881" i="1"/>
  <c r="AG838" i="1"/>
  <c r="AH838" i="1" s="1"/>
  <c r="AG645" i="1"/>
  <c r="AH645" i="1" s="1"/>
  <c r="AG976" i="1"/>
  <c r="AH976" i="1" s="1"/>
  <c r="AC631" i="1"/>
  <c r="AD631" i="1" s="1"/>
  <c r="U631" i="1"/>
  <c r="AB631" i="1"/>
  <c r="AF776" i="1"/>
  <c r="AG776" i="1"/>
  <c r="AH776" i="1" s="1"/>
  <c r="AF771" i="1"/>
  <c r="AG771" i="1" s="1"/>
  <c r="AH771" i="1" s="1"/>
  <c r="AC629" i="1"/>
  <c r="AD629" i="1" s="1"/>
  <c r="U629" i="1"/>
  <c r="AB629" i="1"/>
  <c r="AG977" i="1"/>
  <c r="AH977" i="1" s="1"/>
  <c r="AC970" i="1"/>
  <c r="AD970" i="1" s="1"/>
  <c r="U970" i="1"/>
  <c r="AB970" i="1"/>
  <c r="T850" i="1"/>
  <c r="AB850" i="1"/>
  <c r="AG972" i="1"/>
  <c r="AH972" i="1" s="1"/>
  <c r="AG952" i="1"/>
  <c r="AH952" i="1" s="1"/>
  <c r="AG871" i="1"/>
  <c r="AH871" i="1" s="1"/>
  <c r="AG812" i="1"/>
  <c r="AH812" i="1" s="1"/>
  <c r="AG984" i="1"/>
  <c r="AH984" i="1" s="1"/>
  <c r="AF979" i="1"/>
  <c r="AG979" i="1" s="1"/>
  <c r="AH979" i="1" s="1"/>
  <c r="AG696" i="1"/>
  <c r="AH696" i="1" s="1"/>
  <c r="AF899" i="1"/>
  <c r="AG899" i="1" s="1"/>
  <c r="AH899" i="1" s="1"/>
  <c r="AC862" i="1"/>
  <c r="AD862" i="1" s="1"/>
  <c r="U862" i="1"/>
  <c r="AB862" i="1"/>
  <c r="AG603" i="1"/>
  <c r="AH603" i="1" s="1"/>
  <c r="AF624" i="1"/>
  <c r="AG624" i="1"/>
  <c r="AH624" i="1" s="1"/>
  <c r="AF763" i="1"/>
  <c r="AG763" i="1"/>
  <c r="AH763" i="1" s="1"/>
  <c r="AC747" i="1"/>
  <c r="AD747" i="1" s="1"/>
  <c r="AB747" i="1"/>
  <c r="AG762" i="1"/>
  <c r="AH762" i="1" s="1"/>
  <c r="AF739" i="1"/>
  <c r="AG739" i="1" s="1"/>
  <c r="AH739" i="1" s="1"/>
  <c r="AC774" i="1"/>
  <c r="AD774" i="1" s="1"/>
  <c r="AB774" i="1"/>
  <c r="AC643" i="1"/>
  <c r="AD643" i="1" s="1"/>
  <c r="AB643" i="1"/>
  <c r="AG900" i="1"/>
  <c r="AH900" i="1" s="1"/>
  <c r="AF960" i="1"/>
  <c r="AG960" i="1" s="1"/>
  <c r="AH960" i="1" s="1"/>
  <c r="AG939" i="1"/>
  <c r="AH939" i="1" s="1"/>
  <c r="U823" i="1"/>
  <c r="AC881" i="1"/>
  <c r="AD881" i="1" s="1"/>
  <c r="U852" i="1"/>
  <c r="AG852" i="1" s="1"/>
  <c r="AH852" i="1" s="1"/>
  <c r="AF614" i="1"/>
  <c r="AG614" i="1"/>
  <c r="AH614" i="1" s="1"/>
  <c r="AG673" i="1"/>
  <c r="AH673" i="1" s="1"/>
  <c r="U748" i="1"/>
  <c r="U927" i="1"/>
  <c r="AG927" i="1" s="1"/>
  <c r="AH927" i="1" s="1"/>
  <c r="AB927" i="1"/>
  <c r="AC936" i="1"/>
  <c r="AD936" i="1" s="1"/>
  <c r="U936" i="1"/>
  <c r="AC830" i="1"/>
  <c r="AD830" i="1" s="1"/>
  <c r="U830" i="1"/>
  <c r="AB830" i="1"/>
  <c r="AG644" i="1"/>
  <c r="AH644" i="1" s="1"/>
  <c r="AB604" i="1"/>
  <c r="AC604" i="1"/>
  <c r="AD604" i="1" s="1"/>
  <c r="AF615" i="1"/>
  <c r="AG615" i="1"/>
  <c r="AH615" i="1" s="1"/>
  <c r="V799" i="1"/>
  <c r="T799" i="1"/>
  <c r="T798" i="1"/>
  <c r="AB798" i="1"/>
  <c r="AF794" i="1"/>
  <c r="AG794" i="1" s="1"/>
  <c r="AH794" i="1" s="1"/>
  <c r="AG868" i="1"/>
  <c r="AH868" i="1" s="1"/>
  <c r="AF693" i="1"/>
  <c r="AG693" i="1" s="1"/>
  <c r="AH693" i="1" s="1"/>
  <c r="AC662" i="1"/>
  <c r="AD662" i="1" s="1"/>
  <c r="U662" i="1"/>
  <c r="U718" i="1"/>
  <c r="AC718" i="1"/>
  <c r="AD718" i="1" s="1"/>
  <c r="U599" i="1"/>
  <c r="AC599" i="1"/>
  <c r="AD599" i="1" s="1"/>
  <c r="U738" i="1"/>
  <c r="AG738" i="1" s="1"/>
  <c r="AH738" i="1" s="1"/>
  <c r="AB738" i="1"/>
  <c r="AG749" i="1"/>
  <c r="AH749" i="1" s="1"/>
  <c r="T978" i="1"/>
  <c r="AB978" i="1" s="1"/>
  <c r="V978" i="1"/>
  <c r="U975" i="1"/>
  <c r="AC975" i="1"/>
  <c r="AD975" i="1" s="1"/>
  <c r="AB848" i="1"/>
  <c r="AB839" i="1"/>
  <c r="AF595" i="1"/>
  <c r="AG595" i="1" s="1"/>
  <c r="AH595" i="1" s="1"/>
  <c r="AC635" i="1"/>
  <c r="AD635" i="1" s="1"/>
  <c r="AB635" i="1"/>
  <c r="U635" i="1"/>
  <c r="AC691" i="1"/>
  <c r="AD691" i="1" s="1"/>
  <c r="U691" i="1"/>
  <c r="AC715" i="1"/>
  <c r="AD715" i="1" s="1"/>
  <c r="U715" i="1"/>
  <c r="AB654" i="1"/>
  <c r="U654" i="1"/>
  <c r="AG654" i="1" s="1"/>
  <c r="AH654" i="1" s="1"/>
  <c r="AB701" i="1"/>
  <c r="U701" i="1"/>
  <c r="AC701" i="1"/>
  <c r="AD701" i="1" s="1"/>
  <c r="U990" i="1"/>
  <c r="AG990" i="1" s="1"/>
  <c r="AH990" i="1" s="1"/>
  <c r="AB990" i="1"/>
  <c r="AB988" i="1"/>
  <c r="AC988" i="1"/>
  <c r="AD988" i="1" s="1"/>
  <c r="T980" i="1"/>
  <c r="AB963" i="1"/>
  <c r="T963" i="1"/>
  <c r="AG764" i="1"/>
  <c r="AH764" i="1" s="1"/>
  <c r="U824" i="1"/>
  <c r="AC824" i="1"/>
  <c r="AD824" i="1" s="1"/>
  <c r="AB828" i="1"/>
  <c r="U828" i="1"/>
  <c r="AG828" i="1" s="1"/>
  <c r="AH828" i="1" s="1"/>
  <c r="AB860" i="1"/>
  <c r="U860" i="1"/>
  <c r="AG860" i="1" s="1"/>
  <c r="AH860" i="1" s="1"/>
  <c r="AB814" i="1"/>
  <c r="U814" i="1"/>
  <c r="AG814" i="1" s="1"/>
  <c r="AH814" i="1" s="1"/>
  <c r="AF616" i="1"/>
  <c r="AG616" i="1"/>
  <c r="AH616" i="1" s="1"/>
  <c r="AF785" i="1"/>
  <c r="AG785" i="1" s="1"/>
  <c r="AH785" i="1" s="1"/>
  <c r="AC772" i="1"/>
  <c r="AD772" i="1" s="1"/>
  <c r="U965" i="1"/>
  <c r="AG965" i="1" s="1"/>
  <c r="AH965" i="1" s="1"/>
  <c r="U663" i="1"/>
  <c r="AC663" i="1"/>
  <c r="AD663" i="1" s="1"/>
  <c r="U987" i="1"/>
  <c r="AB987" i="1"/>
  <c r="AC987" i="1"/>
  <c r="AD987" i="1" s="1"/>
  <c r="AB980" i="1"/>
  <c r="T926" i="1"/>
  <c r="V926" i="1"/>
  <c r="T925" i="1"/>
  <c r="V925" i="1"/>
  <c r="R865" i="1"/>
  <c r="S865" i="1" s="1"/>
  <c r="AC675" i="1"/>
  <c r="AD675" i="1" s="1"/>
  <c r="U675" i="1"/>
  <c r="AC733" i="1"/>
  <c r="AD733" i="1" s="1"/>
  <c r="U733" i="1"/>
  <c r="U992" i="1"/>
  <c r="AC992" i="1"/>
  <c r="AD992" i="1" s="1"/>
  <c r="U986" i="1"/>
  <c r="AC986" i="1"/>
  <c r="AD986" i="1" s="1"/>
  <c r="AB986" i="1"/>
  <c r="AB965" i="1"/>
  <c r="V883" i="1"/>
  <c r="T883" i="1"/>
  <c r="AB883" i="1" s="1"/>
  <c r="AC878" i="1"/>
  <c r="AD878" i="1" s="1"/>
  <c r="U878" i="1"/>
  <c r="T858" i="1"/>
  <c r="AB858" i="1" s="1"/>
  <c r="T971" i="1"/>
  <c r="V971" i="1"/>
  <c r="R968" i="1"/>
  <c r="S968" i="1" s="1"/>
  <c r="R954" i="1"/>
  <c r="S954" i="1" s="1"/>
  <c r="R932" i="1"/>
  <c r="S932" i="1" s="1"/>
  <c r="R896" i="1"/>
  <c r="S896" i="1" s="1"/>
  <c r="R892" i="1"/>
  <c r="S892" i="1" s="1"/>
  <c r="R832" i="1"/>
  <c r="S832" i="1" s="1"/>
  <c r="T994" i="1"/>
  <c r="V994" i="1"/>
  <c r="R964" i="1"/>
  <c r="S964" i="1" s="1"/>
  <c r="R960" i="1"/>
  <c r="S960" i="1" s="1"/>
  <c r="T996" i="1"/>
  <c r="V982" i="1"/>
  <c r="T991" i="1"/>
  <c r="T968" i="1"/>
  <c r="V968" i="1"/>
  <c r="R879" i="1"/>
  <c r="S879" i="1" s="1"/>
  <c r="R872" i="1"/>
  <c r="S872" i="1" s="1"/>
  <c r="T725" i="1"/>
  <c r="V725" i="1"/>
  <c r="AB715" i="1"/>
  <c r="AC660" i="1"/>
  <c r="AD660" i="1" s="1"/>
  <c r="U660" i="1"/>
  <c r="AB660" i="1"/>
  <c r="R962" i="1"/>
  <c r="S962" i="1" s="1"/>
  <c r="R922" i="1"/>
  <c r="S922" i="1" s="1"/>
  <c r="R860" i="1"/>
  <c r="S860" i="1" s="1"/>
  <c r="R787" i="1"/>
  <c r="S787" i="1" s="1"/>
  <c r="T775" i="1"/>
  <c r="R772" i="1"/>
  <c r="S772" i="1" s="1"/>
  <c r="R717" i="1"/>
  <c r="S717" i="1" s="1"/>
  <c r="T651" i="1"/>
  <c r="T769" i="1"/>
  <c r="V737" i="1"/>
  <c r="T737" i="1"/>
  <c r="T697" i="1"/>
  <c r="T652" i="1"/>
  <c r="V652" i="1"/>
  <c r="V997" i="1"/>
  <c r="R975" i="1"/>
  <c r="S975" i="1" s="1"/>
  <c r="T964" i="1"/>
  <c r="R924" i="1"/>
  <c r="S924" i="1" s="1"/>
  <c r="R858" i="1"/>
  <c r="S858" i="1" s="1"/>
  <c r="R766" i="1"/>
  <c r="S766" i="1" s="1"/>
  <c r="T753" i="1"/>
  <c r="R753" i="1"/>
  <c r="S753" i="1" s="1"/>
  <c r="R744" i="1"/>
  <c r="S744" i="1" s="1"/>
  <c r="T731" i="1"/>
  <c r="R666" i="1"/>
  <c r="S666" i="1" s="1"/>
  <c r="T995" i="1"/>
  <c r="R970" i="1"/>
  <c r="S970" i="1" s="1"/>
  <c r="R943" i="1"/>
  <c r="S943" i="1" s="1"/>
  <c r="R861" i="1"/>
  <c r="S861" i="1" s="1"/>
  <c r="R781" i="1"/>
  <c r="S781" i="1" s="1"/>
  <c r="T632" i="1"/>
  <c r="T726" i="1"/>
  <c r="R732" i="1"/>
  <c r="S732" i="1" s="1"/>
  <c r="V724" i="1"/>
  <c r="R695" i="1"/>
  <c r="S695" i="1" s="1"/>
  <c r="V621" i="1"/>
  <c r="T621" i="1"/>
  <c r="T585" i="1"/>
  <c r="T556" i="1"/>
  <c r="R741" i="1"/>
  <c r="S741" i="1" s="1"/>
  <c r="R719" i="1"/>
  <c r="S719" i="1" s="1"/>
  <c r="T685" i="1"/>
  <c r="V576" i="1"/>
  <c r="AB553" i="1"/>
  <c r="R756" i="1"/>
  <c r="S756" i="1" s="1"/>
  <c r="T750" i="1"/>
  <c r="T743" i="1"/>
  <c r="R670" i="1"/>
  <c r="S670" i="1" s="1"/>
  <c r="T659" i="1"/>
  <c r="AB568" i="1"/>
  <c r="V499" i="1"/>
  <c r="T499" i="1"/>
  <c r="T422" i="1"/>
  <c r="V422" i="1"/>
  <c r="R568" i="1"/>
  <c r="S568" i="1" s="1"/>
  <c r="T466" i="1"/>
  <c r="T418" i="1"/>
  <c r="R414" i="1"/>
  <c r="S414" i="1" s="1"/>
  <c r="T401" i="1"/>
  <c r="AB233" i="1"/>
  <c r="AB209" i="1"/>
  <c r="V466" i="1"/>
  <c r="V454" i="1"/>
  <c r="R441" i="1"/>
  <c r="S441" i="1" s="1"/>
  <c r="R437" i="1"/>
  <c r="S437" i="1" s="1"/>
  <c r="R397" i="1"/>
  <c r="S397" i="1" s="1"/>
  <c r="R370" i="1"/>
  <c r="S370" i="1" s="1"/>
  <c r="R194" i="1"/>
  <c r="S194" i="1" s="1"/>
  <c r="R189" i="1"/>
  <c r="S189" i="1" s="1"/>
  <c r="R175" i="1"/>
  <c r="S175" i="1" s="1"/>
  <c r="AA124" i="1"/>
  <c r="AB124" i="1" s="1"/>
  <c r="AC124" i="1" s="1"/>
  <c r="AD124" i="1" s="1"/>
  <c r="T167" i="1"/>
  <c r="AB328" i="1"/>
  <c r="R236" i="1"/>
  <c r="S236" i="1" s="1"/>
  <c r="AB207" i="1"/>
  <c r="R163" i="1"/>
  <c r="S163" i="1" s="1"/>
  <c r="AA160" i="1"/>
  <c r="AB160" i="1" s="1"/>
  <c r="AC160" i="1" s="1"/>
  <c r="AD160" i="1" s="1"/>
  <c r="T154" i="1"/>
  <c r="AB154" i="1" s="1"/>
  <c r="T340" i="1"/>
  <c r="T325" i="1"/>
  <c r="T190" i="1"/>
  <c r="V45" i="1"/>
  <c r="T45" i="1"/>
  <c r="AA154" i="1"/>
  <c r="R90" i="1"/>
  <c r="S90" i="1" s="1"/>
  <c r="AB168" i="1"/>
  <c r="AB164" i="1"/>
  <c r="T135" i="1"/>
  <c r="AA162" i="1"/>
  <c r="AB162" i="1" s="1"/>
  <c r="AC162" i="1" s="1"/>
  <c r="AD162" i="1" s="1"/>
  <c r="T153" i="1"/>
  <c r="V153" i="1"/>
  <c r="V20" i="1"/>
  <c r="T20" i="1"/>
  <c r="AA95" i="1"/>
  <c r="AB95" i="1" s="1"/>
  <c r="AC95" i="1" s="1"/>
  <c r="AD95" i="1" s="1"/>
  <c r="AA67" i="1"/>
  <c r="AB67" i="1" s="1"/>
  <c r="AC67" i="1" s="1"/>
  <c r="AD67" i="1" s="1"/>
  <c r="R102" i="1"/>
  <c r="S102" i="1" s="1"/>
  <c r="AA16" i="1"/>
  <c r="AB16" i="1" s="1"/>
  <c r="AC16" i="1" s="1"/>
  <c r="AD16" i="1" s="1"/>
  <c r="AA49" i="1"/>
  <c r="AB49" i="1" s="1"/>
  <c r="AC49" i="1" s="1"/>
  <c r="AD49" i="1" s="1"/>
  <c r="V34" i="1"/>
  <c r="T26" i="1"/>
  <c r="AA89" i="1"/>
  <c r="AB89" i="1" s="1"/>
  <c r="AC89" i="1" s="1"/>
  <c r="AD89" i="1" s="1"/>
  <c r="AA56" i="1"/>
  <c r="AB56" i="1" s="1"/>
  <c r="AC56" i="1" s="1"/>
  <c r="AD56" i="1" s="1"/>
  <c r="R50" i="1"/>
  <c r="S50" i="1" s="1"/>
  <c r="R37" i="1"/>
  <c r="S37" i="1" s="1"/>
  <c r="AA17" i="1"/>
  <c r="AB17" i="1" s="1"/>
  <c r="AC17" i="1" s="1"/>
  <c r="AD17" i="1" s="1"/>
  <c r="AA43" i="1"/>
  <c r="AB43" i="1" s="1"/>
  <c r="AC43" i="1" s="1"/>
  <c r="AD43" i="1" s="1"/>
  <c r="AA25" i="1"/>
  <c r="AB25" i="1" s="1"/>
  <c r="AC25" i="1" s="1"/>
  <c r="AD25" i="1" s="1"/>
  <c r="AB40" i="1"/>
  <c r="AC40" i="1" s="1"/>
  <c r="AD40" i="1" s="1"/>
  <c r="T57" i="1"/>
  <c r="AF43" i="1" l="1"/>
  <c r="AG43" i="1"/>
  <c r="AH43" i="1" s="1"/>
  <c r="AF24" i="1"/>
  <c r="AG24" i="1" s="1"/>
  <c r="AH24" i="1" s="1"/>
  <c r="AF67" i="1"/>
  <c r="AG67" i="1"/>
  <c r="AH67" i="1" s="1"/>
  <c r="AF102" i="1"/>
  <c r="AG102" i="1" s="1"/>
  <c r="AH102" i="1" s="1"/>
  <c r="AF113" i="1"/>
  <c r="AG113" i="1"/>
  <c r="AH113" i="1" s="1"/>
  <c r="AF74" i="1"/>
  <c r="AG74" i="1" s="1"/>
  <c r="AH74" i="1" s="1"/>
  <c r="AF53" i="1"/>
  <c r="AG53" i="1"/>
  <c r="AH53" i="1" s="1"/>
  <c r="AF122" i="1"/>
  <c r="AG122" i="1" s="1"/>
  <c r="AH122" i="1" s="1"/>
  <c r="AF111" i="1"/>
  <c r="AG111" i="1" s="1"/>
  <c r="AH111" i="1" s="1"/>
  <c r="AF124" i="1"/>
  <c r="AG124" i="1"/>
  <c r="AH124" i="1" s="1"/>
  <c r="AF56" i="1"/>
  <c r="AG56" i="1" s="1"/>
  <c r="AH56" i="1" s="1"/>
  <c r="AF89" i="1"/>
  <c r="AG89" i="1" s="1"/>
  <c r="AH89" i="1" s="1"/>
  <c r="AF160" i="1"/>
  <c r="AG160" i="1" s="1"/>
  <c r="AH160" i="1" s="1"/>
  <c r="AF25" i="1"/>
  <c r="AG25" i="1"/>
  <c r="AH25" i="1" s="1"/>
  <c r="U190" i="1"/>
  <c r="AC190" i="1"/>
  <c r="AD190" i="1" s="1"/>
  <c r="AB190" i="1"/>
  <c r="U888" i="1"/>
  <c r="AC888" i="1"/>
  <c r="AD888" i="1" s="1"/>
  <c r="AB888" i="1"/>
  <c r="AF835" i="1"/>
  <c r="AG835" i="1"/>
  <c r="AH835" i="1" s="1"/>
  <c r="AF961" i="1"/>
  <c r="AG961" i="1" s="1"/>
  <c r="AH961" i="1" s="1"/>
  <c r="AF822" i="1"/>
  <c r="AG822" i="1"/>
  <c r="AH822" i="1" s="1"/>
  <c r="AF501" i="1"/>
  <c r="AG501" i="1" s="1"/>
  <c r="AH501" i="1" s="1"/>
  <c r="AF59" i="1"/>
  <c r="AG59" i="1" s="1"/>
  <c r="AH59" i="1" s="1"/>
  <c r="AF458" i="1"/>
  <c r="AG458" i="1" s="1"/>
  <c r="AH458" i="1" s="1"/>
  <c r="AF462" i="1"/>
  <c r="AG462" i="1"/>
  <c r="AH462" i="1" s="1"/>
  <c r="AF68" i="1"/>
  <c r="AG68" i="1"/>
  <c r="AH68" i="1" s="1"/>
  <c r="AF91" i="1"/>
  <c r="AG91" i="1"/>
  <c r="AH91" i="1" s="1"/>
  <c r="AF473" i="1"/>
  <c r="AG473" i="1" s="1"/>
  <c r="AH473" i="1" s="1"/>
  <c r="AF143" i="1"/>
  <c r="AG143" i="1" s="1"/>
  <c r="AH143" i="1" s="1"/>
  <c r="AF609" i="1"/>
  <c r="AG609" i="1"/>
  <c r="AH609" i="1" s="1"/>
  <c r="AF569" i="1"/>
  <c r="AG569" i="1"/>
  <c r="AH569" i="1" s="1"/>
  <c r="AG434" i="1"/>
  <c r="AH434" i="1" s="1"/>
  <c r="AF434" i="1"/>
  <c r="AB135" i="1"/>
  <c r="AC135" i="1"/>
  <c r="AD135" i="1" s="1"/>
  <c r="U135" i="1"/>
  <c r="AC325" i="1"/>
  <c r="AD325" i="1" s="1"/>
  <c r="U325" i="1"/>
  <c r="AB325" i="1"/>
  <c r="U167" i="1"/>
  <c r="AC167" i="1"/>
  <c r="AD167" i="1" s="1"/>
  <c r="AB167" i="1"/>
  <c r="AB418" i="1"/>
  <c r="U418" i="1"/>
  <c r="AC418" i="1"/>
  <c r="AD418" i="1" s="1"/>
  <c r="AB659" i="1"/>
  <c r="U659" i="1"/>
  <c r="AC659" i="1"/>
  <c r="AD659" i="1" s="1"/>
  <c r="U964" i="1"/>
  <c r="AB964" i="1"/>
  <c r="AC964" i="1"/>
  <c r="AD964" i="1" s="1"/>
  <c r="AB725" i="1"/>
  <c r="U725" i="1"/>
  <c r="AC725" i="1"/>
  <c r="AD725" i="1" s="1"/>
  <c r="AF733" i="1"/>
  <c r="AG733" i="1" s="1"/>
  <c r="AH733" i="1" s="1"/>
  <c r="U980" i="1"/>
  <c r="AC980" i="1"/>
  <c r="AD980" i="1" s="1"/>
  <c r="AC798" i="1"/>
  <c r="AD798" i="1" s="1"/>
  <c r="U798" i="1"/>
  <c r="AF970" i="1"/>
  <c r="AG970" i="1" s="1"/>
  <c r="AH970" i="1" s="1"/>
  <c r="U841" i="1"/>
  <c r="AC841" i="1"/>
  <c r="AD841" i="1" s="1"/>
  <c r="AF914" i="1"/>
  <c r="AG914" i="1"/>
  <c r="AH914" i="1" s="1"/>
  <c r="AF859" i="1"/>
  <c r="AG859" i="1" s="1"/>
  <c r="AH859" i="1" s="1"/>
  <c r="AF470" i="1"/>
  <c r="AG470" i="1" s="1"/>
  <c r="AH470" i="1" s="1"/>
  <c r="AF505" i="1"/>
  <c r="AG505" i="1" s="1"/>
  <c r="AH505" i="1" s="1"/>
  <c r="AF264" i="1"/>
  <c r="AG264" i="1" s="1"/>
  <c r="AH264" i="1" s="1"/>
  <c r="AF469" i="1"/>
  <c r="AG469" i="1" s="1"/>
  <c r="AH469" i="1" s="1"/>
  <c r="AF133" i="1"/>
  <c r="AG133" i="1" s="1"/>
  <c r="AH133" i="1" s="1"/>
  <c r="AF333" i="1"/>
  <c r="AG333" i="1"/>
  <c r="AH333" i="1" s="1"/>
  <c r="AF46" i="1"/>
  <c r="AG46" i="1" s="1"/>
  <c r="AH46" i="1" s="1"/>
  <c r="AG127" i="1"/>
  <c r="AH127" i="1" s="1"/>
  <c r="AF127" i="1"/>
  <c r="AF497" i="1"/>
  <c r="AG497" i="1"/>
  <c r="AH497" i="1" s="1"/>
  <c r="AF567" i="1"/>
  <c r="AG567" i="1" s="1"/>
  <c r="AH567" i="1" s="1"/>
  <c r="AF227" i="1"/>
  <c r="AG227" i="1"/>
  <c r="AH227" i="1" s="1"/>
  <c r="U1000" i="1"/>
  <c r="AC1000" i="1"/>
  <c r="AD1000" i="1" s="1"/>
  <c r="AF172" i="1"/>
  <c r="AG172" i="1"/>
  <c r="AH172" i="1" s="1"/>
  <c r="AF405" i="1"/>
  <c r="AG405" i="1"/>
  <c r="AH405" i="1" s="1"/>
  <c r="AF248" i="1"/>
  <c r="AG248" i="1"/>
  <c r="AH248" i="1" s="1"/>
  <c r="AC810" i="1"/>
  <c r="AD810" i="1" s="1"/>
  <c r="AB810" i="1"/>
  <c r="U810" i="1"/>
  <c r="AF108" i="1"/>
  <c r="AG108" i="1" s="1"/>
  <c r="AH108" i="1" s="1"/>
  <c r="AG148" i="1"/>
  <c r="AH148" i="1" s="1"/>
  <c r="AF148" i="1"/>
  <c r="AF922" i="1"/>
  <c r="AG922" i="1" s="1"/>
  <c r="AH922" i="1" s="1"/>
  <c r="AF494" i="1"/>
  <c r="AG494" i="1" s="1"/>
  <c r="AH494" i="1" s="1"/>
  <c r="AF301" i="1"/>
  <c r="AG301" i="1" s="1"/>
  <c r="AH301" i="1" s="1"/>
  <c r="AG296" i="1"/>
  <c r="AH296" i="1" s="1"/>
  <c r="AF296" i="1"/>
  <c r="AF246" i="1"/>
  <c r="AG246" i="1" s="1"/>
  <c r="AH246" i="1" s="1"/>
  <c r="AF506" i="1"/>
  <c r="AG506" i="1"/>
  <c r="AH506" i="1" s="1"/>
  <c r="AF254" i="1"/>
  <c r="AG254" i="1"/>
  <c r="AH254" i="1" s="1"/>
  <c r="AF263" i="1"/>
  <c r="AG263" i="1" s="1"/>
  <c r="AH263" i="1" s="1"/>
  <c r="AF486" i="1"/>
  <c r="AG486" i="1" s="1"/>
  <c r="AH486" i="1" s="1"/>
  <c r="AF539" i="1"/>
  <c r="AG539" i="1" s="1"/>
  <c r="AH539" i="1" s="1"/>
  <c r="AF120" i="1"/>
  <c r="AG120" i="1"/>
  <c r="AH120" i="1" s="1"/>
  <c r="AF304" i="1"/>
  <c r="AG304" i="1" s="1"/>
  <c r="AH304" i="1" s="1"/>
  <c r="AF17" i="1"/>
  <c r="AG17" i="1" s="1"/>
  <c r="AH17" i="1" s="1"/>
  <c r="AB685" i="1"/>
  <c r="U685" i="1"/>
  <c r="AC685" i="1"/>
  <c r="AD685" i="1" s="1"/>
  <c r="U926" i="1"/>
  <c r="AB926" i="1"/>
  <c r="AC926" i="1"/>
  <c r="AD926" i="1" s="1"/>
  <c r="AF718" i="1"/>
  <c r="AG718" i="1" s="1"/>
  <c r="AH718" i="1" s="1"/>
  <c r="AF635" i="1"/>
  <c r="AG635" i="1" s="1"/>
  <c r="AH635" i="1" s="1"/>
  <c r="U799" i="1"/>
  <c r="AC799" i="1"/>
  <c r="AD799" i="1" s="1"/>
  <c r="AF747" i="1"/>
  <c r="AG747" i="1" s="1"/>
  <c r="AH747" i="1" s="1"/>
  <c r="AF993" i="1"/>
  <c r="AG993" i="1"/>
  <c r="AH993" i="1" s="1"/>
  <c r="AF542" i="1"/>
  <c r="AG542" i="1"/>
  <c r="AH542" i="1" s="1"/>
  <c r="AF540" i="1"/>
  <c r="AG540" i="1"/>
  <c r="AH540" i="1" s="1"/>
  <c r="AF572" i="1"/>
  <c r="AG572" i="1" s="1"/>
  <c r="AH572" i="1" s="1"/>
  <c r="AF395" i="1"/>
  <c r="AG395" i="1"/>
  <c r="AH395" i="1" s="1"/>
  <c r="AF117" i="1"/>
  <c r="AG117" i="1" s="1"/>
  <c r="AH117" i="1" s="1"/>
  <c r="AF355" i="1"/>
  <c r="AG355" i="1"/>
  <c r="AH355" i="1" s="1"/>
  <c r="AC743" i="1"/>
  <c r="AD743" i="1" s="1"/>
  <c r="U743" i="1"/>
  <c r="AB743" i="1"/>
  <c r="U632" i="1"/>
  <c r="AC632" i="1"/>
  <c r="AD632" i="1" s="1"/>
  <c r="AB632" i="1"/>
  <c r="AC651" i="1"/>
  <c r="AD651" i="1" s="1"/>
  <c r="U651" i="1"/>
  <c r="AF830" i="1"/>
  <c r="AG830" i="1" s="1"/>
  <c r="AH830" i="1" s="1"/>
  <c r="AF863" i="1"/>
  <c r="AG863" i="1" s="1"/>
  <c r="AH863" i="1" s="1"/>
  <c r="AF892" i="1"/>
  <c r="AG892" i="1"/>
  <c r="AH892" i="1" s="1"/>
  <c r="AF187" i="1"/>
  <c r="AG187" i="1" s="1"/>
  <c r="AH187" i="1" s="1"/>
  <c r="AC750" i="1"/>
  <c r="AD750" i="1" s="1"/>
  <c r="AB750" i="1"/>
  <c r="U750" i="1"/>
  <c r="AB971" i="1"/>
  <c r="U971" i="1"/>
  <c r="AC971" i="1"/>
  <c r="AD971" i="1" s="1"/>
  <c r="AF989" i="1"/>
  <c r="AG989" i="1"/>
  <c r="AH989" i="1" s="1"/>
  <c r="AF918" i="1"/>
  <c r="AG918" i="1" s="1"/>
  <c r="AH918" i="1" s="1"/>
  <c r="AF228" i="1"/>
  <c r="AG228" i="1"/>
  <c r="AH228" i="1" s="1"/>
  <c r="AF230" i="1"/>
  <c r="AG230" i="1"/>
  <c r="AH230" i="1" s="1"/>
  <c r="AF360" i="1"/>
  <c r="AG360" i="1" s="1"/>
  <c r="AH360" i="1" s="1"/>
  <c r="U26" i="1"/>
  <c r="AB26" i="1"/>
  <c r="AC26" i="1" s="1"/>
  <c r="AD26" i="1" s="1"/>
  <c r="AC753" i="1"/>
  <c r="AD753" i="1" s="1"/>
  <c r="AB753" i="1"/>
  <c r="U753" i="1"/>
  <c r="AF936" i="1"/>
  <c r="AG936" i="1"/>
  <c r="AH936" i="1" s="1"/>
  <c r="AG881" i="1"/>
  <c r="AH881" i="1" s="1"/>
  <c r="AF881" i="1"/>
  <c r="AF774" i="1"/>
  <c r="AG774" i="1" s="1"/>
  <c r="AH774" i="1" s="1"/>
  <c r="AF629" i="1"/>
  <c r="AG629" i="1"/>
  <c r="AH629" i="1" s="1"/>
  <c r="U998" i="1"/>
  <c r="AC998" i="1"/>
  <c r="AD998" i="1" s="1"/>
  <c r="AG823" i="1"/>
  <c r="AH823" i="1" s="1"/>
  <c r="AF823" i="1"/>
  <c r="AF669" i="1"/>
  <c r="AG669" i="1"/>
  <c r="AH669" i="1" s="1"/>
  <c r="AB902" i="1"/>
  <c r="AC902" i="1"/>
  <c r="AD902" i="1" s="1"/>
  <c r="U902" i="1"/>
  <c r="U815" i="1"/>
  <c r="AC815" i="1"/>
  <c r="AD815" i="1" s="1"/>
  <c r="AF834" i="1"/>
  <c r="AG834" i="1" s="1"/>
  <c r="AH834" i="1" s="1"/>
  <c r="AF628" i="1"/>
  <c r="AG628" i="1" s="1"/>
  <c r="AH628" i="1" s="1"/>
  <c r="AF73" i="1"/>
  <c r="AG73" i="1" s="1"/>
  <c r="AH73" i="1" s="1"/>
  <c r="AF216" i="1"/>
  <c r="AG216" i="1"/>
  <c r="AH216" i="1" s="1"/>
  <c r="AF79" i="1"/>
  <c r="AG79" i="1"/>
  <c r="AH79" i="1" s="1"/>
  <c r="AG507" i="1"/>
  <c r="AH507" i="1" s="1"/>
  <c r="AF507" i="1"/>
  <c r="AF242" i="1"/>
  <c r="AG242" i="1" s="1"/>
  <c r="AH242" i="1" s="1"/>
  <c r="AF398" i="1"/>
  <c r="AG398" i="1" s="1"/>
  <c r="AH398" i="1" s="1"/>
  <c r="AF126" i="1"/>
  <c r="AG126" i="1" s="1"/>
  <c r="AH126" i="1" s="1"/>
  <c r="AF229" i="1"/>
  <c r="AG229" i="1" s="1"/>
  <c r="AH229" i="1" s="1"/>
  <c r="AF159" i="1"/>
  <c r="AG159" i="1" s="1"/>
  <c r="AH159" i="1" s="1"/>
  <c r="AF641" i="1"/>
  <c r="AG641" i="1" s="1"/>
  <c r="AH641" i="1" s="1"/>
  <c r="AF437" i="1"/>
  <c r="AG437" i="1"/>
  <c r="AH437" i="1" s="1"/>
  <c r="AF558" i="1"/>
  <c r="AG558" i="1" s="1"/>
  <c r="AH558" i="1" s="1"/>
  <c r="AF82" i="1"/>
  <c r="AG82" i="1" s="1"/>
  <c r="AH82" i="1" s="1"/>
  <c r="AF448" i="1"/>
  <c r="AG448" i="1" s="1"/>
  <c r="AH448" i="1" s="1"/>
  <c r="AF141" i="1"/>
  <c r="AG141" i="1" s="1"/>
  <c r="AH141" i="1" s="1"/>
  <c r="AF16" i="1"/>
  <c r="AG16" i="1" s="1"/>
  <c r="AH16" i="1" s="1"/>
  <c r="AC737" i="1"/>
  <c r="AD737" i="1" s="1"/>
  <c r="AB737" i="1"/>
  <c r="U737" i="1"/>
  <c r="U996" i="1"/>
  <c r="AC996" i="1"/>
  <c r="AD996" i="1" s="1"/>
  <c r="AF772" i="1"/>
  <c r="AG772" i="1" s="1"/>
  <c r="AH772" i="1" s="1"/>
  <c r="AF578" i="1"/>
  <c r="AG578" i="1"/>
  <c r="AH578" i="1" s="1"/>
  <c r="AC466" i="1"/>
  <c r="AD466" i="1" s="1"/>
  <c r="AB466" i="1"/>
  <c r="U466" i="1"/>
  <c r="AC726" i="1"/>
  <c r="AD726" i="1" s="1"/>
  <c r="AB726" i="1"/>
  <c r="U726" i="1"/>
  <c r="AC769" i="1"/>
  <c r="AD769" i="1" s="1"/>
  <c r="AB769" i="1"/>
  <c r="U769" i="1"/>
  <c r="AF987" i="1"/>
  <c r="AG987" i="1"/>
  <c r="AH987" i="1" s="1"/>
  <c r="AF988" i="1"/>
  <c r="AG988" i="1"/>
  <c r="AH988" i="1" s="1"/>
  <c r="U908" i="1"/>
  <c r="AC908" i="1"/>
  <c r="AD908" i="1" s="1"/>
  <c r="AF606" i="1"/>
  <c r="AG606" i="1" s="1"/>
  <c r="AH606" i="1" s="1"/>
  <c r="AF96" i="1"/>
  <c r="AG96" i="1" s="1"/>
  <c r="AH96" i="1" s="1"/>
  <c r="AF397" i="1"/>
  <c r="AG397" i="1"/>
  <c r="AH397" i="1" s="1"/>
  <c r="AC154" i="1"/>
  <c r="AD154" i="1" s="1"/>
  <c r="U154" i="1"/>
  <c r="AC556" i="1"/>
  <c r="AD556" i="1" s="1"/>
  <c r="U556" i="1"/>
  <c r="AB556" i="1"/>
  <c r="AG662" i="1"/>
  <c r="AH662" i="1" s="1"/>
  <c r="AF662" i="1"/>
  <c r="AF906" i="1"/>
  <c r="AG906" i="1" s="1"/>
  <c r="AH906" i="1" s="1"/>
  <c r="AF320" i="1"/>
  <c r="AG320" i="1" s="1"/>
  <c r="AH320" i="1" s="1"/>
  <c r="AF245" i="1"/>
  <c r="AG245" i="1"/>
  <c r="AH245" i="1" s="1"/>
  <c r="AG817" i="1"/>
  <c r="AH817" i="1" s="1"/>
  <c r="AF817" i="1"/>
  <c r="AC585" i="1"/>
  <c r="AD585" i="1" s="1"/>
  <c r="U585" i="1"/>
  <c r="AB585" i="1"/>
  <c r="AF734" i="1"/>
  <c r="AG734" i="1" s="1"/>
  <c r="AH734" i="1" s="1"/>
  <c r="AF905" i="1"/>
  <c r="AG905" i="1"/>
  <c r="AH905" i="1" s="1"/>
  <c r="AF212" i="1"/>
  <c r="AG212" i="1"/>
  <c r="AH212" i="1" s="1"/>
  <c r="AG255" i="1"/>
  <c r="AH255" i="1" s="1"/>
  <c r="AF255" i="1"/>
  <c r="AF417" i="1"/>
  <c r="AG417" i="1" s="1"/>
  <c r="AH417" i="1" s="1"/>
  <c r="AF40" i="1"/>
  <c r="AG40" i="1"/>
  <c r="AH40" i="1" s="1"/>
  <c r="AB422" i="1"/>
  <c r="AC422" i="1"/>
  <c r="AD422" i="1" s="1"/>
  <c r="U422" i="1"/>
  <c r="AB621" i="1"/>
  <c r="U621" i="1"/>
  <c r="AC621" i="1"/>
  <c r="AD621" i="1" s="1"/>
  <c r="U652" i="1"/>
  <c r="AC652" i="1"/>
  <c r="AD652" i="1" s="1"/>
  <c r="AB652" i="1"/>
  <c r="AC858" i="1"/>
  <c r="AD858" i="1" s="1"/>
  <c r="U858" i="1"/>
  <c r="U499" i="1"/>
  <c r="AC499" i="1"/>
  <c r="AD499" i="1" s="1"/>
  <c r="AB499" i="1"/>
  <c r="U697" i="1"/>
  <c r="AC697" i="1"/>
  <c r="AD697" i="1" s="1"/>
  <c r="AC775" i="1"/>
  <c r="AD775" i="1" s="1"/>
  <c r="AB775" i="1"/>
  <c r="U775" i="1"/>
  <c r="AF660" i="1"/>
  <c r="AG660" i="1"/>
  <c r="AH660" i="1" s="1"/>
  <c r="AC991" i="1"/>
  <c r="AD991" i="1" s="1"/>
  <c r="U991" i="1"/>
  <c r="AB991" i="1"/>
  <c r="AF992" i="1"/>
  <c r="AG992" i="1" s="1"/>
  <c r="AH992" i="1" s="1"/>
  <c r="U925" i="1"/>
  <c r="AC925" i="1"/>
  <c r="AD925" i="1" s="1"/>
  <c r="AB925" i="1"/>
  <c r="AB799" i="1"/>
  <c r="AF599" i="1"/>
  <c r="AG599" i="1"/>
  <c r="AH599" i="1" s="1"/>
  <c r="AF604" i="1"/>
  <c r="AG604" i="1" s="1"/>
  <c r="AH604" i="1" s="1"/>
  <c r="U850" i="1"/>
  <c r="AC850" i="1"/>
  <c r="AD850" i="1" s="1"/>
  <c r="AF842" i="1"/>
  <c r="AG842" i="1"/>
  <c r="AH842" i="1" s="1"/>
  <c r="AF472" i="1"/>
  <c r="AG472" i="1" s="1"/>
  <c r="AH472" i="1" s="1"/>
  <c r="AC937" i="1"/>
  <c r="AD937" i="1" s="1"/>
  <c r="AB937" i="1"/>
  <c r="U937" i="1"/>
  <c r="AF441" i="1"/>
  <c r="AG441" i="1"/>
  <c r="AH441" i="1" s="1"/>
  <c r="AB815" i="1"/>
  <c r="AF356" i="1"/>
  <c r="AG356" i="1"/>
  <c r="AH356" i="1" s="1"/>
  <c r="AF221" i="1"/>
  <c r="AG221" i="1"/>
  <c r="AH221" i="1" s="1"/>
  <c r="AF180" i="1"/>
  <c r="AG180" i="1" s="1"/>
  <c r="AH180" i="1" s="1"/>
  <c r="AF93" i="1"/>
  <c r="AG93" i="1" s="1"/>
  <c r="AH93" i="1" s="1"/>
  <c r="AF420" i="1"/>
  <c r="AG420" i="1" s="1"/>
  <c r="AH420" i="1" s="1"/>
  <c r="AF534" i="1"/>
  <c r="AG534" i="1"/>
  <c r="AH534" i="1" s="1"/>
  <c r="AG410" i="1"/>
  <c r="AH410" i="1" s="1"/>
  <c r="AF410" i="1"/>
  <c r="AF90" i="1"/>
  <c r="AG90" i="1"/>
  <c r="AH90" i="1" s="1"/>
  <c r="AF275" i="1"/>
  <c r="AG275" i="1" s="1"/>
  <c r="AH275" i="1" s="1"/>
  <c r="AC915" i="1"/>
  <c r="AD915" i="1" s="1"/>
  <c r="AB915" i="1"/>
  <c r="U915" i="1"/>
  <c r="AF412" i="1"/>
  <c r="AG412" i="1"/>
  <c r="AH412" i="1" s="1"/>
  <c r="AF162" i="1"/>
  <c r="AG162" i="1"/>
  <c r="AH162" i="1" s="1"/>
  <c r="AC995" i="1"/>
  <c r="AD995" i="1" s="1"/>
  <c r="U995" i="1"/>
  <c r="AB995" i="1"/>
  <c r="U883" i="1"/>
  <c r="AC883" i="1"/>
  <c r="AD883" i="1" s="1"/>
  <c r="AB957" i="1"/>
  <c r="U957" i="1"/>
  <c r="AC957" i="1"/>
  <c r="AD957" i="1" s="1"/>
  <c r="AG409" i="1"/>
  <c r="AH409" i="1" s="1"/>
  <c r="AF409" i="1"/>
  <c r="AC340" i="1"/>
  <c r="AD340" i="1" s="1"/>
  <c r="U340" i="1"/>
  <c r="AB340" i="1"/>
  <c r="AC731" i="1"/>
  <c r="AD731" i="1" s="1"/>
  <c r="U731" i="1"/>
  <c r="AB731" i="1"/>
  <c r="U978" i="1"/>
  <c r="AC978" i="1"/>
  <c r="AD978" i="1" s="1"/>
  <c r="AF862" i="1"/>
  <c r="AG862" i="1"/>
  <c r="AH862" i="1" s="1"/>
  <c r="AF856" i="1"/>
  <c r="AG856" i="1"/>
  <c r="AH856" i="1" s="1"/>
  <c r="AF787" i="1"/>
  <c r="AG787" i="1"/>
  <c r="AH787" i="1" s="1"/>
  <c r="AG193" i="1"/>
  <c r="AH193" i="1" s="1"/>
  <c r="AF193" i="1"/>
  <c r="AF493" i="1"/>
  <c r="AG493" i="1" s="1"/>
  <c r="AH493" i="1" s="1"/>
  <c r="AF145" i="1"/>
  <c r="AG145" i="1" s="1"/>
  <c r="AH145" i="1" s="1"/>
  <c r="AF415" i="1"/>
  <c r="AG415" i="1"/>
  <c r="AH415" i="1" s="1"/>
  <c r="AG95" i="1"/>
  <c r="AH95" i="1" s="1"/>
  <c r="AF95" i="1"/>
  <c r="AB651" i="1"/>
  <c r="AF675" i="1"/>
  <c r="AG675" i="1" s="1"/>
  <c r="AH675" i="1" s="1"/>
  <c r="AF824" i="1"/>
  <c r="AG824" i="1"/>
  <c r="AH824" i="1" s="1"/>
  <c r="AF643" i="1"/>
  <c r="AG643" i="1"/>
  <c r="AH643" i="1" s="1"/>
  <c r="AB908" i="1"/>
  <c r="U57" i="1"/>
  <c r="AB57" i="1"/>
  <c r="AC57" i="1" s="1"/>
  <c r="AD57" i="1" s="1"/>
  <c r="U20" i="1"/>
  <c r="AB20" i="1"/>
  <c r="AC20" i="1"/>
  <c r="AD20" i="1" s="1"/>
  <c r="U994" i="1"/>
  <c r="AC994" i="1"/>
  <c r="AD994" i="1" s="1"/>
  <c r="AB994" i="1"/>
  <c r="AG986" i="1"/>
  <c r="AH986" i="1" s="1"/>
  <c r="AF986" i="1"/>
  <c r="AB996" i="1"/>
  <c r="AF631" i="1"/>
  <c r="AG631" i="1" s="1"/>
  <c r="AH631" i="1" s="1"/>
  <c r="AF681" i="1"/>
  <c r="AG681" i="1" s="1"/>
  <c r="AH681" i="1" s="1"/>
  <c r="AF886" i="1"/>
  <c r="AG886" i="1"/>
  <c r="AH886" i="1" s="1"/>
  <c r="AF224" i="1"/>
  <c r="AG224" i="1" s="1"/>
  <c r="AH224" i="1" s="1"/>
  <c r="AF97" i="1"/>
  <c r="AG97" i="1" s="1"/>
  <c r="AH97" i="1" s="1"/>
  <c r="AF100" i="1"/>
  <c r="AG100" i="1" s="1"/>
  <c r="AH100" i="1" s="1"/>
  <c r="U968" i="1"/>
  <c r="AC968" i="1"/>
  <c r="AD968" i="1" s="1"/>
  <c r="AB968" i="1"/>
  <c r="AF663" i="1"/>
  <c r="AG663" i="1" s="1"/>
  <c r="AH663" i="1" s="1"/>
  <c r="AG715" i="1"/>
  <c r="AH715" i="1" s="1"/>
  <c r="AF715" i="1"/>
  <c r="U45" i="1"/>
  <c r="AB45" i="1"/>
  <c r="AC45" i="1" s="1"/>
  <c r="AD45" i="1" s="1"/>
  <c r="AF49" i="1"/>
  <c r="AG49" i="1" s="1"/>
  <c r="AH49" i="1" s="1"/>
  <c r="U153" i="1"/>
  <c r="AB153" i="1"/>
  <c r="AC153" i="1" s="1"/>
  <c r="AD153" i="1" s="1"/>
  <c r="AC401" i="1"/>
  <c r="AD401" i="1" s="1"/>
  <c r="U401" i="1"/>
  <c r="AB401" i="1"/>
  <c r="AB697" i="1"/>
  <c r="AF878" i="1"/>
  <c r="AG878" i="1"/>
  <c r="AH878" i="1" s="1"/>
  <c r="AC963" i="1"/>
  <c r="AD963" i="1" s="1"/>
  <c r="U963" i="1"/>
  <c r="AF701" i="1"/>
  <c r="AG701" i="1" s="1"/>
  <c r="AH701" i="1" s="1"/>
  <c r="AF691" i="1"/>
  <c r="AG691" i="1" s="1"/>
  <c r="AH691" i="1" s="1"/>
  <c r="AF975" i="1"/>
  <c r="AG975" i="1"/>
  <c r="AH975" i="1" s="1"/>
  <c r="AC885" i="1"/>
  <c r="AD885" i="1" s="1"/>
  <c r="U885" i="1"/>
  <c r="AF795" i="1"/>
  <c r="AG795" i="1"/>
  <c r="AH795" i="1" s="1"/>
  <c r="U948" i="1"/>
  <c r="AC948" i="1"/>
  <c r="AD948" i="1" s="1"/>
  <c r="AF848" i="1"/>
  <c r="AG848" i="1"/>
  <c r="AH848" i="1" s="1"/>
  <c r="AF378" i="1"/>
  <c r="AG378" i="1"/>
  <c r="AH378" i="1" s="1"/>
  <c r="AF909" i="1"/>
  <c r="AG909" i="1" s="1"/>
  <c r="AH909" i="1" s="1"/>
  <c r="U954" i="1"/>
  <c r="AC954" i="1"/>
  <c r="AD954" i="1" s="1"/>
  <c r="AF125" i="1"/>
  <c r="AG125" i="1"/>
  <c r="AH125" i="1" s="1"/>
  <c r="AF76" i="1"/>
  <c r="AG76" i="1"/>
  <c r="AH76" i="1" s="1"/>
  <c r="AF233" i="1"/>
  <c r="AG233" i="1"/>
  <c r="AH233" i="1" s="1"/>
  <c r="AF321" i="1"/>
  <c r="AG321" i="1" s="1"/>
  <c r="AH321" i="1" s="1"/>
  <c r="AF158" i="1"/>
  <c r="AG158" i="1"/>
  <c r="AH158" i="1" s="1"/>
  <c r="AF15" i="1"/>
  <c r="AG15" i="1"/>
  <c r="AH15" i="1" s="1"/>
  <c r="AF531" i="1"/>
  <c r="AG531" i="1" s="1"/>
  <c r="AH531" i="1" s="1"/>
  <c r="AG484" i="1"/>
  <c r="AH484" i="1" s="1"/>
  <c r="AF484" i="1"/>
  <c r="AF185" i="1"/>
  <c r="AG185" i="1"/>
  <c r="AH185" i="1" s="1"/>
  <c r="AF385" i="1"/>
  <c r="AG385" i="1" s="1"/>
  <c r="AH385" i="1" s="1"/>
  <c r="AF220" i="1"/>
  <c r="AG220" i="1" s="1"/>
  <c r="AH220" i="1" s="1"/>
  <c r="AF153" i="1" l="1"/>
  <c r="AG153" i="1"/>
  <c r="AH153" i="1" s="1"/>
  <c r="AF45" i="1"/>
  <c r="AG45" i="1"/>
  <c r="AH45" i="1" s="1"/>
  <c r="AF57" i="1"/>
  <c r="AG57" i="1" s="1"/>
  <c r="AH57" i="1" s="1"/>
  <c r="AF26" i="1"/>
  <c r="AG26" i="1" s="1"/>
  <c r="AH26" i="1" s="1"/>
  <c r="AF968" i="1"/>
  <c r="AG968" i="1" s="1"/>
  <c r="AH968" i="1" s="1"/>
  <c r="AF798" i="1"/>
  <c r="AG798" i="1"/>
  <c r="AH798" i="1" s="1"/>
  <c r="AF980" i="1"/>
  <c r="AG980" i="1" s="1"/>
  <c r="AH980" i="1" s="1"/>
  <c r="AF401" i="1"/>
  <c r="AG401" i="1"/>
  <c r="AH401" i="1" s="1"/>
  <c r="AF994" i="1"/>
  <c r="AG994" i="1"/>
  <c r="AH994" i="1" s="1"/>
  <c r="AF978" i="1"/>
  <c r="AG978" i="1" s="1"/>
  <c r="AH978" i="1" s="1"/>
  <c r="AF915" i="1"/>
  <c r="AG915" i="1"/>
  <c r="AH915" i="1" s="1"/>
  <c r="AF937" i="1"/>
  <c r="AG937" i="1" s="1"/>
  <c r="AH937" i="1" s="1"/>
  <c r="AF775" i="1"/>
  <c r="AG775" i="1"/>
  <c r="AH775" i="1" s="1"/>
  <c r="AF726" i="1"/>
  <c r="AG726" i="1" s="1"/>
  <c r="AH726" i="1" s="1"/>
  <c r="AF996" i="1"/>
  <c r="AG996" i="1" s="1"/>
  <c r="AH996" i="1" s="1"/>
  <c r="AF926" i="1"/>
  <c r="AG926" i="1"/>
  <c r="AH926" i="1" s="1"/>
  <c r="AF167" i="1"/>
  <c r="AG167" i="1" s="1"/>
  <c r="AH167" i="1" s="1"/>
  <c r="AF190" i="1"/>
  <c r="AG190" i="1"/>
  <c r="AH190" i="1" s="1"/>
  <c r="AF995" i="1"/>
  <c r="AG995" i="1"/>
  <c r="AH995" i="1" s="1"/>
  <c r="AF841" i="1"/>
  <c r="AG841" i="1"/>
  <c r="AH841" i="1" s="1"/>
  <c r="AF659" i="1"/>
  <c r="AG659" i="1"/>
  <c r="AH659" i="1" s="1"/>
  <c r="AF799" i="1"/>
  <c r="AG799" i="1" s="1"/>
  <c r="AH799" i="1" s="1"/>
  <c r="AF964" i="1"/>
  <c r="AG964" i="1" s="1"/>
  <c r="AH964" i="1" s="1"/>
  <c r="AF340" i="1"/>
  <c r="AG340" i="1" s="1"/>
  <c r="AH340" i="1" s="1"/>
  <c r="AF858" i="1"/>
  <c r="AG858" i="1"/>
  <c r="AH858" i="1" s="1"/>
  <c r="AF585" i="1"/>
  <c r="AG585" i="1" s="1"/>
  <c r="AH585" i="1" s="1"/>
  <c r="AF885" i="1"/>
  <c r="AG885" i="1" s="1"/>
  <c r="AH885" i="1" s="1"/>
  <c r="AF20" i="1"/>
  <c r="AG20" i="1" s="1"/>
  <c r="AH20" i="1" s="1"/>
  <c r="AF991" i="1"/>
  <c r="AG991" i="1" s="1"/>
  <c r="AH991" i="1" s="1"/>
  <c r="AF621" i="1"/>
  <c r="AG621" i="1" s="1"/>
  <c r="AH621" i="1" s="1"/>
  <c r="AF466" i="1"/>
  <c r="AG466" i="1" s="1"/>
  <c r="AH466" i="1" s="1"/>
  <c r="AF651" i="1"/>
  <c r="AG651" i="1"/>
  <c r="AH651" i="1" s="1"/>
  <c r="AF685" i="1"/>
  <c r="AG685" i="1"/>
  <c r="AH685" i="1" s="1"/>
  <c r="AF725" i="1"/>
  <c r="AG725" i="1" s="1"/>
  <c r="AH725" i="1" s="1"/>
  <c r="AF753" i="1"/>
  <c r="AG753" i="1"/>
  <c r="AH753" i="1" s="1"/>
  <c r="AF697" i="1"/>
  <c r="AG697" i="1"/>
  <c r="AH697" i="1" s="1"/>
  <c r="AF815" i="1"/>
  <c r="AG815" i="1" s="1"/>
  <c r="AH815" i="1" s="1"/>
  <c r="AF750" i="1"/>
  <c r="AG750" i="1" s="1"/>
  <c r="AH750" i="1" s="1"/>
  <c r="AF743" i="1"/>
  <c r="AG743" i="1"/>
  <c r="AH743" i="1" s="1"/>
  <c r="AF963" i="1"/>
  <c r="AG963" i="1"/>
  <c r="AH963" i="1" s="1"/>
  <c r="AF957" i="1"/>
  <c r="AG957" i="1" s="1"/>
  <c r="AH957" i="1" s="1"/>
  <c r="AF556" i="1"/>
  <c r="AG556" i="1"/>
  <c r="AH556" i="1" s="1"/>
  <c r="AF737" i="1"/>
  <c r="AG737" i="1"/>
  <c r="AH737" i="1" s="1"/>
  <c r="AF902" i="1"/>
  <c r="AG902" i="1" s="1"/>
  <c r="AH902" i="1" s="1"/>
  <c r="AF971" i="1"/>
  <c r="AG971" i="1" s="1"/>
  <c r="AH971" i="1" s="1"/>
  <c r="AF418" i="1"/>
  <c r="AG418" i="1"/>
  <c r="AH418" i="1" s="1"/>
  <c r="AF325" i="1"/>
  <c r="AG325" i="1" s="1"/>
  <c r="AH325" i="1" s="1"/>
  <c r="AF154" i="1"/>
  <c r="AG154" i="1"/>
  <c r="AH154" i="1" s="1"/>
  <c r="AF810" i="1"/>
  <c r="AG810" i="1"/>
  <c r="AH810" i="1" s="1"/>
  <c r="AF135" i="1"/>
  <c r="AG135" i="1"/>
  <c r="AH135" i="1" s="1"/>
  <c r="AF422" i="1"/>
  <c r="AG422" i="1"/>
  <c r="AH422" i="1" s="1"/>
  <c r="AF652" i="1"/>
  <c r="AG652" i="1"/>
  <c r="AH652" i="1" s="1"/>
  <c r="AF998" i="1"/>
  <c r="AG998" i="1"/>
  <c r="AH998" i="1" s="1"/>
  <c r="AF731" i="1"/>
  <c r="AG731" i="1"/>
  <c r="AH731" i="1" s="1"/>
  <c r="AF499" i="1"/>
  <c r="AG499" i="1" s="1"/>
  <c r="AH499" i="1" s="1"/>
  <c r="AF954" i="1"/>
  <c r="AG954" i="1" s="1"/>
  <c r="AH954" i="1" s="1"/>
  <c r="AF948" i="1"/>
  <c r="AG948" i="1" s="1"/>
  <c r="AH948" i="1" s="1"/>
  <c r="AF883" i="1"/>
  <c r="AG883" i="1"/>
  <c r="AH883" i="1" s="1"/>
  <c r="AF850" i="1"/>
  <c r="AG850" i="1" s="1"/>
  <c r="AH850" i="1" s="1"/>
  <c r="AF925" i="1"/>
  <c r="AG925" i="1" s="1"/>
  <c r="AH925" i="1" s="1"/>
  <c r="AF908" i="1"/>
  <c r="AG908" i="1"/>
  <c r="AH908" i="1" s="1"/>
  <c r="AF769" i="1"/>
  <c r="AG769" i="1"/>
  <c r="AH769" i="1" s="1"/>
  <c r="AF632" i="1"/>
  <c r="AG632" i="1" s="1"/>
  <c r="AH632" i="1" s="1"/>
  <c r="AF1000" i="1"/>
  <c r="AG1000" i="1"/>
  <c r="AH1000" i="1" s="1"/>
  <c r="AF888" i="1"/>
  <c r="AG888" i="1" s="1"/>
  <c r="AH88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<sst xmlns="http://schemas.openxmlformats.org/spreadsheetml/2006/main" count="126" uniqueCount="105">
  <si>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</si>
  <si>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</si>
  <si>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</si>
  <si>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</si>
  <si>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</si>
  <si>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</si>
  <si>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</si>
  <si>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</si>
  <si>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</si>
  <si>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</si>
  <si>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</si>
  <si>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</si>
  <si>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</si>
  <si>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</si>
  <si>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</si>
  <si>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</si>
  <si>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</si>
  <si>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</si>
  <si>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</si>
  <si>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</si>
  <si>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</si>
  <si>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</si>
  <si>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</si>
  <si>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</si>
  <si>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</si>
  <si>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</si>
  <si>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</si>
  <si>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</si>
  <si>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</si>
  <si>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</si>
  <si>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</si>
  <si>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</si>
  <si>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</si>
  <si>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</si>
  <si>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</si>
  <si>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</si>
  <si>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</si>
  <si>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</si>
  <si>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</si>
  <si>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</si>
  <si>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</si>
  <si>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</si>
  <si>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</si>
  <si>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</si>
  <si>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</si>
  <si>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</si>
  <si>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</si>
  <si>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</si>
  <si>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</si>
  <si>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</si>
  <si>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</si>
  <si>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</si>
  <si>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</si>
  <si>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</si>
  <si>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</si>
  <si>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</si>
  <si>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</si>
  <si>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</si>
  <si>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</si>
  <si>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</si>
  <si>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</si>
  <si>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</si>
  <si>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</si>
  <si>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</si>
  <si>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</si>
  <si>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</si>
  <si>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</si>
  <si>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</si>
  <si>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</si>
  <si>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</si>
  <si>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</si>
  <si>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</si>
  <si>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</si>
  <si>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</si>
  <si>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</si>
  <si>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</si>
  <si>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</si>
  <si>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</si>
  <si>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</si>
  <si>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</si>
  <si>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</si>
  <si>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</si>
  <si>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</si>
  <si>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</si>
  <si>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</si>
  <si>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</si>
  <si>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</si>
  <si>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</si>
  <si>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</si>
  <si>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</si>
  <si>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</si>
  <si>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</si>
  <si>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</si>
  <si>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</si>
  <si>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</si>
  <si>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</si>
  <si>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</si>
  <si>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</si>
  <si>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</si>
  <si>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</si>
  <si>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</si>
  <si>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</si>
  <si>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</si>
  <si>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data\100213\fr105911.bin</t>
  </si>
  <si>
    <t>測定日：2010/02/13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</si>
</sst>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3.6</c:v>
                </c:pt>
                <c:pt idx="56">
                  <c:v>3.6</c:v>
                </c:pt>
                <c:pt idx="57">
                  <c:v>3.6</c:v>
                </c:pt>
                <c:pt idx="58">
                  <c:v>3.6</c:v>
                </c:pt>
                <c:pt idx="59">
                  <c:v>3.6</c:v>
                </c:pt>
                <c:pt idx="60">
                  <c:v>3.6</c:v>
                </c:pt>
                <c:pt idx="61">
                  <c:v>3.6</c:v>
                </c:pt>
                <c:pt idx="62">
                  <c:v>3.6</c:v>
                </c:pt>
                <c:pt idx="63">
                  <c:v>3.6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4.5</c:v>
                </c:pt>
                <c:pt idx="71">
                  <c:v>5.4</c:v>
                </c:pt>
                <c:pt idx="72">
                  <c:v>5.4</c:v>
                </c:pt>
                <c:pt idx="73">
                  <c:v>5.4</c:v>
                </c:pt>
                <c:pt idx="74">
                  <c:v>5.4</c:v>
                </c:pt>
                <c:pt idx="75">
                  <c:v>5.4</c:v>
                </c:pt>
                <c:pt idx="76">
                  <c:v>5.4</c:v>
                </c:pt>
                <c:pt idx="77">
                  <c:v>6.3</c:v>
                </c:pt>
                <c:pt idx="78">
                  <c:v>6.3</c:v>
                </c:pt>
                <c:pt idx="79">
                  <c:v>6.3</c:v>
                </c:pt>
                <c:pt idx="80">
                  <c:v>6.3</c:v>
                </c:pt>
                <c:pt idx="81">
                  <c:v>6.3</c:v>
                </c:pt>
                <c:pt idx="82">
                  <c:v>7.2</c:v>
                </c:pt>
                <c:pt idx="83">
                  <c:v>7.2</c:v>
                </c:pt>
                <c:pt idx="84">
                  <c:v>7.2</c:v>
                </c:pt>
                <c:pt idx="85">
                  <c:v>8.1</c:v>
                </c:pt>
                <c:pt idx="86">
                  <c:v>8.1</c:v>
                </c:pt>
                <c:pt idx="87">
                  <c:v>8.1</c:v>
                </c:pt>
                <c:pt idx="88">
                  <c:v>8.1</c:v>
                </c:pt>
                <c:pt idx="89">
                  <c:v>9.1</c:v>
                </c:pt>
                <c:pt idx="90">
                  <c:v>9.1</c:v>
                </c:pt>
                <c:pt idx="91">
                  <c:v>9.1</c:v>
                </c:pt>
                <c:pt idx="92">
                  <c:v>10</c:v>
                </c:pt>
                <c:pt idx="93">
                  <c:v>10</c:v>
                </c:pt>
                <c:pt idx="94">
                  <c:v>10.9</c:v>
                </c:pt>
                <c:pt idx="95">
                  <c:v>11.8</c:v>
                </c:pt>
                <c:pt idx="96">
                  <c:v>11.8</c:v>
                </c:pt>
                <c:pt idx="97">
                  <c:v>12.7</c:v>
                </c:pt>
                <c:pt idx="98">
                  <c:v>12.7</c:v>
                </c:pt>
                <c:pt idx="99">
                  <c:v>13.6</c:v>
                </c:pt>
                <c:pt idx="100">
                  <c:v>14.5</c:v>
                </c:pt>
                <c:pt idx="101">
                  <c:v>15.4</c:v>
                </c:pt>
                <c:pt idx="102">
                  <c:v>16.3</c:v>
                </c:pt>
                <c:pt idx="103">
                  <c:v>16.3</c:v>
                </c:pt>
                <c:pt idx="104">
                  <c:v>18.100000000000001</c:v>
                </c:pt>
                <c:pt idx="105">
                  <c:v>19</c:v>
                </c:pt>
                <c:pt idx="106">
                  <c:v>20.8</c:v>
                </c:pt>
                <c:pt idx="107">
                  <c:v>21.7</c:v>
                </c:pt>
                <c:pt idx="108">
                  <c:v>22.6</c:v>
                </c:pt>
                <c:pt idx="109">
                  <c:v>23.5</c:v>
                </c:pt>
                <c:pt idx="110">
                  <c:v>26.2</c:v>
                </c:pt>
                <c:pt idx="111">
                  <c:v>27.2</c:v>
                </c:pt>
                <c:pt idx="112">
                  <c:v>29.9</c:v>
                </c:pt>
                <c:pt idx="113">
                  <c:v>31.7</c:v>
                </c:pt>
                <c:pt idx="114">
                  <c:v>34.4</c:v>
                </c:pt>
                <c:pt idx="115">
                  <c:v>37.1</c:v>
                </c:pt>
                <c:pt idx="116">
                  <c:v>38.9</c:v>
                </c:pt>
                <c:pt idx="117">
                  <c:v>41.6</c:v>
                </c:pt>
                <c:pt idx="118">
                  <c:v>44.4</c:v>
                </c:pt>
                <c:pt idx="119">
                  <c:v>48.9</c:v>
                </c:pt>
                <c:pt idx="120">
                  <c:v>52.5</c:v>
                </c:pt>
                <c:pt idx="121">
                  <c:v>55.2</c:v>
                </c:pt>
                <c:pt idx="122">
                  <c:v>60.6</c:v>
                </c:pt>
                <c:pt idx="123">
                  <c:v>63.4</c:v>
                </c:pt>
                <c:pt idx="124">
                  <c:v>70.599999999999994</c:v>
                </c:pt>
                <c:pt idx="125">
                  <c:v>76</c:v>
                </c:pt>
                <c:pt idx="126">
                  <c:v>82.4</c:v>
                </c:pt>
                <c:pt idx="127">
                  <c:v>90.5</c:v>
                </c:pt>
                <c:pt idx="128">
                  <c:v>95</c:v>
                </c:pt>
                <c:pt idx="129">
                  <c:v>104.1</c:v>
                </c:pt>
                <c:pt idx="130">
                  <c:v>107.7</c:v>
                </c:pt>
                <c:pt idx="131">
                  <c:v>116.8</c:v>
                </c:pt>
                <c:pt idx="132">
                  <c:v>120.4</c:v>
                </c:pt>
                <c:pt idx="133">
                  <c:v>141.19999999999999</c:v>
                </c:pt>
                <c:pt idx="134">
                  <c:v>138.5</c:v>
                </c:pt>
                <c:pt idx="135">
                  <c:v>152.1</c:v>
                </c:pt>
                <c:pt idx="136">
                  <c:v>161.1</c:v>
                </c:pt>
                <c:pt idx="137">
                  <c:v>172.9</c:v>
                </c:pt>
                <c:pt idx="138">
                  <c:v>200.9</c:v>
                </c:pt>
                <c:pt idx="139">
                  <c:v>211.8</c:v>
                </c:pt>
                <c:pt idx="140">
                  <c:v>217.2</c:v>
                </c:pt>
                <c:pt idx="141">
                  <c:v>252.5</c:v>
                </c:pt>
                <c:pt idx="142">
                  <c:v>258.89999999999998</c:v>
                </c:pt>
                <c:pt idx="143">
                  <c:v>282.39999999999998</c:v>
                </c:pt>
                <c:pt idx="144">
                  <c:v>298.7</c:v>
                </c:pt>
                <c:pt idx="145">
                  <c:v>323.10000000000002</c:v>
                </c:pt>
                <c:pt idx="146">
                  <c:v>376.5</c:v>
                </c:pt>
                <c:pt idx="147">
                  <c:v>363</c:v>
                </c:pt>
                <c:pt idx="148">
                  <c:v>388.3</c:v>
                </c:pt>
                <c:pt idx="149">
                  <c:v>470.7</c:v>
                </c:pt>
                <c:pt idx="150">
                  <c:v>521.4</c:v>
                </c:pt>
                <c:pt idx="151">
                  <c:v>551.20000000000005</c:v>
                </c:pt>
                <c:pt idx="152">
                  <c:v>519.6</c:v>
                </c:pt>
                <c:pt idx="153">
                  <c:v>616.4</c:v>
                </c:pt>
                <c:pt idx="154">
                  <c:v>708.7</c:v>
                </c:pt>
                <c:pt idx="155">
                  <c:v>748.6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26-0B42-A0FE-A37918911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91424"/>
        <c:axId val="1"/>
      </c:scatterChart>
      <c:valAx>
        <c:axId val="18296914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691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9.4188603711115648E-2</c:v>
                </c:pt>
                <c:pt idx="1">
                  <c:v>4.9687119139645401E-2</c:v>
                </c:pt>
                <c:pt idx="2">
                  <c:v>5.9369864865939197E-2</c:v>
                </c:pt>
                <c:pt idx="3">
                  <c:v>5.8734388424003664E-2</c:v>
                </c:pt>
                <c:pt idx="4">
                  <c:v>9.4884899588188618E-2</c:v>
                </c:pt>
                <c:pt idx="5">
                  <c:v>8.8310955127668789E-2</c:v>
                </c:pt>
                <c:pt idx="6">
                  <c:v>9.1921163779625309E-2</c:v>
                </c:pt>
                <c:pt idx="7">
                  <c:v>9.0995387980311981E-2</c:v>
                </c:pt>
                <c:pt idx="8">
                  <c:v>8.2624781837250999E-2</c:v>
                </c:pt>
                <c:pt idx="9">
                  <c:v>9.2348866130691917E-2</c:v>
                </c:pt>
                <c:pt idx="10">
                  <c:v>9.8577412638457318E-2</c:v>
                </c:pt>
                <c:pt idx="11">
                  <c:v>8.2104717759361637E-2</c:v>
                </c:pt>
                <c:pt idx="12">
                  <c:v>9.1864583484029885E-2</c:v>
                </c:pt>
                <c:pt idx="13">
                  <c:v>8.7409014430037055E-2</c:v>
                </c:pt>
                <c:pt idx="14">
                  <c:v>9.6234126442550139E-2</c:v>
                </c:pt>
                <c:pt idx="15">
                  <c:v>0.1120747479732713</c:v>
                </c:pt>
                <c:pt idx="16">
                  <c:v>9.614043099567908E-2</c:v>
                </c:pt>
                <c:pt idx="17">
                  <c:v>9.6838495426453286E-2</c:v>
                </c:pt>
                <c:pt idx="18">
                  <c:v>9.2828159437441091E-2</c:v>
                </c:pt>
                <c:pt idx="19">
                  <c:v>9.5061905011814482E-2</c:v>
                </c:pt>
                <c:pt idx="20">
                  <c:v>8.9248317681299261E-2</c:v>
                </c:pt>
                <c:pt idx="21">
                  <c:v>0.10107140575635903</c:v>
                </c:pt>
                <c:pt idx="22">
                  <c:v>0.10323398148649077</c:v>
                </c:pt>
                <c:pt idx="23">
                  <c:v>0.10473585695109153</c:v>
                </c:pt>
                <c:pt idx="24">
                  <c:v>0.10554650540549604</c:v>
                </c:pt>
                <c:pt idx="25">
                  <c:v>0.11279748027242102</c:v>
                </c:pt>
                <c:pt idx="26">
                  <c:v>0.10801443645725695</c:v>
                </c:pt>
                <c:pt idx="27">
                  <c:v>0.11344683033218828</c:v>
                </c:pt>
                <c:pt idx="28">
                  <c:v>9.1228761272665423E-2</c:v>
                </c:pt>
                <c:pt idx="29">
                  <c:v>9.9601718237743886E-2</c:v>
                </c:pt>
                <c:pt idx="30">
                  <c:v>9.9505380788108153E-2</c:v>
                </c:pt>
                <c:pt idx="31">
                  <c:v>0.10976162939803213</c:v>
                </c:pt>
                <c:pt idx="32">
                  <c:v>0.10486109423979584</c:v>
                </c:pt>
                <c:pt idx="33">
                  <c:v>0.10628831899636006</c:v>
                </c:pt>
                <c:pt idx="34">
                  <c:v>9.1324636398902481E-2</c:v>
                </c:pt>
                <c:pt idx="35">
                  <c:v>9.3113332852181402E-2</c:v>
                </c:pt>
                <c:pt idx="36">
                  <c:v>9.5077118203632571E-2</c:v>
                </c:pt>
                <c:pt idx="37">
                  <c:v>9.3904831429402841E-2</c:v>
                </c:pt>
                <c:pt idx="38">
                  <c:v>0.10164667025206896</c:v>
                </c:pt>
                <c:pt idx="39">
                  <c:v>0.10787350890861613</c:v>
                </c:pt>
                <c:pt idx="40">
                  <c:v>0.11104106011225744</c:v>
                </c:pt>
                <c:pt idx="41">
                  <c:v>9.2121200219989235E-2</c:v>
                </c:pt>
                <c:pt idx="42">
                  <c:v>9.581343667655963E-2</c:v>
                </c:pt>
                <c:pt idx="43">
                  <c:v>7.9641099572621304E-2</c:v>
                </c:pt>
                <c:pt idx="44">
                  <c:v>9.1473764469664917E-2</c:v>
                </c:pt>
                <c:pt idx="45">
                  <c:v>8.0573558639012291E-2</c:v>
                </c:pt>
                <c:pt idx="46">
                  <c:v>9.8387598193311623E-2</c:v>
                </c:pt>
                <c:pt idx="47">
                  <c:v>7.6786831307645673E-2</c:v>
                </c:pt>
                <c:pt idx="48">
                  <c:v>8.3247779835511362E-2</c:v>
                </c:pt>
                <c:pt idx="49">
                  <c:v>9.8238412192355962E-2</c:v>
                </c:pt>
                <c:pt idx="50">
                  <c:v>0.12810656307562865</c:v>
                </c:pt>
                <c:pt idx="51">
                  <c:v>0.13217962761674951</c:v>
                </c:pt>
                <c:pt idx="52">
                  <c:v>0.14953914684554956</c:v>
                </c:pt>
                <c:pt idx="53">
                  <c:v>0.1370248058512272</c:v>
                </c:pt>
                <c:pt idx="54">
                  <c:v>0.1422889315106047</c:v>
                </c:pt>
                <c:pt idx="55">
                  <c:v>0.158819136465981</c:v>
                </c:pt>
                <c:pt idx="56">
                  <c:v>0.16543874984166193</c:v>
                </c:pt>
                <c:pt idx="57">
                  <c:v>0.14685451314086168</c:v>
                </c:pt>
                <c:pt idx="58">
                  <c:v>0.1640819746258125</c:v>
                </c:pt>
                <c:pt idx="59">
                  <c:v>0.13879073158627153</c:v>
                </c:pt>
                <c:pt idx="60">
                  <c:v>0.16082017000909971</c:v>
                </c:pt>
                <c:pt idx="61">
                  <c:v>0.17370230710407267</c:v>
                </c:pt>
                <c:pt idx="62">
                  <c:v>0.15755415322072899</c:v>
                </c:pt>
                <c:pt idx="63">
                  <c:v>0.17812273930808775</c:v>
                </c:pt>
                <c:pt idx="64">
                  <c:v>0.19660858963831848</c:v>
                </c:pt>
                <c:pt idx="65">
                  <c:v>0.21198250878108141</c:v>
                </c:pt>
                <c:pt idx="66">
                  <c:v>0.21641052116965001</c:v>
                </c:pt>
                <c:pt idx="67">
                  <c:v>0.22123500808544089</c:v>
                </c:pt>
                <c:pt idx="68">
                  <c:v>0.23447787223747699</c:v>
                </c:pt>
                <c:pt idx="69">
                  <c:v>0.23287486583434244</c:v>
                </c:pt>
                <c:pt idx="70">
                  <c:v>0.20522849356519343</c:v>
                </c:pt>
                <c:pt idx="71">
                  <c:v>0.23357632774262996</c:v>
                </c:pt>
                <c:pt idx="72">
                  <c:v>0.24903921275085808</c:v>
                </c:pt>
                <c:pt idx="73">
                  <c:v>0.24176935998891183</c:v>
                </c:pt>
                <c:pt idx="74">
                  <c:v>0.22878388481466155</c:v>
                </c:pt>
                <c:pt idx="75">
                  <c:v>0.24469686237624116</c:v>
                </c:pt>
                <c:pt idx="76">
                  <c:v>0.20484960008776976</c:v>
                </c:pt>
                <c:pt idx="77">
                  <c:v>0.23774204870384066</c:v>
                </c:pt>
                <c:pt idx="78">
                  <c:v>0.24739625763891387</c:v>
                </c:pt>
                <c:pt idx="79">
                  <c:v>0.24198201343610126</c:v>
                </c:pt>
                <c:pt idx="80">
                  <c:v>0.25313642329824154</c:v>
                </c:pt>
                <c:pt idx="81">
                  <c:v>0.24395001981640133</c:v>
                </c:pt>
                <c:pt idx="82">
                  <c:v>0.30627848235055455</c:v>
                </c:pt>
                <c:pt idx="83">
                  <c:v>0.28139764653847721</c:v>
                </c:pt>
                <c:pt idx="84">
                  <c:v>0.28794839435597908</c:v>
                </c:pt>
                <c:pt idx="85">
                  <c:v>0.35989549721299224</c:v>
                </c:pt>
                <c:pt idx="86">
                  <c:v>0.3639216620819305</c:v>
                </c:pt>
                <c:pt idx="87">
                  <c:v>0.35738495288070043</c:v>
                </c:pt>
                <c:pt idx="88">
                  <c:v>0.36022692068795409</c:v>
                </c:pt>
                <c:pt idx="89">
                  <c:v>0.38648225399889979</c:v>
                </c:pt>
                <c:pt idx="90">
                  <c:v>0.37234369439908643</c:v>
                </c:pt>
                <c:pt idx="91">
                  <c:v>0.3864257636335931</c:v>
                </c:pt>
                <c:pt idx="92">
                  <c:v>0.45132414397205212</c:v>
                </c:pt>
                <c:pt idx="93">
                  <c:v>0.45277290995665365</c:v>
                </c:pt>
                <c:pt idx="94">
                  <c:v>0.46108213228117267</c:v>
                </c:pt>
                <c:pt idx="95">
                  <c:v>0.53223490803565943</c:v>
                </c:pt>
                <c:pt idx="96">
                  <c:v>0.50842856988368257</c:v>
                </c:pt>
                <c:pt idx="97">
                  <c:v>0.6165215861315182</c:v>
                </c:pt>
                <c:pt idx="98">
                  <c:v>0.63659234860465375</c:v>
                </c:pt>
                <c:pt idx="99">
                  <c:v>0.7566177683381502</c:v>
                </c:pt>
                <c:pt idx="100">
                  <c:v>0.77536075386350312</c:v>
                </c:pt>
                <c:pt idx="101">
                  <c:v>0.77781512494083782</c:v>
                </c:pt>
                <c:pt idx="102">
                  <c:v>0.8823258129545728</c:v>
                </c:pt>
                <c:pt idx="103">
                  <c:v>0.84339360844617106</c:v>
                </c:pt>
                <c:pt idx="104">
                  <c:v>0.96308536533833444</c:v>
                </c:pt>
                <c:pt idx="105">
                  <c:v>1.0065320057143385</c:v>
                </c:pt>
                <c:pt idx="106">
                  <c:v>1.0813095390731378</c:v>
                </c:pt>
                <c:pt idx="107">
                  <c:v>1.1396058474265829</c:v>
                </c:pt>
                <c:pt idx="108">
                  <c:v>1.2439548386252435</c:v>
                </c:pt>
                <c:pt idx="109">
                  <c:v>1.3519285979040832</c:v>
                </c:pt>
                <c:pt idx="110">
                  <c:v>1.4726303325270291</c:v>
                </c:pt>
                <c:pt idx="111">
                  <c:v>1.582702570676207</c:v>
                </c:pt>
                <c:pt idx="112">
                  <c:v>1.5756915229754498</c:v>
                </c:pt>
                <c:pt idx="113">
                  <c:v>1.7417301364432702</c:v>
                </c:pt>
                <c:pt idx="114">
                  <c:v>1.9085531892338998</c:v>
                </c:pt>
                <c:pt idx="115">
                  <c:v>2.0714340357545247</c:v>
                </c:pt>
                <c:pt idx="116">
                  <c:v>2.0212224589674634</c:v>
                </c:pt>
                <c:pt idx="117">
                  <c:v>2.1057190579670428</c:v>
                </c:pt>
                <c:pt idx="118">
                  <c:v>2.3459008623415865</c:v>
                </c:pt>
                <c:pt idx="119">
                  <c:v>2.5554135638996898</c:v>
                </c:pt>
                <c:pt idx="120">
                  <c:v>2.7247824194311261</c:v>
                </c:pt>
                <c:pt idx="121">
                  <c:v>2.823511399565918</c:v>
                </c:pt>
                <c:pt idx="122">
                  <c:v>2.9379918051553666</c:v>
                </c:pt>
                <c:pt idx="123">
                  <c:v>3.2162356601192932</c:v>
                </c:pt>
                <c:pt idx="124">
                  <c:v>3.1682330776524785</c:v>
                </c:pt>
                <c:pt idx="125">
                  <c:v>3.4384717744988453</c:v>
                </c:pt>
                <c:pt idx="126">
                  <c:v>3.4521330975832045</c:v>
                </c:pt>
                <c:pt idx="127">
                  <c:v>4.1332842831343086</c:v>
                </c:pt>
                <c:pt idx="128">
                  <c:v>3.9489410893448937</c:v>
                </c:pt>
                <c:pt idx="129">
                  <c:v>4.5678963826263121</c:v>
                </c:pt>
                <c:pt idx="130">
                  <c:v>4.222835615016419</c:v>
                </c:pt>
                <c:pt idx="131">
                  <c:v>4.4479441420434931</c:v>
                </c:pt>
                <c:pt idx="132">
                  <c:v>4.6072182998965161</c:v>
                </c:pt>
                <c:pt idx="133">
                  <c:v>5.6698035802162954</c:v>
                </c:pt>
                <c:pt idx="134">
                  <c:v>4.9851569703157654</c:v>
                </c:pt>
                <c:pt idx="135">
                  <c:v>5.2822448527359098</c:v>
                </c:pt>
                <c:pt idx="136">
                  <c:v>5.4656587644859993</c:v>
                </c:pt>
                <c:pt idx="137">
                  <c:v>5.631900963005962</c:v>
                </c:pt>
                <c:pt idx="138">
                  <c:v>5.8711753226412933</c:v>
                </c:pt>
                <c:pt idx="139">
                  <c:v>6.1249191895801731</c:v>
                </c:pt>
                <c:pt idx="140">
                  <c:v>5.6792777683461884</c:v>
                </c:pt>
                <c:pt idx="141">
                  <c:v>6.444525884487657</c:v>
                </c:pt>
                <c:pt idx="142">
                  <c:v>6.2492992533586236</c:v>
                </c:pt>
                <c:pt idx="143">
                  <c:v>5.8730136876985544</c:v>
                </c:pt>
                <c:pt idx="144">
                  <c:v>6.0776187517873677</c:v>
                </c:pt>
                <c:pt idx="145">
                  <c:v>4.5849344370158294</c:v>
                </c:pt>
                <c:pt idx="146">
                  <c:v>6.8545654618880683</c:v>
                </c:pt>
                <c:pt idx="147">
                  <c:v>5.2948822595880625</c:v>
                </c:pt>
                <c:pt idx="148">
                  <c:v>4.205752833957999</c:v>
                </c:pt>
                <c:pt idx="149">
                  <c:v>4.0087821986110743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64-954E-BB26-390ECFEF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042896"/>
        <c:axId val="1"/>
      </c:scatterChart>
      <c:valAx>
        <c:axId val="174904289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90428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DD-E04A-A2ED-BC5DFEB18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32368"/>
        <c:axId val="1"/>
      </c:scatterChart>
      <c:valAx>
        <c:axId val="174913236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91323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0.87168299999999999</c:v>
                </c:pt>
                <c:pt idx="1">
                  <c:v>0.85022900000000001</c:v>
                </c:pt>
                <c:pt idx="2">
                  <c:v>0.92335299999999998</c:v>
                </c:pt>
                <c:pt idx="3">
                  <c:v>0.86912999999999996</c:v>
                </c:pt>
                <c:pt idx="4">
                  <c:v>0.91752999999999996</c:v>
                </c:pt>
                <c:pt idx="5">
                  <c:v>0.89539100000000005</c:v>
                </c:pt>
                <c:pt idx="6">
                  <c:v>0.88146400000000003</c:v>
                </c:pt>
                <c:pt idx="7">
                  <c:v>0.89814499999999997</c:v>
                </c:pt>
                <c:pt idx="8">
                  <c:v>0.88308500000000001</c:v>
                </c:pt>
                <c:pt idx="9">
                  <c:v>0.91494699999999995</c:v>
                </c:pt>
                <c:pt idx="10">
                  <c:v>0.91734199999999999</c:v>
                </c:pt>
                <c:pt idx="11">
                  <c:v>0.92690700000000004</c:v>
                </c:pt>
                <c:pt idx="12">
                  <c:v>0.87938300000000003</c:v>
                </c:pt>
                <c:pt idx="13">
                  <c:v>0.92425299999999999</c:v>
                </c:pt>
                <c:pt idx="14">
                  <c:v>0.899061</c:v>
                </c:pt>
                <c:pt idx="15">
                  <c:v>0.90283000000000002</c:v>
                </c:pt>
                <c:pt idx="16">
                  <c:v>0.92944899999999997</c:v>
                </c:pt>
                <c:pt idx="17">
                  <c:v>0.93681700000000001</c:v>
                </c:pt>
                <c:pt idx="18">
                  <c:v>0.93580600000000003</c:v>
                </c:pt>
                <c:pt idx="19">
                  <c:v>0.91393000000000002</c:v>
                </c:pt>
                <c:pt idx="20">
                  <c:v>0.95049499999999998</c:v>
                </c:pt>
                <c:pt idx="21">
                  <c:v>0.92136600000000002</c:v>
                </c:pt>
                <c:pt idx="22">
                  <c:v>0.93203400000000003</c:v>
                </c:pt>
                <c:pt idx="23">
                  <c:v>0.91504099999999999</c:v>
                </c:pt>
                <c:pt idx="24">
                  <c:v>0.93871400000000005</c:v>
                </c:pt>
                <c:pt idx="25">
                  <c:v>0.92557999999999996</c:v>
                </c:pt>
                <c:pt idx="26">
                  <c:v>0.94698099999999996</c:v>
                </c:pt>
                <c:pt idx="27">
                  <c:v>0.92821600000000004</c:v>
                </c:pt>
                <c:pt idx="28">
                  <c:v>0.92451300000000003</c:v>
                </c:pt>
                <c:pt idx="29">
                  <c:v>0.94046300000000005</c:v>
                </c:pt>
                <c:pt idx="30">
                  <c:v>0.92415099999999994</c:v>
                </c:pt>
                <c:pt idx="31">
                  <c:v>0.93172299999999997</c:v>
                </c:pt>
                <c:pt idx="32">
                  <c:v>0.954596</c:v>
                </c:pt>
                <c:pt idx="33">
                  <c:v>0.90742299999999998</c:v>
                </c:pt>
                <c:pt idx="34">
                  <c:v>0.94102600000000003</c:v>
                </c:pt>
                <c:pt idx="35">
                  <c:v>0.91255900000000001</c:v>
                </c:pt>
                <c:pt idx="36">
                  <c:v>0.90871999999999997</c:v>
                </c:pt>
                <c:pt idx="37">
                  <c:v>0.93728599999999995</c:v>
                </c:pt>
                <c:pt idx="38">
                  <c:v>0.88412000000000002</c:v>
                </c:pt>
                <c:pt idx="39">
                  <c:v>0.92503400000000002</c:v>
                </c:pt>
                <c:pt idx="40">
                  <c:v>0.90102000000000004</c:v>
                </c:pt>
                <c:pt idx="41">
                  <c:v>0.91152</c:v>
                </c:pt>
                <c:pt idx="42">
                  <c:v>0.91353799999999996</c:v>
                </c:pt>
                <c:pt idx="43">
                  <c:v>0.90775499999999998</c:v>
                </c:pt>
                <c:pt idx="44">
                  <c:v>0.92737000000000003</c:v>
                </c:pt>
                <c:pt idx="45">
                  <c:v>0.90275000000000005</c:v>
                </c:pt>
                <c:pt idx="46">
                  <c:v>0.8911</c:v>
                </c:pt>
                <c:pt idx="47">
                  <c:v>0.92050900000000002</c:v>
                </c:pt>
                <c:pt idx="48">
                  <c:v>0.93134899999999998</c:v>
                </c:pt>
                <c:pt idx="49">
                  <c:v>0.91231099999999998</c:v>
                </c:pt>
                <c:pt idx="50">
                  <c:v>0.94522300000000004</c:v>
                </c:pt>
                <c:pt idx="51">
                  <c:v>0.95233900000000005</c:v>
                </c:pt>
                <c:pt idx="52">
                  <c:v>0.93128299999999997</c:v>
                </c:pt>
                <c:pt idx="53">
                  <c:v>0.95658100000000001</c:v>
                </c:pt>
                <c:pt idx="54">
                  <c:v>0.96778500000000001</c:v>
                </c:pt>
                <c:pt idx="55">
                  <c:v>0.95151799999999997</c:v>
                </c:pt>
                <c:pt idx="56">
                  <c:v>0.97434100000000001</c:v>
                </c:pt>
                <c:pt idx="57">
                  <c:v>0.95263799999999998</c:v>
                </c:pt>
                <c:pt idx="58">
                  <c:v>0.95427600000000001</c:v>
                </c:pt>
                <c:pt idx="59">
                  <c:v>0.96326400000000001</c:v>
                </c:pt>
                <c:pt idx="60">
                  <c:v>0.952654</c:v>
                </c:pt>
                <c:pt idx="61">
                  <c:v>0.96778799999999998</c:v>
                </c:pt>
                <c:pt idx="62">
                  <c:v>0.966557</c:v>
                </c:pt>
                <c:pt idx="63">
                  <c:v>0.96986700000000003</c:v>
                </c:pt>
                <c:pt idx="64">
                  <c:v>0.96445199999999998</c:v>
                </c:pt>
                <c:pt idx="65">
                  <c:v>0.96381799999999995</c:v>
                </c:pt>
                <c:pt idx="66">
                  <c:v>0.95920799999999995</c:v>
                </c:pt>
                <c:pt idx="67">
                  <c:v>0.96242000000000005</c:v>
                </c:pt>
                <c:pt idx="68">
                  <c:v>0.97306599999999999</c:v>
                </c:pt>
                <c:pt idx="69">
                  <c:v>0.97170900000000004</c:v>
                </c:pt>
                <c:pt idx="70">
                  <c:v>0.96400399999999997</c:v>
                </c:pt>
                <c:pt idx="71">
                  <c:v>0.96605700000000005</c:v>
                </c:pt>
                <c:pt idx="72">
                  <c:v>0.97057400000000005</c:v>
                </c:pt>
                <c:pt idx="73">
                  <c:v>0.95741500000000002</c:v>
                </c:pt>
                <c:pt idx="74">
                  <c:v>0.96401400000000004</c:v>
                </c:pt>
                <c:pt idx="75">
                  <c:v>0.95287299999999997</c:v>
                </c:pt>
                <c:pt idx="76">
                  <c:v>0.95552000000000004</c:v>
                </c:pt>
                <c:pt idx="77">
                  <c:v>0.93586000000000003</c:v>
                </c:pt>
                <c:pt idx="78">
                  <c:v>0.96023199999999997</c:v>
                </c:pt>
                <c:pt idx="79">
                  <c:v>0.95367000000000002</c:v>
                </c:pt>
                <c:pt idx="80">
                  <c:v>0.95979099999999995</c:v>
                </c:pt>
                <c:pt idx="81">
                  <c:v>0.92817799999999995</c:v>
                </c:pt>
                <c:pt idx="82">
                  <c:v>0.94920000000000004</c:v>
                </c:pt>
                <c:pt idx="83">
                  <c:v>0.95151300000000005</c:v>
                </c:pt>
                <c:pt idx="84">
                  <c:v>0.93073600000000001</c:v>
                </c:pt>
                <c:pt idx="85">
                  <c:v>0.96619200000000005</c:v>
                </c:pt>
                <c:pt idx="86">
                  <c:v>0.960175</c:v>
                </c:pt>
                <c:pt idx="87">
                  <c:v>0.96741299999999997</c:v>
                </c:pt>
                <c:pt idx="88">
                  <c:v>0.97250000000000003</c:v>
                </c:pt>
                <c:pt idx="89">
                  <c:v>0.96890500000000002</c:v>
                </c:pt>
                <c:pt idx="90">
                  <c:v>0.97631299999999999</c:v>
                </c:pt>
                <c:pt idx="91">
                  <c:v>0.96760000000000002</c:v>
                </c:pt>
                <c:pt idx="92">
                  <c:v>0.96157899999999996</c:v>
                </c:pt>
                <c:pt idx="93">
                  <c:v>0.97444900000000001</c:v>
                </c:pt>
                <c:pt idx="94">
                  <c:v>0.97063900000000003</c:v>
                </c:pt>
                <c:pt idx="95">
                  <c:v>0.97204100000000004</c:v>
                </c:pt>
                <c:pt idx="96">
                  <c:v>0.96579700000000002</c:v>
                </c:pt>
                <c:pt idx="97">
                  <c:v>0.98011400000000004</c:v>
                </c:pt>
                <c:pt idx="98">
                  <c:v>0.98306499999999997</c:v>
                </c:pt>
                <c:pt idx="99">
                  <c:v>0.98793399999999998</c:v>
                </c:pt>
                <c:pt idx="100">
                  <c:v>0.98274799999999995</c:v>
                </c:pt>
                <c:pt idx="101">
                  <c:v>0.98740099999999997</c:v>
                </c:pt>
                <c:pt idx="102">
                  <c:v>0.98950099999999996</c:v>
                </c:pt>
                <c:pt idx="103">
                  <c:v>0.99250799999999995</c:v>
                </c:pt>
                <c:pt idx="104">
                  <c:v>0.99252700000000005</c:v>
                </c:pt>
                <c:pt idx="105">
                  <c:v>0.98904800000000004</c:v>
                </c:pt>
                <c:pt idx="106">
                  <c:v>0.98955099999999996</c:v>
                </c:pt>
                <c:pt idx="107">
                  <c:v>0.98914500000000005</c:v>
                </c:pt>
                <c:pt idx="108">
                  <c:v>0.98660700000000001</c:v>
                </c:pt>
                <c:pt idx="109">
                  <c:v>0.98986200000000002</c:v>
                </c:pt>
                <c:pt idx="110">
                  <c:v>0.98723700000000003</c:v>
                </c:pt>
                <c:pt idx="111">
                  <c:v>0.99115500000000001</c:v>
                </c:pt>
                <c:pt idx="112">
                  <c:v>0.99134299999999997</c:v>
                </c:pt>
                <c:pt idx="113">
                  <c:v>0.99218200000000001</c:v>
                </c:pt>
                <c:pt idx="114">
                  <c:v>0.98877199999999998</c:v>
                </c:pt>
                <c:pt idx="115">
                  <c:v>0.98976500000000001</c:v>
                </c:pt>
                <c:pt idx="116">
                  <c:v>0.98985000000000001</c:v>
                </c:pt>
                <c:pt idx="117">
                  <c:v>0.99416499999999997</c:v>
                </c:pt>
                <c:pt idx="118">
                  <c:v>0.99514599999999998</c:v>
                </c:pt>
                <c:pt idx="119">
                  <c:v>0.99015299999999995</c:v>
                </c:pt>
                <c:pt idx="120">
                  <c:v>0.99140200000000001</c:v>
                </c:pt>
                <c:pt idx="121">
                  <c:v>0.99098900000000001</c:v>
                </c:pt>
                <c:pt idx="122">
                  <c:v>0.99082099999999995</c:v>
                </c:pt>
                <c:pt idx="123">
                  <c:v>0.98988500000000001</c:v>
                </c:pt>
                <c:pt idx="124">
                  <c:v>0.99060800000000004</c:v>
                </c:pt>
                <c:pt idx="125">
                  <c:v>0.98911400000000005</c:v>
                </c:pt>
                <c:pt idx="126">
                  <c:v>0.98694700000000002</c:v>
                </c:pt>
                <c:pt idx="127">
                  <c:v>0.987757</c:v>
                </c:pt>
                <c:pt idx="128">
                  <c:v>0.991672</c:v>
                </c:pt>
                <c:pt idx="129">
                  <c:v>0.97922600000000004</c:v>
                </c:pt>
                <c:pt idx="130">
                  <c:v>0.98068200000000005</c:v>
                </c:pt>
                <c:pt idx="131">
                  <c:v>0.98717900000000003</c:v>
                </c:pt>
                <c:pt idx="132">
                  <c:v>0.97573299999999996</c:v>
                </c:pt>
                <c:pt idx="133">
                  <c:v>0.98651800000000001</c:v>
                </c:pt>
                <c:pt idx="134">
                  <c:v>0.98570199999999997</c:v>
                </c:pt>
                <c:pt idx="135">
                  <c:v>0.97734200000000004</c:v>
                </c:pt>
                <c:pt idx="136">
                  <c:v>0.97996000000000005</c:v>
                </c:pt>
                <c:pt idx="137">
                  <c:v>0.974962</c:v>
                </c:pt>
                <c:pt idx="138">
                  <c:v>0.97234399999999999</c:v>
                </c:pt>
                <c:pt idx="139">
                  <c:v>0.96068399999999998</c:v>
                </c:pt>
                <c:pt idx="140">
                  <c:v>0.94944799999999996</c:v>
                </c:pt>
                <c:pt idx="141">
                  <c:v>0.94440199999999996</c:v>
                </c:pt>
                <c:pt idx="142">
                  <c:v>0.93256000000000006</c:v>
                </c:pt>
                <c:pt idx="143">
                  <c:v>0.92844000000000004</c:v>
                </c:pt>
                <c:pt idx="144">
                  <c:v>0.92551300000000003</c:v>
                </c:pt>
                <c:pt idx="145">
                  <c:v>0.88602599999999998</c:v>
                </c:pt>
                <c:pt idx="146">
                  <c:v>0.87608799999999998</c:v>
                </c:pt>
                <c:pt idx="147">
                  <c:v>0.87692700000000001</c:v>
                </c:pt>
                <c:pt idx="148">
                  <c:v>0.80079400000000001</c:v>
                </c:pt>
                <c:pt idx="149">
                  <c:v>0.84479800000000005</c:v>
                </c:pt>
                <c:pt idx="150">
                  <c:v>0.66947199999999996</c:v>
                </c:pt>
                <c:pt idx="151">
                  <c:v>0.495813</c:v>
                </c:pt>
                <c:pt idx="152">
                  <c:v>0.46562900000000002</c:v>
                </c:pt>
                <c:pt idx="153">
                  <c:v>0.427701</c:v>
                </c:pt>
                <c:pt idx="154">
                  <c:v>1.0670000000000001E-2</c:v>
                </c:pt>
                <c:pt idx="155">
                  <c:v>0.105961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D-A94E-84C7-2A3000A1854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0.92655100000000001</c:v>
                </c:pt>
                <c:pt idx="1">
                  <c:v>0.87860899999999997</c:v>
                </c:pt>
                <c:pt idx="2">
                  <c:v>0.92262</c:v>
                </c:pt>
                <c:pt idx="3">
                  <c:v>0.92993599999999998</c:v>
                </c:pt>
                <c:pt idx="4">
                  <c:v>0.90381</c:v>
                </c:pt>
                <c:pt idx="5">
                  <c:v>0.87075000000000002</c:v>
                </c:pt>
                <c:pt idx="6">
                  <c:v>0.87936400000000003</c:v>
                </c:pt>
                <c:pt idx="7">
                  <c:v>0.92513800000000002</c:v>
                </c:pt>
                <c:pt idx="8">
                  <c:v>0.922072</c:v>
                </c:pt>
                <c:pt idx="9">
                  <c:v>0.92442899999999995</c:v>
                </c:pt>
                <c:pt idx="10">
                  <c:v>0.94507099999999999</c:v>
                </c:pt>
                <c:pt idx="11">
                  <c:v>0.932647</c:v>
                </c:pt>
                <c:pt idx="12">
                  <c:v>0.89739000000000002</c:v>
                </c:pt>
                <c:pt idx="13">
                  <c:v>0.93668300000000004</c:v>
                </c:pt>
                <c:pt idx="14">
                  <c:v>0.94408700000000001</c:v>
                </c:pt>
                <c:pt idx="15">
                  <c:v>0.92789200000000005</c:v>
                </c:pt>
                <c:pt idx="16">
                  <c:v>0.94822700000000004</c:v>
                </c:pt>
                <c:pt idx="17">
                  <c:v>0.92915199999999998</c:v>
                </c:pt>
                <c:pt idx="18">
                  <c:v>0.937083</c:v>
                </c:pt>
                <c:pt idx="19">
                  <c:v>0.95492100000000002</c:v>
                </c:pt>
                <c:pt idx="20">
                  <c:v>0.94395899999999999</c:v>
                </c:pt>
                <c:pt idx="21">
                  <c:v>0.94039099999999998</c:v>
                </c:pt>
                <c:pt idx="22">
                  <c:v>0.93406299999999998</c:v>
                </c:pt>
                <c:pt idx="23">
                  <c:v>0.95567500000000005</c:v>
                </c:pt>
                <c:pt idx="24">
                  <c:v>0.95572500000000005</c:v>
                </c:pt>
                <c:pt idx="25">
                  <c:v>0.96326100000000003</c:v>
                </c:pt>
                <c:pt idx="26">
                  <c:v>0.948434</c:v>
                </c:pt>
                <c:pt idx="27">
                  <c:v>0.952681</c:v>
                </c:pt>
                <c:pt idx="28">
                  <c:v>0.95745899999999995</c:v>
                </c:pt>
                <c:pt idx="29">
                  <c:v>0.94854000000000005</c:v>
                </c:pt>
                <c:pt idx="30">
                  <c:v>0.95405799999999996</c:v>
                </c:pt>
                <c:pt idx="31">
                  <c:v>0.95210300000000003</c:v>
                </c:pt>
                <c:pt idx="32">
                  <c:v>0.93237999999999999</c:v>
                </c:pt>
                <c:pt idx="33">
                  <c:v>0.92840100000000003</c:v>
                </c:pt>
                <c:pt idx="34">
                  <c:v>0.92684599999999995</c:v>
                </c:pt>
                <c:pt idx="35">
                  <c:v>0.94267699999999999</c:v>
                </c:pt>
                <c:pt idx="36">
                  <c:v>0.96664300000000003</c:v>
                </c:pt>
                <c:pt idx="37">
                  <c:v>0.94210300000000002</c:v>
                </c:pt>
                <c:pt idx="38">
                  <c:v>0.93717899999999998</c:v>
                </c:pt>
                <c:pt idx="39">
                  <c:v>0.92826299999999995</c:v>
                </c:pt>
                <c:pt idx="40">
                  <c:v>0.95379199999999997</c:v>
                </c:pt>
                <c:pt idx="41">
                  <c:v>0.92508599999999996</c:v>
                </c:pt>
                <c:pt idx="42">
                  <c:v>0.93560500000000002</c:v>
                </c:pt>
                <c:pt idx="43">
                  <c:v>0.92716299999999996</c:v>
                </c:pt>
                <c:pt idx="44">
                  <c:v>0.93832899999999997</c:v>
                </c:pt>
                <c:pt idx="45">
                  <c:v>0.94064400000000004</c:v>
                </c:pt>
                <c:pt idx="46">
                  <c:v>0.92965200000000003</c:v>
                </c:pt>
                <c:pt idx="47">
                  <c:v>0.94839200000000001</c:v>
                </c:pt>
                <c:pt idx="48">
                  <c:v>0.92783899999999997</c:v>
                </c:pt>
                <c:pt idx="49">
                  <c:v>0.95558900000000002</c:v>
                </c:pt>
                <c:pt idx="50">
                  <c:v>0.93897200000000003</c:v>
                </c:pt>
                <c:pt idx="51">
                  <c:v>0.95277800000000001</c:v>
                </c:pt>
                <c:pt idx="52">
                  <c:v>0.951874</c:v>
                </c:pt>
                <c:pt idx="53">
                  <c:v>0.95045900000000005</c:v>
                </c:pt>
                <c:pt idx="54">
                  <c:v>0.95538999999999996</c:v>
                </c:pt>
                <c:pt idx="55">
                  <c:v>0.935141</c:v>
                </c:pt>
                <c:pt idx="56">
                  <c:v>0.96060800000000002</c:v>
                </c:pt>
                <c:pt idx="57">
                  <c:v>0.96255100000000005</c:v>
                </c:pt>
                <c:pt idx="58">
                  <c:v>0.95364800000000005</c:v>
                </c:pt>
                <c:pt idx="59">
                  <c:v>0.95725099999999996</c:v>
                </c:pt>
                <c:pt idx="60">
                  <c:v>0.96593899999999999</c:v>
                </c:pt>
                <c:pt idx="61">
                  <c:v>0.97370400000000001</c:v>
                </c:pt>
                <c:pt idx="62">
                  <c:v>0.97579700000000003</c:v>
                </c:pt>
                <c:pt idx="63">
                  <c:v>0.97926100000000005</c:v>
                </c:pt>
                <c:pt idx="64">
                  <c:v>0.97281700000000004</c:v>
                </c:pt>
                <c:pt idx="65">
                  <c:v>0.97355700000000001</c:v>
                </c:pt>
                <c:pt idx="66">
                  <c:v>0.97112900000000002</c:v>
                </c:pt>
                <c:pt idx="67">
                  <c:v>0.97087199999999996</c:v>
                </c:pt>
                <c:pt idx="68">
                  <c:v>0.97011999999999998</c:v>
                </c:pt>
                <c:pt idx="69">
                  <c:v>0.985039</c:v>
                </c:pt>
                <c:pt idx="70">
                  <c:v>0.97768299999999997</c:v>
                </c:pt>
                <c:pt idx="71">
                  <c:v>0.97912500000000002</c:v>
                </c:pt>
                <c:pt idx="72">
                  <c:v>0.97283699999999995</c:v>
                </c:pt>
                <c:pt idx="73">
                  <c:v>0.97559899999999999</c:v>
                </c:pt>
                <c:pt idx="74">
                  <c:v>0.97038599999999997</c:v>
                </c:pt>
                <c:pt idx="75">
                  <c:v>0.973611</c:v>
                </c:pt>
                <c:pt idx="76">
                  <c:v>0.97768900000000003</c:v>
                </c:pt>
                <c:pt idx="77">
                  <c:v>0.94986199999999998</c:v>
                </c:pt>
                <c:pt idx="78">
                  <c:v>0.96668100000000001</c:v>
                </c:pt>
                <c:pt idx="79">
                  <c:v>0.95697399999999999</c:v>
                </c:pt>
                <c:pt idx="80">
                  <c:v>0.95200799999999997</c:v>
                </c:pt>
                <c:pt idx="81">
                  <c:v>0.96180900000000003</c:v>
                </c:pt>
                <c:pt idx="82">
                  <c:v>0.94608099999999995</c:v>
                </c:pt>
                <c:pt idx="83">
                  <c:v>0.975163</c:v>
                </c:pt>
                <c:pt idx="84">
                  <c:v>0.96720700000000004</c:v>
                </c:pt>
                <c:pt idx="85">
                  <c:v>0.96911099999999994</c:v>
                </c:pt>
                <c:pt idx="86">
                  <c:v>0.97418700000000003</c:v>
                </c:pt>
                <c:pt idx="87">
                  <c:v>0.96781200000000001</c:v>
                </c:pt>
                <c:pt idx="88">
                  <c:v>0.97066600000000003</c:v>
                </c:pt>
                <c:pt idx="89">
                  <c:v>0.96586499999999997</c:v>
                </c:pt>
                <c:pt idx="90">
                  <c:v>0.96918599999999999</c:v>
                </c:pt>
                <c:pt idx="91">
                  <c:v>0.95908400000000005</c:v>
                </c:pt>
                <c:pt idx="92">
                  <c:v>0.96084899999999995</c:v>
                </c:pt>
                <c:pt idx="93">
                  <c:v>0.97714000000000001</c:v>
                </c:pt>
                <c:pt idx="94">
                  <c:v>0.96812100000000001</c:v>
                </c:pt>
                <c:pt idx="95">
                  <c:v>0.971136</c:v>
                </c:pt>
                <c:pt idx="96">
                  <c:v>0.98143499999999995</c:v>
                </c:pt>
                <c:pt idx="97">
                  <c:v>0.98440099999999997</c:v>
                </c:pt>
                <c:pt idx="98">
                  <c:v>0.98524299999999998</c:v>
                </c:pt>
                <c:pt idx="99">
                  <c:v>0.99080100000000004</c:v>
                </c:pt>
                <c:pt idx="100">
                  <c:v>0.99145799999999995</c:v>
                </c:pt>
                <c:pt idx="101">
                  <c:v>0.98873599999999995</c:v>
                </c:pt>
                <c:pt idx="102">
                  <c:v>0.99073999999999995</c:v>
                </c:pt>
                <c:pt idx="103">
                  <c:v>0.99151500000000004</c:v>
                </c:pt>
                <c:pt idx="104">
                  <c:v>0.98976799999999998</c:v>
                </c:pt>
                <c:pt idx="105">
                  <c:v>0.98737799999999998</c:v>
                </c:pt>
                <c:pt idx="106">
                  <c:v>0.99320900000000001</c:v>
                </c:pt>
                <c:pt idx="107">
                  <c:v>0.99149799999999999</c:v>
                </c:pt>
                <c:pt idx="108">
                  <c:v>0.99225099999999999</c:v>
                </c:pt>
                <c:pt idx="109">
                  <c:v>0.99217299999999997</c:v>
                </c:pt>
                <c:pt idx="110">
                  <c:v>0.99339100000000002</c:v>
                </c:pt>
                <c:pt idx="111">
                  <c:v>0.99470400000000003</c:v>
                </c:pt>
                <c:pt idx="112">
                  <c:v>0.99633700000000003</c:v>
                </c:pt>
                <c:pt idx="113">
                  <c:v>0.99488600000000005</c:v>
                </c:pt>
                <c:pt idx="114">
                  <c:v>0.99458500000000005</c:v>
                </c:pt>
                <c:pt idx="115">
                  <c:v>0.994807</c:v>
                </c:pt>
                <c:pt idx="116">
                  <c:v>0.99637299999999995</c:v>
                </c:pt>
                <c:pt idx="117">
                  <c:v>0.99470899999999995</c:v>
                </c:pt>
                <c:pt idx="118">
                  <c:v>0.99287599999999998</c:v>
                </c:pt>
                <c:pt idx="119">
                  <c:v>0.994981</c:v>
                </c:pt>
                <c:pt idx="120">
                  <c:v>0.99257300000000004</c:v>
                </c:pt>
                <c:pt idx="121">
                  <c:v>0.99243000000000003</c:v>
                </c:pt>
                <c:pt idx="122">
                  <c:v>0.99504099999999995</c:v>
                </c:pt>
                <c:pt idx="123">
                  <c:v>0.99379700000000004</c:v>
                </c:pt>
                <c:pt idx="124">
                  <c:v>0.99411400000000005</c:v>
                </c:pt>
                <c:pt idx="125">
                  <c:v>0.99389700000000003</c:v>
                </c:pt>
                <c:pt idx="126">
                  <c:v>0.99345300000000003</c:v>
                </c:pt>
                <c:pt idx="127">
                  <c:v>0.99295800000000001</c:v>
                </c:pt>
                <c:pt idx="128">
                  <c:v>0.99121099999999995</c:v>
                </c:pt>
                <c:pt idx="129">
                  <c:v>0.99115799999999998</c:v>
                </c:pt>
                <c:pt idx="130">
                  <c:v>0.99252300000000004</c:v>
                </c:pt>
                <c:pt idx="131">
                  <c:v>0.99243599999999998</c:v>
                </c:pt>
                <c:pt idx="132">
                  <c:v>0.99408600000000003</c:v>
                </c:pt>
                <c:pt idx="133">
                  <c:v>0.99415500000000001</c:v>
                </c:pt>
                <c:pt idx="134">
                  <c:v>0.99245700000000003</c:v>
                </c:pt>
                <c:pt idx="135">
                  <c:v>0.98923700000000003</c:v>
                </c:pt>
                <c:pt idx="136">
                  <c:v>0.98837200000000003</c:v>
                </c:pt>
                <c:pt idx="137">
                  <c:v>0.98904499999999995</c:v>
                </c:pt>
                <c:pt idx="138">
                  <c:v>0.985039</c:v>
                </c:pt>
                <c:pt idx="139">
                  <c:v>0.99126700000000001</c:v>
                </c:pt>
                <c:pt idx="140">
                  <c:v>0.99165099999999995</c:v>
                </c:pt>
                <c:pt idx="141">
                  <c:v>0.98882800000000004</c:v>
                </c:pt>
                <c:pt idx="142">
                  <c:v>0.987676</c:v>
                </c:pt>
                <c:pt idx="143">
                  <c:v>0.98612500000000003</c:v>
                </c:pt>
                <c:pt idx="144">
                  <c:v>0.98750499999999997</c:v>
                </c:pt>
                <c:pt idx="145">
                  <c:v>0.97802</c:v>
                </c:pt>
                <c:pt idx="146">
                  <c:v>0.98397000000000001</c:v>
                </c:pt>
                <c:pt idx="147">
                  <c:v>0.97996300000000003</c:v>
                </c:pt>
                <c:pt idx="148">
                  <c:v>0.97839799999999999</c:v>
                </c:pt>
                <c:pt idx="149">
                  <c:v>0.97496400000000005</c:v>
                </c:pt>
                <c:pt idx="150">
                  <c:v>0.96647000000000005</c:v>
                </c:pt>
                <c:pt idx="151">
                  <c:v>0.95618700000000001</c:v>
                </c:pt>
                <c:pt idx="152">
                  <c:v>0.961368</c:v>
                </c:pt>
                <c:pt idx="153">
                  <c:v>0.90573999999999999</c:v>
                </c:pt>
                <c:pt idx="154">
                  <c:v>0.27937000000000001</c:v>
                </c:pt>
                <c:pt idx="155">
                  <c:v>3.5557999999999999E-2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D-A94E-84C7-2A3000A18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92176"/>
        <c:axId val="1"/>
      </c:scatterChart>
      <c:valAx>
        <c:axId val="174919217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91921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0.17895506289055876</c:v>
                </c:pt>
                <c:pt idx="1">
                  <c:v>0.17892775421675972</c:v>
                </c:pt>
                <c:pt idx="2">
                  <c:v>0.18401121902327031</c:v>
                </c:pt>
                <c:pt idx="3">
                  <c:v>0.15218106542526352</c:v>
                </c:pt>
                <c:pt idx="4">
                  <c:v>0.19191144315673705</c:v>
                </c:pt>
                <c:pt idx="5">
                  <c:v>0.19044531852805868</c:v>
                </c:pt>
                <c:pt idx="6">
                  <c:v>0.18309932090605313</c:v>
                </c:pt>
                <c:pt idx="7">
                  <c:v>0.17468861381266762</c:v>
                </c:pt>
                <c:pt idx="8">
                  <c:v>0.19155621555959529</c:v>
                </c:pt>
                <c:pt idx="9">
                  <c:v>0.19261122477965009</c:v>
                </c:pt>
                <c:pt idx="10">
                  <c:v>0.22789768953126374</c:v>
                </c:pt>
                <c:pt idx="11">
                  <c:v>0.21169613501328832</c:v>
                </c:pt>
                <c:pt idx="12">
                  <c:v>0.20065143260193544</c:v>
                </c:pt>
                <c:pt idx="13">
                  <c:v>0.18989255005688052</c:v>
                </c:pt>
                <c:pt idx="14">
                  <c:v>0.20745261306922505</c:v>
                </c:pt>
                <c:pt idx="15">
                  <c:v>0.21836828537224928</c:v>
                </c:pt>
                <c:pt idx="16">
                  <c:v>0.2131815553203793</c:v>
                </c:pt>
                <c:pt idx="17">
                  <c:v>0.2292414233886301</c:v>
                </c:pt>
                <c:pt idx="18">
                  <c:v>0.20200215733398941</c:v>
                </c:pt>
                <c:pt idx="19">
                  <c:v>0.21150883907901949</c:v>
                </c:pt>
                <c:pt idx="20">
                  <c:v>0.21193493322374163</c:v>
                </c:pt>
                <c:pt idx="21">
                  <c:v>0.21676264978771431</c:v>
                </c:pt>
                <c:pt idx="22">
                  <c:v>0.23447055471777825</c:v>
                </c:pt>
                <c:pt idx="23">
                  <c:v>0.21296202793534133</c:v>
                </c:pt>
                <c:pt idx="24">
                  <c:v>0.22075135393690717</c:v>
                </c:pt>
                <c:pt idx="25">
                  <c:v>0.22242051139590896</c:v>
                </c:pt>
                <c:pt idx="26">
                  <c:v>0.22040045549675299</c:v>
                </c:pt>
                <c:pt idx="27">
                  <c:v>0.23221040761632258</c:v>
                </c:pt>
                <c:pt idx="28">
                  <c:v>0.21144630352035018</c:v>
                </c:pt>
                <c:pt idx="29">
                  <c:v>0.21192879409023022</c:v>
                </c:pt>
                <c:pt idx="30">
                  <c:v>0.22184579218967052</c:v>
                </c:pt>
                <c:pt idx="31">
                  <c:v>0.21461819049821351</c:v>
                </c:pt>
                <c:pt idx="32">
                  <c:v>0.22360681181716632</c:v>
                </c:pt>
                <c:pt idx="33">
                  <c:v>0.20860230966681798</c:v>
                </c:pt>
                <c:pt idx="34">
                  <c:v>0.22615387367769996</c:v>
                </c:pt>
                <c:pt idx="35">
                  <c:v>0.21438968817134296</c:v>
                </c:pt>
                <c:pt idx="36">
                  <c:v>0.18813779349296869</c:v>
                </c:pt>
                <c:pt idx="37">
                  <c:v>0.20150300889210576</c:v>
                </c:pt>
                <c:pt idx="38">
                  <c:v>0.21368414283145629</c:v>
                </c:pt>
                <c:pt idx="39">
                  <c:v>0.22391680454813309</c:v>
                </c:pt>
                <c:pt idx="40">
                  <c:v>0.20416086613948212</c:v>
                </c:pt>
                <c:pt idx="41">
                  <c:v>0.21506030921010424</c:v>
                </c:pt>
                <c:pt idx="42">
                  <c:v>0.20947959603421776</c:v>
                </c:pt>
                <c:pt idx="43">
                  <c:v>0.21279545897696986</c:v>
                </c:pt>
                <c:pt idx="44">
                  <c:v>0.20396181781506165</c:v>
                </c:pt>
                <c:pt idx="45">
                  <c:v>0.1766011612887044</c:v>
                </c:pt>
                <c:pt idx="46">
                  <c:v>0.20872850780573307</c:v>
                </c:pt>
                <c:pt idx="47">
                  <c:v>0.22064490043465074</c:v>
                </c:pt>
                <c:pt idx="48">
                  <c:v>0.19927194229704606</c:v>
                </c:pt>
                <c:pt idx="49">
                  <c:v>0.20717307212295935</c:v>
                </c:pt>
                <c:pt idx="50">
                  <c:v>0.23598598390312861</c:v>
                </c:pt>
                <c:pt idx="51">
                  <c:v>0.23730230579943501</c:v>
                </c:pt>
                <c:pt idx="52">
                  <c:v>0.23365664184522308</c:v>
                </c:pt>
                <c:pt idx="53">
                  <c:v>0.24485878577633843</c:v>
                </c:pt>
                <c:pt idx="54">
                  <c:v>0.25769367890704353</c:v>
                </c:pt>
                <c:pt idx="55">
                  <c:v>0.26727340747389933</c:v>
                </c:pt>
                <c:pt idx="56">
                  <c:v>0.27590141685180541</c:v>
                </c:pt>
                <c:pt idx="57">
                  <c:v>0.26587312143987374</c:v>
                </c:pt>
                <c:pt idx="58">
                  <c:v>0.28396311349845615</c:v>
                </c:pt>
                <c:pt idx="59">
                  <c:v>0.25242993739967434</c:v>
                </c:pt>
                <c:pt idx="60">
                  <c:v>0.26418653064658459</c:v>
                </c:pt>
                <c:pt idx="61">
                  <c:v>0.28977436805729356</c:v>
                </c:pt>
                <c:pt idx="62">
                  <c:v>0.27111945239634766</c:v>
                </c:pt>
                <c:pt idx="63">
                  <c:v>0.27537399855716288</c:v>
                </c:pt>
                <c:pt idx="64">
                  <c:v>0.27948570258909999</c:v>
                </c:pt>
                <c:pt idx="65">
                  <c:v>0.29287645069474344</c:v>
                </c:pt>
                <c:pt idx="66">
                  <c:v>0.28951861812202234</c:v>
                </c:pt>
                <c:pt idx="67">
                  <c:v>0.29852183259685267</c:v>
                </c:pt>
                <c:pt idx="68">
                  <c:v>0.29230881754640992</c:v>
                </c:pt>
                <c:pt idx="69">
                  <c:v>0.29571968311565699</c:v>
                </c:pt>
                <c:pt idx="70">
                  <c:v>0.28606375347785762</c:v>
                </c:pt>
                <c:pt idx="71">
                  <c:v>0.28964594599339033</c:v>
                </c:pt>
                <c:pt idx="72">
                  <c:v>0.28570333598920494</c:v>
                </c:pt>
                <c:pt idx="73">
                  <c:v>0.28621509598817041</c:v>
                </c:pt>
                <c:pt idx="74">
                  <c:v>0.27333955775548152</c:v>
                </c:pt>
                <c:pt idx="75">
                  <c:v>0.26051863709692452</c:v>
                </c:pt>
                <c:pt idx="76">
                  <c:v>0.23354474778037135</c:v>
                </c:pt>
                <c:pt idx="77">
                  <c:v>0.24261843424321605</c:v>
                </c:pt>
                <c:pt idx="78">
                  <c:v>0.23996172805523477</c:v>
                </c:pt>
                <c:pt idx="79">
                  <c:v>0.22747866073396358</c:v>
                </c:pt>
                <c:pt idx="80">
                  <c:v>0.27464689006257109</c:v>
                </c:pt>
                <c:pt idx="81">
                  <c:v>0.24073039006365859</c:v>
                </c:pt>
                <c:pt idx="82">
                  <c:v>0.24077406712966665</c:v>
                </c:pt>
                <c:pt idx="83">
                  <c:v>0.25596153803339927</c:v>
                </c:pt>
                <c:pt idx="84">
                  <c:v>0.23761032516832684</c:v>
                </c:pt>
                <c:pt idx="85">
                  <c:v>0.26441438694756469</c:v>
                </c:pt>
                <c:pt idx="86">
                  <c:v>0.28118362324196772</c:v>
                </c:pt>
                <c:pt idx="87">
                  <c:v>0.28357852419973112</c:v>
                </c:pt>
                <c:pt idx="88">
                  <c:v>0.28346253438415053</c:v>
                </c:pt>
                <c:pt idx="89">
                  <c:v>0.26997782339043419</c:v>
                </c:pt>
                <c:pt idx="90">
                  <c:v>0.26674274158015182</c:v>
                </c:pt>
                <c:pt idx="91">
                  <c:v>0.27088990314284661</c:v>
                </c:pt>
                <c:pt idx="92">
                  <c:v>0.26423033405118845</c:v>
                </c:pt>
                <c:pt idx="93">
                  <c:v>0.29060775108526987</c:v>
                </c:pt>
                <c:pt idx="94">
                  <c:v>0.26778040167866918</c:v>
                </c:pt>
                <c:pt idx="95">
                  <c:v>0.27199585088144762</c:v>
                </c:pt>
                <c:pt idx="96">
                  <c:v>0.27915112640083034</c:v>
                </c:pt>
                <c:pt idx="97">
                  <c:v>0.33378302013597577</c:v>
                </c:pt>
                <c:pt idx="98">
                  <c:v>0.33056922102789449</c:v>
                </c:pt>
                <c:pt idx="99">
                  <c:v>0.34954121892972506</c:v>
                </c:pt>
                <c:pt idx="100">
                  <c:v>0.36165765721281873</c:v>
                </c:pt>
                <c:pt idx="101">
                  <c:v>0.34608849464746072</c:v>
                </c:pt>
                <c:pt idx="102">
                  <c:v>0.34691531555388733</c:v>
                </c:pt>
                <c:pt idx="103">
                  <c:v>0.35922448211002472</c:v>
                </c:pt>
                <c:pt idx="104">
                  <c:v>0.35307523374590016</c:v>
                </c:pt>
                <c:pt idx="105">
                  <c:v>0.36008133521223656</c:v>
                </c:pt>
                <c:pt idx="106">
                  <c:v>0.35808353513565061</c:v>
                </c:pt>
                <c:pt idx="107">
                  <c:v>0.36329114783614214</c:v>
                </c:pt>
                <c:pt idx="108">
                  <c:v>0.36421968661218651</c:v>
                </c:pt>
                <c:pt idx="109">
                  <c:v>0.36998140131058888</c:v>
                </c:pt>
                <c:pt idx="110">
                  <c:v>0.36972497217900546</c:v>
                </c:pt>
                <c:pt idx="111">
                  <c:v>0.37655173148745541</c:v>
                </c:pt>
                <c:pt idx="112">
                  <c:v>0.35872846151256937</c:v>
                </c:pt>
                <c:pt idx="113">
                  <c:v>0.36707011032759435</c:v>
                </c:pt>
                <c:pt idx="114">
                  <c:v>0.35556730252873897</c:v>
                </c:pt>
                <c:pt idx="115">
                  <c:v>0.36131804177793947</c:v>
                </c:pt>
                <c:pt idx="116">
                  <c:v>0.35255074808600068</c:v>
                </c:pt>
                <c:pt idx="117">
                  <c:v>0.35611282618632778</c:v>
                </c:pt>
                <c:pt idx="118">
                  <c:v>0.35719183071441335</c:v>
                </c:pt>
                <c:pt idx="119">
                  <c:v>0.35237461433416745</c:v>
                </c:pt>
                <c:pt idx="120">
                  <c:v>0.35196775021096216</c:v>
                </c:pt>
                <c:pt idx="121">
                  <c:v>0.34166095641267619</c:v>
                </c:pt>
                <c:pt idx="122">
                  <c:v>0.33516247462929161</c:v>
                </c:pt>
                <c:pt idx="123">
                  <c:v>0.3296678380672789</c:v>
                </c:pt>
                <c:pt idx="124">
                  <c:v>0.32022583229478302</c:v>
                </c:pt>
                <c:pt idx="125">
                  <c:v>0.32480174446310922</c:v>
                </c:pt>
                <c:pt idx="126">
                  <c:v>0.30878051390100569</c:v>
                </c:pt>
                <c:pt idx="127">
                  <c:v>0.32265761424033301</c:v>
                </c:pt>
                <c:pt idx="128">
                  <c:v>0.30773751496293111</c:v>
                </c:pt>
                <c:pt idx="129">
                  <c:v>0.29654988425530932</c:v>
                </c:pt>
                <c:pt idx="130">
                  <c:v>0.29048105006686054</c:v>
                </c:pt>
                <c:pt idx="131">
                  <c:v>0.28761476500653643</c:v>
                </c:pt>
                <c:pt idx="132">
                  <c:v>0.26493318399754923</c:v>
                </c:pt>
                <c:pt idx="133">
                  <c:v>0.26061540843144854</c:v>
                </c:pt>
                <c:pt idx="134">
                  <c:v>0.26478292736491998</c:v>
                </c:pt>
                <c:pt idx="135">
                  <c:v>0.24612054336508823</c:v>
                </c:pt>
                <c:pt idx="136">
                  <c:v>0.23888012020373992</c:v>
                </c:pt>
                <c:pt idx="137">
                  <c:v>0.22044116544565662</c:v>
                </c:pt>
                <c:pt idx="138">
                  <c:v>0.20203856329368472</c:v>
                </c:pt>
                <c:pt idx="139">
                  <c:v>0.1944923287794581</c:v>
                </c:pt>
                <c:pt idx="140">
                  <c:v>0.18628970115250601</c:v>
                </c:pt>
                <c:pt idx="141">
                  <c:v>0.16399268618486895</c:v>
                </c:pt>
                <c:pt idx="142">
                  <c:v>0.14970226835927467</c:v>
                </c:pt>
                <c:pt idx="143">
                  <c:v>0.15071575378631347</c:v>
                </c:pt>
                <c:pt idx="144">
                  <c:v>0.14698276551429734</c:v>
                </c:pt>
                <c:pt idx="145">
                  <c:v>0.12281889948692207</c:v>
                </c:pt>
                <c:pt idx="146">
                  <c:v>0.13182861872812437</c:v>
                </c:pt>
                <c:pt idx="147">
                  <c:v>0.11305097201155316</c:v>
                </c:pt>
                <c:pt idx="148">
                  <c:v>0.10068053770845345</c:v>
                </c:pt>
                <c:pt idx="149">
                  <c:v>0.10163033160528183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6-194D-B81D-2C74C7CBCAFF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0.22501439690143576</c:v>
                </c:pt>
                <c:pt idx="1">
                  <c:v>0.21955423237850014</c:v>
                </c:pt>
                <c:pt idx="2">
                  <c:v>0.22465360636100393</c:v>
                </c:pt>
                <c:pt idx="3">
                  <c:v>0.21687766978270298</c:v>
                </c:pt>
                <c:pt idx="4">
                  <c:v>0.21454073203862103</c:v>
                </c:pt>
                <c:pt idx="5">
                  <c:v>0.21016722428932411</c:v>
                </c:pt>
                <c:pt idx="6">
                  <c:v>0.227572567321491</c:v>
                </c:pt>
                <c:pt idx="7">
                  <c:v>0.2263926269296897</c:v>
                </c:pt>
                <c:pt idx="8">
                  <c:v>0.2053380841970924</c:v>
                </c:pt>
                <c:pt idx="9">
                  <c:v>0.23506015883147277</c:v>
                </c:pt>
                <c:pt idx="10">
                  <c:v>0.25376381775348844</c:v>
                </c:pt>
                <c:pt idx="11">
                  <c:v>0.21425711613968845</c:v>
                </c:pt>
                <c:pt idx="12">
                  <c:v>0.2294302855013623</c:v>
                </c:pt>
                <c:pt idx="13">
                  <c:v>0.22943440875458704</c:v>
                </c:pt>
                <c:pt idx="14">
                  <c:v>0.24115199824540956</c:v>
                </c:pt>
                <c:pt idx="15">
                  <c:v>0.25325025790275529</c:v>
                </c:pt>
                <c:pt idx="16">
                  <c:v>0.24834316627402023</c:v>
                </c:pt>
                <c:pt idx="17">
                  <c:v>0.24229154665095473</c:v>
                </c:pt>
                <c:pt idx="18">
                  <c:v>0.23993006892346186</c:v>
                </c:pt>
                <c:pt idx="19">
                  <c:v>0.24861821481603702</c:v>
                </c:pt>
                <c:pt idx="20">
                  <c:v>0.23852590662564085</c:v>
                </c:pt>
                <c:pt idx="21">
                  <c:v>0.26111361413063777</c:v>
                </c:pt>
                <c:pt idx="22">
                  <c:v>0.25669448266107775</c:v>
                </c:pt>
                <c:pt idx="23">
                  <c:v>0.26951032701792155</c:v>
                </c:pt>
                <c:pt idx="24">
                  <c:v>0.27332912948490123</c:v>
                </c:pt>
                <c:pt idx="25">
                  <c:v>0.27763454761767031</c:v>
                </c:pt>
                <c:pt idx="26">
                  <c:v>0.25878014366341706</c:v>
                </c:pt>
                <c:pt idx="27">
                  <c:v>0.2686376177636996</c:v>
                </c:pt>
                <c:pt idx="28">
                  <c:v>0.25652572752220948</c:v>
                </c:pt>
                <c:pt idx="29">
                  <c:v>0.24714451737095935</c:v>
                </c:pt>
                <c:pt idx="30">
                  <c:v>0.24324341861086818</c:v>
                </c:pt>
                <c:pt idx="31">
                  <c:v>0.25000257083948191</c:v>
                </c:pt>
                <c:pt idx="32">
                  <c:v>0.25835090274849548</c:v>
                </c:pt>
                <c:pt idx="33">
                  <c:v>0.27098587178354266</c:v>
                </c:pt>
                <c:pt idx="34">
                  <c:v>0.25499610486653201</c:v>
                </c:pt>
                <c:pt idx="35">
                  <c:v>0.2295426070260507</c:v>
                </c:pt>
                <c:pt idx="36">
                  <c:v>0.26017257063942656</c:v>
                </c:pt>
                <c:pt idx="37">
                  <c:v>0.26314544994985611</c:v>
                </c:pt>
                <c:pt idx="38">
                  <c:v>0.26111473012679376</c:v>
                </c:pt>
                <c:pt idx="39">
                  <c:v>0.25859373473256331</c:v>
                </c:pt>
                <c:pt idx="40">
                  <c:v>0.25853730010326254</c:v>
                </c:pt>
                <c:pt idx="41">
                  <c:v>0.21879567628794624</c:v>
                </c:pt>
                <c:pt idx="42">
                  <c:v>0.23226748388215906</c:v>
                </c:pt>
                <c:pt idx="43">
                  <c:v>0.21969570774263256</c:v>
                </c:pt>
                <c:pt idx="44">
                  <c:v>0.22460616387170051</c:v>
                </c:pt>
                <c:pt idx="45">
                  <c:v>0.22426966356816069</c:v>
                </c:pt>
                <c:pt idx="46">
                  <c:v>0.2417038210047156</c:v>
                </c:pt>
                <c:pt idx="47">
                  <c:v>0.21593842856446982</c:v>
                </c:pt>
                <c:pt idx="48">
                  <c:v>0.2464233593015088</c:v>
                </c:pt>
                <c:pt idx="49">
                  <c:v>0.25365112730399703</c:v>
                </c:pt>
                <c:pt idx="50">
                  <c:v>0.2746079443953785</c:v>
                </c:pt>
                <c:pt idx="51">
                  <c:v>0.26655227993552749</c:v>
                </c:pt>
                <c:pt idx="52">
                  <c:v>0.27474198275678979</c:v>
                </c:pt>
                <c:pt idx="53">
                  <c:v>0.26178872513758183</c:v>
                </c:pt>
                <c:pt idx="54">
                  <c:v>0.27455638089032769</c:v>
                </c:pt>
                <c:pt idx="55">
                  <c:v>0.2773354515515562</c:v>
                </c:pt>
                <c:pt idx="56">
                  <c:v>0.28149700875430206</c:v>
                </c:pt>
                <c:pt idx="57">
                  <c:v>0.27573554484036961</c:v>
                </c:pt>
                <c:pt idx="58">
                  <c:v>0.27780687796698389</c:v>
                </c:pt>
                <c:pt idx="59">
                  <c:v>0.29427439720304277</c:v>
                </c:pt>
                <c:pt idx="60">
                  <c:v>0.31669616496262631</c:v>
                </c:pt>
                <c:pt idx="61">
                  <c:v>0.30415937609358601</c:v>
                </c:pt>
                <c:pt idx="62">
                  <c:v>0.31621408662723011</c:v>
                </c:pt>
                <c:pt idx="63">
                  <c:v>0.33654534966790706</c:v>
                </c:pt>
                <c:pt idx="64">
                  <c:v>0.31264018646949815</c:v>
                </c:pt>
                <c:pt idx="65">
                  <c:v>0.32931379576879577</c:v>
                </c:pt>
                <c:pt idx="66">
                  <c:v>0.32025752386601386</c:v>
                </c:pt>
                <c:pt idx="67">
                  <c:v>0.33069104385791009</c:v>
                </c:pt>
                <c:pt idx="68">
                  <c:v>0.34078872310092612</c:v>
                </c:pt>
                <c:pt idx="69">
                  <c:v>0.3454604818632408</c:v>
                </c:pt>
                <c:pt idx="70">
                  <c:v>0.31835259175654601</c:v>
                </c:pt>
                <c:pt idx="71">
                  <c:v>0.32741335652260689</c:v>
                </c:pt>
                <c:pt idx="72">
                  <c:v>0.32103822008510313</c:v>
                </c:pt>
                <c:pt idx="73">
                  <c:v>0.31770946913766457</c:v>
                </c:pt>
                <c:pt idx="74">
                  <c:v>0.29329853712743736</c:v>
                </c:pt>
                <c:pt idx="75">
                  <c:v>0.32968105913214002</c:v>
                </c:pt>
                <c:pt idx="76">
                  <c:v>0.28863106774973324</c:v>
                </c:pt>
                <c:pt idx="77">
                  <c:v>0.27414828816493808</c:v>
                </c:pt>
                <c:pt idx="78">
                  <c:v>0.28683689491906139</c:v>
                </c:pt>
                <c:pt idx="79">
                  <c:v>0.27580122271468077</c:v>
                </c:pt>
                <c:pt idx="80">
                  <c:v>0.26710221068614737</c:v>
                </c:pt>
                <c:pt idx="81">
                  <c:v>0.28934808161789083</c:v>
                </c:pt>
                <c:pt idx="82">
                  <c:v>0.29446485511044729</c:v>
                </c:pt>
                <c:pt idx="83">
                  <c:v>0.30141134738391284</c:v>
                </c:pt>
                <c:pt idx="84">
                  <c:v>0.28956699428540444</c:v>
                </c:pt>
                <c:pt idx="85">
                  <c:v>0.30362573177384539</c:v>
                </c:pt>
                <c:pt idx="86">
                  <c:v>0.31084093406916802</c:v>
                </c:pt>
                <c:pt idx="87">
                  <c:v>0.29484143108484889</c:v>
                </c:pt>
                <c:pt idx="88">
                  <c:v>0.29674154207572617</c:v>
                </c:pt>
                <c:pt idx="89">
                  <c:v>0.31144488718560448</c:v>
                </c:pt>
                <c:pt idx="90">
                  <c:v>0.30441065879941831</c:v>
                </c:pt>
                <c:pt idx="91">
                  <c:v>0.31262549245802373</c:v>
                </c:pt>
                <c:pt idx="92">
                  <c:v>0.30575334879937949</c:v>
                </c:pt>
                <c:pt idx="93">
                  <c:v>0.31081843036489526</c:v>
                </c:pt>
                <c:pt idx="94">
                  <c:v>0.31208943530404393</c:v>
                </c:pt>
                <c:pt idx="95">
                  <c:v>0.30995993586555637</c:v>
                </c:pt>
                <c:pt idx="96">
                  <c:v>0.32195170545492174</c:v>
                </c:pt>
                <c:pt idx="97">
                  <c:v>0.33169606979058852</c:v>
                </c:pt>
                <c:pt idx="98">
                  <c:v>0.36439200354514467</c:v>
                </c:pt>
                <c:pt idx="99">
                  <c:v>0.38461071860312218</c:v>
                </c:pt>
                <c:pt idx="100">
                  <c:v>0.38223931202311445</c:v>
                </c:pt>
                <c:pt idx="101">
                  <c:v>0.39146985066509354</c:v>
                </c:pt>
                <c:pt idx="102">
                  <c:v>0.40132215978893093</c:v>
                </c:pt>
                <c:pt idx="103">
                  <c:v>0.38186305329041831</c:v>
                </c:pt>
                <c:pt idx="104">
                  <c:v>0.40521460505727563</c:v>
                </c:pt>
                <c:pt idx="105">
                  <c:v>0.39170025955892612</c:v>
                </c:pt>
                <c:pt idx="106">
                  <c:v>0.39844188337089392</c:v>
                </c:pt>
                <c:pt idx="107">
                  <c:v>0.40286255235401958</c:v>
                </c:pt>
                <c:pt idx="108">
                  <c:v>0.40837100054476966</c:v>
                </c:pt>
                <c:pt idx="109">
                  <c:v>0.416260024780156</c:v>
                </c:pt>
                <c:pt idx="110">
                  <c:v>0.41981682226221145</c:v>
                </c:pt>
                <c:pt idx="111">
                  <c:v>0.41632860813610195</c:v>
                </c:pt>
                <c:pt idx="112">
                  <c:v>0.41197474218280622</c:v>
                </c:pt>
                <c:pt idx="113">
                  <c:v>0.41793475206877423</c:v>
                </c:pt>
                <c:pt idx="114">
                  <c:v>0.43032747842207936</c:v>
                </c:pt>
                <c:pt idx="115">
                  <c:v>0.4276995065790104</c:v>
                </c:pt>
                <c:pt idx="116">
                  <c:v>0.41752184049686419</c:v>
                </c:pt>
                <c:pt idx="117">
                  <c:v>0.42498057420192348</c:v>
                </c:pt>
                <c:pt idx="118">
                  <c:v>0.43096386890924565</c:v>
                </c:pt>
                <c:pt idx="119">
                  <c:v>0.42490152385145863</c:v>
                </c:pt>
                <c:pt idx="120">
                  <c:v>0.43039315155592822</c:v>
                </c:pt>
                <c:pt idx="121">
                  <c:v>0.42660287766350907</c:v>
                </c:pt>
                <c:pt idx="122">
                  <c:v>0.42943312158995928</c:v>
                </c:pt>
                <c:pt idx="123">
                  <c:v>0.42196889461517401</c:v>
                </c:pt>
                <c:pt idx="124">
                  <c:v>0.42169373610841093</c:v>
                </c:pt>
                <c:pt idx="125">
                  <c:v>0.41695277176756829</c:v>
                </c:pt>
                <c:pt idx="126">
                  <c:v>0.40725089175285456</c:v>
                </c:pt>
                <c:pt idx="127">
                  <c:v>0.40424376163283587</c:v>
                </c:pt>
                <c:pt idx="128">
                  <c:v>0.40839100174070087</c:v>
                </c:pt>
                <c:pt idx="129">
                  <c:v>0.40690220431952867</c:v>
                </c:pt>
                <c:pt idx="130">
                  <c:v>0.40754780858026596</c:v>
                </c:pt>
                <c:pt idx="131">
                  <c:v>0.41211768595997034</c:v>
                </c:pt>
                <c:pt idx="132">
                  <c:v>0.3896876983749934</c:v>
                </c:pt>
                <c:pt idx="133">
                  <c:v>0.39861096143768449</c:v>
                </c:pt>
                <c:pt idx="134">
                  <c:v>0.39364493423032948</c:v>
                </c:pt>
                <c:pt idx="135">
                  <c:v>0.38861819800367442</c:v>
                </c:pt>
                <c:pt idx="136">
                  <c:v>0.38515735158845116</c:v>
                </c:pt>
                <c:pt idx="137">
                  <c:v>0.38604164463510365</c:v>
                </c:pt>
                <c:pt idx="138">
                  <c:v>0.36848000923660418</c:v>
                </c:pt>
                <c:pt idx="139">
                  <c:v>0.36292833204403113</c:v>
                </c:pt>
                <c:pt idx="140">
                  <c:v>0.35447001234003422</c:v>
                </c:pt>
                <c:pt idx="141">
                  <c:v>0.34492525283222603</c:v>
                </c:pt>
                <c:pt idx="142">
                  <c:v>0.33136200821853729</c:v>
                </c:pt>
                <c:pt idx="143">
                  <c:v>0.30497312744243626</c:v>
                </c:pt>
                <c:pt idx="144">
                  <c:v>0.3138449183397074</c:v>
                </c:pt>
                <c:pt idx="145">
                  <c:v>0.30116430529817612</c:v>
                </c:pt>
                <c:pt idx="146">
                  <c:v>0.30755825145815957</c:v>
                </c:pt>
                <c:pt idx="147">
                  <c:v>0.29338681451852094</c:v>
                </c:pt>
                <c:pt idx="148">
                  <c:v>0.25732020989533982</c:v>
                </c:pt>
                <c:pt idx="149">
                  <c:v>0.26519298642916883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06-194D-B81D-2C74C7CBC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5524144"/>
        <c:axId val="1"/>
      </c:scatterChart>
      <c:valAx>
        <c:axId val="184552414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55241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696.5</c:v>
                </c:pt>
                <c:pt idx="1">
                  <c:v>567.9</c:v>
                </c:pt>
                <c:pt idx="2">
                  <c:v>657.5</c:v>
                </c:pt>
                <c:pt idx="3">
                  <c:v>674</c:v>
                </c:pt>
                <c:pt idx="4">
                  <c:v>755.9</c:v>
                </c:pt>
                <c:pt idx="5">
                  <c:v>705.7</c:v>
                </c:pt>
                <c:pt idx="6">
                  <c:v>673.7</c:v>
                </c:pt>
                <c:pt idx="7">
                  <c:v>669.5</c:v>
                </c:pt>
                <c:pt idx="8">
                  <c:v>670.8</c:v>
                </c:pt>
                <c:pt idx="9">
                  <c:v>655</c:v>
                </c:pt>
                <c:pt idx="10">
                  <c:v>648.4</c:v>
                </c:pt>
                <c:pt idx="11">
                  <c:v>636</c:v>
                </c:pt>
                <c:pt idx="12">
                  <c:v>671.3</c:v>
                </c:pt>
                <c:pt idx="13">
                  <c:v>648.29999999999995</c:v>
                </c:pt>
                <c:pt idx="14">
                  <c:v>664.5</c:v>
                </c:pt>
                <c:pt idx="15">
                  <c:v>736.3</c:v>
                </c:pt>
                <c:pt idx="16">
                  <c:v>644.5</c:v>
                </c:pt>
                <c:pt idx="17">
                  <c:v>667.5</c:v>
                </c:pt>
                <c:pt idx="18">
                  <c:v>649.29999999999995</c:v>
                </c:pt>
                <c:pt idx="19">
                  <c:v>636.1</c:v>
                </c:pt>
                <c:pt idx="20">
                  <c:v>624.29999999999995</c:v>
                </c:pt>
                <c:pt idx="21">
                  <c:v>644.6</c:v>
                </c:pt>
                <c:pt idx="22">
                  <c:v>670.8</c:v>
                </c:pt>
                <c:pt idx="23">
                  <c:v>648.4</c:v>
                </c:pt>
                <c:pt idx="24">
                  <c:v>643.20000000000005</c:v>
                </c:pt>
                <c:pt idx="25">
                  <c:v>675.5</c:v>
                </c:pt>
                <c:pt idx="26">
                  <c:v>696.4</c:v>
                </c:pt>
                <c:pt idx="27">
                  <c:v>706.2</c:v>
                </c:pt>
                <c:pt idx="28">
                  <c:v>593</c:v>
                </c:pt>
                <c:pt idx="29">
                  <c:v>670.9</c:v>
                </c:pt>
                <c:pt idx="30">
                  <c:v>679.9</c:v>
                </c:pt>
                <c:pt idx="31">
                  <c:v>733</c:v>
                </c:pt>
                <c:pt idx="32">
                  <c:v>680.8</c:v>
                </c:pt>
                <c:pt idx="33">
                  <c:v>657.1</c:v>
                </c:pt>
                <c:pt idx="34">
                  <c:v>604.1</c:v>
                </c:pt>
                <c:pt idx="35">
                  <c:v>675.5</c:v>
                </c:pt>
                <c:pt idx="36">
                  <c:v>608.5</c:v>
                </c:pt>
                <c:pt idx="37">
                  <c:v>594.5</c:v>
                </c:pt>
                <c:pt idx="38">
                  <c:v>657.6</c:v>
                </c:pt>
                <c:pt idx="39">
                  <c:v>695.8</c:v>
                </c:pt>
                <c:pt idx="40">
                  <c:v>717.3</c:v>
                </c:pt>
                <c:pt idx="41">
                  <c:v>701.6</c:v>
                </c:pt>
                <c:pt idx="42">
                  <c:v>686.4</c:v>
                </c:pt>
                <c:pt idx="43">
                  <c:v>605</c:v>
                </c:pt>
                <c:pt idx="44">
                  <c:v>680.1</c:v>
                </c:pt>
                <c:pt idx="45">
                  <c:v>601.4</c:v>
                </c:pt>
                <c:pt idx="46">
                  <c:v>678.9</c:v>
                </c:pt>
                <c:pt idx="47">
                  <c:v>592.29999999999995</c:v>
                </c:pt>
                <c:pt idx="48">
                  <c:v>561.70000000000005</c:v>
                </c:pt>
                <c:pt idx="49">
                  <c:v>643.79999999999995</c:v>
                </c:pt>
                <c:pt idx="50">
                  <c:v>586.29999999999995</c:v>
                </c:pt>
                <c:pt idx="51">
                  <c:v>624.4</c:v>
                </c:pt>
                <c:pt idx="52">
                  <c:v>683.1</c:v>
                </c:pt>
                <c:pt idx="53">
                  <c:v>654.20000000000005</c:v>
                </c:pt>
                <c:pt idx="54">
                  <c:v>648.79999999999995</c:v>
                </c:pt>
                <c:pt idx="55">
                  <c:v>718.4</c:v>
                </c:pt>
                <c:pt idx="56">
                  <c:v>736.3</c:v>
                </c:pt>
                <c:pt idx="57">
                  <c:v>667.4</c:v>
                </c:pt>
                <c:pt idx="58">
                  <c:v>739.1</c:v>
                </c:pt>
                <c:pt idx="59">
                  <c:v>591.5</c:v>
                </c:pt>
                <c:pt idx="60">
                  <c:v>634.20000000000005</c:v>
                </c:pt>
                <c:pt idx="61">
                  <c:v>723.8</c:v>
                </c:pt>
                <c:pt idx="62">
                  <c:v>634.5</c:v>
                </c:pt>
                <c:pt idx="63">
                  <c:v>658.9</c:v>
                </c:pt>
                <c:pt idx="64">
                  <c:v>627.20000000000005</c:v>
                </c:pt>
                <c:pt idx="65">
                  <c:v>645.9</c:v>
                </c:pt>
                <c:pt idx="66">
                  <c:v>675</c:v>
                </c:pt>
                <c:pt idx="67">
                  <c:v>670.9</c:v>
                </c:pt>
                <c:pt idx="68">
                  <c:v>695.7</c:v>
                </c:pt>
                <c:pt idx="69">
                  <c:v>680.3</c:v>
                </c:pt>
                <c:pt idx="70">
                  <c:v>646.5</c:v>
                </c:pt>
                <c:pt idx="71">
                  <c:v>599.79999999999995</c:v>
                </c:pt>
                <c:pt idx="72">
                  <c:v>647.6</c:v>
                </c:pt>
                <c:pt idx="73">
                  <c:v>634.4</c:v>
                </c:pt>
                <c:pt idx="74">
                  <c:v>652.6</c:v>
                </c:pt>
                <c:pt idx="75">
                  <c:v>617.79999999999995</c:v>
                </c:pt>
                <c:pt idx="76">
                  <c:v>592.9</c:v>
                </c:pt>
                <c:pt idx="77">
                  <c:v>621.9</c:v>
                </c:pt>
                <c:pt idx="78">
                  <c:v>621.4</c:v>
                </c:pt>
                <c:pt idx="79">
                  <c:v>629.79999999999995</c:v>
                </c:pt>
                <c:pt idx="80">
                  <c:v>683.4</c:v>
                </c:pt>
                <c:pt idx="81">
                  <c:v>603.79999999999995</c:v>
                </c:pt>
                <c:pt idx="82">
                  <c:v>655.9</c:v>
                </c:pt>
                <c:pt idx="83">
                  <c:v>591.6</c:v>
                </c:pt>
                <c:pt idx="84">
                  <c:v>625.9</c:v>
                </c:pt>
                <c:pt idx="85">
                  <c:v>669.6</c:v>
                </c:pt>
                <c:pt idx="86">
                  <c:v>655.4</c:v>
                </c:pt>
                <c:pt idx="87">
                  <c:v>686.6</c:v>
                </c:pt>
                <c:pt idx="88">
                  <c:v>677.1</c:v>
                </c:pt>
                <c:pt idx="89">
                  <c:v>620.20000000000005</c:v>
                </c:pt>
                <c:pt idx="90">
                  <c:v>609.6</c:v>
                </c:pt>
                <c:pt idx="91">
                  <c:v>622.1</c:v>
                </c:pt>
                <c:pt idx="92">
                  <c:v>688.1</c:v>
                </c:pt>
                <c:pt idx="93">
                  <c:v>659.4</c:v>
                </c:pt>
                <c:pt idx="94">
                  <c:v>625.1</c:v>
                </c:pt>
                <c:pt idx="95">
                  <c:v>664.7</c:v>
                </c:pt>
                <c:pt idx="96">
                  <c:v>614.79999999999995</c:v>
                </c:pt>
                <c:pt idx="97">
                  <c:v>663.4</c:v>
                </c:pt>
                <c:pt idx="98">
                  <c:v>630.29999999999995</c:v>
                </c:pt>
                <c:pt idx="99">
                  <c:v>666.3</c:v>
                </c:pt>
                <c:pt idx="100">
                  <c:v>640.5</c:v>
                </c:pt>
                <c:pt idx="101">
                  <c:v>585.4</c:v>
                </c:pt>
                <c:pt idx="102">
                  <c:v>622.1</c:v>
                </c:pt>
                <c:pt idx="103">
                  <c:v>619.20000000000005</c:v>
                </c:pt>
                <c:pt idx="104">
                  <c:v>600.1</c:v>
                </c:pt>
                <c:pt idx="105">
                  <c:v>625.4</c:v>
                </c:pt>
                <c:pt idx="106">
                  <c:v>607.6</c:v>
                </c:pt>
                <c:pt idx="107">
                  <c:v>604.20000000000005</c:v>
                </c:pt>
                <c:pt idx="108">
                  <c:v>624.5</c:v>
                </c:pt>
                <c:pt idx="109">
                  <c:v>638.20000000000005</c:v>
                </c:pt>
                <c:pt idx="110">
                  <c:v>624.5</c:v>
                </c:pt>
                <c:pt idx="111">
                  <c:v>646.5</c:v>
                </c:pt>
                <c:pt idx="112">
                  <c:v>590.20000000000005</c:v>
                </c:pt>
                <c:pt idx="113">
                  <c:v>606.79999999999995</c:v>
                </c:pt>
                <c:pt idx="114">
                  <c:v>602.5</c:v>
                </c:pt>
                <c:pt idx="115">
                  <c:v>606.9</c:v>
                </c:pt>
                <c:pt idx="116">
                  <c:v>579.79999999999995</c:v>
                </c:pt>
                <c:pt idx="117">
                  <c:v>559.70000000000005</c:v>
                </c:pt>
                <c:pt idx="118">
                  <c:v>580.29999999999995</c:v>
                </c:pt>
                <c:pt idx="119">
                  <c:v>577.70000000000005</c:v>
                </c:pt>
                <c:pt idx="120">
                  <c:v>580.4</c:v>
                </c:pt>
                <c:pt idx="121">
                  <c:v>566.29999999999995</c:v>
                </c:pt>
                <c:pt idx="122">
                  <c:v>540.79999999999995</c:v>
                </c:pt>
                <c:pt idx="123">
                  <c:v>581</c:v>
                </c:pt>
                <c:pt idx="124">
                  <c:v>508.8</c:v>
                </c:pt>
                <c:pt idx="125">
                  <c:v>544.70000000000005</c:v>
                </c:pt>
                <c:pt idx="126">
                  <c:v>498.6</c:v>
                </c:pt>
                <c:pt idx="127">
                  <c:v>582.79999999999995</c:v>
                </c:pt>
                <c:pt idx="128">
                  <c:v>492.9</c:v>
                </c:pt>
                <c:pt idx="129">
                  <c:v>529.29999999999995</c:v>
                </c:pt>
                <c:pt idx="130">
                  <c:v>495.4</c:v>
                </c:pt>
                <c:pt idx="131">
                  <c:v>502.4</c:v>
                </c:pt>
                <c:pt idx="132">
                  <c:v>490.4</c:v>
                </c:pt>
                <c:pt idx="133">
                  <c:v>508.2</c:v>
                </c:pt>
                <c:pt idx="134">
                  <c:v>482.6</c:v>
                </c:pt>
                <c:pt idx="135">
                  <c:v>456.1</c:v>
                </c:pt>
                <c:pt idx="136">
                  <c:v>473.2</c:v>
                </c:pt>
                <c:pt idx="137">
                  <c:v>453.3</c:v>
                </c:pt>
                <c:pt idx="138">
                  <c:v>436.3</c:v>
                </c:pt>
                <c:pt idx="139">
                  <c:v>447.5</c:v>
                </c:pt>
                <c:pt idx="140">
                  <c:v>456.8</c:v>
                </c:pt>
                <c:pt idx="141">
                  <c:v>416.9</c:v>
                </c:pt>
                <c:pt idx="142">
                  <c:v>428.4</c:v>
                </c:pt>
                <c:pt idx="143">
                  <c:v>429.7</c:v>
                </c:pt>
                <c:pt idx="144">
                  <c:v>432.1</c:v>
                </c:pt>
                <c:pt idx="145">
                  <c:v>339.7</c:v>
                </c:pt>
                <c:pt idx="146">
                  <c:v>497.3</c:v>
                </c:pt>
                <c:pt idx="147">
                  <c:v>402.7</c:v>
                </c:pt>
                <c:pt idx="148">
                  <c:v>364.7</c:v>
                </c:pt>
                <c:pt idx="149">
                  <c:v>337.3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0-284A-9AA5-C554A10C1DB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800</c:v>
                </c:pt>
                <c:pt idx="1">
                  <c:v>733.4</c:v>
                </c:pt>
                <c:pt idx="2">
                  <c:v>745.5</c:v>
                </c:pt>
                <c:pt idx="3">
                  <c:v>684.5</c:v>
                </c:pt>
                <c:pt idx="4">
                  <c:v>652</c:v>
                </c:pt>
                <c:pt idx="5">
                  <c:v>783</c:v>
                </c:pt>
                <c:pt idx="6">
                  <c:v>761.4</c:v>
                </c:pt>
                <c:pt idx="7">
                  <c:v>766.3</c:v>
                </c:pt>
                <c:pt idx="8">
                  <c:v>664.4</c:v>
                </c:pt>
                <c:pt idx="9">
                  <c:v>674.5</c:v>
                </c:pt>
                <c:pt idx="10">
                  <c:v>800</c:v>
                </c:pt>
                <c:pt idx="11">
                  <c:v>689.6</c:v>
                </c:pt>
                <c:pt idx="12">
                  <c:v>737.5</c:v>
                </c:pt>
                <c:pt idx="13">
                  <c:v>669.6</c:v>
                </c:pt>
                <c:pt idx="14">
                  <c:v>729</c:v>
                </c:pt>
                <c:pt idx="15">
                  <c:v>694.5</c:v>
                </c:pt>
                <c:pt idx="16">
                  <c:v>710.9</c:v>
                </c:pt>
                <c:pt idx="17">
                  <c:v>740.8</c:v>
                </c:pt>
                <c:pt idx="18">
                  <c:v>736.4</c:v>
                </c:pt>
                <c:pt idx="19">
                  <c:v>675.3</c:v>
                </c:pt>
                <c:pt idx="20">
                  <c:v>703.4</c:v>
                </c:pt>
                <c:pt idx="21">
                  <c:v>685.8</c:v>
                </c:pt>
                <c:pt idx="22">
                  <c:v>719.3</c:v>
                </c:pt>
                <c:pt idx="23">
                  <c:v>779.7</c:v>
                </c:pt>
                <c:pt idx="24">
                  <c:v>671.4</c:v>
                </c:pt>
                <c:pt idx="25">
                  <c:v>733.4</c:v>
                </c:pt>
                <c:pt idx="26">
                  <c:v>766.2</c:v>
                </c:pt>
                <c:pt idx="27">
                  <c:v>699.1</c:v>
                </c:pt>
                <c:pt idx="28">
                  <c:v>691.7</c:v>
                </c:pt>
                <c:pt idx="29">
                  <c:v>742.9</c:v>
                </c:pt>
                <c:pt idx="30">
                  <c:v>685.2</c:v>
                </c:pt>
                <c:pt idx="31">
                  <c:v>691</c:v>
                </c:pt>
                <c:pt idx="32">
                  <c:v>726.4</c:v>
                </c:pt>
                <c:pt idx="33">
                  <c:v>769.1</c:v>
                </c:pt>
                <c:pt idx="34">
                  <c:v>679.9</c:v>
                </c:pt>
                <c:pt idx="35">
                  <c:v>702.7</c:v>
                </c:pt>
                <c:pt idx="36">
                  <c:v>703.1</c:v>
                </c:pt>
                <c:pt idx="37">
                  <c:v>732.3</c:v>
                </c:pt>
                <c:pt idx="38">
                  <c:v>699.6</c:v>
                </c:pt>
                <c:pt idx="39">
                  <c:v>753.7</c:v>
                </c:pt>
                <c:pt idx="40">
                  <c:v>772.3</c:v>
                </c:pt>
                <c:pt idx="41">
                  <c:v>714</c:v>
                </c:pt>
                <c:pt idx="42">
                  <c:v>641.20000000000005</c:v>
                </c:pt>
                <c:pt idx="43">
                  <c:v>643.9</c:v>
                </c:pt>
                <c:pt idx="44">
                  <c:v>719</c:v>
                </c:pt>
                <c:pt idx="45">
                  <c:v>614.5</c:v>
                </c:pt>
                <c:pt idx="46">
                  <c:v>731.7</c:v>
                </c:pt>
                <c:pt idx="47">
                  <c:v>642.9</c:v>
                </c:pt>
                <c:pt idx="48">
                  <c:v>683.2</c:v>
                </c:pt>
                <c:pt idx="49">
                  <c:v>660</c:v>
                </c:pt>
                <c:pt idx="50">
                  <c:v>752.9</c:v>
                </c:pt>
                <c:pt idx="51">
                  <c:v>712.6</c:v>
                </c:pt>
                <c:pt idx="52">
                  <c:v>726.1</c:v>
                </c:pt>
                <c:pt idx="53">
                  <c:v>705.8</c:v>
                </c:pt>
                <c:pt idx="54">
                  <c:v>689.7</c:v>
                </c:pt>
                <c:pt idx="55">
                  <c:v>707</c:v>
                </c:pt>
                <c:pt idx="56">
                  <c:v>727.3</c:v>
                </c:pt>
                <c:pt idx="57">
                  <c:v>685.1</c:v>
                </c:pt>
                <c:pt idx="58">
                  <c:v>745.3</c:v>
                </c:pt>
                <c:pt idx="59">
                  <c:v>719.8</c:v>
                </c:pt>
                <c:pt idx="60">
                  <c:v>714.9</c:v>
                </c:pt>
                <c:pt idx="61">
                  <c:v>717.5</c:v>
                </c:pt>
                <c:pt idx="62">
                  <c:v>728.8</c:v>
                </c:pt>
                <c:pt idx="63">
                  <c:v>775</c:v>
                </c:pt>
                <c:pt idx="64">
                  <c:v>663.6</c:v>
                </c:pt>
                <c:pt idx="65">
                  <c:v>749.2</c:v>
                </c:pt>
                <c:pt idx="66">
                  <c:v>715.1</c:v>
                </c:pt>
                <c:pt idx="67">
                  <c:v>723.5</c:v>
                </c:pt>
                <c:pt idx="68">
                  <c:v>714.3</c:v>
                </c:pt>
                <c:pt idx="69">
                  <c:v>758.8</c:v>
                </c:pt>
                <c:pt idx="70">
                  <c:v>674.8</c:v>
                </c:pt>
                <c:pt idx="71">
                  <c:v>676.4</c:v>
                </c:pt>
                <c:pt idx="72">
                  <c:v>734.6</c:v>
                </c:pt>
                <c:pt idx="73">
                  <c:v>678.9</c:v>
                </c:pt>
                <c:pt idx="74">
                  <c:v>685.1</c:v>
                </c:pt>
                <c:pt idx="75">
                  <c:v>684.7</c:v>
                </c:pt>
                <c:pt idx="76">
                  <c:v>669.6</c:v>
                </c:pt>
                <c:pt idx="77">
                  <c:v>621.29999999999995</c:v>
                </c:pt>
                <c:pt idx="78">
                  <c:v>657.1</c:v>
                </c:pt>
                <c:pt idx="79">
                  <c:v>676.2</c:v>
                </c:pt>
                <c:pt idx="80">
                  <c:v>676</c:v>
                </c:pt>
                <c:pt idx="81">
                  <c:v>715</c:v>
                </c:pt>
                <c:pt idx="82">
                  <c:v>686.7</c:v>
                </c:pt>
                <c:pt idx="83">
                  <c:v>677.8</c:v>
                </c:pt>
                <c:pt idx="84">
                  <c:v>663.9</c:v>
                </c:pt>
                <c:pt idx="85">
                  <c:v>669.9</c:v>
                </c:pt>
                <c:pt idx="86">
                  <c:v>688.6</c:v>
                </c:pt>
                <c:pt idx="87">
                  <c:v>704.2</c:v>
                </c:pt>
                <c:pt idx="88">
                  <c:v>698.4</c:v>
                </c:pt>
                <c:pt idx="89">
                  <c:v>680.3</c:v>
                </c:pt>
                <c:pt idx="90">
                  <c:v>719.7</c:v>
                </c:pt>
                <c:pt idx="91">
                  <c:v>628.4</c:v>
                </c:pt>
                <c:pt idx="92">
                  <c:v>642.79999999999995</c:v>
                </c:pt>
                <c:pt idx="93">
                  <c:v>644.1</c:v>
                </c:pt>
                <c:pt idx="94">
                  <c:v>690.6</c:v>
                </c:pt>
                <c:pt idx="95">
                  <c:v>650.70000000000005</c:v>
                </c:pt>
                <c:pt idx="96">
                  <c:v>663.7</c:v>
                </c:pt>
                <c:pt idx="97">
                  <c:v>704.1</c:v>
                </c:pt>
                <c:pt idx="98">
                  <c:v>673.7</c:v>
                </c:pt>
                <c:pt idx="99">
                  <c:v>681</c:v>
                </c:pt>
                <c:pt idx="100">
                  <c:v>633.6</c:v>
                </c:pt>
                <c:pt idx="101">
                  <c:v>670.5</c:v>
                </c:pt>
                <c:pt idx="102">
                  <c:v>667.3</c:v>
                </c:pt>
                <c:pt idx="103">
                  <c:v>646.1</c:v>
                </c:pt>
                <c:pt idx="104">
                  <c:v>657.6</c:v>
                </c:pt>
                <c:pt idx="105">
                  <c:v>663.7</c:v>
                </c:pt>
                <c:pt idx="106">
                  <c:v>631.70000000000005</c:v>
                </c:pt>
                <c:pt idx="107">
                  <c:v>644.29999999999995</c:v>
                </c:pt>
                <c:pt idx="108">
                  <c:v>619.4</c:v>
                </c:pt>
                <c:pt idx="109">
                  <c:v>620.79999999999995</c:v>
                </c:pt>
                <c:pt idx="110">
                  <c:v>598.1</c:v>
                </c:pt>
                <c:pt idx="111">
                  <c:v>606.29999999999995</c:v>
                </c:pt>
                <c:pt idx="112">
                  <c:v>592.6</c:v>
                </c:pt>
                <c:pt idx="113">
                  <c:v>595.29999999999995</c:v>
                </c:pt>
                <c:pt idx="114">
                  <c:v>574.79999999999995</c:v>
                </c:pt>
                <c:pt idx="115">
                  <c:v>580.5</c:v>
                </c:pt>
                <c:pt idx="116">
                  <c:v>582.29999999999995</c:v>
                </c:pt>
                <c:pt idx="117">
                  <c:v>571</c:v>
                </c:pt>
                <c:pt idx="118">
                  <c:v>568.5</c:v>
                </c:pt>
                <c:pt idx="119">
                  <c:v>550.20000000000005</c:v>
                </c:pt>
                <c:pt idx="120">
                  <c:v>547.79999999999995</c:v>
                </c:pt>
                <c:pt idx="121">
                  <c:v>557.1</c:v>
                </c:pt>
                <c:pt idx="122">
                  <c:v>521</c:v>
                </c:pt>
                <c:pt idx="123">
                  <c:v>524</c:v>
                </c:pt>
                <c:pt idx="124">
                  <c:v>555.1</c:v>
                </c:pt>
                <c:pt idx="125">
                  <c:v>508.7</c:v>
                </c:pt>
                <c:pt idx="126">
                  <c:v>506.2</c:v>
                </c:pt>
                <c:pt idx="127">
                  <c:v>504.7</c:v>
                </c:pt>
                <c:pt idx="128">
                  <c:v>484.6</c:v>
                </c:pt>
                <c:pt idx="129">
                  <c:v>483.6</c:v>
                </c:pt>
                <c:pt idx="130">
                  <c:v>529.4</c:v>
                </c:pt>
                <c:pt idx="131">
                  <c:v>491.5</c:v>
                </c:pt>
                <c:pt idx="132">
                  <c:v>497.7</c:v>
                </c:pt>
                <c:pt idx="133">
                  <c:v>534.70000000000005</c:v>
                </c:pt>
                <c:pt idx="134">
                  <c:v>499.5</c:v>
                </c:pt>
                <c:pt idx="135">
                  <c:v>516.5</c:v>
                </c:pt>
                <c:pt idx="136">
                  <c:v>485.2</c:v>
                </c:pt>
                <c:pt idx="137">
                  <c:v>538.1</c:v>
                </c:pt>
                <c:pt idx="138">
                  <c:v>464.5</c:v>
                </c:pt>
                <c:pt idx="139">
                  <c:v>503.1</c:v>
                </c:pt>
                <c:pt idx="140">
                  <c:v>485.9</c:v>
                </c:pt>
                <c:pt idx="141">
                  <c:v>485.5</c:v>
                </c:pt>
                <c:pt idx="142">
                  <c:v>497.2</c:v>
                </c:pt>
                <c:pt idx="143">
                  <c:v>438.5</c:v>
                </c:pt>
                <c:pt idx="144">
                  <c:v>495.3</c:v>
                </c:pt>
                <c:pt idx="145">
                  <c:v>510.7</c:v>
                </c:pt>
                <c:pt idx="146">
                  <c:v>511.5</c:v>
                </c:pt>
                <c:pt idx="147">
                  <c:v>534.29999999999995</c:v>
                </c:pt>
                <c:pt idx="148">
                  <c:v>457.5</c:v>
                </c:pt>
                <c:pt idx="149">
                  <c:v>535.5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0-284A-9AA5-C554A10C1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440032"/>
        <c:axId val="1"/>
      </c:scatterChart>
      <c:valAx>
        <c:axId val="184644003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4400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592</c:v>
                </c:pt>
                <c:pt idx="1">
                  <c:v>1975</c:v>
                </c:pt>
                <c:pt idx="2">
                  <c:v>492</c:v>
                </c:pt>
                <c:pt idx="3">
                  <c:v>524</c:v>
                </c:pt>
                <c:pt idx="4">
                  <c:v>2772</c:v>
                </c:pt>
                <c:pt idx="5">
                  <c:v>1404</c:v>
                </c:pt>
                <c:pt idx="6">
                  <c:v>832</c:v>
                </c:pt>
                <c:pt idx="7">
                  <c:v>714</c:v>
                </c:pt>
                <c:pt idx="8">
                  <c:v>789</c:v>
                </c:pt>
                <c:pt idx="9">
                  <c:v>816</c:v>
                </c:pt>
                <c:pt idx="10">
                  <c:v>936</c:v>
                </c:pt>
                <c:pt idx="11">
                  <c:v>400</c:v>
                </c:pt>
                <c:pt idx="12">
                  <c:v>1315</c:v>
                </c:pt>
                <c:pt idx="13">
                  <c:v>2804</c:v>
                </c:pt>
                <c:pt idx="14">
                  <c:v>690</c:v>
                </c:pt>
                <c:pt idx="15">
                  <c:v>553</c:v>
                </c:pt>
                <c:pt idx="16">
                  <c:v>692</c:v>
                </c:pt>
                <c:pt idx="17">
                  <c:v>962</c:v>
                </c:pt>
                <c:pt idx="18">
                  <c:v>1455</c:v>
                </c:pt>
                <c:pt idx="19">
                  <c:v>630</c:v>
                </c:pt>
                <c:pt idx="20">
                  <c:v>934</c:v>
                </c:pt>
                <c:pt idx="21">
                  <c:v>719</c:v>
                </c:pt>
                <c:pt idx="22">
                  <c:v>839</c:v>
                </c:pt>
                <c:pt idx="23">
                  <c:v>898</c:v>
                </c:pt>
                <c:pt idx="24">
                  <c:v>742</c:v>
                </c:pt>
                <c:pt idx="25">
                  <c:v>540</c:v>
                </c:pt>
                <c:pt idx="26">
                  <c:v>833</c:v>
                </c:pt>
                <c:pt idx="27">
                  <c:v>1023</c:v>
                </c:pt>
                <c:pt idx="28">
                  <c:v>917</c:v>
                </c:pt>
                <c:pt idx="29">
                  <c:v>659</c:v>
                </c:pt>
                <c:pt idx="30">
                  <c:v>503</c:v>
                </c:pt>
                <c:pt idx="31">
                  <c:v>848</c:v>
                </c:pt>
                <c:pt idx="32">
                  <c:v>1338</c:v>
                </c:pt>
                <c:pt idx="33">
                  <c:v>1272</c:v>
                </c:pt>
                <c:pt idx="34">
                  <c:v>2090</c:v>
                </c:pt>
                <c:pt idx="35">
                  <c:v>683</c:v>
                </c:pt>
                <c:pt idx="36">
                  <c:v>751</c:v>
                </c:pt>
                <c:pt idx="37">
                  <c:v>820</c:v>
                </c:pt>
                <c:pt idx="38">
                  <c:v>2062</c:v>
                </c:pt>
                <c:pt idx="39">
                  <c:v>809</c:v>
                </c:pt>
                <c:pt idx="40">
                  <c:v>895</c:v>
                </c:pt>
                <c:pt idx="41">
                  <c:v>717</c:v>
                </c:pt>
                <c:pt idx="42">
                  <c:v>602</c:v>
                </c:pt>
                <c:pt idx="43">
                  <c:v>990</c:v>
                </c:pt>
                <c:pt idx="44">
                  <c:v>935</c:v>
                </c:pt>
                <c:pt idx="45">
                  <c:v>1306</c:v>
                </c:pt>
                <c:pt idx="46">
                  <c:v>821</c:v>
                </c:pt>
                <c:pt idx="47">
                  <c:v>805</c:v>
                </c:pt>
                <c:pt idx="48">
                  <c:v>653</c:v>
                </c:pt>
                <c:pt idx="49">
                  <c:v>546</c:v>
                </c:pt>
                <c:pt idx="50">
                  <c:v>1089</c:v>
                </c:pt>
                <c:pt idx="51">
                  <c:v>1164</c:v>
                </c:pt>
                <c:pt idx="52">
                  <c:v>839</c:v>
                </c:pt>
                <c:pt idx="53">
                  <c:v>582</c:v>
                </c:pt>
                <c:pt idx="54">
                  <c:v>704</c:v>
                </c:pt>
                <c:pt idx="55">
                  <c:v>770</c:v>
                </c:pt>
                <c:pt idx="56">
                  <c:v>667</c:v>
                </c:pt>
                <c:pt idx="57">
                  <c:v>752</c:v>
                </c:pt>
                <c:pt idx="58">
                  <c:v>591</c:v>
                </c:pt>
                <c:pt idx="59">
                  <c:v>913</c:v>
                </c:pt>
                <c:pt idx="60">
                  <c:v>544</c:v>
                </c:pt>
                <c:pt idx="61">
                  <c:v>1428</c:v>
                </c:pt>
                <c:pt idx="62">
                  <c:v>1984</c:v>
                </c:pt>
                <c:pt idx="63">
                  <c:v>299</c:v>
                </c:pt>
                <c:pt idx="64">
                  <c:v>335</c:v>
                </c:pt>
                <c:pt idx="65">
                  <c:v>674</c:v>
                </c:pt>
                <c:pt idx="66">
                  <c:v>397</c:v>
                </c:pt>
                <c:pt idx="67">
                  <c:v>617</c:v>
                </c:pt>
                <c:pt idx="68">
                  <c:v>1039</c:v>
                </c:pt>
                <c:pt idx="69">
                  <c:v>957</c:v>
                </c:pt>
                <c:pt idx="70">
                  <c:v>642</c:v>
                </c:pt>
                <c:pt idx="71">
                  <c:v>890</c:v>
                </c:pt>
                <c:pt idx="72">
                  <c:v>483</c:v>
                </c:pt>
                <c:pt idx="73">
                  <c:v>425</c:v>
                </c:pt>
                <c:pt idx="74">
                  <c:v>582</c:v>
                </c:pt>
                <c:pt idx="75">
                  <c:v>358</c:v>
                </c:pt>
                <c:pt idx="76">
                  <c:v>563</c:v>
                </c:pt>
                <c:pt idx="77">
                  <c:v>525</c:v>
                </c:pt>
                <c:pt idx="78">
                  <c:v>725</c:v>
                </c:pt>
                <c:pt idx="79">
                  <c:v>559</c:v>
                </c:pt>
                <c:pt idx="80">
                  <c:v>694</c:v>
                </c:pt>
                <c:pt idx="81">
                  <c:v>481</c:v>
                </c:pt>
                <c:pt idx="82">
                  <c:v>612</c:v>
                </c:pt>
                <c:pt idx="83">
                  <c:v>872</c:v>
                </c:pt>
                <c:pt idx="84">
                  <c:v>571</c:v>
                </c:pt>
                <c:pt idx="85">
                  <c:v>776</c:v>
                </c:pt>
                <c:pt idx="86">
                  <c:v>503</c:v>
                </c:pt>
                <c:pt idx="87">
                  <c:v>840</c:v>
                </c:pt>
                <c:pt idx="88">
                  <c:v>375</c:v>
                </c:pt>
                <c:pt idx="89">
                  <c:v>563</c:v>
                </c:pt>
                <c:pt idx="90">
                  <c:v>487</c:v>
                </c:pt>
                <c:pt idx="91">
                  <c:v>771</c:v>
                </c:pt>
                <c:pt idx="92">
                  <c:v>1076</c:v>
                </c:pt>
                <c:pt idx="93">
                  <c:v>361</c:v>
                </c:pt>
                <c:pt idx="94">
                  <c:v>815</c:v>
                </c:pt>
                <c:pt idx="95">
                  <c:v>499</c:v>
                </c:pt>
                <c:pt idx="96">
                  <c:v>673</c:v>
                </c:pt>
                <c:pt idx="97">
                  <c:v>310</c:v>
                </c:pt>
                <c:pt idx="98">
                  <c:v>555</c:v>
                </c:pt>
                <c:pt idx="99">
                  <c:v>590</c:v>
                </c:pt>
                <c:pt idx="100">
                  <c:v>464</c:v>
                </c:pt>
                <c:pt idx="101">
                  <c:v>308</c:v>
                </c:pt>
                <c:pt idx="102">
                  <c:v>549</c:v>
                </c:pt>
                <c:pt idx="103">
                  <c:v>395</c:v>
                </c:pt>
                <c:pt idx="104">
                  <c:v>368</c:v>
                </c:pt>
                <c:pt idx="105">
                  <c:v>506</c:v>
                </c:pt>
                <c:pt idx="106">
                  <c:v>572</c:v>
                </c:pt>
                <c:pt idx="107">
                  <c:v>489</c:v>
                </c:pt>
                <c:pt idx="108">
                  <c:v>450</c:v>
                </c:pt>
                <c:pt idx="109">
                  <c:v>385</c:v>
                </c:pt>
                <c:pt idx="110">
                  <c:v>459</c:v>
                </c:pt>
                <c:pt idx="111">
                  <c:v>345</c:v>
                </c:pt>
                <c:pt idx="112">
                  <c:v>319</c:v>
                </c:pt>
                <c:pt idx="113">
                  <c:v>296</c:v>
                </c:pt>
                <c:pt idx="114">
                  <c:v>378</c:v>
                </c:pt>
                <c:pt idx="115">
                  <c:v>308</c:v>
                </c:pt>
                <c:pt idx="116">
                  <c:v>324</c:v>
                </c:pt>
                <c:pt idx="117">
                  <c:v>378</c:v>
                </c:pt>
                <c:pt idx="118">
                  <c:v>391</c:v>
                </c:pt>
                <c:pt idx="119">
                  <c:v>309</c:v>
                </c:pt>
                <c:pt idx="120">
                  <c:v>428</c:v>
                </c:pt>
                <c:pt idx="121">
                  <c:v>310</c:v>
                </c:pt>
                <c:pt idx="122">
                  <c:v>372</c:v>
                </c:pt>
                <c:pt idx="123">
                  <c:v>374</c:v>
                </c:pt>
                <c:pt idx="124">
                  <c:v>330</c:v>
                </c:pt>
                <c:pt idx="125">
                  <c:v>501</c:v>
                </c:pt>
                <c:pt idx="126">
                  <c:v>348</c:v>
                </c:pt>
                <c:pt idx="127">
                  <c:v>491</c:v>
                </c:pt>
                <c:pt idx="128">
                  <c:v>302</c:v>
                </c:pt>
                <c:pt idx="129">
                  <c:v>301</c:v>
                </c:pt>
                <c:pt idx="130">
                  <c:v>479</c:v>
                </c:pt>
                <c:pt idx="131">
                  <c:v>618</c:v>
                </c:pt>
                <c:pt idx="132">
                  <c:v>335</c:v>
                </c:pt>
                <c:pt idx="133">
                  <c:v>302</c:v>
                </c:pt>
                <c:pt idx="134">
                  <c:v>454</c:v>
                </c:pt>
                <c:pt idx="135">
                  <c:v>344</c:v>
                </c:pt>
                <c:pt idx="136">
                  <c:v>444</c:v>
                </c:pt>
                <c:pt idx="137">
                  <c:v>432</c:v>
                </c:pt>
                <c:pt idx="138">
                  <c:v>441</c:v>
                </c:pt>
                <c:pt idx="139">
                  <c:v>453</c:v>
                </c:pt>
                <c:pt idx="140">
                  <c:v>649</c:v>
                </c:pt>
                <c:pt idx="141">
                  <c:v>406</c:v>
                </c:pt>
                <c:pt idx="142">
                  <c:v>476</c:v>
                </c:pt>
                <c:pt idx="143">
                  <c:v>498</c:v>
                </c:pt>
                <c:pt idx="144">
                  <c:v>618</c:v>
                </c:pt>
                <c:pt idx="145">
                  <c:v>698</c:v>
                </c:pt>
                <c:pt idx="146">
                  <c:v>599</c:v>
                </c:pt>
                <c:pt idx="147">
                  <c:v>794</c:v>
                </c:pt>
                <c:pt idx="148">
                  <c:v>318</c:v>
                </c:pt>
                <c:pt idx="149">
                  <c:v>1413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EE-884E-9C86-4D1FD50E6E5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875</c:v>
                </c:pt>
                <c:pt idx="1">
                  <c:v>754</c:v>
                </c:pt>
                <c:pt idx="2">
                  <c:v>1135</c:v>
                </c:pt>
                <c:pt idx="3">
                  <c:v>1246</c:v>
                </c:pt>
                <c:pt idx="4">
                  <c:v>1505</c:v>
                </c:pt>
                <c:pt idx="5">
                  <c:v>954</c:v>
                </c:pt>
                <c:pt idx="6">
                  <c:v>2025</c:v>
                </c:pt>
                <c:pt idx="7">
                  <c:v>1450</c:v>
                </c:pt>
                <c:pt idx="8">
                  <c:v>581</c:v>
                </c:pt>
                <c:pt idx="9">
                  <c:v>777</c:v>
                </c:pt>
                <c:pt idx="10">
                  <c:v>979</c:v>
                </c:pt>
                <c:pt idx="11">
                  <c:v>1696</c:v>
                </c:pt>
                <c:pt idx="12">
                  <c:v>724</c:v>
                </c:pt>
                <c:pt idx="13">
                  <c:v>661</c:v>
                </c:pt>
                <c:pt idx="14">
                  <c:v>718</c:v>
                </c:pt>
                <c:pt idx="15">
                  <c:v>601</c:v>
                </c:pt>
                <c:pt idx="16">
                  <c:v>1230</c:v>
                </c:pt>
                <c:pt idx="17">
                  <c:v>1041</c:v>
                </c:pt>
                <c:pt idx="18">
                  <c:v>885</c:v>
                </c:pt>
                <c:pt idx="19">
                  <c:v>1294</c:v>
                </c:pt>
                <c:pt idx="20">
                  <c:v>3675</c:v>
                </c:pt>
                <c:pt idx="21">
                  <c:v>898</c:v>
                </c:pt>
                <c:pt idx="22">
                  <c:v>715</c:v>
                </c:pt>
                <c:pt idx="23">
                  <c:v>403</c:v>
                </c:pt>
                <c:pt idx="24">
                  <c:v>443</c:v>
                </c:pt>
                <c:pt idx="25">
                  <c:v>572</c:v>
                </c:pt>
                <c:pt idx="26">
                  <c:v>652</c:v>
                </c:pt>
                <c:pt idx="27">
                  <c:v>543</c:v>
                </c:pt>
                <c:pt idx="28">
                  <c:v>666</c:v>
                </c:pt>
                <c:pt idx="29">
                  <c:v>912</c:v>
                </c:pt>
                <c:pt idx="30">
                  <c:v>781</c:v>
                </c:pt>
                <c:pt idx="31">
                  <c:v>858</c:v>
                </c:pt>
                <c:pt idx="32">
                  <c:v>850</c:v>
                </c:pt>
                <c:pt idx="33">
                  <c:v>1465</c:v>
                </c:pt>
                <c:pt idx="34">
                  <c:v>991</c:v>
                </c:pt>
                <c:pt idx="35">
                  <c:v>967</c:v>
                </c:pt>
                <c:pt idx="36">
                  <c:v>849</c:v>
                </c:pt>
                <c:pt idx="37">
                  <c:v>401</c:v>
                </c:pt>
                <c:pt idx="38">
                  <c:v>420</c:v>
                </c:pt>
                <c:pt idx="39">
                  <c:v>987</c:v>
                </c:pt>
                <c:pt idx="40">
                  <c:v>513</c:v>
                </c:pt>
                <c:pt idx="41">
                  <c:v>512</c:v>
                </c:pt>
                <c:pt idx="42">
                  <c:v>848</c:v>
                </c:pt>
                <c:pt idx="43">
                  <c:v>838</c:v>
                </c:pt>
                <c:pt idx="44">
                  <c:v>934</c:v>
                </c:pt>
                <c:pt idx="45">
                  <c:v>983</c:v>
                </c:pt>
                <c:pt idx="46">
                  <c:v>662</c:v>
                </c:pt>
                <c:pt idx="47">
                  <c:v>1164</c:v>
                </c:pt>
                <c:pt idx="48">
                  <c:v>1212</c:v>
                </c:pt>
                <c:pt idx="49">
                  <c:v>621</c:v>
                </c:pt>
                <c:pt idx="50">
                  <c:v>592</c:v>
                </c:pt>
                <c:pt idx="51">
                  <c:v>632</c:v>
                </c:pt>
                <c:pt idx="52">
                  <c:v>799</c:v>
                </c:pt>
                <c:pt idx="53">
                  <c:v>522</c:v>
                </c:pt>
                <c:pt idx="54">
                  <c:v>625</c:v>
                </c:pt>
                <c:pt idx="55">
                  <c:v>433</c:v>
                </c:pt>
                <c:pt idx="56">
                  <c:v>591</c:v>
                </c:pt>
                <c:pt idx="57">
                  <c:v>451</c:v>
                </c:pt>
                <c:pt idx="58">
                  <c:v>447</c:v>
                </c:pt>
                <c:pt idx="59">
                  <c:v>613</c:v>
                </c:pt>
                <c:pt idx="60">
                  <c:v>561</c:v>
                </c:pt>
                <c:pt idx="61">
                  <c:v>370</c:v>
                </c:pt>
                <c:pt idx="62">
                  <c:v>511</c:v>
                </c:pt>
                <c:pt idx="63">
                  <c:v>655</c:v>
                </c:pt>
                <c:pt idx="64">
                  <c:v>935</c:v>
                </c:pt>
                <c:pt idx="65">
                  <c:v>429</c:v>
                </c:pt>
                <c:pt idx="66">
                  <c:v>519</c:v>
                </c:pt>
                <c:pt idx="67">
                  <c:v>392</c:v>
                </c:pt>
                <c:pt idx="68">
                  <c:v>700</c:v>
                </c:pt>
                <c:pt idx="69">
                  <c:v>393</c:v>
                </c:pt>
                <c:pt idx="70">
                  <c:v>528</c:v>
                </c:pt>
                <c:pt idx="71">
                  <c:v>554</c:v>
                </c:pt>
                <c:pt idx="72">
                  <c:v>496</c:v>
                </c:pt>
                <c:pt idx="73">
                  <c:v>572</c:v>
                </c:pt>
                <c:pt idx="74">
                  <c:v>400</c:v>
                </c:pt>
                <c:pt idx="75">
                  <c:v>643</c:v>
                </c:pt>
                <c:pt idx="76">
                  <c:v>637</c:v>
                </c:pt>
                <c:pt idx="77">
                  <c:v>722</c:v>
                </c:pt>
                <c:pt idx="78">
                  <c:v>482</c:v>
                </c:pt>
                <c:pt idx="79">
                  <c:v>529</c:v>
                </c:pt>
                <c:pt idx="80">
                  <c:v>512</c:v>
                </c:pt>
                <c:pt idx="81">
                  <c:v>682</c:v>
                </c:pt>
                <c:pt idx="82">
                  <c:v>399</c:v>
                </c:pt>
                <c:pt idx="83">
                  <c:v>615</c:v>
                </c:pt>
                <c:pt idx="84">
                  <c:v>745</c:v>
                </c:pt>
                <c:pt idx="85">
                  <c:v>576</c:v>
                </c:pt>
                <c:pt idx="86">
                  <c:v>839</c:v>
                </c:pt>
                <c:pt idx="87">
                  <c:v>599</c:v>
                </c:pt>
                <c:pt idx="88">
                  <c:v>935</c:v>
                </c:pt>
                <c:pt idx="89">
                  <c:v>433</c:v>
                </c:pt>
                <c:pt idx="90">
                  <c:v>456</c:v>
                </c:pt>
                <c:pt idx="91">
                  <c:v>668</c:v>
                </c:pt>
                <c:pt idx="92">
                  <c:v>411</c:v>
                </c:pt>
                <c:pt idx="93">
                  <c:v>428</c:v>
                </c:pt>
                <c:pt idx="94">
                  <c:v>520</c:v>
                </c:pt>
                <c:pt idx="95">
                  <c:v>636</c:v>
                </c:pt>
                <c:pt idx="96">
                  <c:v>385</c:v>
                </c:pt>
                <c:pt idx="97">
                  <c:v>551</c:v>
                </c:pt>
                <c:pt idx="98">
                  <c:v>521</c:v>
                </c:pt>
                <c:pt idx="99">
                  <c:v>336</c:v>
                </c:pt>
                <c:pt idx="100">
                  <c:v>371</c:v>
                </c:pt>
                <c:pt idx="101">
                  <c:v>387</c:v>
                </c:pt>
                <c:pt idx="102">
                  <c:v>407</c:v>
                </c:pt>
                <c:pt idx="103">
                  <c:v>471</c:v>
                </c:pt>
                <c:pt idx="104">
                  <c:v>477</c:v>
                </c:pt>
                <c:pt idx="105">
                  <c:v>576</c:v>
                </c:pt>
                <c:pt idx="106">
                  <c:v>409</c:v>
                </c:pt>
                <c:pt idx="107">
                  <c:v>461</c:v>
                </c:pt>
                <c:pt idx="108">
                  <c:v>441</c:v>
                </c:pt>
                <c:pt idx="109">
                  <c:v>342</c:v>
                </c:pt>
                <c:pt idx="110">
                  <c:v>456</c:v>
                </c:pt>
                <c:pt idx="111">
                  <c:v>306</c:v>
                </c:pt>
                <c:pt idx="112">
                  <c:v>446</c:v>
                </c:pt>
                <c:pt idx="113">
                  <c:v>280</c:v>
                </c:pt>
                <c:pt idx="114">
                  <c:v>378</c:v>
                </c:pt>
                <c:pt idx="115">
                  <c:v>400</c:v>
                </c:pt>
                <c:pt idx="116">
                  <c:v>383</c:v>
                </c:pt>
                <c:pt idx="117">
                  <c:v>250</c:v>
                </c:pt>
                <c:pt idx="118">
                  <c:v>378</c:v>
                </c:pt>
                <c:pt idx="119">
                  <c:v>373</c:v>
                </c:pt>
                <c:pt idx="120">
                  <c:v>368</c:v>
                </c:pt>
                <c:pt idx="121">
                  <c:v>307</c:v>
                </c:pt>
                <c:pt idx="122">
                  <c:v>493</c:v>
                </c:pt>
                <c:pt idx="123">
                  <c:v>453</c:v>
                </c:pt>
                <c:pt idx="124">
                  <c:v>384</c:v>
                </c:pt>
                <c:pt idx="125">
                  <c:v>300</c:v>
                </c:pt>
                <c:pt idx="126">
                  <c:v>333</c:v>
                </c:pt>
                <c:pt idx="127">
                  <c:v>435</c:v>
                </c:pt>
                <c:pt idx="128">
                  <c:v>286</c:v>
                </c:pt>
                <c:pt idx="129">
                  <c:v>429</c:v>
                </c:pt>
                <c:pt idx="130">
                  <c:v>449</c:v>
                </c:pt>
                <c:pt idx="131">
                  <c:v>378</c:v>
                </c:pt>
                <c:pt idx="132">
                  <c:v>409</c:v>
                </c:pt>
                <c:pt idx="133">
                  <c:v>291</c:v>
                </c:pt>
                <c:pt idx="134">
                  <c:v>369</c:v>
                </c:pt>
                <c:pt idx="135">
                  <c:v>517</c:v>
                </c:pt>
                <c:pt idx="136">
                  <c:v>451</c:v>
                </c:pt>
                <c:pt idx="137">
                  <c:v>332</c:v>
                </c:pt>
                <c:pt idx="138">
                  <c:v>369</c:v>
                </c:pt>
                <c:pt idx="139">
                  <c:v>353</c:v>
                </c:pt>
                <c:pt idx="140">
                  <c:v>535</c:v>
                </c:pt>
                <c:pt idx="141">
                  <c:v>411</c:v>
                </c:pt>
                <c:pt idx="142">
                  <c:v>483</c:v>
                </c:pt>
                <c:pt idx="143">
                  <c:v>597</c:v>
                </c:pt>
                <c:pt idx="144">
                  <c:v>453</c:v>
                </c:pt>
                <c:pt idx="145">
                  <c:v>454</c:v>
                </c:pt>
                <c:pt idx="146">
                  <c:v>487</c:v>
                </c:pt>
                <c:pt idx="147">
                  <c:v>480</c:v>
                </c:pt>
                <c:pt idx="148">
                  <c:v>557</c:v>
                </c:pt>
                <c:pt idx="149">
                  <c:v>521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EE-884E-9C86-4D1FD50E6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517984"/>
        <c:axId val="1"/>
      </c:scatterChart>
      <c:valAx>
        <c:axId val="184651798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517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0.99334263818912882</c:v>
                </c:pt>
                <c:pt idx="1">
                  <c:v>0.98799225367269972</c:v>
                </c:pt>
                <c:pt idx="2">
                  <c:v>0.99650690683096532</c:v>
                </c:pt>
                <c:pt idx="3">
                  <c:v>0.99618757507190447</c:v>
                </c:pt>
                <c:pt idx="4">
                  <c:v>0.96706383944199847</c:v>
                </c:pt>
                <c:pt idx="5">
                  <c:v>0.98415073590055602</c:v>
                </c:pt>
                <c:pt idx="6">
                  <c:v>0.9909715887663253</c:v>
                </c:pt>
                <c:pt idx="7">
                  <c:v>0.99229011828777136</c:v>
                </c:pt>
                <c:pt idx="8">
                  <c:v>0.99147076217498198</c:v>
                </c:pt>
                <c:pt idx="9">
                  <c:v>0.99138738364987067</c:v>
                </c:pt>
                <c:pt idx="10">
                  <c:v>0.99023176800973189</c:v>
                </c:pt>
                <c:pt idx="11">
                  <c:v>0.99588201035963964</c:v>
                </c:pt>
                <c:pt idx="12">
                  <c:v>0.98585459069471915</c:v>
                </c:pt>
                <c:pt idx="13">
                  <c:v>0.97130091284132303</c:v>
                </c:pt>
                <c:pt idx="14">
                  <c:v>0.99260258923164468</c:v>
                </c:pt>
                <c:pt idx="15">
                  <c:v>0.99342530808547869</c:v>
                </c:pt>
                <c:pt idx="16">
                  <c:v>0.99280298602040862</c:v>
                </c:pt>
                <c:pt idx="17">
                  <c:v>0.98967054890043804</c:v>
                </c:pt>
                <c:pt idx="18">
                  <c:v>0.98487656461848172</c:v>
                </c:pt>
                <c:pt idx="19">
                  <c:v>0.99352847668874855</c:v>
                </c:pt>
                <c:pt idx="20">
                  <c:v>0.99061133678810698</c:v>
                </c:pt>
                <c:pt idx="21">
                  <c:v>0.99252312566356871</c:v>
                </c:pt>
                <c:pt idx="22">
                  <c:v>0.99093515244213337</c:v>
                </c:pt>
                <c:pt idx="23">
                  <c:v>0.99062462350463709</c:v>
                </c:pt>
                <c:pt idx="24">
                  <c:v>0.99230241937086694</c:v>
                </c:pt>
                <c:pt idx="25">
                  <c:v>0.99410597393304279</c:v>
                </c:pt>
                <c:pt idx="26">
                  <c:v>0.99065911001901041</c:v>
                </c:pt>
                <c:pt idx="27">
                  <c:v>0.98839370584071806</c:v>
                </c:pt>
                <c:pt idx="28">
                  <c:v>0.99123882033206878</c:v>
                </c:pt>
                <c:pt idx="29">
                  <c:v>0.99286500512414555</c:v>
                </c:pt>
                <c:pt idx="30">
                  <c:v>0.99447202775872479</c:v>
                </c:pt>
                <c:pt idx="31">
                  <c:v>0.98999782787285251</c:v>
                </c:pt>
                <c:pt idx="32">
                  <c:v>0.98541007980697404</c:v>
                </c:pt>
                <c:pt idx="33">
                  <c:v>0.98659649434596663</c:v>
                </c:pt>
                <c:pt idx="34">
                  <c:v>0.97989087876823522</c:v>
                </c:pt>
                <c:pt idx="35">
                  <c:v>0.99255676610029642</c:v>
                </c:pt>
                <c:pt idx="36">
                  <c:v>0.99262695576131854</c:v>
                </c:pt>
                <c:pt idx="37">
                  <c:v>0.99213862839507017</c:v>
                </c:pt>
                <c:pt idx="38">
                  <c:v>0.97843532852321824</c:v>
                </c:pt>
                <c:pt idx="39">
                  <c:v>0.99093354041854509</c:v>
                </c:pt>
                <c:pt idx="40">
                  <c:v>0.98967296077790257</c:v>
                </c:pt>
                <c:pt idx="41">
                  <c:v>0.99188978422719387</c:v>
                </c:pt>
                <c:pt idx="42">
                  <c:v>0.99332844770147477</c:v>
                </c:pt>
                <c:pt idx="43">
                  <c:v>0.99035852962757787</c:v>
                </c:pt>
                <c:pt idx="44">
                  <c:v>0.98976992321114321</c:v>
                </c:pt>
                <c:pt idx="45">
                  <c:v>0.98739457213098436</c:v>
                </c:pt>
                <c:pt idx="46">
                  <c:v>0.99102173539055949</c:v>
                </c:pt>
                <c:pt idx="47">
                  <c:v>0.99230966796609821</c:v>
                </c:pt>
                <c:pt idx="48">
                  <c:v>0.99407352620333145</c:v>
                </c:pt>
                <c:pt idx="49">
                  <c:v>0.99431893731493048</c:v>
                </c:pt>
                <c:pt idx="50">
                  <c:v>0.98635169989629357</c:v>
                </c:pt>
                <c:pt idx="51">
                  <c:v>0.98449301011052204</c:v>
                </c:pt>
                <c:pt idx="52">
                  <c:v>0.98773170438192082</c:v>
                </c:pt>
                <c:pt idx="53">
                  <c:v>0.99181603727139467</c:v>
                </c:pt>
                <c:pt idx="54">
                  <c:v>0.990198227082558</c:v>
                </c:pt>
                <c:pt idx="55">
                  <c:v>0.98815375888572976</c:v>
                </c:pt>
                <c:pt idx="56">
                  <c:v>0.98946870713571822</c:v>
                </c:pt>
                <c:pt idx="57">
                  <c:v>0.98924018547488723</c:v>
                </c:pt>
                <c:pt idx="58">
                  <c:v>0.99062226919370922</c:v>
                </c:pt>
                <c:pt idx="59">
                  <c:v>0.98843165679138001</c:v>
                </c:pt>
                <c:pt idx="60">
                  <c:v>0.99257854577224947</c:v>
                </c:pt>
                <c:pt idx="61">
                  <c:v>0.9780908773550836</c:v>
                </c:pt>
                <c:pt idx="62">
                  <c:v>0.97344277385089806</c:v>
                </c:pt>
                <c:pt idx="63">
                  <c:v>0.99574852763163657</c:v>
                </c:pt>
                <c:pt idx="64">
                  <c:v>0.99434028066934155</c:v>
                </c:pt>
                <c:pt idx="65">
                  <c:v>0.98834419158416253</c:v>
                </c:pt>
                <c:pt idx="66">
                  <c:v>0.99279287694719409</c:v>
                </c:pt>
                <c:pt idx="67">
                  <c:v>0.98891057616202971</c:v>
                </c:pt>
                <c:pt idx="68">
                  <c:v>0.98079454512629127</c:v>
                </c:pt>
                <c:pt idx="69">
                  <c:v>0.98266880207535923</c:v>
                </c:pt>
                <c:pt idx="70">
                  <c:v>0.98888123128347494</c:v>
                </c:pt>
                <c:pt idx="71">
                  <c:v>0.98294252113740499</c:v>
                </c:pt>
                <c:pt idx="72">
                  <c:v>0.98993414830033566</c:v>
                </c:pt>
                <c:pt idx="73">
                  <c:v>0.9913113474027575</c:v>
                </c:pt>
                <c:pt idx="74">
                  <c:v>0.98780362079216488</c:v>
                </c:pt>
                <c:pt idx="75">
                  <c:v>0.9928614528636831</c:v>
                </c:pt>
                <c:pt idx="76">
                  <c:v>0.98926522761496338</c:v>
                </c:pt>
                <c:pt idx="77">
                  <c:v>0.98776871271648525</c:v>
                </c:pt>
                <c:pt idx="78">
                  <c:v>0.98320080308407121</c:v>
                </c:pt>
                <c:pt idx="79">
                  <c:v>0.98682377180454917</c:v>
                </c:pt>
                <c:pt idx="80">
                  <c:v>0.98233030600777338</c:v>
                </c:pt>
                <c:pt idx="81">
                  <c:v>0.98910523849213805</c:v>
                </c:pt>
                <c:pt idx="82">
                  <c:v>0.98289878995814506</c:v>
                </c:pt>
                <c:pt idx="83">
                  <c:v>0.97812894420918906</c:v>
                </c:pt>
                <c:pt idx="84">
                  <c:v>0.98474563575677199</c:v>
                </c:pt>
                <c:pt idx="85">
                  <c:v>0.97528890668037993</c:v>
                </c:pt>
                <c:pt idx="86">
                  <c:v>0.98417913997951345</c:v>
                </c:pt>
                <c:pt idx="87">
                  <c:v>0.97264608835190691</c:v>
                </c:pt>
                <c:pt idx="88">
                  <c:v>0.98777014001207597</c:v>
                </c:pt>
                <c:pt idx="89">
                  <c:v>0.98123065369096996</c:v>
                </c:pt>
                <c:pt idx="90">
                  <c:v>0.983996848719492</c:v>
                </c:pt>
                <c:pt idx="91">
                  <c:v>0.97439714102788733</c:v>
                </c:pt>
                <c:pt idx="92">
                  <c:v>0.95733006149043043</c:v>
                </c:pt>
                <c:pt idx="93">
                  <c:v>0.98587224110959126</c:v>
                </c:pt>
                <c:pt idx="94">
                  <c:v>0.96765186587041385</c:v>
                </c:pt>
                <c:pt idx="95">
                  <c:v>0.97698077278345541</c:v>
                </c:pt>
                <c:pt idx="96">
                  <c:v>0.97144733289849639</c:v>
                </c:pt>
                <c:pt idx="97">
                  <c:v>0.98452031723388866</c:v>
                </c:pt>
                <c:pt idx="98">
                  <c:v>0.97395178543916106</c:v>
                </c:pt>
                <c:pt idx="99">
                  <c:v>0.96881831604965341</c:v>
                </c:pt>
                <c:pt idx="100">
                  <c:v>0.97471407499688734</c:v>
                </c:pt>
                <c:pt idx="101">
                  <c:v>0.98355926681660166</c:v>
                </c:pt>
                <c:pt idx="102">
                  <c:v>0.96757346158144153</c:v>
                </c:pt>
                <c:pt idx="103">
                  <c:v>0.97656245271301489</c:v>
                </c:pt>
                <c:pt idx="104">
                  <c:v>0.97650259442515364</c:v>
                </c:pt>
                <c:pt idx="105">
                  <c:v>0.96506854725638846</c:v>
                </c:pt>
                <c:pt idx="106">
                  <c:v>0.95829640639991787</c:v>
                </c:pt>
                <c:pt idx="107">
                  <c:v>0.96283800426203836</c:v>
                </c:pt>
                <c:pt idx="108">
                  <c:v>0.96317399275094617</c:v>
                </c:pt>
                <c:pt idx="109">
                  <c:v>0.96640751130394709</c:v>
                </c:pt>
                <c:pt idx="110">
                  <c:v>0.95674473359375023</c:v>
                </c:pt>
                <c:pt idx="111">
                  <c:v>0.96476497781900483</c:v>
                </c:pt>
                <c:pt idx="112">
                  <c:v>0.96722190633043403</c:v>
                </c:pt>
                <c:pt idx="113">
                  <c:v>0.96685969559036655</c:v>
                </c:pt>
                <c:pt idx="114">
                  <c:v>0.95496093253411674</c:v>
                </c:pt>
                <c:pt idx="115">
                  <c:v>0.95992482051415695</c:v>
                </c:pt>
                <c:pt idx="116">
                  <c:v>0.95786215433081612</c:v>
                </c:pt>
                <c:pt idx="117">
                  <c:v>0.94968290616485818</c:v>
                </c:pt>
                <c:pt idx="118">
                  <c:v>0.9428208161801539</c:v>
                </c:pt>
                <c:pt idx="119">
                  <c:v>0.95007434314668948</c:v>
                </c:pt>
                <c:pt idx="120">
                  <c:v>0.9272048163010036</c:v>
                </c:pt>
                <c:pt idx="121">
                  <c:v>0.9448786482092234</c:v>
                </c:pt>
                <c:pt idx="122">
                  <c:v>0.93162609518921147</c:v>
                </c:pt>
                <c:pt idx="123">
                  <c:v>0.92341716702104726</c:v>
                </c:pt>
                <c:pt idx="124">
                  <c:v>0.9333920120879825</c:v>
                </c:pt>
                <c:pt idx="125">
                  <c:v>0.88900364294577883</c:v>
                </c:pt>
                <c:pt idx="126">
                  <c:v>0.92075039018702931</c:v>
                </c:pt>
                <c:pt idx="127">
                  <c:v>0.86512674362125841</c:v>
                </c:pt>
                <c:pt idx="128">
                  <c:v>0.92154803347360403</c:v>
                </c:pt>
                <c:pt idx="129">
                  <c:v>0.90922106196777541</c:v>
                </c:pt>
                <c:pt idx="130">
                  <c:v>0.8666621255100545</c:v>
                </c:pt>
                <c:pt idx="131">
                  <c:v>0.82080786326486954</c:v>
                </c:pt>
                <c:pt idx="132">
                  <c:v>0.89359566978105898</c:v>
                </c:pt>
                <c:pt idx="133">
                  <c:v>0.88459672850532889</c:v>
                </c:pt>
                <c:pt idx="134">
                  <c:v>0.84553772586444853</c:v>
                </c:pt>
                <c:pt idx="135">
                  <c:v>0.87438363021170851</c:v>
                </c:pt>
                <c:pt idx="136">
                  <c:v>0.83073011724610035</c:v>
                </c:pt>
                <c:pt idx="137">
                  <c:v>0.83068438993474814</c:v>
                </c:pt>
                <c:pt idx="138">
                  <c:v>0.81122603047252717</c:v>
                </c:pt>
                <c:pt idx="139">
                  <c:v>0.79461435163452065</c:v>
                </c:pt>
                <c:pt idx="140">
                  <c:v>0.72064869304945756</c:v>
                </c:pt>
                <c:pt idx="141">
                  <c:v>0.79536411458922207</c:v>
                </c:pt>
                <c:pt idx="142">
                  <c:v>0.75882740196447696</c:v>
                </c:pt>
                <c:pt idx="143">
                  <c:v>0.7332484130464757</c:v>
                </c:pt>
                <c:pt idx="144">
                  <c:v>0.675593313101023</c:v>
                </c:pt>
                <c:pt idx="145">
                  <c:v>0.68437143889305008</c:v>
                </c:pt>
                <c:pt idx="146">
                  <c:v>0.59695787543440371</c:v>
                </c:pt>
                <c:pt idx="147">
                  <c:v>0.58867737822823052</c:v>
                </c:pt>
                <c:pt idx="148">
                  <c:v>0.78672122706777237</c:v>
                </c:pt>
                <c:pt idx="149">
                  <c:v>0.42543880406145079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174.1</c:v>
                </c:pt>
                <c:pt idx="1">
                  <c:v>174.5</c:v>
                </c:pt>
                <c:pt idx="2">
                  <c:v>174.1</c:v>
                </c:pt>
                <c:pt idx="3">
                  <c:v>173.2</c:v>
                </c:pt>
                <c:pt idx="4">
                  <c:v>172.3</c:v>
                </c:pt>
                <c:pt idx="5">
                  <c:v>171.2</c:v>
                </c:pt>
                <c:pt idx="6">
                  <c:v>170.1</c:v>
                </c:pt>
                <c:pt idx="7">
                  <c:v>169</c:v>
                </c:pt>
                <c:pt idx="8">
                  <c:v>168.1</c:v>
                </c:pt>
                <c:pt idx="9">
                  <c:v>167</c:v>
                </c:pt>
                <c:pt idx="10">
                  <c:v>165.9</c:v>
                </c:pt>
                <c:pt idx="11">
                  <c:v>164.6</c:v>
                </c:pt>
                <c:pt idx="12">
                  <c:v>163.5</c:v>
                </c:pt>
                <c:pt idx="13">
                  <c:v>162.80000000000001</c:v>
                </c:pt>
                <c:pt idx="14">
                  <c:v>161.69999999999999</c:v>
                </c:pt>
                <c:pt idx="15">
                  <c:v>160.6</c:v>
                </c:pt>
                <c:pt idx="16">
                  <c:v>159.5</c:v>
                </c:pt>
                <c:pt idx="17">
                  <c:v>158.80000000000001</c:v>
                </c:pt>
                <c:pt idx="18">
                  <c:v>157.69999999999999</c:v>
                </c:pt>
                <c:pt idx="19">
                  <c:v>156.80000000000001</c:v>
                </c:pt>
                <c:pt idx="20">
                  <c:v>155.69999999999999</c:v>
                </c:pt>
                <c:pt idx="21">
                  <c:v>154.6</c:v>
                </c:pt>
                <c:pt idx="22">
                  <c:v>153.9</c:v>
                </c:pt>
                <c:pt idx="23">
                  <c:v>152.80000000000001</c:v>
                </c:pt>
                <c:pt idx="24">
                  <c:v>151.69999999999999</c:v>
                </c:pt>
                <c:pt idx="25">
                  <c:v>150.6</c:v>
                </c:pt>
                <c:pt idx="26">
                  <c:v>149.69999999999999</c:v>
                </c:pt>
                <c:pt idx="27">
                  <c:v>148.6</c:v>
                </c:pt>
                <c:pt idx="28">
                  <c:v>147.5</c:v>
                </c:pt>
                <c:pt idx="29">
                  <c:v>146.4</c:v>
                </c:pt>
                <c:pt idx="30">
                  <c:v>145.19999999999999</c:v>
                </c:pt>
                <c:pt idx="31">
                  <c:v>144.4</c:v>
                </c:pt>
                <c:pt idx="32">
                  <c:v>143.30000000000001</c:v>
                </c:pt>
                <c:pt idx="33">
                  <c:v>142.19999999999999</c:v>
                </c:pt>
                <c:pt idx="34">
                  <c:v>141.1</c:v>
                </c:pt>
                <c:pt idx="35">
                  <c:v>140.19999999999999</c:v>
                </c:pt>
                <c:pt idx="36">
                  <c:v>139.1</c:v>
                </c:pt>
                <c:pt idx="37">
                  <c:v>138.1</c:v>
                </c:pt>
                <c:pt idx="38">
                  <c:v>137</c:v>
                </c:pt>
                <c:pt idx="39">
                  <c:v>135.9</c:v>
                </c:pt>
                <c:pt idx="40">
                  <c:v>134.6</c:v>
                </c:pt>
                <c:pt idx="41">
                  <c:v>133.5</c:v>
                </c:pt>
                <c:pt idx="42">
                  <c:v>132.4</c:v>
                </c:pt>
                <c:pt idx="43">
                  <c:v>131.5</c:v>
                </c:pt>
                <c:pt idx="44">
                  <c:v>130.4</c:v>
                </c:pt>
                <c:pt idx="45">
                  <c:v>129.1</c:v>
                </c:pt>
                <c:pt idx="46">
                  <c:v>128.19999999999999</c:v>
                </c:pt>
                <c:pt idx="47">
                  <c:v>127.1</c:v>
                </c:pt>
                <c:pt idx="48">
                  <c:v>126</c:v>
                </c:pt>
                <c:pt idx="49">
                  <c:v>124.9</c:v>
                </c:pt>
                <c:pt idx="50">
                  <c:v>123.8</c:v>
                </c:pt>
                <c:pt idx="51">
                  <c:v>122.8</c:v>
                </c:pt>
                <c:pt idx="52">
                  <c:v>121.7</c:v>
                </c:pt>
                <c:pt idx="53">
                  <c:v>120.4</c:v>
                </c:pt>
                <c:pt idx="54">
                  <c:v>119.5</c:v>
                </c:pt>
                <c:pt idx="55">
                  <c:v>118.2</c:v>
                </c:pt>
                <c:pt idx="56">
                  <c:v>117.1</c:v>
                </c:pt>
                <c:pt idx="57">
                  <c:v>115.8</c:v>
                </c:pt>
                <c:pt idx="58">
                  <c:v>114.7</c:v>
                </c:pt>
                <c:pt idx="59">
                  <c:v>113.5</c:v>
                </c:pt>
                <c:pt idx="60">
                  <c:v>112.4</c:v>
                </c:pt>
                <c:pt idx="61">
                  <c:v>111.1</c:v>
                </c:pt>
                <c:pt idx="62">
                  <c:v>110</c:v>
                </c:pt>
                <c:pt idx="63">
                  <c:v>108.9</c:v>
                </c:pt>
                <c:pt idx="64">
                  <c:v>107.8</c:v>
                </c:pt>
                <c:pt idx="65">
                  <c:v>106.5</c:v>
                </c:pt>
                <c:pt idx="66">
                  <c:v>105.4</c:v>
                </c:pt>
                <c:pt idx="67">
                  <c:v>104.2</c:v>
                </c:pt>
                <c:pt idx="68">
                  <c:v>102.9</c:v>
                </c:pt>
                <c:pt idx="69">
                  <c:v>101.8</c:v>
                </c:pt>
                <c:pt idx="70">
                  <c:v>100.5</c:v>
                </c:pt>
                <c:pt idx="71">
                  <c:v>99.3</c:v>
                </c:pt>
                <c:pt idx="72">
                  <c:v>98.2</c:v>
                </c:pt>
                <c:pt idx="73">
                  <c:v>96.9</c:v>
                </c:pt>
                <c:pt idx="74">
                  <c:v>96</c:v>
                </c:pt>
                <c:pt idx="75">
                  <c:v>94.9</c:v>
                </c:pt>
                <c:pt idx="76">
                  <c:v>93.6</c:v>
                </c:pt>
                <c:pt idx="77">
                  <c:v>92.5</c:v>
                </c:pt>
                <c:pt idx="78">
                  <c:v>91.4</c:v>
                </c:pt>
                <c:pt idx="79">
                  <c:v>90.3</c:v>
                </c:pt>
                <c:pt idx="80">
                  <c:v>89.1</c:v>
                </c:pt>
                <c:pt idx="81">
                  <c:v>88</c:v>
                </c:pt>
                <c:pt idx="82">
                  <c:v>86.7</c:v>
                </c:pt>
                <c:pt idx="83">
                  <c:v>85.4</c:v>
                </c:pt>
                <c:pt idx="84">
                  <c:v>84.3</c:v>
                </c:pt>
                <c:pt idx="85">
                  <c:v>83</c:v>
                </c:pt>
                <c:pt idx="86">
                  <c:v>82.1</c:v>
                </c:pt>
                <c:pt idx="87">
                  <c:v>80.900000000000006</c:v>
                </c:pt>
                <c:pt idx="88">
                  <c:v>79.8</c:v>
                </c:pt>
                <c:pt idx="89">
                  <c:v>78.5</c:v>
                </c:pt>
                <c:pt idx="90">
                  <c:v>77.400000000000006</c:v>
                </c:pt>
                <c:pt idx="91">
                  <c:v>76.099999999999994</c:v>
                </c:pt>
                <c:pt idx="92">
                  <c:v>75</c:v>
                </c:pt>
                <c:pt idx="93">
                  <c:v>73.900000000000006</c:v>
                </c:pt>
                <c:pt idx="94">
                  <c:v>72.7</c:v>
                </c:pt>
                <c:pt idx="95">
                  <c:v>71.599999999999994</c:v>
                </c:pt>
                <c:pt idx="96">
                  <c:v>70.3</c:v>
                </c:pt>
                <c:pt idx="97">
                  <c:v>69.400000000000006</c:v>
                </c:pt>
                <c:pt idx="98">
                  <c:v>68.3</c:v>
                </c:pt>
                <c:pt idx="99">
                  <c:v>67</c:v>
                </c:pt>
                <c:pt idx="100">
                  <c:v>65.900000000000006</c:v>
                </c:pt>
                <c:pt idx="101">
                  <c:v>64.8</c:v>
                </c:pt>
                <c:pt idx="102">
                  <c:v>63.6</c:v>
                </c:pt>
                <c:pt idx="103">
                  <c:v>62.7</c:v>
                </c:pt>
                <c:pt idx="104">
                  <c:v>61.4</c:v>
                </c:pt>
                <c:pt idx="105">
                  <c:v>60.5</c:v>
                </c:pt>
                <c:pt idx="106">
                  <c:v>59.4</c:v>
                </c:pt>
                <c:pt idx="107">
                  <c:v>58.1</c:v>
                </c:pt>
                <c:pt idx="108">
                  <c:v>57.2</c:v>
                </c:pt>
                <c:pt idx="109">
                  <c:v>56.1</c:v>
                </c:pt>
                <c:pt idx="110">
                  <c:v>54.8</c:v>
                </c:pt>
                <c:pt idx="111">
                  <c:v>53.7</c:v>
                </c:pt>
                <c:pt idx="112">
                  <c:v>52.6</c:v>
                </c:pt>
                <c:pt idx="113">
                  <c:v>51.4</c:v>
                </c:pt>
                <c:pt idx="114">
                  <c:v>50.3</c:v>
                </c:pt>
                <c:pt idx="115">
                  <c:v>49.2</c:v>
                </c:pt>
                <c:pt idx="116">
                  <c:v>47.9</c:v>
                </c:pt>
                <c:pt idx="117">
                  <c:v>46.8</c:v>
                </c:pt>
                <c:pt idx="118">
                  <c:v>45.7</c:v>
                </c:pt>
                <c:pt idx="119">
                  <c:v>44.4</c:v>
                </c:pt>
                <c:pt idx="120">
                  <c:v>43.3</c:v>
                </c:pt>
                <c:pt idx="121">
                  <c:v>42.4</c:v>
                </c:pt>
                <c:pt idx="122">
                  <c:v>41.2</c:v>
                </c:pt>
                <c:pt idx="123">
                  <c:v>40.200000000000003</c:v>
                </c:pt>
                <c:pt idx="124">
                  <c:v>39</c:v>
                </c:pt>
                <c:pt idx="125">
                  <c:v>37.9</c:v>
                </c:pt>
                <c:pt idx="126">
                  <c:v>36.799999999999997</c:v>
                </c:pt>
                <c:pt idx="127">
                  <c:v>35.5</c:v>
                </c:pt>
                <c:pt idx="128">
                  <c:v>34.4</c:v>
                </c:pt>
                <c:pt idx="129">
                  <c:v>33.5</c:v>
                </c:pt>
                <c:pt idx="130">
                  <c:v>32.200000000000003</c:v>
                </c:pt>
                <c:pt idx="131">
                  <c:v>31.1</c:v>
                </c:pt>
                <c:pt idx="132">
                  <c:v>30.4</c:v>
                </c:pt>
                <c:pt idx="133">
                  <c:v>29</c:v>
                </c:pt>
                <c:pt idx="134">
                  <c:v>28.2</c:v>
                </c:pt>
                <c:pt idx="135">
                  <c:v>27</c:v>
                </c:pt>
                <c:pt idx="136">
                  <c:v>25.9</c:v>
                </c:pt>
                <c:pt idx="137">
                  <c:v>25</c:v>
                </c:pt>
                <c:pt idx="138">
                  <c:v>23.7</c:v>
                </c:pt>
                <c:pt idx="139">
                  <c:v>22.6</c:v>
                </c:pt>
                <c:pt idx="140">
                  <c:v>21.5</c:v>
                </c:pt>
                <c:pt idx="141">
                  <c:v>20.2</c:v>
                </c:pt>
                <c:pt idx="142">
                  <c:v>19.100000000000001</c:v>
                </c:pt>
                <c:pt idx="143">
                  <c:v>18</c:v>
                </c:pt>
                <c:pt idx="144">
                  <c:v>16.8</c:v>
                </c:pt>
                <c:pt idx="145">
                  <c:v>16.2</c:v>
                </c:pt>
                <c:pt idx="146">
                  <c:v>14.6</c:v>
                </c:pt>
                <c:pt idx="147">
                  <c:v>13.8</c:v>
                </c:pt>
                <c:pt idx="148">
                  <c:v>12.9</c:v>
                </c:pt>
                <c:pt idx="149">
                  <c:v>11.8</c:v>
                </c:pt>
                <c:pt idx="150">
                  <c:v>10.9</c:v>
                </c:pt>
                <c:pt idx="151">
                  <c:v>9.8000000000000007</c:v>
                </c:pt>
                <c:pt idx="152">
                  <c:v>8.6999999999999993</c:v>
                </c:pt>
                <c:pt idx="153">
                  <c:v>8</c:v>
                </c:pt>
                <c:pt idx="154">
                  <c:v>6.6</c:v>
                </c:pt>
                <c:pt idx="155">
                  <c:v>5.5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A-3B47-8624-C33C3F491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539392"/>
        <c:axId val="1"/>
      </c:scatterChart>
      <c:valAx>
        <c:axId val="18465393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65393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25" name="グラフ 1">
          <a:extLst>
            <a:ext uri="{FF2B5EF4-FFF2-40B4-BE49-F238E27FC236}">
              <a16:creationId xmlns:a16="http://schemas.microsoft.com/office/drawing/2014/main" id="{A565DCFA-78F7-18A2-4946-A67F944CD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26" name="グラフ 2">
          <a:extLst>
            <a:ext uri="{FF2B5EF4-FFF2-40B4-BE49-F238E27FC236}">
              <a16:creationId xmlns:a16="http://schemas.microsoft.com/office/drawing/2014/main" id="{675909F7-3B5D-4BAC-5F5E-58B680D61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27" name="グラフ 3">
          <a:extLst>
            <a:ext uri="{FF2B5EF4-FFF2-40B4-BE49-F238E27FC236}">
              <a16:creationId xmlns:a16="http://schemas.microsoft.com/office/drawing/2014/main" id="{2649F8C1-5363-E829-5B99-4B1D4B400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28" name="グラフ 4">
          <a:extLst>
            <a:ext uri="{FF2B5EF4-FFF2-40B4-BE49-F238E27FC236}">
              <a16:creationId xmlns:a16="http://schemas.microsoft.com/office/drawing/2014/main" id="{B61DFDE7-F520-4F5A-EFF0-CD6C031FF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29" name="グラフ 5">
          <a:extLst>
            <a:ext uri="{FF2B5EF4-FFF2-40B4-BE49-F238E27FC236}">
              <a16:creationId xmlns:a16="http://schemas.microsoft.com/office/drawing/2014/main" id="{39550741-C801-9972-22A6-A6EB503FC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30" name="グラフ 6">
          <a:extLst>
            <a:ext uri="{FF2B5EF4-FFF2-40B4-BE49-F238E27FC236}">
              <a16:creationId xmlns:a16="http://schemas.microsoft.com/office/drawing/2014/main" id="{62CE437E-C422-9B39-FB21-F4F207537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31" name="グラフ 7">
          <a:extLst>
            <a:ext uri="{FF2B5EF4-FFF2-40B4-BE49-F238E27FC236}">
              <a16:creationId xmlns:a16="http://schemas.microsoft.com/office/drawing/2014/main" id="{4D402D8A-D017-0F41-A92D-FEF9CC6B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32" name="グラフ 8">
          <a:extLst>
            <a:ext uri="{FF2B5EF4-FFF2-40B4-BE49-F238E27FC236}">
              <a16:creationId xmlns:a16="http://schemas.microsoft.com/office/drawing/2014/main" id="{8C0C3C17-1727-D2BE-3FA6-692D88BBA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40222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174.1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0.552624</v>
      </c>
      <c r="F13" s="9">
        <f>IF(Raw!$G13&gt;$C$8,IF(Raw!$Q13&gt;$C$8,IF(Raw!$N13&gt;$C$9,IF(Raw!$N13&lt;$A$9,IF(Raw!$X13&gt;$C$9,IF(Raw!$X13&lt;$A$9,Raw!I13,-999),-999),-999),-999),-999),-999)</f>
        <v>0.67307399999999995</v>
      </c>
      <c r="G13" s="9">
        <f>Raw!G13</f>
        <v>0.87168299999999999</v>
      </c>
      <c r="H13" s="9">
        <f>IF(Raw!$G13&gt;$C$8,IF(Raw!$Q13&gt;$C$8,IF(Raw!$N13&gt;$C$9,IF(Raw!$N13&lt;$A$9,IF(Raw!$X13&gt;$C$9,IF(Raw!$X13&lt;$A$9,Raw!L13,-999),-999),-999),-999),-999),-999)</f>
        <v>696.5</v>
      </c>
      <c r="I13" s="9">
        <f>IF(Raw!$G13&gt;$C$8,IF(Raw!$Q13&gt;$C$8,IF(Raw!$N13&gt;$C$9,IF(Raw!$N13&lt;$A$9,IF(Raw!$X13&gt;$C$9,IF(Raw!$X13&lt;$A$9,Raw!M13,-999),-999),-999),-999),-999),-999)</f>
        <v>0.37081900000000001</v>
      </c>
      <c r="J13" s="9">
        <f>IF(Raw!$G13&gt;$C$8,IF(Raw!$Q13&gt;$C$8,IF(Raw!$N13&gt;$C$9,IF(Raw!$N13&lt;$A$9,IF(Raw!$X13&gt;$C$9,IF(Raw!$X13&lt;$A$9,Raw!N13,-999),-999),-999),-999),-999),-999)</f>
        <v>592</v>
      </c>
      <c r="K13" s="9">
        <f>IF(Raw!$G13&gt;$C$8,IF(Raw!$Q13&gt;$C$8,IF(Raw!$N13&gt;$C$9,IF(Raw!$N13&lt;$A$9,IF(Raw!$X13&gt;$C$9,IF(Raw!$X13&lt;$A$9,Raw!R13,-999),-999),-999),-999),-999),-999)</f>
        <v>0.48581600000000003</v>
      </c>
      <c r="L13" s="9">
        <f>IF(Raw!$G13&gt;$C$8,IF(Raw!$Q13&gt;$C$8,IF(Raw!$N13&gt;$C$9,IF(Raw!$N13&lt;$A$9,IF(Raw!$X13&gt;$C$9,IF(Raw!$X13&lt;$A$9,Raw!S13,-999),-999),-999),-999),-999),-999)</f>
        <v>0.62687099999999996</v>
      </c>
      <c r="M13" s="9">
        <f>Raw!Q13</f>
        <v>0.92655100000000001</v>
      </c>
      <c r="N13" s="9">
        <f>IF(Raw!$G13&gt;$C$8,IF(Raw!$Q13&gt;$C$8,IF(Raw!$N13&gt;$C$9,IF(Raw!$N13&lt;$A$9,IF(Raw!$X13&gt;$C$9,IF(Raw!$X13&lt;$A$9,Raw!V13,-999),-999),-999),-999),-999),-999)</f>
        <v>800</v>
      </c>
      <c r="O13" s="9">
        <f>IF(Raw!$G13&gt;$C$8,IF(Raw!$Q13&gt;$C$8,IF(Raw!$N13&gt;$C$9,IF(Raw!$N13&lt;$A$9,IF(Raw!$X13&gt;$C$9,IF(Raw!$X13&lt;$A$9,Raw!W13,-999),-999),-999),-999),-999),-999)</f>
        <v>6.6000000000000005E-5</v>
      </c>
      <c r="P13" s="9">
        <f>IF(Raw!$G13&gt;$C$8,IF(Raw!$Q13&gt;$C$8,IF(Raw!$N13&gt;$C$9,IF(Raw!$N13&lt;$A$9,IF(Raw!$X13&gt;$C$9,IF(Raw!$X13&lt;$A$9,Raw!X13,-999),-999),-999),-999),-999),-999)</f>
        <v>875</v>
      </c>
      <c r="R13" s="9">
        <f>F13-E13</f>
        <v>0.12044999999999995</v>
      </c>
      <c r="S13" s="9">
        <f>R13/F13</f>
        <v>0.17895506289055876</v>
      </c>
      <c r="T13" s="9">
        <f>L13-K13</f>
        <v>0.14105499999999993</v>
      </c>
      <c r="U13" s="9">
        <f>T13/L13</f>
        <v>0.22501439690143576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6.9649999999999995E-18</v>
      </c>
      <c r="Z13" s="11">
        <f>J13*10^(-6)</f>
        <v>5.9199999999999997E-4</v>
      </c>
      <c r="AA13" s="16">
        <f>IF(Z13&gt;0,(X13*Y13/(X13*Y13+1/Z13)),1)</f>
        <v>6.6573618108710427E-3</v>
      </c>
      <c r="AB13" s="9">
        <f t="shared" ref="AB13:AB76" si="1">K13+T13*AA13</f>
        <v>0.48675505417023246</v>
      </c>
      <c r="AC13" s="9">
        <f t="shared" ref="AC13:AC76" si="2">IF(T13&gt;0,(L13-AB13)/T13,-999)</f>
        <v>0.99334263818912882</v>
      </c>
      <c r="AD13" s="15">
        <f t="shared" ref="AD13:AD76" si="3">IF(AC13&gt;0,X13*Y13*AC13,-999)</f>
        <v>11.245543599444327</v>
      </c>
      <c r="AE13" s="3">
        <f>AE$9*Y13</f>
        <v>838.58599999999967</v>
      </c>
      <c r="AF13" s="2">
        <f>IF(AD13&lt;=AE13,AF$6,AF$6/(AD13/AE13))</f>
        <v>0.25</v>
      </c>
      <c r="AG13" s="9">
        <f>AD13*AF13*$AG$6*U13/AG$8</f>
        <v>1.9464686237367435E-3</v>
      </c>
      <c r="AH13" s="2">
        <f>((AG13*12.01)/893.5)*3600</f>
        <v>9.4188603711115648E-2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174.5</v>
      </c>
      <c r="D14" s="15">
        <f>IF(C14&gt;0.5,Raw!D14*D$11,-999)</f>
        <v>1.8</v>
      </c>
      <c r="E14" s="9">
        <f>IF(Raw!$G14&gt;$C$8,IF(Raw!$Q14&gt;$C$8,IF(Raw!$N14&gt;$C$9,IF(Raw!$N14&lt;$A$9,IF(Raw!$X14&gt;$C$9,IF(Raw!$X14&lt;$A$9,Raw!H14,-999),-999),-999),-999),-999),-999)</f>
        <v>0.55080399999999996</v>
      </c>
      <c r="F14" s="9">
        <f>IF(Raw!$G14&gt;$C$8,IF(Raw!$Q14&gt;$C$8,IF(Raw!$N14&gt;$C$9,IF(Raw!$N14&lt;$A$9,IF(Raw!$X14&gt;$C$9,IF(Raw!$X14&lt;$A$9,Raw!I14,-999),-999),-999),-999),-999),-999)</f>
        <v>0.67083499999999996</v>
      </c>
      <c r="G14" s="9">
        <f>Raw!G14</f>
        <v>0.85022900000000001</v>
      </c>
      <c r="H14" s="9">
        <f>IF(Raw!$G14&gt;$C$8,IF(Raw!$Q14&gt;$C$8,IF(Raw!$N14&gt;$C$9,IF(Raw!$N14&lt;$A$9,IF(Raw!$X14&gt;$C$9,IF(Raw!$X14&lt;$A$9,Raw!L14,-999),-999),-999),-999),-999),-999)</f>
        <v>567.9</v>
      </c>
      <c r="I14" s="9">
        <f>IF(Raw!$G14&gt;$C$8,IF(Raw!$Q14&gt;$C$8,IF(Raw!$N14&gt;$C$9,IF(Raw!$N14&lt;$A$9,IF(Raw!$X14&gt;$C$9,IF(Raw!$X14&lt;$A$9,Raw!M14,-999),-999),-999),-999),-999),-999)</f>
        <v>0.28832600000000003</v>
      </c>
      <c r="J14" s="9">
        <f>IF(Raw!$G14&gt;$C$8,IF(Raw!$Q14&gt;$C$8,IF(Raw!$N14&gt;$C$9,IF(Raw!$N14&lt;$A$9,IF(Raw!$X14&gt;$C$9,IF(Raw!$X14&lt;$A$9,Raw!N14,-999),-999),-999),-999),-999),-999)</f>
        <v>1975</v>
      </c>
      <c r="K14" s="9">
        <f>IF(Raw!$G14&gt;$C$8,IF(Raw!$Q14&gt;$C$8,IF(Raw!$N14&gt;$C$9,IF(Raw!$N14&lt;$A$9,IF(Raw!$X14&gt;$C$9,IF(Raw!$X14&lt;$A$9,Raw!R14,-999),-999),-999),-999),-999),-999)</f>
        <v>0.48496899999999998</v>
      </c>
      <c r="L14" s="9">
        <f>IF(Raw!$G14&gt;$C$8,IF(Raw!$Q14&gt;$C$8,IF(Raw!$N14&gt;$C$9,IF(Raw!$N14&lt;$A$9,IF(Raw!$X14&gt;$C$9,IF(Raw!$X14&lt;$A$9,Raw!S14,-999),-999),-999),-999),-999),-999)</f>
        <v>0.62139999999999995</v>
      </c>
      <c r="M14" s="9">
        <f>Raw!Q14</f>
        <v>0.87860899999999997</v>
      </c>
      <c r="N14" s="9">
        <f>IF(Raw!$G14&gt;$C$8,IF(Raw!$Q14&gt;$C$8,IF(Raw!$N14&gt;$C$9,IF(Raw!$N14&lt;$A$9,IF(Raw!$X14&gt;$C$9,IF(Raw!$X14&lt;$A$9,Raw!V14,-999),-999),-999),-999),-999),-999)</f>
        <v>733.4</v>
      </c>
      <c r="O14" s="9">
        <f>IF(Raw!$G14&gt;$C$8,IF(Raw!$Q14&gt;$C$8,IF(Raw!$N14&gt;$C$9,IF(Raw!$N14&lt;$A$9,IF(Raw!$X14&gt;$C$9,IF(Raw!$X14&lt;$A$9,Raw!W14,-999),-999),-999),-999),-999),-999)</f>
        <v>6.9999999999999999E-6</v>
      </c>
      <c r="P14" s="9">
        <f>IF(Raw!$G14&gt;$C$8,IF(Raw!$Q14&gt;$C$8,IF(Raw!$N14&gt;$C$9,IF(Raw!$N14&lt;$A$9,IF(Raw!$X14&gt;$C$9,IF(Raw!$X14&lt;$A$9,Raw!X14,-999),-999),-999),-999),-999),-999)</f>
        <v>754</v>
      </c>
      <c r="R14" s="9">
        <f t="shared" ref="R14:R77" si="4">F14-E14</f>
        <v>0.120031</v>
      </c>
      <c r="S14" s="9">
        <f t="shared" ref="S14:S77" si="5">R14/F14</f>
        <v>0.17892775421675972</v>
      </c>
      <c r="T14" s="9">
        <f t="shared" ref="T14:T77" si="6">L14-K14</f>
        <v>0.13643099999999997</v>
      </c>
      <c r="U14" s="9">
        <f t="shared" ref="U14:U77" si="7">T14/L14</f>
        <v>0.21955423237850014</v>
      </c>
      <c r="V14" s="15">
        <f t="shared" si="0"/>
        <v>0</v>
      </c>
      <c r="X14" s="11">
        <f t="shared" ref="X14:X77" si="8">D14*6.02*10^23*10^(-6)</f>
        <v>1.0835999999999999E+18</v>
      </c>
      <c r="Y14" s="11">
        <f t="shared" ref="Y14:Y77" si="9">H14*10^(-20)</f>
        <v>5.6789999999999996E-18</v>
      </c>
      <c r="Z14" s="11">
        <f t="shared" ref="Z14:Z77" si="10">J14*10^(-6)</f>
        <v>1.9749999999999998E-3</v>
      </c>
      <c r="AA14" s="16">
        <f t="shared" ref="AA14:AA77" si="11">IF(Z14&gt;0,(X14*Y14/(X14*Y14+1/Z14)),1)</f>
        <v>1.2007746327300482E-2</v>
      </c>
      <c r="AB14" s="9">
        <f t="shared" si="1"/>
        <v>0.4866072288391799</v>
      </c>
      <c r="AC14" s="9">
        <f t="shared" si="2"/>
        <v>0.98799225367269972</v>
      </c>
      <c r="AD14" s="15">
        <f t="shared" si="3"/>
        <v>6.0798715581268281</v>
      </c>
      <c r="AE14" s="3">
        <f t="shared" ref="AE14:AE77" si="12">AE$9*Y14</f>
        <v>683.75159999999971</v>
      </c>
      <c r="AF14" s="2">
        <f t="shared" ref="AF14:AF77" si="13">IF(AD14&lt;=AE14,AF$6,AF$6/(AD14/AE14))</f>
        <v>0.25</v>
      </c>
      <c r="AG14" s="9">
        <f t="shared" ref="AG14:AG77" si="14">AD14*AF14*$AG$6*U14/AG$8</f>
        <v>1.0268165637726239E-3</v>
      </c>
      <c r="AH14" s="2">
        <f t="shared" ref="AH14:AH77" si="15">((AG14*12.01)/893.5)*3600</f>
        <v>4.9687119139645401E-2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174.1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0.58535199999999998</v>
      </c>
      <c r="F15" s="9">
        <f>IF(Raw!$G15&gt;$C$8,IF(Raw!$Q15&gt;$C$8,IF(Raw!$N15&gt;$C$9,IF(Raw!$N15&lt;$A$9,IF(Raw!$X15&gt;$C$9,IF(Raw!$X15&lt;$A$9,Raw!I15,-999),-999),-999),-999),-999),-999)</f>
        <v>0.71735300000000002</v>
      </c>
      <c r="G15" s="9">
        <f>Raw!G15</f>
        <v>0.92335299999999998</v>
      </c>
      <c r="H15" s="9">
        <f>IF(Raw!$G15&gt;$C$8,IF(Raw!$Q15&gt;$C$8,IF(Raw!$N15&gt;$C$9,IF(Raw!$N15&lt;$A$9,IF(Raw!$X15&gt;$C$9,IF(Raw!$X15&lt;$A$9,Raw!L15,-999),-999),-999),-999),-999),-999)</f>
        <v>657.5</v>
      </c>
      <c r="I15" s="9">
        <f>IF(Raw!$G15&gt;$C$8,IF(Raw!$Q15&gt;$C$8,IF(Raw!$N15&gt;$C$9,IF(Raw!$N15&lt;$A$9,IF(Raw!$X15&gt;$C$9,IF(Raw!$X15&lt;$A$9,Raw!M15,-999),-999),-999),-999),-999),-999)</f>
        <v>0.40384999999999999</v>
      </c>
      <c r="J15" s="9">
        <f>IF(Raw!$G15&gt;$C$8,IF(Raw!$Q15&gt;$C$8,IF(Raw!$N15&gt;$C$9,IF(Raw!$N15&lt;$A$9,IF(Raw!$X15&gt;$C$9,IF(Raw!$X15&lt;$A$9,Raw!N15,-999),-999),-999),-999),-999),-999)</f>
        <v>492</v>
      </c>
      <c r="K15" s="9">
        <f>IF(Raw!$G15&gt;$C$8,IF(Raw!$Q15&gt;$C$8,IF(Raw!$N15&gt;$C$9,IF(Raw!$N15&lt;$A$9,IF(Raw!$X15&gt;$C$9,IF(Raw!$X15&lt;$A$9,Raw!R15,-999),-999),-999),-999),-999),-999)</f>
        <v>0.49321799999999999</v>
      </c>
      <c r="L15" s="9">
        <f>IF(Raw!$G15&gt;$C$8,IF(Raw!$Q15&gt;$C$8,IF(Raw!$N15&gt;$C$9,IF(Raw!$N15&lt;$A$9,IF(Raw!$X15&gt;$C$9,IF(Raw!$X15&lt;$A$9,Raw!S15,-999),-999),-999),-999),-999),-999)</f>
        <v>0.63612599999999997</v>
      </c>
      <c r="M15" s="9">
        <f>Raw!Q15</f>
        <v>0.92262</v>
      </c>
      <c r="N15" s="9">
        <f>IF(Raw!$G15&gt;$C$8,IF(Raw!$Q15&gt;$C$8,IF(Raw!$N15&gt;$C$9,IF(Raw!$N15&lt;$A$9,IF(Raw!$X15&gt;$C$9,IF(Raw!$X15&lt;$A$9,Raw!V15,-999),-999),-999),-999),-999),-999)</f>
        <v>745.5</v>
      </c>
      <c r="O15" s="9">
        <f>IF(Raw!$G15&gt;$C$8,IF(Raw!$Q15&gt;$C$8,IF(Raw!$N15&gt;$C$9,IF(Raw!$N15&lt;$A$9,IF(Raw!$X15&gt;$C$9,IF(Raw!$X15&lt;$A$9,Raw!W15,-999),-999),-999),-999),-999),-999)</f>
        <v>0.107321</v>
      </c>
      <c r="P15" s="9">
        <f>IF(Raw!$G15&gt;$C$8,IF(Raw!$Q15&gt;$C$8,IF(Raw!$N15&gt;$C$9,IF(Raw!$N15&lt;$A$9,IF(Raw!$X15&gt;$C$9,IF(Raw!$X15&lt;$A$9,Raw!X15,-999),-999),-999),-999),-999),-999)</f>
        <v>1135</v>
      </c>
      <c r="R15" s="9">
        <f t="shared" si="4"/>
        <v>0.13200100000000003</v>
      </c>
      <c r="S15" s="9">
        <f t="shared" si="5"/>
        <v>0.18401121902327031</v>
      </c>
      <c r="T15" s="9">
        <f t="shared" si="6"/>
        <v>0.14290799999999998</v>
      </c>
      <c r="U15" s="9">
        <f t="shared" si="7"/>
        <v>0.22465360636100393</v>
      </c>
      <c r="V15" s="15">
        <f t="shared" si="0"/>
        <v>0</v>
      </c>
      <c r="X15" s="11">
        <f t="shared" si="8"/>
        <v>1.0835999999999999E+18</v>
      </c>
      <c r="Y15" s="11">
        <f t="shared" si="9"/>
        <v>6.5749999999999993E-18</v>
      </c>
      <c r="Z15" s="11">
        <f t="shared" si="10"/>
        <v>4.9199999999999992E-4</v>
      </c>
      <c r="AA15" s="16">
        <f t="shared" si="11"/>
        <v>3.4930931690345551E-3</v>
      </c>
      <c r="AB15" s="9">
        <f t="shared" si="1"/>
        <v>0.49371719095860039</v>
      </c>
      <c r="AC15" s="9">
        <f t="shared" si="2"/>
        <v>0.99650690683096532</v>
      </c>
      <c r="AD15" s="15">
        <f t="shared" si="3"/>
        <v>7.099782863891372</v>
      </c>
      <c r="AE15" s="3">
        <f t="shared" si="12"/>
        <v>791.62999999999965</v>
      </c>
      <c r="AF15" s="2">
        <f t="shared" si="13"/>
        <v>0.25</v>
      </c>
      <c r="AG15" s="9">
        <f t="shared" si="14"/>
        <v>1.2269167882717335E-3</v>
      </c>
      <c r="AH15" s="2">
        <f t="shared" si="15"/>
        <v>5.9369864865939197E-2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173.2</v>
      </c>
      <c r="D16" s="15">
        <f>IF(C16&gt;0.5,Raw!D16*D$11,-999)</f>
        <v>1.8</v>
      </c>
      <c r="E16" s="9">
        <f>IF(Raw!$G16&gt;$C$8,IF(Raw!$Q16&gt;$C$8,IF(Raw!$N16&gt;$C$9,IF(Raw!$N16&lt;$A$9,IF(Raw!$X16&gt;$C$9,IF(Raw!$X16&lt;$A$9,Raw!H16,-999),-999),-999),-999),-999),-999)</f>
        <v>0.56949099999999997</v>
      </c>
      <c r="F16" s="9">
        <f>IF(Raw!$G16&gt;$C$8,IF(Raw!$Q16&gt;$C$8,IF(Raw!$N16&gt;$C$9,IF(Raw!$N16&lt;$A$9,IF(Raw!$X16&gt;$C$9,IF(Raw!$X16&lt;$A$9,Raw!I16,-999),-999),-999),-999),-999),-999)</f>
        <v>0.671713</v>
      </c>
      <c r="G16" s="9">
        <f>Raw!G16</f>
        <v>0.86912999999999996</v>
      </c>
      <c r="H16" s="9">
        <f>IF(Raw!$G16&gt;$C$8,IF(Raw!$Q16&gt;$C$8,IF(Raw!$N16&gt;$C$9,IF(Raw!$N16&lt;$A$9,IF(Raw!$X16&gt;$C$9,IF(Raw!$X16&lt;$A$9,Raw!L16,-999),-999),-999),-999),-999),-999)</f>
        <v>674</v>
      </c>
      <c r="I16" s="9">
        <f>IF(Raw!$G16&gt;$C$8,IF(Raw!$Q16&gt;$C$8,IF(Raw!$N16&gt;$C$9,IF(Raw!$N16&lt;$A$9,IF(Raw!$X16&gt;$C$9,IF(Raw!$X16&lt;$A$9,Raw!M16,-999),-999),-999),-999),-999),-999)</f>
        <v>0.52189399999999997</v>
      </c>
      <c r="J16" s="9">
        <f>IF(Raw!$G16&gt;$C$8,IF(Raw!$Q16&gt;$C$8,IF(Raw!$N16&gt;$C$9,IF(Raw!$N16&lt;$A$9,IF(Raw!$X16&gt;$C$9,IF(Raw!$X16&lt;$A$9,Raw!N16,-999),-999),-999),-999),-999),-999)</f>
        <v>524</v>
      </c>
      <c r="K16" s="9">
        <f>IF(Raw!$G16&gt;$C$8,IF(Raw!$Q16&gt;$C$8,IF(Raw!$N16&gt;$C$9,IF(Raw!$N16&lt;$A$9,IF(Raw!$X16&gt;$C$9,IF(Raw!$X16&lt;$A$9,Raw!R16,-999),-999),-999),-999),-999),-999)</f>
        <v>0.50599099999999997</v>
      </c>
      <c r="L16" s="9">
        <f>IF(Raw!$G16&gt;$C$8,IF(Raw!$Q16&gt;$C$8,IF(Raw!$N16&gt;$C$9,IF(Raw!$N16&lt;$A$9,IF(Raw!$X16&gt;$C$9,IF(Raw!$X16&lt;$A$9,Raw!S16,-999),-999),-999),-999),-999),-999)</f>
        <v>0.64612000000000003</v>
      </c>
      <c r="M16" s="9">
        <f>Raw!Q16</f>
        <v>0.92993599999999998</v>
      </c>
      <c r="N16" s="9">
        <f>IF(Raw!$G16&gt;$C$8,IF(Raw!$Q16&gt;$C$8,IF(Raw!$N16&gt;$C$9,IF(Raw!$N16&lt;$A$9,IF(Raw!$X16&gt;$C$9,IF(Raw!$X16&lt;$A$9,Raw!V16,-999),-999),-999),-999),-999),-999)</f>
        <v>684.5</v>
      </c>
      <c r="O16" s="9">
        <f>IF(Raw!$G16&gt;$C$8,IF(Raw!$Q16&gt;$C$8,IF(Raw!$N16&gt;$C$9,IF(Raw!$N16&lt;$A$9,IF(Raw!$X16&gt;$C$9,IF(Raw!$X16&lt;$A$9,Raw!W16,-999),-999),-999),-999),-999),-999)</f>
        <v>0.132467</v>
      </c>
      <c r="P16" s="9">
        <f>IF(Raw!$G16&gt;$C$8,IF(Raw!$Q16&gt;$C$8,IF(Raw!$N16&gt;$C$9,IF(Raw!$N16&lt;$A$9,IF(Raw!$X16&gt;$C$9,IF(Raw!$X16&lt;$A$9,Raw!X16,-999),-999),-999),-999),-999),-999)</f>
        <v>1246</v>
      </c>
      <c r="R16" s="9">
        <f t="shared" si="4"/>
        <v>0.10222200000000004</v>
      </c>
      <c r="S16" s="9">
        <f t="shared" si="5"/>
        <v>0.15218106542526352</v>
      </c>
      <c r="T16" s="9">
        <f t="shared" si="6"/>
        <v>0.14012900000000006</v>
      </c>
      <c r="U16" s="9">
        <f t="shared" si="7"/>
        <v>0.21687766978270298</v>
      </c>
      <c r="V16" s="15">
        <f t="shared" si="0"/>
        <v>0</v>
      </c>
      <c r="X16" s="11">
        <f t="shared" si="8"/>
        <v>1.0835999999999999E+18</v>
      </c>
      <c r="Y16" s="11">
        <f t="shared" si="9"/>
        <v>6.7399999999999996E-18</v>
      </c>
      <c r="Z16" s="11">
        <f t="shared" si="10"/>
        <v>5.2399999999999994E-4</v>
      </c>
      <c r="AA16" s="16">
        <f t="shared" si="11"/>
        <v>3.8124249280953146E-3</v>
      </c>
      <c r="AB16" s="9">
        <f t="shared" si="1"/>
        <v>0.50652523129274907</v>
      </c>
      <c r="AC16" s="9">
        <f t="shared" si="2"/>
        <v>0.99618757507190447</v>
      </c>
      <c r="AD16" s="15">
        <f t="shared" si="3"/>
        <v>7.2756200917849512</v>
      </c>
      <c r="AE16" s="3">
        <f t="shared" si="12"/>
        <v>811.49599999999975</v>
      </c>
      <c r="AF16" s="2">
        <f t="shared" si="13"/>
        <v>0.25</v>
      </c>
      <c r="AG16" s="9">
        <f t="shared" si="14"/>
        <v>1.2137842551773353E-3</v>
      </c>
      <c r="AH16" s="2">
        <f t="shared" si="15"/>
        <v>5.8734388424003664E-2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172.3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0.54881899999999995</v>
      </c>
      <c r="F17" s="9">
        <f>IF(Raw!$G17&gt;$C$8,IF(Raw!$Q17&gt;$C$8,IF(Raw!$N17&gt;$C$9,IF(Raw!$N17&lt;$A$9,IF(Raw!$X17&gt;$C$9,IF(Raw!$X17&lt;$A$9,Raw!I17,-999),-999),-999),-999),-999),-999)</f>
        <v>0.67915700000000001</v>
      </c>
      <c r="G17" s="9">
        <f>Raw!G17</f>
        <v>0.91752999999999996</v>
      </c>
      <c r="H17" s="9">
        <f>IF(Raw!$G17&gt;$C$8,IF(Raw!$Q17&gt;$C$8,IF(Raw!$N17&gt;$C$9,IF(Raw!$N17&lt;$A$9,IF(Raw!$X17&gt;$C$9,IF(Raw!$X17&lt;$A$9,Raw!L17,-999),-999),-999),-999),-999),-999)</f>
        <v>755.9</v>
      </c>
      <c r="I17" s="9">
        <f>IF(Raw!$G17&gt;$C$8,IF(Raw!$Q17&gt;$C$8,IF(Raw!$N17&gt;$C$9,IF(Raw!$N17&lt;$A$9,IF(Raw!$X17&gt;$C$9,IF(Raw!$X17&lt;$A$9,Raw!M17,-999),-999),-999),-999),-999),-999)</f>
        <v>0.37081999999999998</v>
      </c>
      <c r="J17" s="9">
        <f>IF(Raw!$G17&gt;$C$8,IF(Raw!$Q17&gt;$C$8,IF(Raw!$N17&gt;$C$9,IF(Raw!$N17&lt;$A$9,IF(Raw!$X17&gt;$C$9,IF(Raw!$X17&lt;$A$9,Raw!N17,-999),-999),-999),-999),-999),-999)</f>
        <v>2772</v>
      </c>
      <c r="K17" s="9">
        <f>IF(Raw!$G17&gt;$C$8,IF(Raw!$Q17&gt;$C$8,IF(Raw!$N17&gt;$C$9,IF(Raw!$N17&lt;$A$9,IF(Raw!$X17&gt;$C$9,IF(Raw!$X17&lt;$A$9,Raw!R17,-999),-999),-999),-999),-999),-999)</f>
        <v>0.51348300000000002</v>
      </c>
      <c r="L17" s="9">
        <f>IF(Raw!$G17&gt;$C$8,IF(Raw!$Q17&gt;$C$8,IF(Raw!$N17&gt;$C$9,IF(Raw!$N17&lt;$A$9,IF(Raw!$X17&gt;$C$9,IF(Raw!$X17&lt;$A$9,Raw!S17,-999),-999),-999),-999),-999),-999)</f>
        <v>0.65373599999999998</v>
      </c>
      <c r="M17" s="9">
        <f>Raw!Q17</f>
        <v>0.90381</v>
      </c>
      <c r="N17" s="9">
        <f>IF(Raw!$G17&gt;$C$8,IF(Raw!$Q17&gt;$C$8,IF(Raw!$N17&gt;$C$9,IF(Raw!$N17&lt;$A$9,IF(Raw!$X17&gt;$C$9,IF(Raw!$X17&lt;$A$9,Raw!V17,-999),-999),-999),-999),-999),-999)</f>
        <v>652</v>
      </c>
      <c r="O17" s="9">
        <f>IF(Raw!$G17&gt;$C$8,IF(Raw!$Q17&gt;$C$8,IF(Raw!$N17&gt;$C$9,IF(Raw!$N17&lt;$A$9,IF(Raw!$X17&gt;$C$9,IF(Raw!$X17&lt;$A$9,Raw!W17,-999),-999),-999),-999),-999),-999)</f>
        <v>0.14694099999999999</v>
      </c>
      <c r="P17" s="9">
        <f>IF(Raw!$G17&gt;$C$8,IF(Raw!$Q17&gt;$C$8,IF(Raw!$N17&gt;$C$9,IF(Raw!$N17&lt;$A$9,IF(Raw!$X17&gt;$C$9,IF(Raw!$X17&lt;$A$9,Raw!X17,-999),-999),-999),-999),-999),-999)</f>
        <v>1505</v>
      </c>
      <c r="R17" s="9">
        <f t="shared" si="4"/>
        <v>0.13033800000000006</v>
      </c>
      <c r="S17" s="9">
        <f t="shared" si="5"/>
        <v>0.19191144315673705</v>
      </c>
      <c r="T17" s="9">
        <f t="shared" si="6"/>
        <v>0.14025299999999996</v>
      </c>
      <c r="U17" s="9">
        <f t="shared" si="7"/>
        <v>0.21454073203862103</v>
      </c>
      <c r="V17" s="15">
        <f t="shared" si="0"/>
        <v>0</v>
      </c>
      <c r="X17" s="11">
        <f t="shared" si="8"/>
        <v>1.6254E+18</v>
      </c>
      <c r="Y17" s="11">
        <f t="shared" si="9"/>
        <v>7.5589999999999996E-18</v>
      </c>
      <c r="Z17" s="11">
        <f t="shared" si="10"/>
        <v>2.7719999999999997E-3</v>
      </c>
      <c r="AA17" s="16">
        <f t="shared" si="11"/>
        <v>3.2936160558001366E-2</v>
      </c>
      <c r="AB17" s="9">
        <f t="shared" si="1"/>
        <v>0.51810239532674141</v>
      </c>
      <c r="AC17" s="9">
        <f t="shared" si="2"/>
        <v>0.96706383944199847</v>
      </c>
      <c r="AD17" s="15">
        <f t="shared" si="3"/>
        <v>11.881731803030794</v>
      </c>
      <c r="AE17" s="3">
        <f t="shared" si="12"/>
        <v>910.10359999999969</v>
      </c>
      <c r="AF17" s="2">
        <f t="shared" si="13"/>
        <v>0.25</v>
      </c>
      <c r="AG17" s="9">
        <f t="shared" si="14"/>
        <v>1.9608580299298392E-3</v>
      </c>
      <c r="AH17" s="2">
        <f t="shared" si="15"/>
        <v>9.4884899588188618E-2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171.2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0.55817499999999998</v>
      </c>
      <c r="F18" s="9">
        <f>IF(Raw!$G18&gt;$C$8,IF(Raw!$Q18&gt;$C$8,IF(Raw!$N18&gt;$C$9,IF(Raw!$N18&lt;$A$9,IF(Raw!$X18&gt;$C$9,IF(Raw!$X18&lt;$A$9,Raw!I18,-999),-999),-999),-999),-999),-999)</f>
        <v>0.68948399999999999</v>
      </c>
      <c r="G18" s="9">
        <f>Raw!G18</f>
        <v>0.89539100000000005</v>
      </c>
      <c r="H18" s="9">
        <f>IF(Raw!$G18&gt;$C$8,IF(Raw!$Q18&gt;$C$8,IF(Raw!$N18&gt;$C$9,IF(Raw!$N18&lt;$A$9,IF(Raw!$X18&gt;$C$9,IF(Raw!$X18&lt;$A$9,Raw!L18,-999),-999),-999),-999),-999),-999)</f>
        <v>705.7</v>
      </c>
      <c r="I18" s="9">
        <f>IF(Raw!$G18&gt;$C$8,IF(Raw!$Q18&gt;$C$8,IF(Raw!$N18&gt;$C$9,IF(Raw!$N18&lt;$A$9,IF(Raw!$X18&gt;$C$9,IF(Raw!$X18&lt;$A$9,Raw!M18,-999),-999),-999),-999),-999),-999)</f>
        <v>0.31925399999999998</v>
      </c>
      <c r="J18" s="9">
        <f>IF(Raw!$G18&gt;$C$8,IF(Raw!$Q18&gt;$C$8,IF(Raw!$N18&gt;$C$9,IF(Raw!$N18&lt;$A$9,IF(Raw!$X18&gt;$C$9,IF(Raw!$X18&lt;$A$9,Raw!N18,-999),-999),-999),-999),-999),-999)</f>
        <v>1404</v>
      </c>
      <c r="K18" s="9">
        <f>IF(Raw!$G18&gt;$C$8,IF(Raw!$Q18&gt;$C$8,IF(Raw!$N18&gt;$C$9,IF(Raw!$N18&lt;$A$9,IF(Raw!$X18&gt;$C$9,IF(Raw!$X18&lt;$A$9,Raw!R18,-999),-999),-999),-999),-999),-999)</f>
        <v>0.50542900000000002</v>
      </c>
      <c r="L18" s="9">
        <f>IF(Raw!$G18&gt;$C$8,IF(Raw!$Q18&gt;$C$8,IF(Raw!$N18&gt;$C$9,IF(Raw!$N18&lt;$A$9,IF(Raw!$X18&gt;$C$9,IF(Raw!$X18&lt;$A$9,Raw!S18,-999),-999),-999),-999),-999),-999)</f>
        <v>0.63991900000000002</v>
      </c>
      <c r="M18" s="9">
        <f>Raw!Q18</f>
        <v>0.87075000000000002</v>
      </c>
      <c r="N18" s="9">
        <f>IF(Raw!$G18&gt;$C$8,IF(Raw!$Q18&gt;$C$8,IF(Raw!$N18&gt;$C$9,IF(Raw!$N18&lt;$A$9,IF(Raw!$X18&gt;$C$9,IF(Raw!$X18&lt;$A$9,Raw!V18,-999),-999),-999),-999),-999),-999)</f>
        <v>783</v>
      </c>
      <c r="O18" s="9">
        <f>IF(Raw!$G18&gt;$C$8,IF(Raw!$Q18&gt;$C$8,IF(Raw!$N18&gt;$C$9,IF(Raw!$N18&lt;$A$9,IF(Raw!$X18&gt;$C$9,IF(Raw!$X18&lt;$A$9,Raw!W18,-999),-999),-999),-999),-999),-999)</f>
        <v>0.22917699999999999</v>
      </c>
      <c r="P18" s="9">
        <f>IF(Raw!$G18&gt;$C$8,IF(Raw!$Q18&gt;$C$8,IF(Raw!$N18&gt;$C$9,IF(Raw!$N18&lt;$A$9,IF(Raw!$X18&gt;$C$9,IF(Raw!$X18&lt;$A$9,Raw!X18,-999),-999),-999),-999),-999),-999)</f>
        <v>954</v>
      </c>
      <c r="R18" s="9">
        <f t="shared" si="4"/>
        <v>0.13130900000000001</v>
      </c>
      <c r="S18" s="9">
        <f t="shared" si="5"/>
        <v>0.19044531852805868</v>
      </c>
      <c r="T18" s="9">
        <f t="shared" si="6"/>
        <v>0.13449</v>
      </c>
      <c r="U18" s="9">
        <f t="shared" si="7"/>
        <v>0.21016722428932411</v>
      </c>
      <c r="V18" s="15">
        <f t="shared" si="0"/>
        <v>0</v>
      </c>
      <c r="X18" s="11">
        <f t="shared" si="8"/>
        <v>1.6254E+18</v>
      </c>
      <c r="Y18" s="11">
        <f t="shared" si="9"/>
        <v>7.0570000000000003E-18</v>
      </c>
      <c r="Z18" s="11">
        <f t="shared" si="10"/>
        <v>1.4039999999999999E-3</v>
      </c>
      <c r="AA18" s="16">
        <f t="shared" si="11"/>
        <v>1.5849264099444389E-2</v>
      </c>
      <c r="AB18" s="9">
        <f t="shared" si="1"/>
        <v>0.50756056752873424</v>
      </c>
      <c r="AC18" s="9">
        <f t="shared" si="2"/>
        <v>0.98415073590055602</v>
      </c>
      <c r="AD18" s="15">
        <f t="shared" si="3"/>
        <v>11.288649643478914</v>
      </c>
      <c r="AE18" s="3">
        <f t="shared" si="12"/>
        <v>849.66279999999983</v>
      </c>
      <c r="AF18" s="2">
        <f t="shared" si="13"/>
        <v>0.25</v>
      </c>
      <c r="AG18" s="9">
        <f t="shared" si="14"/>
        <v>1.8250032011881781E-3</v>
      </c>
      <c r="AH18" s="2">
        <f t="shared" si="15"/>
        <v>8.8310955127668789E-2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170.1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0.56790200000000002</v>
      </c>
      <c r="F19" s="9">
        <f>IF(Raw!$G19&gt;$C$8,IF(Raw!$Q19&gt;$C$8,IF(Raw!$N19&gt;$C$9,IF(Raw!$N19&lt;$A$9,IF(Raw!$X19&gt;$C$9,IF(Raw!$X19&lt;$A$9,Raw!I19,-999),-999),-999),-999),-999),-999)</f>
        <v>0.695191</v>
      </c>
      <c r="G19" s="9">
        <f>Raw!G19</f>
        <v>0.88146400000000003</v>
      </c>
      <c r="H19" s="9">
        <f>IF(Raw!$G19&gt;$C$8,IF(Raw!$Q19&gt;$C$8,IF(Raw!$N19&gt;$C$9,IF(Raw!$N19&lt;$A$9,IF(Raw!$X19&gt;$C$9,IF(Raw!$X19&lt;$A$9,Raw!L19,-999),-999),-999),-999),-999),-999)</f>
        <v>673.7</v>
      </c>
      <c r="I19" s="9">
        <f>IF(Raw!$G19&gt;$C$8,IF(Raw!$Q19&gt;$C$8,IF(Raw!$N19&gt;$C$9,IF(Raw!$N19&lt;$A$9,IF(Raw!$X19&gt;$C$9,IF(Raw!$X19&lt;$A$9,Raw!M19,-999),-999),-999),-999),-999),-999)</f>
        <v>0.45810400000000001</v>
      </c>
      <c r="J19" s="9">
        <f>IF(Raw!$G19&gt;$C$8,IF(Raw!$Q19&gt;$C$8,IF(Raw!$N19&gt;$C$9,IF(Raw!$N19&lt;$A$9,IF(Raw!$X19&gt;$C$9,IF(Raw!$X19&lt;$A$9,Raw!N19,-999),-999),-999),-999),-999),-999)</f>
        <v>832</v>
      </c>
      <c r="K19" s="9">
        <f>IF(Raw!$G19&gt;$C$8,IF(Raw!$Q19&gt;$C$8,IF(Raw!$N19&gt;$C$9,IF(Raw!$N19&lt;$A$9,IF(Raw!$X19&gt;$C$9,IF(Raw!$X19&lt;$A$9,Raw!R19,-999),-999),-999),-999),-999),-999)</f>
        <v>0.51241599999999998</v>
      </c>
      <c r="L19" s="9">
        <f>IF(Raw!$G19&gt;$C$8,IF(Raw!$Q19&gt;$C$8,IF(Raw!$N19&gt;$C$9,IF(Raw!$N19&lt;$A$9,IF(Raw!$X19&gt;$C$9,IF(Raw!$X19&lt;$A$9,Raw!S19,-999),-999),-999),-999),-999),-999)</f>
        <v>0.66338399999999997</v>
      </c>
      <c r="M19" s="9">
        <f>Raw!Q19</f>
        <v>0.87936400000000003</v>
      </c>
      <c r="N19" s="9">
        <f>IF(Raw!$G19&gt;$C$8,IF(Raw!$Q19&gt;$C$8,IF(Raw!$N19&gt;$C$9,IF(Raw!$N19&lt;$A$9,IF(Raw!$X19&gt;$C$9,IF(Raw!$X19&lt;$A$9,Raw!V19,-999),-999),-999),-999),-999),-999)</f>
        <v>761.4</v>
      </c>
      <c r="O19" s="9">
        <f>IF(Raw!$G19&gt;$C$8,IF(Raw!$Q19&gt;$C$8,IF(Raw!$N19&gt;$C$9,IF(Raw!$N19&lt;$A$9,IF(Raw!$X19&gt;$C$9,IF(Raw!$X19&lt;$A$9,Raw!W19,-999),-999),-999),-999),-999),-999)</f>
        <v>0.37081799999999998</v>
      </c>
      <c r="P19" s="9">
        <f>IF(Raw!$G19&gt;$C$8,IF(Raw!$Q19&gt;$C$8,IF(Raw!$N19&gt;$C$9,IF(Raw!$N19&lt;$A$9,IF(Raw!$X19&gt;$C$9,IF(Raw!$X19&lt;$A$9,Raw!X19,-999),-999),-999),-999),-999),-999)</f>
        <v>2025</v>
      </c>
      <c r="R19" s="9">
        <f t="shared" si="4"/>
        <v>0.12728899999999999</v>
      </c>
      <c r="S19" s="9">
        <f t="shared" si="5"/>
        <v>0.18309932090605313</v>
      </c>
      <c r="T19" s="9">
        <f t="shared" si="6"/>
        <v>0.15096799999999999</v>
      </c>
      <c r="U19" s="9">
        <f t="shared" si="7"/>
        <v>0.227572567321491</v>
      </c>
      <c r="V19" s="15">
        <f t="shared" si="0"/>
        <v>0</v>
      </c>
      <c r="X19" s="11">
        <f t="shared" si="8"/>
        <v>1.6254E+18</v>
      </c>
      <c r="Y19" s="11">
        <f t="shared" si="9"/>
        <v>6.7370000000000004E-18</v>
      </c>
      <c r="Z19" s="11">
        <f t="shared" si="10"/>
        <v>8.3199999999999995E-4</v>
      </c>
      <c r="AA19" s="16">
        <f t="shared" si="11"/>
        <v>9.0284112336748504E-3</v>
      </c>
      <c r="AB19" s="9">
        <f t="shared" si="1"/>
        <v>0.51377900118712538</v>
      </c>
      <c r="AC19" s="9">
        <f t="shared" si="2"/>
        <v>0.9909715887663253</v>
      </c>
      <c r="AD19" s="15">
        <f t="shared" si="3"/>
        <v>10.85145580970535</v>
      </c>
      <c r="AE19" s="3">
        <f t="shared" si="12"/>
        <v>811.13479999999981</v>
      </c>
      <c r="AF19" s="2">
        <f t="shared" si="13"/>
        <v>0.25</v>
      </c>
      <c r="AG19" s="9">
        <f t="shared" si="14"/>
        <v>1.8996105059925809E-3</v>
      </c>
      <c r="AH19" s="2">
        <f t="shared" si="15"/>
        <v>9.1921163779625309E-2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169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0.57865800000000001</v>
      </c>
      <c r="F20" s="9">
        <f>IF(Raw!$G20&gt;$C$8,IF(Raw!$Q20&gt;$C$8,IF(Raw!$N20&gt;$C$9,IF(Raw!$N20&lt;$A$9,IF(Raw!$X20&gt;$C$9,IF(Raw!$X20&lt;$A$9,Raw!I20,-999),-999),-999),-999),-999),-999)</f>
        <v>0.70113899999999996</v>
      </c>
      <c r="G20" s="9">
        <f>Raw!G20</f>
        <v>0.89814499999999997</v>
      </c>
      <c r="H20" s="9">
        <f>IF(Raw!$G20&gt;$C$8,IF(Raw!$Q20&gt;$C$8,IF(Raw!$N20&gt;$C$9,IF(Raw!$N20&lt;$A$9,IF(Raw!$X20&gt;$C$9,IF(Raw!$X20&lt;$A$9,Raw!L20,-999),-999),-999),-999),-999),-999)</f>
        <v>669.5</v>
      </c>
      <c r="I20" s="9">
        <f>IF(Raw!$G20&gt;$C$8,IF(Raw!$Q20&gt;$C$8,IF(Raw!$N20&gt;$C$9,IF(Raw!$N20&lt;$A$9,IF(Raw!$X20&gt;$C$9,IF(Raw!$X20&lt;$A$9,Raw!M20,-999),-999),-999),-999),-999),-999)</f>
        <v>0.57906999999999997</v>
      </c>
      <c r="J20" s="9">
        <f>IF(Raw!$G20&gt;$C$8,IF(Raw!$Q20&gt;$C$8,IF(Raw!$N20&gt;$C$9,IF(Raw!$N20&lt;$A$9,IF(Raw!$X20&gt;$C$9,IF(Raw!$X20&lt;$A$9,Raw!N20,-999),-999),-999),-999),-999),-999)</f>
        <v>714</v>
      </c>
      <c r="K20" s="9">
        <f>IF(Raw!$G20&gt;$C$8,IF(Raw!$Q20&gt;$C$8,IF(Raw!$N20&gt;$C$9,IF(Raw!$N20&lt;$A$9,IF(Raw!$X20&gt;$C$9,IF(Raw!$X20&lt;$A$9,Raw!R20,-999),-999),-999),-999),-999),-999)</f>
        <v>0.50934000000000001</v>
      </c>
      <c r="L20" s="9">
        <f>IF(Raw!$G20&gt;$C$8,IF(Raw!$Q20&gt;$C$8,IF(Raw!$N20&gt;$C$9,IF(Raw!$N20&lt;$A$9,IF(Raw!$X20&gt;$C$9,IF(Raw!$X20&lt;$A$9,Raw!S20,-999),-999),-999),-999),-999),-999)</f>
        <v>0.65839599999999998</v>
      </c>
      <c r="M20" s="9">
        <f>Raw!Q20</f>
        <v>0.92513800000000002</v>
      </c>
      <c r="N20" s="9">
        <f>IF(Raw!$G20&gt;$C$8,IF(Raw!$Q20&gt;$C$8,IF(Raw!$N20&gt;$C$9,IF(Raw!$N20&lt;$A$9,IF(Raw!$X20&gt;$C$9,IF(Raw!$X20&lt;$A$9,Raw!V20,-999),-999),-999),-999),-999),-999)</f>
        <v>766.3</v>
      </c>
      <c r="O20" s="9">
        <f>IF(Raw!$G20&gt;$C$8,IF(Raw!$Q20&gt;$C$8,IF(Raw!$N20&gt;$C$9,IF(Raw!$N20&lt;$A$9,IF(Raw!$X20&gt;$C$9,IF(Raw!$X20&lt;$A$9,Raw!W20,-999),-999),-999),-999),-999),-999)</f>
        <v>0.22917899999999999</v>
      </c>
      <c r="P20" s="9">
        <f>IF(Raw!$G20&gt;$C$8,IF(Raw!$Q20&gt;$C$8,IF(Raw!$N20&gt;$C$9,IF(Raw!$N20&lt;$A$9,IF(Raw!$X20&gt;$C$9,IF(Raw!$X20&lt;$A$9,Raw!X20,-999),-999),-999),-999),-999),-999)</f>
        <v>1450</v>
      </c>
      <c r="R20" s="9">
        <f t="shared" si="4"/>
        <v>0.12248099999999995</v>
      </c>
      <c r="S20" s="9">
        <f t="shared" si="5"/>
        <v>0.17468861381266762</v>
      </c>
      <c r="T20" s="9">
        <f t="shared" si="6"/>
        <v>0.14905599999999997</v>
      </c>
      <c r="U20" s="9">
        <f t="shared" si="7"/>
        <v>0.2263926269296897</v>
      </c>
      <c r="V20" s="15">
        <f t="shared" si="0"/>
        <v>0</v>
      </c>
      <c r="X20" s="11">
        <f t="shared" si="8"/>
        <v>1.6254E+18</v>
      </c>
      <c r="Y20" s="11">
        <f t="shared" si="9"/>
        <v>6.6949999999999994E-18</v>
      </c>
      <c r="Z20" s="11">
        <f t="shared" si="10"/>
        <v>7.1400000000000001E-4</v>
      </c>
      <c r="AA20" s="16">
        <f t="shared" si="11"/>
        <v>7.7098817122288289E-3</v>
      </c>
      <c r="AB20" s="9">
        <f t="shared" si="1"/>
        <v>0.51048920412849796</v>
      </c>
      <c r="AC20" s="9">
        <f t="shared" si="2"/>
        <v>0.99229011828777136</v>
      </c>
      <c r="AD20" s="15">
        <f t="shared" si="3"/>
        <v>10.798153658583796</v>
      </c>
      <c r="AE20" s="3">
        <f t="shared" si="12"/>
        <v>806.07799999999975</v>
      </c>
      <c r="AF20" s="2">
        <f t="shared" si="13"/>
        <v>0.25</v>
      </c>
      <c r="AG20" s="9">
        <f t="shared" si="14"/>
        <v>1.8804787482747886E-3</v>
      </c>
      <c r="AH20" s="2">
        <f t="shared" si="15"/>
        <v>9.0995387980311981E-2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168.1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0.568357</v>
      </c>
      <c r="F21" s="9">
        <f>IF(Raw!$G21&gt;$C$8,IF(Raw!$Q21&gt;$C$8,IF(Raw!$N21&gt;$C$9,IF(Raw!$N21&lt;$A$9,IF(Raw!$X21&gt;$C$9,IF(Raw!$X21&lt;$A$9,Raw!I21,-999),-999),-999),-999),-999),-999)</f>
        <v>0.70302600000000004</v>
      </c>
      <c r="G21" s="9">
        <f>Raw!G21</f>
        <v>0.88308500000000001</v>
      </c>
      <c r="H21" s="9">
        <f>IF(Raw!$G21&gt;$C$8,IF(Raw!$Q21&gt;$C$8,IF(Raw!$N21&gt;$C$9,IF(Raw!$N21&lt;$A$9,IF(Raw!$X21&gt;$C$9,IF(Raw!$X21&lt;$A$9,Raw!L21,-999),-999),-999),-999),-999),-999)</f>
        <v>670.8</v>
      </c>
      <c r="I21" s="9">
        <f>IF(Raw!$G21&gt;$C$8,IF(Raw!$Q21&gt;$C$8,IF(Raw!$N21&gt;$C$9,IF(Raw!$N21&lt;$A$9,IF(Raw!$X21&gt;$C$9,IF(Raw!$X21&lt;$A$9,Raw!M21,-999),-999),-999),-999),-999),-999)</f>
        <v>0.133436</v>
      </c>
      <c r="J21" s="9">
        <f>IF(Raw!$G21&gt;$C$8,IF(Raw!$Q21&gt;$C$8,IF(Raw!$N21&gt;$C$9,IF(Raw!$N21&lt;$A$9,IF(Raw!$X21&gt;$C$9,IF(Raw!$X21&lt;$A$9,Raw!N21,-999),-999),-999),-999),-999),-999)</f>
        <v>789</v>
      </c>
      <c r="K21" s="9">
        <f>IF(Raw!$G21&gt;$C$8,IF(Raw!$Q21&gt;$C$8,IF(Raw!$N21&gt;$C$9,IF(Raw!$N21&lt;$A$9,IF(Raw!$X21&gt;$C$9,IF(Raw!$X21&lt;$A$9,Raw!R21,-999),-999),-999),-999),-999),-999)</f>
        <v>0.526779</v>
      </c>
      <c r="L21" s="9">
        <f>IF(Raw!$G21&gt;$C$8,IF(Raw!$Q21&gt;$C$8,IF(Raw!$N21&gt;$C$9,IF(Raw!$N21&lt;$A$9,IF(Raw!$X21&gt;$C$9,IF(Raw!$X21&lt;$A$9,Raw!S21,-999),-999),-999),-999),-999),-999)</f>
        <v>0.66289699999999996</v>
      </c>
      <c r="M21" s="9">
        <f>Raw!Q21</f>
        <v>0.922072</v>
      </c>
      <c r="N21" s="9">
        <f>IF(Raw!$G21&gt;$C$8,IF(Raw!$Q21&gt;$C$8,IF(Raw!$N21&gt;$C$9,IF(Raw!$N21&lt;$A$9,IF(Raw!$X21&gt;$C$9,IF(Raw!$X21&lt;$A$9,Raw!V21,-999),-999),-999),-999),-999),-999)</f>
        <v>664.4</v>
      </c>
      <c r="O21" s="9">
        <f>IF(Raw!$G21&gt;$C$8,IF(Raw!$Q21&gt;$C$8,IF(Raw!$N21&gt;$C$9,IF(Raw!$N21&lt;$A$9,IF(Raw!$X21&gt;$C$9,IF(Raw!$X21&lt;$A$9,Raw!W21,-999),-999),-999),-999),-999),-999)</f>
        <v>0.103806</v>
      </c>
      <c r="P21" s="9">
        <f>IF(Raw!$G21&gt;$C$8,IF(Raw!$Q21&gt;$C$8,IF(Raw!$N21&gt;$C$9,IF(Raw!$N21&lt;$A$9,IF(Raw!$X21&gt;$C$9,IF(Raw!$X21&lt;$A$9,Raw!X21,-999),-999),-999),-999),-999),-999)</f>
        <v>581</v>
      </c>
      <c r="R21" s="9">
        <f t="shared" si="4"/>
        <v>0.13466900000000004</v>
      </c>
      <c r="S21" s="9">
        <f t="shared" si="5"/>
        <v>0.19155621555959529</v>
      </c>
      <c r="T21" s="9">
        <f t="shared" si="6"/>
        <v>0.13611799999999996</v>
      </c>
      <c r="U21" s="9">
        <f t="shared" si="7"/>
        <v>0.2053380841970924</v>
      </c>
      <c r="V21" s="15">
        <f t="shared" si="0"/>
        <v>0</v>
      </c>
      <c r="X21" s="11">
        <f t="shared" si="8"/>
        <v>1.6254E+18</v>
      </c>
      <c r="Y21" s="11">
        <f t="shared" si="9"/>
        <v>6.7079999999999993E-18</v>
      </c>
      <c r="Z21" s="11">
        <f t="shared" si="10"/>
        <v>7.8899999999999999E-4</v>
      </c>
      <c r="AA21" s="16">
        <f t="shared" si="11"/>
        <v>8.529237825018153E-3</v>
      </c>
      <c r="AB21" s="9">
        <f t="shared" si="1"/>
        <v>0.52793998279426579</v>
      </c>
      <c r="AC21" s="9">
        <f t="shared" si="2"/>
        <v>0.99147076217498198</v>
      </c>
      <c r="AD21" s="15">
        <f t="shared" si="3"/>
        <v>10.810187357437458</v>
      </c>
      <c r="AE21" s="3">
        <f t="shared" si="12"/>
        <v>807.64319999999964</v>
      </c>
      <c r="AF21" s="2">
        <f t="shared" si="13"/>
        <v>0.25</v>
      </c>
      <c r="AG21" s="9">
        <f t="shared" si="14"/>
        <v>1.7074947398367974E-3</v>
      </c>
      <c r="AH21" s="2">
        <f t="shared" si="15"/>
        <v>8.2624781837250999E-2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167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0.58836599999999994</v>
      </c>
      <c r="F22" s="9">
        <f>IF(Raw!$G22&gt;$C$8,IF(Raw!$Q22&gt;$C$8,IF(Raw!$N22&gt;$C$9,IF(Raw!$N22&lt;$A$9,IF(Raw!$X22&gt;$C$9,IF(Raw!$X22&lt;$A$9,Raw!I22,-999),-999),-999),-999),-999),-999)</f>
        <v>0.72872700000000001</v>
      </c>
      <c r="G22" s="9">
        <f>Raw!G22</f>
        <v>0.91494699999999995</v>
      </c>
      <c r="H22" s="9">
        <f>IF(Raw!$G22&gt;$C$8,IF(Raw!$Q22&gt;$C$8,IF(Raw!$N22&gt;$C$9,IF(Raw!$N22&lt;$A$9,IF(Raw!$X22&gt;$C$9,IF(Raw!$X22&lt;$A$9,Raw!L22,-999),-999),-999),-999),-999),-999)</f>
        <v>655</v>
      </c>
      <c r="I22" s="9">
        <f>IF(Raw!$G22&gt;$C$8,IF(Raw!$Q22&gt;$C$8,IF(Raw!$N22&gt;$C$9,IF(Raw!$N22&lt;$A$9,IF(Raw!$X22&gt;$C$9,IF(Raw!$X22&lt;$A$9,Raw!M22,-999),-999),-999),-999),-999),-999)</f>
        <v>9.3632000000000007E-2</v>
      </c>
      <c r="J22" s="9">
        <f>IF(Raw!$G22&gt;$C$8,IF(Raw!$Q22&gt;$C$8,IF(Raw!$N22&gt;$C$9,IF(Raw!$N22&lt;$A$9,IF(Raw!$X22&gt;$C$9,IF(Raw!$X22&lt;$A$9,Raw!N22,-999),-999),-999),-999),-999),-999)</f>
        <v>816</v>
      </c>
      <c r="K22" s="9">
        <f>IF(Raw!$G22&gt;$C$8,IF(Raw!$Q22&gt;$C$8,IF(Raw!$N22&gt;$C$9,IF(Raw!$N22&lt;$A$9,IF(Raw!$X22&gt;$C$9,IF(Raw!$X22&lt;$A$9,Raw!R22,-999),-999),-999),-999),-999),-999)</f>
        <v>0.52851300000000001</v>
      </c>
      <c r="L22" s="9">
        <f>IF(Raw!$G22&gt;$C$8,IF(Raw!$Q22&gt;$C$8,IF(Raw!$N22&gt;$C$9,IF(Raw!$N22&lt;$A$9,IF(Raw!$X22&gt;$C$9,IF(Raw!$X22&lt;$A$9,Raw!S22,-999),-999),-999),-999),-999),-999)</f>
        <v>0.69092100000000001</v>
      </c>
      <c r="M22" s="9">
        <f>Raw!Q22</f>
        <v>0.92442899999999995</v>
      </c>
      <c r="N22" s="9">
        <f>IF(Raw!$G22&gt;$C$8,IF(Raw!$Q22&gt;$C$8,IF(Raw!$N22&gt;$C$9,IF(Raw!$N22&lt;$A$9,IF(Raw!$X22&gt;$C$9,IF(Raw!$X22&lt;$A$9,Raw!V22,-999),-999),-999),-999),-999),-999)</f>
        <v>674.5</v>
      </c>
      <c r="O22" s="9">
        <f>IF(Raw!$G22&gt;$C$8,IF(Raw!$Q22&gt;$C$8,IF(Raw!$N22&gt;$C$9,IF(Raw!$N22&lt;$A$9,IF(Raw!$X22&gt;$C$9,IF(Raw!$X22&lt;$A$9,Raw!W22,-999),-999),-999),-999),-999),-999)</f>
        <v>0.229159</v>
      </c>
      <c r="P22" s="9">
        <f>IF(Raw!$G22&gt;$C$8,IF(Raw!$Q22&gt;$C$8,IF(Raw!$N22&gt;$C$9,IF(Raw!$N22&lt;$A$9,IF(Raw!$X22&gt;$C$9,IF(Raw!$X22&lt;$A$9,Raw!X22,-999),-999),-999),-999),-999),-999)</f>
        <v>777</v>
      </c>
      <c r="R22" s="9">
        <f t="shared" si="4"/>
        <v>0.14036100000000007</v>
      </c>
      <c r="S22" s="9">
        <f t="shared" si="5"/>
        <v>0.19261122477965009</v>
      </c>
      <c r="T22" s="9">
        <f t="shared" si="6"/>
        <v>0.162408</v>
      </c>
      <c r="U22" s="9">
        <f t="shared" si="7"/>
        <v>0.23506015883147277</v>
      </c>
      <c r="V22" s="15">
        <f t="shared" si="0"/>
        <v>0</v>
      </c>
      <c r="X22" s="11">
        <f t="shared" si="8"/>
        <v>1.6254E+18</v>
      </c>
      <c r="Y22" s="11">
        <f t="shared" si="9"/>
        <v>6.5499999999999998E-18</v>
      </c>
      <c r="Z22" s="11">
        <f t="shared" si="10"/>
        <v>8.1599999999999999E-4</v>
      </c>
      <c r="AA22" s="16">
        <f t="shared" si="11"/>
        <v>8.6126163501294723E-3</v>
      </c>
      <c r="AB22" s="9">
        <f t="shared" si="1"/>
        <v>0.52991175779619182</v>
      </c>
      <c r="AC22" s="9">
        <f t="shared" si="2"/>
        <v>0.99138738364987067</v>
      </c>
      <c r="AD22" s="15">
        <f t="shared" si="3"/>
        <v>10.554676899668474</v>
      </c>
      <c r="AE22" s="3">
        <f t="shared" si="12"/>
        <v>788.61999999999978</v>
      </c>
      <c r="AF22" s="2">
        <f t="shared" si="13"/>
        <v>0.25</v>
      </c>
      <c r="AG22" s="9">
        <f t="shared" si="14"/>
        <v>1.9084492526545754E-3</v>
      </c>
      <c r="AH22" s="2">
        <f t="shared" si="15"/>
        <v>9.2348866130691917E-2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165.9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0.57885900000000001</v>
      </c>
      <c r="F23" s="9">
        <f>IF(Raw!$G23&gt;$C$8,IF(Raw!$Q23&gt;$C$8,IF(Raw!$N23&gt;$C$9,IF(Raw!$N23&lt;$A$9,IF(Raw!$X23&gt;$C$9,IF(Raw!$X23&lt;$A$9,Raw!I23,-999),-999),-999),-999),-999),-999)</f>
        <v>0.749718</v>
      </c>
      <c r="G23" s="9">
        <f>Raw!G23</f>
        <v>0.91734199999999999</v>
      </c>
      <c r="H23" s="9">
        <f>IF(Raw!$G23&gt;$C$8,IF(Raw!$Q23&gt;$C$8,IF(Raw!$N23&gt;$C$9,IF(Raw!$N23&lt;$A$9,IF(Raw!$X23&gt;$C$9,IF(Raw!$X23&lt;$A$9,Raw!L23,-999),-999),-999),-999),-999),-999)</f>
        <v>648.4</v>
      </c>
      <c r="I23" s="9">
        <f>IF(Raw!$G23&gt;$C$8,IF(Raw!$Q23&gt;$C$8,IF(Raw!$N23&gt;$C$9,IF(Raw!$N23&lt;$A$9,IF(Raw!$X23&gt;$C$9,IF(Raw!$X23&lt;$A$9,Raw!M23,-999),-999),-999),-999),-999),-999)</f>
        <v>2.2983E-2</v>
      </c>
      <c r="J23" s="9">
        <f>IF(Raw!$G23&gt;$C$8,IF(Raw!$Q23&gt;$C$8,IF(Raw!$N23&gt;$C$9,IF(Raw!$N23&lt;$A$9,IF(Raw!$X23&gt;$C$9,IF(Raw!$X23&lt;$A$9,Raw!N23,-999),-999),-999),-999),-999),-999)</f>
        <v>936</v>
      </c>
      <c r="K23" s="9">
        <f>IF(Raw!$G23&gt;$C$8,IF(Raw!$Q23&gt;$C$8,IF(Raw!$N23&gt;$C$9,IF(Raw!$N23&lt;$A$9,IF(Raw!$X23&gt;$C$9,IF(Raw!$X23&lt;$A$9,Raw!R23,-999),-999),-999),-999),-999),-999)</f>
        <v>0.62592499999999995</v>
      </c>
      <c r="L23" s="9">
        <f>IF(Raw!$G23&gt;$C$8,IF(Raw!$Q23&gt;$C$8,IF(Raw!$N23&gt;$C$9,IF(Raw!$N23&lt;$A$9,IF(Raw!$X23&gt;$C$9,IF(Raw!$X23&lt;$A$9,Raw!S23,-999),-999),-999),-999),-999),-999)</f>
        <v>0.83877599999999997</v>
      </c>
      <c r="M23" s="9">
        <f>Raw!Q23</f>
        <v>0.94507099999999999</v>
      </c>
      <c r="N23" s="9">
        <f>IF(Raw!$G23&gt;$C$8,IF(Raw!$Q23&gt;$C$8,IF(Raw!$N23&gt;$C$9,IF(Raw!$N23&lt;$A$9,IF(Raw!$X23&gt;$C$9,IF(Raw!$X23&lt;$A$9,Raw!V23,-999),-999),-999),-999),-999),-999)</f>
        <v>800</v>
      </c>
      <c r="O23" s="9">
        <f>IF(Raw!$G23&gt;$C$8,IF(Raw!$Q23&gt;$C$8,IF(Raw!$N23&gt;$C$9,IF(Raw!$N23&lt;$A$9,IF(Raw!$X23&gt;$C$9,IF(Raw!$X23&lt;$A$9,Raw!W23,-999),-999),-999),-999),-999),-999)</f>
        <v>0.170187</v>
      </c>
      <c r="P23" s="9">
        <f>IF(Raw!$G23&gt;$C$8,IF(Raw!$Q23&gt;$C$8,IF(Raw!$N23&gt;$C$9,IF(Raw!$N23&lt;$A$9,IF(Raw!$X23&gt;$C$9,IF(Raw!$X23&lt;$A$9,Raw!X23,-999),-999),-999),-999),-999),-999)</f>
        <v>979</v>
      </c>
      <c r="R23" s="9">
        <f t="shared" si="4"/>
        <v>0.17085899999999998</v>
      </c>
      <c r="S23" s="9">
        <f t="shared" si="5"/>
        <v>0.22789768953126374</v>
      </c>
      <c r="T23" s="9">
        <f t="shared" si="6"/>
        <v>0.21285100000000001</v>
      </c>
      <c r="U23" s="9">
        <f t="shared" si="7"/>
        <v>0.25376381775348844</v>
      </c>
      <c r="V23" s="15">
        <f t="shared" si="0"/>
        <v>0</v>
      </c>
      <c r="X23" s="11">
        <f t="shared" si="8"/>
        <v>1.6254E+18</v>
      </c>
      <c r="Y23" s="11">
        <f t="shared" si="9"/>
        <v>6.4839999999999995E-18</v>
      </c>
      <c r="Z23" s="11">
        <f t="shared" si="10"/>
        <v>9.3599999999999998E-4</v>
      </c>
      <c r="AA23" s="16">
        <f t="shared" si="11"/>
        <v>9.7682319902681752E-3</v>
      </c>
      <c r="AB23" s="9">
        <f t="shared" si="1"/>
        <v>0.62800417794736052</v>
      </c>
      <c r="AC23" s="9">
        <f t="shared" si="2"/>
        <v>0.99023176800973189</v>
      </c>
      <c r="AD23" s="15">
        <f t="shared" si="3"/>
        <v>10.436145288748049</v>
      </c>
      <c r="AE23" s="3">
        <f t="shared" si="12"/>
        <v>780.67359999999974</v>
      </c>
      <c r="AF23" s="2">
        <f t="shared" si="13"/>
        <v>0.25</v>
      </c>
      <c r="AG23" s="9">
        <f t="shared" si="14"/>
        <v>2.0371662085406053E-3</v>
      </c>
      <c r="AH23" s="2">
        <f t="shared" si="15"/>
        <v>9.8577412638457318E-2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164.6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0.59293300000000004</v>
      </c>
      <c r="F24" s="9">
        <f>IF(Raw!$G24&gt;$C$8,IF(Raw!$Q24&gt;$C$8,IF(Raw!$N24&gt;$C$9,IF(Raw!$N24&lt;$A$9,IF(Raw!$X24&gt;$C$9,IF(Raw!$X24&lt;$A$9,Raw!I24,-999),-999),-999),-999),-999),-999)</f>
        <v>0.75216300000000003</v>
      </c>
      <c r="G24" s="9">
        <f>Raw!G24</f>
        <v>0.92690700000000004</v>
      </c>
      <c r="H24" s="9">
        <f>IF(Raw!$G24&gt;$C$8,IF(Raw!$Q24&gt;$C$8,IF(Raw!$N24&gt;$C$9,IF(Raw!$N24&lt;$A$9,IF(Raw!$X24&gt;$C$9,IF(Raw!$X24&lt;$A$9,Raw!L24,-999),-999),-999),-999),-999),-999)</f>
        <v>636</v>
      </c>
      <c r="I24" s="9">
        <f>IF(Raw!$G24&gt;$C$8,IF(Raw!$Q24&gt;$C$8,IF(Raw!$N24&gt;$C$9,IF(Raw!$N24&lt;$A$9,IF(Raw!$X24&gt;$C$9,IF(Raw!$X24&lt;$A$9,Raw!M24,-999),-999),-999),-999),-999),-999)</f>
        <v>0.23489699999999999</v>
      </c>
      <c r="J24" s="9">
        <f>IF(Raw!$G24&gt;$C$8,IF(Raw!$Q24&gt;$C$8,IF(Raw!$N24&gt;$C$9,IF(Raw!$N24&lt;$A$9,IF(Raw!$X24&gt;$C$9,IF(Raw!$X24&lt;$A$9,Raw!N24,-999),-999),-999),-999),-999),-999)</f>
        <v>400</v>
      </c>
      <c r="K24" s="9">
        <f>IF(Raw!$G24&gt;$C$8,IF(Raw!$Q24&gt;$C$8,IF(Raw!$N24&gt;$C$9,IF(Raw!$N24&lt;$A$9,IF(Raw!$X24&gt;$C$9,IF(Raw!$X24&lt;$A$9,Raw!R24,-999),-999),-999),-999),-999),-999)</f>
        <v>0.57894400000000001</v>
      </c>
      <c r="L24" s="9">
        <f>IF(Raw!$G24&gt;$C$8,IF(Raw!$Q24&gt;$C$8,IF(Raw!$N24&gt;$C$9,IF(Raw!$N24&lt;$A$9,IF(Raw!$X24&gt;$C$9,IF(Raw!$X24&lt;$A$9,Raw!S24,-999),-999),-999),-999),-999),-999)</f>
        <v>0.73681099999999999</v>
      </c>
      <c r="M24" s="9">
        <f>Raw!Q24</f>
        <v>0.932647</v>
      </c>
      <c r="N24" s="9">
        <f>IF(Raw!$G24&gt;$C$8,IF(Raw!$Q24&gt;$C$8,IF(Raw!$N24&gt;$C$9,IF(Raw!$N24&lt;$A$9,IF(Raw!$X24&gt;$C$9,IF(Raw!$X24&lt;$A$9,Raw!V24,-999),-999),-999),-999),-999),-999)</f>
        <v>689.6</v>
      </c>
      <c r="O24" s="9">
        <f>IF(Raw!$G24&gt;$C$8,IF(Raw!$Q24&gt;$C$8,IF(Raw!$N24&gt;$C$9,IF(Raw!$N24&lt;$A$9,IF(Raw!$X24&gt;$C$9,IF(Raw!$X24&lt;$A$9,Raw!W24,-999),-999),-999),-999),-999),-999)</f>
        <v>0.15418699999999999</v>
      </c>
      <c r="P24" s="9">
        <f>IF(Raw!$G24&gt;$C$8,IF(Raw!$Q24&gt;$C$8,IF(Raw!$N24&gt;$C$9,IF(Raw!$N24&lt;$A$9,IF(Raw!$X24&gt;$C$9,IF(Raw!$X24&lt;$A$9,Raw!X24,-999),-999),-999),-999),-999),-999)</f>
        <v>1696</v>
      </c>
      <c r="R24" s="9">
        <f t="shared" si="4"/>
        <v>0.15922999999999998</v>
      </c>
      <c r="S24" s="9">
        <f t="shared" si="5"/>
        <v>0.21169613501328832</v>
      </c>
      <c r="T24" s="9">
        <f t="shared" si="6"/>
        <v>0.15786699999999998</v>
      </c>
      <c r="U24" s="9">
        <f t="shared" si="7"/>
        <v>0.21425711613968845</v>
      </c>
      <c r="V24" s="15">
        <f t="shared" si="0"/>
        <v>0</v>
      </c>
      <c r="X24" s="11">
        <f t="shared" si="8"/>
        <v>1.6254E+18</v>
      </c>
      <c r="Y24" s="11">
        <f t="shared" si="9"/>
        <v>6.3599999999999993E-18</v>
      </c>
      <c r="Z24" s="11">
        <f t="shared" si="10"/>
        <v>3.9999999999999996E-4</v>
      </c>
      <c r="AA24" s="16">
        <f t="shared" si="11"/>
        <v>4.1179896403604919E-3</v>
      </c>
      <c r="AB24" s="9">
        <f t="shared" si="1"/>
        <v>0.57959409467055478</v>
      </c>
      <c r="AC24" s="9">
        <f t="shared" si="2"/>
        <v>0.99588201035963964</v>
      </c>
      <c r="AD24" s="15">
        <f t="shared" si="3"/>
        <v>10.29497410090123</v>
      </c>
      <c r="AE24" s="3">
        <f t="shared" si="12"/>
        <v>765.74399999999969</v>
      </c>
      <c r="AF24" s="2">
        <f t="shared" si="13"/>
        <v>0.25</v>
      </c>
      <c r="AG24" s="9">
        <f t="shared" si="14"/>
        <v>1.6967472781475998E-3</v>
      </c>
      <c r="AH24" s="2">
        <f t="shared" si="15"/>
        <v>8.2104717759361637E-2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163.5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0.59610700000000005</v>
      </c>
      <c r="F25" s="9">
        <f>IF(Raw!$G25&gt;$C$8,IF(Raw!$Q25&gt;$C$8,IF(Raw!$N25&gt;$C$9,IF(Raw!$N25&lt;$A$9,IF(Raw!$X25&gt;$C$9,IF(Raw!$X25&lt;$A$9,Raw!I25,-999),-999),-999),-999),-999),-999)</f>
        <v>0.74574099999999999</v>
      </c>
      <c r="G25" s="9">
        <f>Raw!G25</f>
        <v>0.87938300000000003</v>
      </c>
      <c r="H25" s="9">
        <f>IF(Raw!$G25&gt;$C$8,IF(Raw!$Q25&gt;$C$8,IF(Raw!$N25&gt;$C$9,IF(Raw!$N25&lt;$A$9,IF(Raw!$X25&gt;$C$9,IF(Raw!$X25&lt;$A$9,Raw!L25,-999),-999),-999),-999),-999),-999)</f>
        <v>671.3</v>
      </c>
      <c r="I25" s="9">
        <f>IF(Raw!$G25&gt;$C$8,IF(Raw!$Q25&gt;$C$8,IF(Raw!$N25&gt;$C$9,IF(Raw!$N25&lt;$A$9,IF(Raw!$X25&gt;$C$9,IF(Raw!$X25&lt;$A$9,Raw!M25,-999),-999),-999),-999),-999),-999)</f>
        <v>0.20851</v>
      </c>
      <c r="J25" s="9">
        <f>IF(Raw!$G25&gt;$C$8,IF(Raw!$Q25&gt;$C$8,IF(Raw!$N25&gt;$C$9,IF(Raw!$N25&lt;$A$9,IF(Raw!$X25&gt;$C$9,IF(Raw!$X25&lt;$A$9,Raw!N25,-999),-999),-999),-999),-999),-999)</f>
        <v>1315</v>
      </c>
      <c r="K25" s="9">
        <f>IF(Raw!$G25&gt;$C$8,IF(Raw!$Q25&gt;$C$8,IF(Raw!$N25&gt;$C$9,IF(Raw!$N25&lt;$A$9,IF(Raw!$X25&gt;$C$9,IF(Raw!$X25&lt;$A$9,Raw!R25,-999),-999),-999),-999),-999),-999)</f>
        <v>0.55629200000000001</v>
      </c>
      <c r="L25" s="9">
        <f>IF(Raw!$G25&gt;$C$8,IF(Raw!$Q25&gt;$C$8,IF(Raw!$N25&gt;$C$9,IF(Raw!$N25&lt;$A$9,IF(Raw!$X25&gt;$C$9,IF(Raw!$X25&lt;$A$9,Raw!S25,-999),-999),-999),-999),-999),-999)</f>
        <v>0.72192299999999998</v>
      </c>
      <c r="M25" s="9">
        <f>Raw!Q25</f>
        <v>0.89739000000000002</v>
      </c>
      <c r="N25" s="9">
        <f>IF(Raw!$G25&gt;$C$8,IF(Raw!$Q25&gt;$C$8,IF(Raw!$N25&gt;$C$9,IF(Raw!$N25&lt;$A$9,IF(Raw!$X25&gt;$C$9,IF(Raw!$X25&lt;$A$9,Raw!V25,-999),-999),-999),-999),-999),-999)</f>
        <v>737.5</v>
      </c>
      <c r="O25" s="9">
        <f>IF(Raw!$G25&gt;$C$8,IF(Raw!$Q25&gt;$C$8,IF(Raw!$N25&gt;$C$9,IF(Raw!$N25&lt;$A$9,IF(Raw!$X25&gt;$C$9,IF(Raw!$X25&lt;$A$9,Raw!W25,-999),-999),-999),-999),-999),-999)</f>
        <v>2.5000000000000001E-5</v>
      </c>
      <c r="P25" s="9">
        <f>IF(Raw!$G25&gt;$C$8,IF(Raw!$Q25&gt;$C$8,IF(Raw!$N25&gt;$C$9,IF(Raw!$N25&lt;$A$9,IF(Raw!$X25&gt;$C$9,IF(Raw!$X25&lt;$A$9,Raw!X25,-999),-999),-999),-999),-999),-999)</f>
        <v>724</v>
      </c>
      <c r="R25" s="9">
        <f t="shared" si="4"/>
        <v>0.14963399999999993</v>
      </c>
      <c r="S25" s="9">
        <f t="shared" si="5"/>
        <v>0.20065143260193544</v>
      </c>
      <c r="T25" s="9">
        <f t="shared" si="6"/>
        <v>0.16563099999999997</v>
      </c>
      <c r="U25" s="9">
        <f t="shared" si="7"/>
        <v>0.2294302855013623</v>
      </c>
      <c r="V25" s="15">
        <f t="shared" si="0"/>
        <v>0</v>
      </c>
      <c r="X25" s="11">
        <f t="shared" si="8"/>
        <v>1.6254E+18</v>
      </c>
      <c r="Y25" s="11">
        <f t="shared" si="9"/>
        <v>6.7129999999999989E-18</v>
      </c>
      <c r="Z25" s="11">
        <f t="shared" si="10"/>
        <v>1.315E-3</v>
      </c>
      <c r="AA25" s="16">
        <f t="shared" si="11"/>
        <v>1.4145409305280807E-2</v>
      </c>
      <c r="AB25" s="9">
        <f t="shared" si="1"/>
        <v>0.55863491828864298</v>
      </c>
      <c r="AC25" s="9">
        <f t="shared" si="2"/>
        <v>0.98585459069471915</v>
      </c>
      <c r="AD25" s="15">
        <f t="shared" si="3"/>
        <v>10.756965251164111</v>
      </c>
      <c r="AE25" s="3">
        <f t="shared" si="12"/>
        <v>808.24519999999961</v>
      </c>
      <c r="AF25" s="2">
        <f t="shared" si="13"/>
        <v>0.25</v>
      </c>
      <c r="AG25" s="9">
        <f t="shared" si="14"/>
        <v>1.8984412374637039E-3</v>
      </c>
      <c r="AH25" s="2">
        <f t="shared" si="15"/>
        <v>9.1864583484029885E-2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162.80000000000001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0.60458400000000001</v>
      </c>
      <c r="F26" s="9">
        <f>IF(Raw!$G26&gt;$C$8,IF(Raw!$Q26&gt;$C$8,IF(Raw!$N26&gt;$C$9,IF(Raw!$N26&lt;$A$9,IF(Raw!$X26&gt;$C$9,IF(Raw!$X26&lt;$A$9,Raw!I26,-999),-999),-999),-999),-999),-999)</f>
        <v>0.74630099999999999</v>
      </c>
      <c r="G26" s="9">
        <f>Raw!G26</f>
        <v>0.92425299999999999</v>
      </c>
      <c r="H26" s="9">
        <f>IF(Raw!$G26&gt;$C$8,IF(Raw!$Q26&gt;$C$8,IF(Raw!$N26&gt;$C$9,IF(Raw!$N26&lt;$A$9,IF(Raw!$X26&gt;$C$9,IF(Raw!$X26&lt;$A$9,Raw!L26,-999),-999),-999),-999),-999),-999)</f>
        <v>648.29999999999995</v>
      </c>
      <c r="I26" s="9">
        <f>IF(Raw!$G26&gt;$C$8,IF(Raw!$Q26&gt;$C$8,IF(Raw!$N26&gt;$C$9,IF(Raw!$N26&lt;$A$9,IF(Raw!$X26&gt;$C$9,IF(Raw!$X26&lt;$A$9,Raw!M26,-999),-999),-999),-999),-999),-999)</f>
        <v>0.56656300000000004</v>
      </c>
      <c r="J26" s="9">
        <f>IF(Raw!$G26&gt;$C$8,IF(Raw!$Q26&gt;$C$8,IF(Raw!$N26&gt;$C$9,IF(Raw!$N26&lt;$A$9,IF(Raw!$X26&gt;$C$9,IF(Raw!$X26&lt;$A$9,Raw!N26,-999),-999),-999),-999),-999),-999)</f>
        <v>2804</v>
      </c>
      <c r="K26" s="9">
        <f>IF(Raw!$G26&gt;$C$8,IF(Raw!$Q26&gt;$C$8,IF(Raw!$N26&gt;$C$9,IF(Raw!$N26&lt;$A$9,IF(Raw!$X26&gt;$C$9,IF(Raw!$X26&lt;$A$9,Raw!R26,-999),-999),-999),-999),-999),-999)</f>
        <v>0.56528999999999996</v>
      </c>
      <c r="L26" s="9">
        <f>IF(Raw!$G26&gt;$C$8,IF(Raw!$Q26&gt;$C$8,IF(Raw!$N26&gt;$C$9,IF(Raw!$N26&lt;$A$9,IF(Raw!$X26&gt;$C$9,IF(Raw!$X26&lt;$A$9,Raw!S26,-999),-999),-999),-999),-999),-999)</f>
        <v>0.73360400000000003</v>
      </c>
      <c r="M26" s="9">
        <f>Raw!Q26</f>
        <v>0.93668300000000004</v>
      </c>
      <c r="N26" s="9">
        <f>IF(Raw!$G26&gt;$C$8,IF(Raw!$Q26&gt;$C$8,IF(Raw!$N26&gt;$C$9,IF(Raw!$N26&lt;$A$9,IF(Raw!$X26&gt;$C$9,IF(Raw!$X26&lt;$A$9,Raw!V26,-999),-999),-999),-999),-999),-999)</f>
        <v>669.6</v>
      </c>
      <c r="O26" s="9">
        <f>IF(Raw!$G26&gt;$C$8,IF(Raw!$Q26&gt;$C$8,IF(Raw!$N26&gt;$C$9,IF(Raw!$N26&lt;$A$9,IF(Raw!$X26&gt;$C$9,IF(Raw!$X26&lt;$A$9,Raw!W26,-999),-999),-999),-999),-999),-999)</f>
        <v>0.227548</v>
      </c>
      <c r="P26" s="9">
        <f>IF(Raw!$G26&gt;$C$8,IF(Raw!$Q26&gt;$C$8,IF(Raw!$N26&gt;$C$9,IF(Raw!$N26&lt;$A$9,IF(Raw!$X26&gt;$C$9,IF(Raw!$X26&lt;$A$9,Raw!X26,-999),-999),-999),-999),-999),-999)</f>
        <v>661</v>
      </c>
      <c r="R26" s="9">
        <f t="shared" si="4"/>
        <v>0.14171699999999998</v>
      </c>
      <c r="S26" s="9">
        <f t="shared" si="5"/>
        <v>0.18989255005688052</v>
      </c>
      <c r="T26" s="9">
        <f t="shared" si="6"/>
        <v>0.16831400000000007</v>
      </c>
      <c r="U26" s="9">
        <f t="shared" si="7"/>
        <v>0.22943440875458704</v>
      </c>
      <c r="V26" s="15">
        <f t="shared" si="0"/>
        <v>0</v>
      </c>
      <c r="X26" s="11">
        <f t="shared" si="8"/>
        <v>1.6254E+18</v>
      </c>
      <c r="Y26" s="11">
        <f t="shared" si="9"/>
        <v>6.4829999999999993E-18</v>
      </c>
      <c r="Z26" s="11">
        <f t="shared" si="10"/>
        <v>2.8040000000000001E-3</v>
      </c>
      <c r="AA26" s="16">
        <f t="shared" si="11"/>
        <v>2.8699087158676747E-2</v>
      </c>
      <c r="AB26" s="9">
        <f t="shared" si="1"/>
        <v>0.57012045815602552</v>
      </c>
      <c r="AC26" s="9">
        <f t="shared" si="2"/>
        <v>0.97130091284132303</v>
      </c>
      <c r="AD26" s="15">
        <f t="shared" si="3"/>
        <v>10.235052481696412</v>
      </c>
      <c r="AE26" s="3">
        <f t="shared" si="12"/>
        <v>780.55319999999972</v>
      </c>
      <c r="AF26" s="2">
        <f t="shared" si="13"/>
        <v>0.25</v>
      </c>
      <c r="AG26" s="9">
        <f t="shared" si="14"/>
        <v>1.8063640113155268E-3</v>
      </c>
      <c r="AH26" s="2">
        <f t="shared" si="15"/>
        <v>8.7409014430037055E-2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161.69999999999999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0.61297199999999996</v>
      </c>
      <c r="F27" s="9">
        <f>IF(Raw!$G27&gt;$C$8,IF(Raw!$Q27&gt;$C$8,IF(Raw!$N27&gt;$C$9,IF(Raw!$N27&lt;$A$9,IF(Raw!$X27&gt;$C$9,IF(Raw!$X27&lt;$A$9,Raw!I27,-999),-999),-999),-999),-999),-999)</f>
        <v>0.77342</v>
      </c>
      <c r="G27" s="9">
        <f>Raw!G27</f>
        <v>0.899061</v>
      </c>
      <c r="H27" s="9">
        <f>IF(Raw!$G27&gt;$C$8,IF(Raw!$Q27&gt;$C$8,IF(Raw!$N27&gt;$C$9,IF(Raw!$N27&lt;$A$9,IF(Raw!$X27&gt;$C$9,IF(Raw!$X27&lt;$A$9,Raw!L27,-999),-999),-999),-999),-999),-999)</f>
        <v>664.5</v>
      </c>
      <c r="I27" s="9">
        <f>IF(Raw!$G27&gt;$C$8,IF(Raw!$Q27&gt;$C$8,IF(Raw!$N27&gt;$C$9,IF(Raw!$N27&lt;$A$9,IF(Raw!$X27&gt;$C$9,IF(Raw!$X27&lt;$A$9,Raw!M27,-999),-999),-999),-999),-999),-999)</f>
        <v>0.17506099999999999</v>
      </c>
      <c r="J27" s="9">
        <f>IF(Raw!$G27&gt;$C$8,IF(Raw!$Q27&gt;$C$8,IF(Raw!$N27&gt;$C$9,IF(Raw!$N27&lt;$A$9,IF(Raw!$X27&gt;$C$9,IF(Raw!$X27&lt;$A$9,Raw!N27,-999),-999),-999),-999),-999),-999)</f>
        <v>690</v>
      </c>
      <c r="K27" s="9">
        <f>IF(Raw!$G27&gt;$C$8,IF(Raw!$Q27&gt;$C$8,IF(Raw!$N27&gt;$C$9,IF(Raw!$N27&lt;$A$9,IF(Raw!$X27&gt;$C$9,IF(Raw!$X27&lt;$A$9,Raw!R27,-999),-999),-999),-999),-999),-999)</f>
        <v>0.55359100000000006</v>
      </c>
      <c r="L27" s="9">
        <f>IF(Raw!$G27&gt;$C$8,IF(Raw!$Q27&gt;$C$8,IF(Raw!$N27&gt;$C$9,IF(Raw!$N27&lt;$A$9,IF(Raw!$X27&gt;$C$9,IF(Raw!$X27&lt;$A$9,Raw!S27,-999),-999),-999),-999),-999),-999)</f>
        <v>0.72951500000000002</v>
      </c>
      <c r="M27" s="9">
        <f>Raw!Q27</f>
        <v>0.94408700000000001</v>
      </c>
      <c r="N27" s="9">
        <f>IF(Raw!$G27&gt;$C$8,IF(Raw!$Q27&gt;$C$8,IF(Raw!$N27&gt;$C$9,IF(Raw!$N27&lt;$A$9,IF(Raw!$X27&gt;$C$9,IF(Raw!$X27&lt;$A$9,Raw!V27,-999),-999),-999),-999),-999),-999)</f>
        <v>729</v>
      </c>
      <c r="O27" s="9">
        <f>IF(Raw!$G27&gt;$C$8,IF(Raw!$Q27&gt;$C$8,IF(Raw!$N27&gt;$C$9,IF(Raw!$N27&lt;$A$9,IF(Raw!$X27&gt;$C$9,IF(Raw!$X27&lt;$A$9,Raw!W27,-999),-999),-999),-999),-999),-999)</f>
        <v>0.22652600000000001</v>
      </c>
      <c r="P27" s="9">
        <f>IF(Raw!$G27&gt;$C$8,IF(Raw!$Q27&gt;$C$8,IF(Raw!$N27&gt;$C$9,IF(Raw!$N27&lt;$A$9,IF(Raw!$X27&gt;$C$9,IF(Raw!$X27&lt;$A$9,Raw!X27,-999),-999),-999),-999),-999),-999)</f>
        <v>718</v>
      </c>
      <c r="R27" s="9">
        <f t="shared" si="4"/>
        <v>0.16044800000000004</v>
      </c>
      <c r="S27" s="9">
        <f t="shared" si="5"/>
        <v>0.20745261306922505</v>
      </c>
      <c r="T27" s="9">
        <f t="shared" si="6"/>
        <v>0.17592399999999997</v>
      </c>
      <c r="U27" s="9">
        <f t="shared" si="7"/>
        <v>0.24115199824540956</v>
      </c>
      <c r="V27" s="15">
        <f t="shared" si="0"/>
        <v>0</v>
      </c>
      <c r="X27" s="11">
        <f t="shared" si="8"/>
        <v>1.6254E+18</v>
      </c>
      <c r="Y27" s="11">
        <f t="shared" si="9"/>
        <v>6.6449999999999997E-18</v>
      </c>
      <c r="Z27" s="11">
        <f t="shared" si="10"/>
        <v>6.8999999999999997E-4</v>
      </c>
      <c r="AA27" s="16">
        <f t="shared" si="11"/>
        <v>7.397410768355101E-3</v>
      </c>
      <c r="AB27" s="9">
        <f t="shared" si="1"/>
        <v>0.55489238209201219</v>
      </c>
      <c r="AC27" s="9">
        <f t="shared" si="2"/>
        <v>0.99260258923164468</v>
      </c>
      <c r="AD27" s="15">
        <f t="shared" si="3"/>
        <v>10.72088517152913</v>
      </c>
      <c r="AE27" s="3">
        <f t="shared" si="12"/>
        <v>800.05799999999977</v>
      </c>
      <c r="AF27" s="2">
        <f t="shared" si="13"/>
        <v>0.25</v>
      </c>
      <c r="AG27" s="9">
        <f t="shared" si="14"/>
        <v>1.9887406785183306E-3</v>
      </c>
      <c r="AH27" s="2">
        <f t="shared" si="15"/>
        <v>9.6234126442550139E-2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160.6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0.60003600000000001</v>
      </c>
      <c r="F28" s="9">
        <f>IF(Raw!$G28&gt;$C$8,IF(Raw!$Q28&gt;$C$8,IF(Raw!$N28&gt;$C$9,IF(Raw!$N28&lt;$A$9,IF(Raw!$X28&gt;$C$9,IF(Raw!$X28&lt;$A$9,Raw!I28,-999),-999),-999),-999),-999),-999)</f>
        <v>0.76767099999999999</v>
      </c>
      <c r="G28" s="9">
        <f>Raw!G28</f>
        <v>0.90283000000000002</v>
      </c>
      <c r="H28" s="9">
        <f>IF(Raw!$G28&gt;$C$8,IF(Raw!$Q28&gt;$C$8,IF(Raw!$N28&gt;$C$9,IF(Raw!$N28&lt;$A$9,IF(Raw!$X28&gt;$C$9,IF(Raw!$X28&lt;$A$9,Raw!L28,-999),-999),-999),-999),-999),-999)</f>
        <v>736.3</v>
      </c>
      <c r="I28" s="9">
        <f>IF(Raw!$G28&gt;$C$8,IF(Raw!$Q28&gt;$C$8,IF(Raw!$N28&gt;$C$9,IF(Raw!$N28&lt;$A$9,IF(Raw!$X28&gt;$C$9,IF(Raw!$X28&lt;$A$9,Raw!M28,-999),-999),-999),-999),-999),-999)</f>
        <v>0.27491700000000002</v>
      </c>
      <c r="J28" s="9">
        <f>IF(Raw!$G28&gt;$C$8,IF(Raw!$Q28&gt;$C$8,IF(Raw!$N28&gt;$C$9,IF(Raw!$N28&lt;$A$9,IF(Raw!$X28&gt;$C$9,IF(Raw!$X28&lt;$A$9,Raw!N28,-999),-999),-999),-999),-999),-999)</f>
        <v>553</v>
      </c>
      <c r="K28" s="9">
        <f>IF(Raw!$G28&gt;$C$8,IF(Raw!$Q28&gt;$C$8,IF(Raw!$N28&gt;$C$9,IF(Raw!$N28&lt;$A$9,IF(Raw!$X28&gt;$C$9,IF(Raw!$X28&lt;$A$9,Raw!R28,-999),-999),-999),-999),-999),-999)</f>
        <v>0.54652000000000001</v>
      </c>
      <c r="L28" s="9">
        <f>IF(Raw!$G28&gt;$C$8,IF(Raw!$Q28&gt;$C$8,IF(Raw!$N28&gt;$C$9,IF(Raw!$N28&lt;$A$9,IF(Raw!$X28&gt;$C$9,IF(Raw!$X28&lt;$A$9,Raw!S28,-999),-999),-999),-999),-999),-999)</f>
        <v>0.73186499999999999</v>
      </c>
      <c r="M28" s="9">
        <f>Raw!Q28</f>
        <v>0.92789200000000005</v>
      </c>
      <c r="N28" s="9">
        <f>IF(Raw!$G28&gt;$C$8,IF(Raw!$Q28&gt;$C$8,IF(Raw!$N28&gt;$C$9,IF(Raw!$N28&lt;$A$9,IF(Raw!$X28&gt;$C$9,IF(Raw!$X28&lt;$A$9,Raw!V28,-999),-999),-999),-999),-999),-999)</f>
        <v>694.5</v>
      </c>
      <c r="O28" s="9">
        <f>IF(Raw!$G28&gt;$C$8,IF(Raw!$Q28&gt;$C$8,IF(Raw!$N28&gt;$C$9,IF(Raw!$N28&lt;$A$9,IF(Raw!$X28&gt;$C$9,IF(Raw!$X28&lt;$A$9,Raw!W28,-999),-999),-999),-999),-999),-999)</f>
        <v>3.9999999999999998E-6</v>
      </c>
      <c r="P28" s="9">
        <f>IF(Raw!$G28&gt;$C$8,IF(Raw!$Q28&gt;$C$8,IF(Raw!$N28&gt;$C$9,IF(Raw!$N28&lt;$A$9,IF(Raw!$X28&gt;$C$9,IF(Raw!$X28&lt;$A$9,Raw!X28,-999),-999),-999),-999),-999),-999)</f>
        <v>601</v>
      </c>
      <c r="R28" s="9">
        <f t="shared" si="4"/>
        <v>0.16763499999999998</v>
      </c>
      <c r="S28" s="9">
        <f t="shared" si="5"/>
        <v>0.21836828537224928</v>
      </c>
      <c r="T28" s="9">
        <f t="shared" si="6"/>
        <v>0.18534499999999998</v>
      </c>
      <c r="U28" s="9">
        <f t="shared" si="7"/>
        <v>0.25325025790275529</v>
      </c>
      <c r="V28" s="15">
        <f t="shared" si="0"/>
        <v>0</v>
      </c>
      <c r="X28" s="11">
        <f t="shared" si="8"/>
        <v>1.6254E+18</v>
      </c>
      <c r="Y28" s="11">
        <f t="shared" si="9"/>
        <v>7.3629999999999985E-18</v>
      </c>
      <c r="Z28" s="11">
        <f t="shared" si="10"/>
        <v>5.53E-4</v>
      </c>
      <c r="AA28" s="16">
        <f t="shared" si="11"/>
        <v>6.574691914521028E-3</v>
      </c>
      <c r="AB28" s="9">
        <f t="shared" si="1"/>
        <v>0.54773858627289695</v>
      </c>
      <c r="AC28" s="9">
        <f t="shared" si="2"/>
        <v>0.99342530808547869</v>
      </c>
      <c r="AD28" s="15">
        <f t="shared" si="3"/>
        <v>11.889135469296612</v>
      </c>
      <c r="AE28" s="3">
        <f t="shared" si="12"/>
        <v>886.5051999999996</v>
      </c>
      <c r="AF28" s="2">
        <f t="shared" si="13"/>
        <v>0.25</v>
      </c>
      <c r="AG28" s="9">
        <f t="shared" si="14"/>
        <v>2.3160974029539714E-3</v>
      </c>
      <c r="AH28" s="2">
        <f t="shared" si="15"/>
        <v>0.1120747479732713</v>
      </c>
    </row>
    <row r="29" spans="1:34">
      <c r="A29" s="1">
        <f>Raw!A29</f>
        <v>16</v>
      </c>
      <c r="B29" s="14">
        <f>Raw!B29</f>
        <v>0.45862268518518517</v>
      </c>
      <c r="C29" s="15">
        <f>Raw!C29</f>
        <v>159.5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0.616344</v>
      </c>
      <c r="F29" s="9">
        <f>IF(Raw!$G29&gt;$C$8,IF(Raw!$Q29&gt;$C$8,IF(Raw!$N29&gt;$C$9,IF(Raw!$N29&lt;$A$9,IF(Raw!$X29&gt;$C$9,IF(Raw!$X29&lt;$A$9,Raw!I29,-999),-999),-999),-999),-999),-999)</f>
        <v>0.78333699999999995</v>
      </c>
      <c r="G29" s="9">
        <f>Raw!G29</f>
        <v>0.92944899999999997</v>
      </c>
      <c r="H29" s="9">
        <f>IF(Raw!$G29&gt;$C$8,IF(Raw!$Q29&gt;$C$8,IF(Raw!$N29&gt;$C$9,IF(Raw!$N29&lt;$A$9,IF(Raw!$X29&gt;$C$9,IF(Raw!$X29&lt;$A$9,Raw!L29,-999),-999),-999),-999),-999),-999)</f>
        <v>644.5</v>
      </c>
      <c r="I29" s="9">
        <f>IF(Raw!$G29&gt;$C$8,IF(Raw!$Q29&gt;$C$8,IF(Raw!$N29&gt;$C$9,IF(Raw!$N29&lt;$A$9,IF(Raw!$X29&gt;$C$9,IF(Raw!$X29&lt;$A$9,Raw!M29,-999),-999),-999),-999),-999),-999)</f>
        <v>0.34802899999999998</v>
      </c>
      <c r="J29" s="9">
        <f>IF(Raw!$G29&gt;$C$8,IF(Raw!$Q29&gt;$C$8,IF(Raw!$N29&gt;$C$9,IF(Raw!$N29&lt;$A$9,IF(Raw!$X29&gt;$C$9,IF(Raw!$X29&lt;$A$9,Raw!N29,-999),-999),-999),-999),-999),-999)</f>
        <v>692</v>
      </c>
      <c r="K29" s="9">
        <f>IF(Raw!$G29&gt;$C$8,IF(Raw!$Q29&gt;$C$8,IF(Raw!$N29&gt;$C$9,IF(Raw!$N29&lt;$A$9,IF(Raw!$X29&gt;$C$9,IF(Raw!$X29&lt;$A$9,Raw!R29,-999),-999),-999),-999),-999),-999)</f>
        <v>0.55994299999999997</v>
      </c>
      <c r="L29" s="9">
        <f>IF(Raw!$G29&gt;$C$8,IF(Raw!$Q29&gt;$C$8,IF(Raw!$N29&gt;$C$9,IF(Raw!$N29&lt;$A$9,IF(Raw!$X29&gt;$C$9,IF(Raw!$X29&lt;$A$9,Raw!S29,-999),-999),-999),-999),-999),-999)</f>
        <v>0.74494499999999997</v>
      </c>
      <c r="M29" s="9">
        <f>Raw!Q29</f>
        <v>0.94822700000000004</v>
      </c>
      <c r="N29" s="9">
        <f>IF(Raw!$G29&gt;$C$8,IF(Raw!$Q29&gt;$C$8,IF(Raw!$N29&gt;$C$9,IF(Raw!$N29&lt;$A$9,IF(Raw!$X29&gt;$C$9,IF(Raw!$X29&lt;$A$9,Raw!V29,-999),-999),-999),-999),-999),-999)</f>
        <v>710.9</v>
      </c>
      <c r="O29" s="9">
        <f>IF(Raw!$G29&gt;$C$8,IF(Raw!$Q29&gt;$C$8,IF(Raw!$N29&gt;$C$9,IF(Raw!$N29&lt;$A$9,IF(Raw!$X29&gt;$C$9,IF(Raw!$X29&lt;$A$9,Raw!W29,-999),-999),-999),-999),-999),-999)</f>
        <v>0.34574700000000003</v>
      </c>
      <c r="P29" s="9">
        <f>IF(Raw!$G29&gt;$C$8,IF(Raw!$Q29&gt;$C$8,IF(Raw!$N29&gt;$C$9,IF(Raw!$N29&lt;$A$9,IF(Raw!$X29&gt;$C$9,IF(Raw!$X29&lt;$A$9,Raw!X29,-999),-999),-999),-999),-999),-999)</f>
        <v>1230</v>
      </c>
      <c r="R29" s="9">
        <f t="shared" si="4"/>
        <v>0.16699299999999995</v>
      </c>
      <c r="S29" s="9">
        <f t="shared" si="5"/>
        <v>0.2131815553203793</v>
      </c>
      <c r="T29" s="9">
        <f t="shared" si="6"/>
        <v>0.185002</v>
      </c>
      <c r="U29" s="9">
        <f t="shared" si="7"/>
        <v>0.24834316627402023</v>
      </c>
      <c r="V29" s="15">
        <f t="shared" si="0"/>
        <v>0</v>
      </c>
      <c r="X29" s="11">
        <f t="shared" si="8"/>
        <v>1.6254E+18</v>
      </c>
      <c r="Y29" s="11">
        <f t="shared" si="9"/>
        <v>6.445E-18</v>
      </c>
      <c r="Z29" s="11">
        <f t="shared" si="10"/>
        <v>6.9200000000000002E-4</v>
      </c>
      <c r="AA29" s="16">
        <f t="shared" si="11"/>
        <v>7.1970139795915619E-3</v>
      </c>
      <c r="AB29" s="9">
        <f t="shared" si="1"/>
        <v>0.56127446198025233</v>
      </c>
      <c r="AC29" s="9">
        <f t="shared" si="2"/>
        <v>0.99280298602040862</v>
      </c>
      <c r="AD29" s="15">
        <f t="shared" si="3"/>
        <v>10.400309219062953</v>
      </c>
      <c r="AE29" s="3">
        <f t="shared" si="12"/>
        <v>775.97799999999984</v>
      </c>
      <c r="AF29" s="2">
        <f t="shared" si="13"/>
        <v>0.25</v>
      </c>
      <c r="AG29" s="9">
        <f t="shared" si="14"/>
        <v>1.9868044013007509E-3</v>
      </c>
      <c r="AH29" s="2">
        <f t="shared" si="15"/>
        <v>9.614043099567908E-2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158.80000000000001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0.62226499999999996</v>
      </c>
      <c r="F30" s="9">
        <f>IF(Raw!$G30&gt;$C$8,IF(Raw!$Q30&gt;$C$8,IF(Raw!$N30&gt;$C$9,IF(Raw!$N30&lt;$A$9,IF(Raw!$X30&gt;$C$9,IF(Raw!$X30&lt;$A$9,Raw!I30,-999),-999),-999),-999),-999),-999)</f>
        <v>0.80734099999999998</v>
      </c>
      <c r="G30" s="9">
        <f>Raw!G30</f>
        <v>0.93681700000000001</v>
      </c>
      <c r="H30" s="9">
        <f>IF(Raw!$G30&gt;$C$8,IF(Raw!$Q30&gt;$C$8,IF(Raw!$N30&gt;$C$9,IF(Raw!$N30&lt;$A$9,IF(Raw!$X30&gt;$C$9,IF(Raw!$X30&lt;$A$9,Raw!L30,-999),-999),-999),-999),-999),-999)</f>
        <v>667.5</v>
      </c>
      <c r="I30" s="9">
        <f>IF(Raw!$G30&gt;$C$8,IF(Raw!$Q30&gt;$C$8,IF(Raw!$N30&gt;$C$9,IF(Raw!$N30&lt;$A$9,IF(Raw!$X30&gt;$C$9,IF(Raw!$X30&lt;$A$9,Raw!M30,-999),-999),-999),-999),-999),-999)</f>
        <v>0.208708</v>
      </c>
      <c r="J30" s="9">
        <f>IF(Raw!$G30&gt;$C$8,IF(Raw!$Q30&gt;$C$8,IF(Raw!$N30&gt;$C$9,IF(Raw!$N30&lt;$A$9,IF(Raw!$X30&gt;$C$9,IF(Raw!$X30&lt;$A$9,Raw!N30,-999),-999),-999),-999),-999),-999)</f>
        <v>962</v>
      </c>
      <c r="K30" s="9">
        <f>IF(Raw!$G30&gt;$C$8,IF(Raw!$Q30&gt;$C$8,IF(Raw!$N30&gt;$C$9,IF(Raw!$N30&lt;$A$9,IF(Raw!$X30&gt;$C$9,IF(Raw!$X30&lt;$A$9,Raw!R30,-999),-999),-999),-999),-999),-999)</f>
        <v>0.57741399999999998</v>
      </c>
      <c r="L30" s="9">
        <f>IF(Raw!$G30&gt;$C$8,IF(Raw!$Q30&gt;$C$8,IF(Raw!$N30&gt;$C$9,IF(Raw!$N30&lt;$A$9,IF(Raw!$X30&gt;$C$9,IF(Raw!$X30&lt;$A$9,Raw!S30,-999),-999),-999),-999),-999),-999)</f>
        <v>0.76205299999999998</v>
      </c>
      <c r="M30" s="9">
        <f>Raw!Q30</f>
        <v>0.92915199999999998</v>
      </c>
      <c r="N30" s="9">
        <f>IF(Raw!$G30&gt;$C$8,IF(Raw!$Q30&gt;$C$8,IF(Raw!$N30&gt;$C$9,IF(Raw!$N30&lt;$A$9,IF(Raw!$X30&gt;$C$9,IF(Raw!$X30&lt;$A$9,Raw!V30,-999),-999),-999),-999),-999),-999)</f>
        <v>740.8</v>
      </c>
      <c r="O30" s="9">
        <f>IF(Raw!$G30&gt;$C$8,IF(Raw!$Q30&gt;$C$8,IF(Raw!$N30&gt;$C$9,IF(Raw!$N30&lt;$A$9,IF(Raw!$X30&gt;$C$9,IF(Raw!$X30&lt;$A$9,Raw!W30,-999),-999),-999),-999),-999),-999)</f>
        <v>0.36339100000000002</v>
      </c>
      <c r="P30" s="9">
        <f>IF(Raw!$G30&gt;$C$8,IF(Raw!$Q30&gt;$C$8,IF(Raw!$N30&gt;$C$9,IF(Raw!$N30&lt;$A$9,IF(Raw!$X30&gt;$C$9,IF(Raw!$X30&lt;$A$9,Raw!X30,-999),-999),-999),-999),-999),-999)</f>
        <v>1041</v>
      </c>
      <c r="R30" s="9">
        <f t="shared" si="4"/>
        <v>0.18507600000000002</v>
      </c>
      <c r="S30" s="9">
        <f t="shared" si="5"/>
        <v>0.2292414233886301</v>
      </c>
      <c r="T30" s="9">
        <f t="shared" si="6"/>
        <v>0.184639</v>
      </c>
      <c r="U30" s="9">
        <f t="shared" si="7"/>
        <v>0.24229154665095473</v>
      </c>
      <c r="V30" s="15">
        <f t="shared" si="0"/>
        <v>0</v>
      </c>
      <c r="X30" s="11">
        <f t="shared" si="8"/>
        <v>1.6254E+18</v>
      </c>
      <c r="Y30" s="11">
        <f t="shared" si="9"/>
        <v>6.6749999999999995E-18</v>
      </c>
      <c r="Z30" s="11">
        <f t="shared" si="10"/>
        <v>9.6199999999999996E-4</v>
      </c>
      <c r="AA30" s="16">
        <f t="shared" si="11"/>
        <v>1.032945109956214E-2</v>
      </c>
      <c r="AB30" s="9">
        <f t="shared" si="1"/>
        <v>0.57932121952157201</v>
      </c>
      <c r="AC30" s="9">
        <f t="shared" si="2"/>
        <v>0.98967054890043804</v>
      </c>
      <c r="AD30" s="15">
        <f t="shared" si="3"/>
        <v>10.737475155470003</v>
      </c>
      <c r="AE30" s="3">
        <f t="shared" si="12"/>
        <v>803.66999999999973</v>
      </c>
      <c r="AF30" s="2">
        <f t="shared" si="13"/>
        <v>0.25</v>
      </c>
      <c r="AG30" s="9">
        <f t="shared" si="14"/>
        <v>2.0012303558038674E-3</v>
      </c>
      <c r="AH30" s="2">
        <f t="shared" si="15"/>
        <v>9.6838495426453286E-2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157.69999999999999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0.63252900000000001</v>
      </c>
      <c r="F31" s="9">
        <f>IF(Raw!$G31&gt;$C$8,IF(Raw!$Q31&gt;$C$8,IF(Raw!$N31&gt;$C$9,IF(Raw!$N31&lt;$A$9,IF(Raw!$X31&gt;$C$9,IF(Raw!$X31&lt;$A$9,Raw!I31,-999),-999),-999),-999),-999),-999)</f>
        <v>0.79264500000000004</v>
      </c>
      <c r="G31" s="9">
        <f>Raw!G31</f>
        <v>0.93580600000000003</v>
      </c>
      <c r="H31" s="9">
        <f>IF(Raw!$G31&gt;$C$8,IF(Raw!$Q31&gt;$C$8,IF(Raw!$N31&gt;$C$9,IF(Raw!$N31&lt;$A$9,IF(Raw!$X31&gt;$C$9,IF(Raw!$X31&lt;$A$9,Raw!L31,-999),-999),-999),-999),-999),-999)</f>
        <v>649.29999999999995</v>
      </c>
      <c r="I31" s="9">
        <f>IF(Raw!$G31&gt;$C$8,IF(Raw!$Q31&gt;$C$8,IF(Raw!$N31&gt;$C$9,IF(Raw!$N31&lt;$A$9,IF(Raw!$X31&gt;$C$9,IF(Raw!$X31&lt;$A$9,Raw!M31,-999),-999),-999),-999),-999),-999)</f>
        <v>0.37081999999999998</v>
      </c>
      <c r="J31" s="9">
        <f>IF(Raw!$G31&gt;$C$8,IF(Raw!$Q31&gt;$C$8,IF(Raw!$N31&gt;$C$9,IF(Raw!$N31&lt;$A$9,IF(Raw!$X31&gt;$C$9,IF(Raw!$X31&lt;$A$9,Raw!N31,-999),-999),-999),-999),-999),-999)</f>
        <v>1455</v>
      </c>
      <c r="K31" s="9">
        <f>IF(Raw!$G31&gt;$C$8,IF(Raw!$Q31&gt;$C$8,IF(Raw!$N31&gt;$C$9,IF(Raw!$N31&lt;$A$9,IF(Raw!$X31&gt;$C$9,IF(Raw!$X31&lt;$A$9,Raw!R31,-999),-999),-999),-999),-999),-999)</f>
        <v>0.58083099999999999</v>
      </c>
      <c r="L31" s="9">
        <f>IF(Raw!$G31&gt;$C$8,IF(Raw!$Q31&gt;$C$8,IF(Raw!$N31&gt;$C$9,IF(Raw!$N31&lt;$A$9,IF(Raw!$X31&gt;$C$9,IF(Raw!$X31&lt;$A$9,Raw!S31,-999),-999),-999),-999),-999),-999)</f>
        <v>0.764181</v>
      </c>
      <c r="M31" s="9">
        <f>Raw!Q31</f>
        <v>0.937083</v>
      </c>
      <c r="N31" s="9">
        <f>IF(Raw!$G31&gt;$C$8,IF(Raw!$Q31&gt;$C$8,IF(Raw!$N31&gt;$C$9,IF(Raw!$N31&lt;$A$9,IF(Raw!$X31&gt;$C$9,IF(Raw!$X31&lt;$A$9,Raw!V31,-999),-999),-999),-999),-999),-999)</f>
        <v>736.4</v>
      </c>
      <c r="O31" s="9">
        <f>IF(Raw!$G31&gt;$C$8,IF(Raw!$Q31&gt;$C$8,IF(Raw!$N31&gt;$C$9,IF(Raw!$N31&lt;$A$9,IF(Raw!$X31&gt;$C$9,IF(Raw!$X31&lt;$A$9,Raw!W31,-999),-999),-999),-999),-999),-999)</f>
        <v>0.29219800000000001</v>
      </c>
      <c r="P31" s="9">
        <f>IF(Raw!$G31&gt;$C$8,IF(Raw!$Q31&gt;$C$8,IF(Raw!$N31&gt;$C$9,IF(Raw!$N31&lt;$A$9,IF(Raw!$X31&gt;$C$9,IF(Raw!$X31&lt;$A$9,Raw!X31,-999),-999),-999),-999),-999),-999)</f>
        <v>885</v>
      </c>
      <c r="R31" s="9">
        <f t="shared" si="4"/>
        <v>0.16011600000000004</v>
      </c>
      <c r="S31" s="9">
        <f t="shared" si="5"/>
        <v>0.20200215733398941</v>
      </c>
      <c r="T31" s="9">
        <f t="shared" si="6"/>
        <v>0.18335000000000001</v>
      </c>
      <c r="U31" s="9">
        <f t="shared" si="7"/>
        <v>0.23993006892346186</v>
      </c>
      <c r="V31" s="15">
        <f t="shared" si="0"/>
        <v>0</v>
      </c>
      <c r="X31" s="11">
        <f t="shared" si="8"/>
        <v>1.6254E+18</v>
      </c>
      <c r="Y31" s="11">
        <f t="shared" si="9"/>
        <v>6.4929999999999993E-18</v>
      </c>
      <c r="Z31" s="11">
        <f t="shared" si="10"/>
        <v>1.4549999999999999E-3</v>
      </c>
      <c r="AA31" s="16">
        <f t="shared" si="11"/>
        <v>1.5123435381518382E-2</v>
      </c>
      <c r="AB31" s="9">
        <f t="shared" si="1"/>
        <v>0.58360388187720136</v>
      </c>
      <c r="AC31" s="9">
        <f t="shared" si="2"/>
        <v>0.98487656461848172</v>
      </c>
      <c r="AD31" s="15">
        <f t="shared" si="3"/>
        <v>10.394113664273805</v>
      </c>
      <c r="AE31" s="3">
        <f t="shared" si="12"/>
        <v>781.75719999999967</v>
      </c>
      <c r="AF31" s="2">
        <f t="shared" si="13"/>
        <v>0.25</v>
      </c>
      <c r="AG31" s="9">
        <f t="shared" si="14"/>
        <v>1.9183541598980852E-3</v>
      </c>
      <c r="AH31" s="2">
        <f t="shared" si="15"/>
        <v>9.2828159437441091E-2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156.80000000000001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0.62296399999999996</v>
      </c>
      <c r="F32" s="9">
        <f>IF(Raw!$G32&gt;$C$8,IF(Raw!$Q32&gt;$C$8,IF(Raw!$N32&gt;$C$9,IF(Raw!$N32&lt;$A$9,IF(Raw!$X32&gt;$C$9,IF(Raw!$X32&lt;$A$9,Raw!I32,-999),-999),-999),-999),-999),-999)</f>
        <v>0.79007099999999997</v>
      </c>
      <c r="G32" s="9">
        <f>Raw!G32</f>
        <v>0.91393000000000002</v>
      </c>
      <c r="H32" s="9">
        <f>IF(Raw!$G32&gt;$C$8,IF(Raw!$Q32&gt;$C$8,IF(Raw!$N32&gt;$C$9,IF(Raw!$N32&lt;$A$9,IF(Raw!$X32&gt;$C$9,IF(Raw!$X32&lt;$A$9,Raw!L32,-999),-999),-999),-999),-999),-999)</f>
        <v>636.1</v>
      </c>
      <c r="I32" s="9">
        <f>IF(Raw!$G32&gt;$C$8,IF(Raw!$Q32&gt;$C$8,IF(Raw!$N32&gt;$C$9,IF(Raw!$N32&lt;$A$9,IF(Raw!$X32&gt;$C$9,IF(Raw!$X32&lt;$A$9,Raw!M32,-999),-999),-999),-999),-999),-999)</f>
        <v>0.21485799999999999</v>
      </c>
      <c r="J32" s="9">
        <f>IF(Raw!$G32&gt;$C$8,IF(Raw!$Q32&gt;$C$8,IF(Raw!$N32&gt;$C$9,IF(Raw!$N32&lt;$A$9,IF(Raw!$X32&gt;$C$9,IF(Raw!$X32&lt;$A$9,Raw!N32,-999),-999),-999),-999),-999),-999)</f>
        <v>630</v>
      </c>
      <c r="K32" s="9">
        <f>IF(Raw!$G32&gt;$C$8,IF(Raw!$Q32&gt;$C$8,IF(Raw!$N32&gt;$C$9,IF(Raw!$N32&lt;$A$9,IF(Raw!$X32&gt;$C$9,IF(Raw!$X32&lt;$A$9,Raw!R32,-999),-999),-999),-999),-999),-999)</f>
        <v>0.582928</v>
      </c>
      <c r="L32" s="9">
        <f>IF(Raw!$G32&gt;$C$8,IF(Raw!$Q32&gt;$C$8,IF(Raw!$N32&gt;$C$9,IF(Raw!$N32&lt;$A$9,IF(Raw!$X32&gt;$C$9,IF(Raw!$X32&lt;$A$9,Raw!S32,-999),-999),-999),-999),-999),-999)</f>
        <v>0.77580800000000005</v>
      </c>
      <c r="M32" s="9">
        <f>Raw!Q32</f>
        <v>0.95492100000000002</v>
      </c>
      <c r="N32" s="9">
        <f>IF(Raw!$G32&gt;$C$8,IF(Raw!$Q32&gt;$C$8,IF(Raw!$N32&gt;$C$9,IF(Raw!$N32&lt;$A$9,IF(Raw!$X32&gt;$C$9,IF(Raw!$X32&lt;$A$9,Raw!V32,-999),-999),-999),-999),-999),-999)</f>
        <v>675.3</v>
      </c>
      <c r="O32" s="9">
        <f>IF(Raw!$G32&gt;$C$8,IF(Raw!$Q32&gt;$C$8,IF(Raw!$N32&gt;$C$9,IF(Raw!$N32&lt;$A$9,IF(Raw!$X32&gt;$C$9,IF(Raw!$X32&lt;$A$9,Raw!W32,-999),-999),-999),-999),-999),-999)</f>
        <v>0.30348000000000003</v>
      </c>
      <c r="P32" s="9">
        <f>IF(Raw!$G32&gt;$C$8,IF(Raw!$Q32&gt;$C$8,IF(Raw!$N32&gt;$C$9,IF(Raw!$N32&lt;$A$9,IF(Raw!$X32&gt;$C$9,IF(Raw!$X32&lt;$A$9,Raw!X32,-999),-999),-999),-999),-999),-999)</f>
        <v>1294</v>
      </c>
      <c r="R32" s="9">
        <f t="shared" si="4"/>
        <v>0.16710700000000001</v>
      </c>
      <c r="S32" s="9">
        <f t="shared" si="5"/>
        <v>0.21150883907901949</v>
      </c>
      <c r="T32" s="9">
        <f t="shared" si="6"/>
        <v>0.19288000000000005</v>
      </c>
      <c r="U32" s="9">
        <f t="shared" si="7"/>
        <v>0.24861821481603702</v>
      </c>
      <c r="V32" s="15">
        <f t="shared" si="0"/>
        <v>0</v>
      </c>
      <c r="X32" s="11">
        <f t="shared" si="8"/>
        <v>1.6254E+18</v>
      </c>
      <c r="Y32" s="11">
        <f t="shared" si="9"/>
        <v>6.3609999999999995E-18</v>
      </c>
      <c r="Z32" s="11">
        <f t="shared" si="10"/>
        <v>6.2999999999999992E-4</v>
      </c>
      <c r="AA32" s="16">
        <f t="shared" si="11"/>
        <v>6.471523311251619E-3</v>
      </c>
      <c r="AB32" s="9">
        <f t="shared" si="1"/>
        <v>0.58417622741627417</v>
      </c>
      <c r="AC32" s="9">
        <f t="shared" si="2"/>
        <v>0.99352847668874855</v>
      </c>
      <c r="AD32" s="15">
        <f t="shared" si="3"/>
        <v>10.272259224208922</v>
      </c>
      <c r="AE32" s="3">
        <f t="shared" si="12"/>
        <v>765.8643999999997</v>
      </c>
      <c r="AF32" s="2">
        <f t="shared" si="13"/>
        <v>0.25</v>
      </c>
      <c r="AG32" s="9">
        <f t="shared" si="14"/>
        <v>1.9645159618849163E-3</v>
      </c>
      <c r="AH32" s="2">
        <f t="shared" si="15"/>
        <v>9.5061905011814482E-2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155.69999999999999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0.63663599999999998</v>
      </c>
      <c r="F33" s="9">
        <f>IF(Raw!$G33&gt;$C$8,IF(Raw!$Q33&gt;$C$8,IF(Raw!$N33&gt;$C$9,IF(Raw!$N33&lt;$A$9,IF(Raw!$X33&gt;$C$9,IF(Raw!$X33&lt;$A$9,Raw!I33,-999),-999),-999),-999),-999),-999)</f>
        <v>0.80784699999999998</v>
      </c>
      <c r="G33" s="9">
        <f>Raw!G33</f>
        <v>0.95049499999999998</v>
      </c>
      <c r="H33" s="9">
        <f>IF(Raw!$G33&gt;$C$8,IF(Raw!$Q33&gt;$C$8,IF(Raw!$N33&gt;$C$9,IF(Raw!$N33&lt;$A$9,IF(Raw!$X33&gt;$C$9,IF(Raw!$X33&lt;$A$9,Raw!L33,-999),-999),-999),-999),-999),-999)</f>
        <v>624.29999999999995</v>
      </c>
      <c r="I33" s="9">
        <f>IF(Raw!$G33&gt;$C$8,IF(Raw!$Q33&gt;$C$8,IF(Raw!$N33&gt;$C$9,IF(Raw!$N33&lt;$A$9,IF(Raw!$X33&gt;$C$9,IF(Raw!$X33&lt;$A$9,Raw!M33,-999),-999),-999),-999),-999),-999)</f>
        <v>0.28230699999999997</v>
      </c>
      <c r="J33" s="9">
        <f>IF(Raw!$G33&gt;$C$8,IF(Raw!$Q33&gt;$C$8,IF(Raw!$N33&gt;$C$9,IF(Raw!$N33&lt;$A$9,IF(Raw!$X33&gt;$C$9,IF(Raw!$X33&lt;$A$9,Raw!N33,-999),-999),-999),-999),-999),-999)</f>
        <v>934</v>
      </c>
      <c r="K33" s="9">
        <f>IF(Raw!$G33&gt;$C$8,IF(Raw!$Q33&gt;$C$8,IF(Raw!$N33&gt;$C$9,IF(Raw!$N33&lt;$A$9,IF(Raw!$X33&gt;$C$9,IF(Raw!$X33&lt;$A$9,Raw!R33,-999),-999),-999),-999),-999),-999)</f>
        <v>0.59122600000000003</v>
      </c>
      <c r="L33" s="9">
        <f>IF(Raw!$G33&gt;$C$8,IF(Raw!$Q33&gt;$C$8,IF(Raw!$N33&gt;$C$9,IF(Raw!$N33&lt;$A$9,IF(Raw!$X33&gt;$C$9,IF(Raw!$X33&lt;$A$9,Raw!S33,-999),-999),-999),-999),-999),-999)</f>
        <v>0.77642299999999997</v>
      </c>
      <c r="M33" s="9">
        <f>Raw!Q33</f>
        <v>0.94395899999999999</v>
      </c>
      <c r="N33" s="9">
        <f>IF(Raw!$G33&gt;$C$8,IF(Raw!$Q33&gt;$C$8,IF(Raw!$N33&gt;$C$9,IF(Raw!$N33&lt;$A$9,IF(Raw!$X33&gt;$C$9,IF(Raw!$X33&lt;$A$9,Raw!V33,-999),-999),-999),-999),-999),-999)</f>
        <v>703.4</v>
      </c>
      <c r="O33" s="9">
        <f>IF(Raw!$G33&gt;$C$8,IF(Raw!$Q33&gt;$C$8,IF(Raw!$N33&gt;$C$9,IF(Raw!$N33&lt;$A$9,IF(Raw!$X33&gt;$C$9,IF(Raw!$X33&lt;$A$9,Raw!W33,-999),-999),-999),-999),-999),-999)</f>
        <v>0.33823500000000001</v>
      </c>
      <c r="P33" s="9">
        <f>IF(Raw!$G33&gt;$C$8,IF(Raw!$Q33&gt;$C$8,IF(Raw!$N33&gt;$C$9,IF(Raw!$N33&lt;$A$9,IF(Raw!$X33&gt;$C$9,IF(Raw!$X33&lt;$A$9,Raw!X33,-999),-999),-999),-999),-999),-999)</f>
        <v>3675</v>
      </c>
      <c r="R33" s="9">
        <f t="shared" si="4"/>
        <v>0.171211</v>
      </c>
      <c r="S33" s="9">
        <f t="shared" si="5"/>
        <v>0.21193493322374163</v>
      </c>
      <c r="T33" s="9">
        <f t="shared" si="6"/>
        <v>0.18519699999999994</v>
      </c>
      <c r="U33" s="9">
        <f t="shared" si="7"/>
        <v>0.23852590662564085</v>
      </c>
      <c r="V33" s="15">
        <f t="shared" si="0"/>
        <v>0</v>
      </c>
      <c r="X33" s="11">
        <f t="shared" si="8"/>
        <v>1.6254E+18</v>
      </c>
      <c r="Y33" s="11">
        <f t="shared" si="9"/>
        <v>6.2429999999999991E-18</v>
      </c>
      <c r="Z33" s="11">
        <f t="shared" si="10"/>
        <v>9.3399999999999993E-4</v>
      </c>
      <c r="AA33" s="16">
        <f t="shared" si="11"/>
        <v>9.388663211893189E-3</v>
      </c>
      <c r="AB33" s="9">
        <f t="shared" si="1"/>
        <v>0.59296475226085299</v>
      </c>
      <c r="AC33" s="9">
        <f t="shared" si="2"/>
        <v>0.99061133678810698</v>
      </c>
      <c r="AD33" s="15">
        <f t="shared" si="3"/>
        <v>10.052101939928471</v>
      </c>
      <c r="AE33" s="3">
        <f t="shared" si="12"/>
        <v>751.65719999999965</v>
      </c>
      <c r="AF33" s="2">
        <f t="shared" si="13"/>
        <v>0.25</v>
      </c>
      <c r="AG33" s="9">
        <f t="shared" si="14"/>
        <v>1.8443744067036935E-3</v>
      </c>
      <c r="AH33" s="2">
        <f t="shared" si="15"/>
        <v>8.9248317681299261E-2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154.6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0.62316400000000005</v>
      </c>
      <c r="F34" s="9">
        <f>IF(Raw!$G34&gt;$C$8,IF(Raw!$Q34&gt;$C$8,IF(Raw!$N34&gt;$C$9,IF(Raw!$N34&lt;$A$9,IF(Raw!$X34&gt;$C$9,IF(Raw!$X34&lt;$A$9,Raw!I34,-999),-999),-999),-999),-999),-999)</f>
        <v>0.79562600000000006</v>
      </c>
      <c r="G34" s="9">
        <f>Raw!G34</f>
        <v>0.92136600000000002</v>
      </c>
      <c r="H34" s="9">
        <f>IF(Raw!$G34&gt;$C$8,IF(Raw!$Q34&gt;$C$8,IF(Raw!$N34&gt;$C$9,IF(Raw!$N34&lt;$A$9,IF(Raw!$X34&gt;$C$9,IF(Raw!$X34&lt;$A$9,Raw!L34,-999),-999),-999),-999),-999),-999)</f>
        <v>644.6</v>
      </c>
      <c r="I34" s="9">
        <f>IF(Raw!$G34&gt;$C$8,IF(Raw!$Q34&gt;$C$8,IF(Raw!$N34&gt;$C$9,IF(Raw!$N34&lt;$A$9,IF(Raw!$X34&gt;$C$9,IF(Raw!$X34&lt;$A$9,Raw!M34,-999),-999),-999),-999),-999),-999)</f>
        <v>0.101102</v>
      </c>
      <c r="J34" s="9">
        <f>IF(Raw!$G34&gt;$C$8,IF(Raw!$Q34&gt;$C$8,IF(Raw!$N34&gt;$C$9,IF(Raw!$N34&lt;$A$9,IF(Raw!$X34&gt;$C$9,IF(Raw!$X34&lt;$A$9,Raw!N34,-999),-999),-999),-999),-999),-999)</f>
        <v>719</v>
      </c>
      <c r="K34" s="9">
        <f>IF(Raw!$G34&gt;$C$8,IF(Raw!$Q34&gt;$C$8,IF(Raw!$N34&gt;$C$9,IF(Raw!$N34&lt;$A$9,IF(Raw!$X34&gt;$C$9,IF(Raw!$X34&lt;$A$9,Raw!R34,-999),-999),-999),-999),-999),-999)</f>
        <v>0.59367599999999998</v>
      </c>
      <c r="L34" s="9">
        <f>IF(Raw!$G34&gt;$C$8,IF(Raw!$Q34&gt;$C$8,IF(Raw!$N34&gt;$C$9,IF(Raw!$N34&lt;$A$9,IF(Raw!$X34&gt;$C$9,IF(Raw!$X34&lt;$A$9,Raw!S34,-999),-999),-999),-999),-999),-999)</f>
        <v>0.80347400000000002</v>
      </c>
      <c r="M34" s="9">
        <f>Raw!Q34</f>
        <v>0.94039099999999998</v>
      </c>
      <c r="N34" s="9">
        <f>IF(Raw!$G34&gt;$C$8,IF(Raw!$Q34&gt;$C$8,IF(Raw!$N34&gt;$C$9,IF(Raw!$N34&lt;$A$9,IF(Raw!$X34&gt;$C$9,IF(Raw!$X34&lt;$A$9,Raw!V34,-999),-999),-999),-999),-999),-999)</f>
        <v>685.8</v>
      </c>
      <c r="O34" s="9">
        <f>IF(Raw!$G34&gt;$C$8,IF(Raw!$Q34&gt;$C$8,IF(Raw!$N34&gt;$C$9,IF(Raw!$N34&lt;$A$9,IF(Raw!$X34&gt;$C$9,IF(Raw!$X34&lt;$A$9,Raw!W34,-999),-999),-999),-999),-999),-999)</f>
        <v>0.32563900000000001</v>
      </c>
      <c r="P34" s="9">
        <f>IF(Raw!$G34&gt;$C$8,IF(Raw!$Q34&gt;$C$8,IF(Raw!$N34&gt;$C$9,IF(Raw!$N34&lt;$A$9,IF(Raw!$X34&gt;$C$9,IF(Raw!$X34&lt;$A$9,Raw!X34,-999),-999),-999),-999),-999),-999)</f>
        <v>898</v>
      </c>
      <c r="R34" s="9">
        <f t="shared" si="4"/>
        <v>0.172462</v>
      </c>
      <c r="S34" s="9">
        <f t="shared" si="5"/>
        <v>0.21676264978771431</v>
      </c>
      <c r="T34" s="9">
        <f t="shared" si="6"/>
        <v>0.20979800000000004</v>
      </c>
      <c r="U34" s="9">
        <f t="shared" si="7"/>
        <v>0.26111361413063777</v>
      </c>
      <c r="V34" s="15">
        <f t="shared" si="0"/>
        <v>0</v>
      </c>
      <c r="X34" s="11">
        <f t="shared" si="8"/>
        <v>1.6254E+18</v>
      </c>
      <c r="Y34" s="11">
        <f t="shared" si="9"/>
        <v>6.4460000000000002E-18</v>
      </c>
      <c r="Z34" s="11">
        <f t="shared" si="10"/>
        <v>7.1900000000000002E-4</v>
      </c>
      <c r="AA34" s="16">
        <f t="shared" si="11"/>
        <v>7.4768743364314353E-3</v>
      </c>
      <c r="AB34" s="9">
        <f t="shared" si="1"/>
        <v>0.59524463328203459</v>
      </c>
      <c r="AC34" s="9">
        <f t="shared" si="2"/>
        <v>0.99252312566356871</v>
      </c>
      <c r="AD34" s="15">
        <f t="shared" si="3"/>
        <v>10.398990732171677</v>
      </c>
      <c r="AE34" s="3">
        <f t="shared" si="12"/>
        <v>776.09839999999986</v>
      </c>
      <c r="AF34" s="2">
        <f t="shared" si="13"/>
        <v>0.25</v>
      </c>
      <c r="AG34" s="9">
        <f t="shared" si="14"/>
        <v>2.0887061949141179E-3</v>
      </c>
      <c r="AH34" s="2">
        <f t="shared" si="15"/>
        <v>0.10107140575635903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153.9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0.62338899999999997</v>
      </c>
      <c r="F35" s="9">
        <f>IF(Raw!$G35&gt;$C$8,IF(Raw!$Q35&gt;$C$8,IF(Raw!$N35&gt;$C$9,IF(Raw!$N35&lt;$A$9,IF(Raw!$X35&gt;$C$9,IF(Raw!$X35&lt;$A$9,Raw!I35,-999),-999),-999),-999),-999),-999)</f>
        <v>0.81432400000000005</v>
      </c>
      <c r="G35" s="9">
        <f>Raw!G35</f>
        <v>0.93203400000000003</v>
      </c>
      <c r="H35" s="9">
        <f>IF(Raw!$G35&gt;$C$8,IF(Raw!$Q35&gt;$C$8,IF(Raw!$N35&gt;$C$9,IF(Raw!$N35&lt;$A$9,IF(Raw!$X35&gt;$C$9,IF(Raw!$X35&lt;$A$9,Raw!L35,-999),-999),-999),-999),-999),-999)</f>
        <v>670.8</v>
      </c>
      <c r="I35" s="9">
        <f>IF(Raw!$G35&gt;$C$8,IF(Raw!$Q35&gt;$C$8,IF(Raw!$N35&gt;$C$9,IF(Raw!$N35&lt;$A$9,IF(Raw!$X35&gt;$C$9,IF(Raw!$X35&lt;$A$9,Raw!M35,-999),-999),-999),-999),-999),-999)</f>
        <v>0.31581300000000001</v>
      </c>
      <c r="J35" s="9">
        <f>IF(Raw!$G35&gt;$C$8,IF(Raw!$Q35&gt;$C$8,IF(Raw!$N35&gt;$C$9,IF(Raw!$N35&lt;$A$9,IF(Raw!$X35&gt;$C$9,IF(Raw!$X35&lt;$A$9,Raw!N35,-999),-999),-999),-999),-999),-999)</f>
        <v>839</v>
      </c>
      <c r="K35" s="9">
        <f>IF(Raw!$G35&gt;$C$8,IF(Raw!$Q35&gt;$C$8,IF(Raw!$N35&gt;$C$9,IF(Raw!$N35&lt;$A$9,IF(Raw!$X35&gt;$C$9,IF(Raw!$X35&lt;$A$9,Raw!R35,-999),-999),-999),-999),-999),-999)</f>
        <v>0.57809100000000002</v>
      </c>
      <c r="L35" s="9">
        <f>IF(Raw!$G35&gt;$C$8,IF(Raw!$Q35&gt;$C$8,IF(Raw!$N35&gt;$C$9,IF(Raw!$N35&lt;$A$9,IF(Raw!$X35&gt;$C$9,IF(Raw!$X35&lt;$A$9,Raw!S35,-999),-999),-999),-999),-999),-999)</f>
        <v>0.77773000000000003</v>
      </c>
      <c r="M35" s="9">
        <f>Raw!Q35</f>
        <v>0.93406299999999998</v>
      </c>
      <c r="N35" s="9">
        <f>IF(Raw!$G35&gt;$C$8,IF(Raw!$Q35&gt;$C$8,IF(Raw!$N35&gt;$C$9,IF(Raw!$N35&lt;$A$9,IF(Raw!$X35&gt;$C$9,IF(Raw!$X35&lt;$A$9,Raw!V35,-999),-999),-999),-999),-999),-999)</f>
        <v>719.3</v>
      </c>
      <c r="O35" s="9">
        <f>IF(Raw!$G35&gt;$C$8,IF(Raw!$Q35&gt;$C$8,IF(Raw!$N35&gt;$C$9,IF(Raw!$N35&lt;$A$9,IF(Raw!$X35&gt;$C$9,IF(Raw!$X35&lt;$A$9,Raw!W35,-999),-999),-999),-999),-999),-999)</f>
        <v>0.21126</v>
      </c>
      <c r="P35" s="9">
        <f>IF(Raw!$G35&gt;$C$8,IF(Raw!$Q35&gt;$C$8,IF(Raw!$N35&gt;$C$9,IF(Raw!$N35&lt;$A$9,IF(Raw!$X35&gt;$C$9,IF(Raw!$X35&lt;$A$9,Raw!X35,-999),-999),-999),-999),-999),-999)</f>
        <v>715</v>
      </c>
      <c r="R35" s="9">
        <f t="shared" si="4"/>
        <v>0.19093500000000008</v>
      </c>
      <c r="S35" s="9">
        <f t="shared" si="5"/>
        <v>0.23447055471777825</v>
      </c>
      <c r="T35" s="9">
        <f t="shared" si="6"/>
        <v>0.19963900000000001</v>
      </c>
      <c r="U35" s="9">
        <f t="shared" si="7"/>
        <v>0.25669448266107775</v>
      </c>
      <c r="V35" s="15">
        <f t="shared" si="0"/>
        <v>0</v>
      </c>
      <c r="X35" s="11">
        <f t="shared" si="8"/>
        <v>1.6254E+18</v>
      </c>
      <c r="Y35" s="11">
        <f t="shared" si="9"/>
        <v>6.7079999999999993E-18</v>
      </c>
      <c r="Z35" s="11">
        <f t="shared" si="10"/>
        <v>8.3900000000000001E-4</v>
      </c>
      <c r="AA35" s="16">
        <f t="shared" si="11"/>
        <v>9.0648475578666687E-3</v>
      </c>
      <c r="AB35" s="9">
        <f t="shared" si="1"/>
        <v>0.57990069710160497</v>
      </c>
      <c r="AC35" s="9">
        <f t="shared" si="2"/>
        <v>0.99093515244213337</v>
      </c>
      <c r="AD35" s="15">
        <f t="shared" si="3"/>
        <v>10.804347506396507</v>
      </c>
      <c r="AE35" s="3">
        <f t="shared" si="12"/>
        <v>807.64319999999964</v>
      </c>
      <c r="AF35" s="2">
        <f t="shared" si="13"/>
        <v>0.25</v>
      </c>
      <c r="AG35" s="9">
        <f t="shared" si="14"/>
        <v>2.133397225880736E-3</v>
      </c>
      <c r="AH35" s="2">
        <f t="shared" si="15"/>
        <v>0.10323398148649077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152.80000000000001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0.63908900000000002</v>
      </c>
      <c r="F36" s="9">
        <f>IF(Raw!$G36&gt;$C$8,IF(Raw!$Q36&gt;$C$8,IF(Raw!$N36&gt;$C$9,IF(Raw!$N36&lt;$A$9,IF(Raw!$X36&gt;$C$9,IF(Raw!$X36&lt;$A$9,Raw!I36,-999),-999),-999),-999),-999),-999)</f>
        <v>0.81201800000000002</v>
      </c>
      <c r="G36" s="9">
        <f>Raw!G36</f>
        <v>0.91504099999999999</v>
      </c>
      <c r="H36" s="9">
        <f>IF(Raw!$G36&gt;$C$8,IF(Raw!$Q36&gt;$C$8,IF(Raw!$N36&gt;$C$9,IF(Raw!$N36&lt;$A$9,IF(Raw!$X36&gt;$C$9,IF(Raw!$X36&lt;$A$9,Raw!L36,-999),-999),-999),-999),-999),-999)</f>
        <v>648.4</v>
      </c>
      <c r="I36" s="9">
        <f>IF(Raw!$G36&gt;$C$8,IF(Raw!$Q36&gt;$C$8,IF(Raw!$N36&gt;$C$9,IF(Raw!$N36&lt;$A$9,IF(Raw!$X36&gt;$C$9,IF(Raw!$X36&lt;$A$9,Raw!M36,-999),-999),-999),-999),-999),-999)</f>
        <v>0.129106</v>
      </c>
      <c r="J36" s="9">
        <f>IF(Raw!$G36&gt;$C$8,IF(Raw!$Q36&gt;$C$8,IF(Raw!$N36&gt;$C$9,IF(Raw!$N36&lt;$A$9,IF(Raw!$X36&gt;$C$9,IF(Raw!$X36&lt;$A$9,Raw!N36,-999),-999),-999),-999),-999),-999)</f>
        <v>898</v>
      </c>
      <c r="K36" s="9">
        <f>IF(Raw!$G36&gt;$C$8,IF(Raw!$Q36&gt;$C$8,IF(Raw!$N36&gt;$C$9,IF(Raw!$N36&lt;$A$9,IF(Raw!$X36&gt;$C$9,IF(Raw!$X36&lt;$A$9,Raw!R36,-999),-999),-999),-999),-999),-999)</f>
        <v>0.56461300000000003</v>
      </c>
      <c r="L36" s="9">
        <f>IF(Raw!$G36&gt;$C$8,IF(Raw!$Q36&gt;$C$8,IF(Raw!$N36&gt;$C$9,IF(Raw!$N36&lt;$A$9,IF(Raw!$X36&gt;$C$9,IF(Raw!$X36&lt;$A$9,Raw!S36,-999),-999),-999),-999),-999),-999)</f>
        <v>0.77292400000000006</v>
      </c>
      <c r="M36" s="9">
        <f>Raw!Q36</f>
        <v>0.95567500000000005</v>
      </c>
      <c r="N36" s="9">
        <f>IF(Raw!$G36&gt;$C$8,IF(Raw!$Q36&gt;$C$8,IF(Raw!$N36&gt;$C$9,IF(Raw!$N36&lt;$A$9,IF(Raw!$X36&gt;$C$9,IF(Raw!$X36&lt;$A$9,Raw!V36,-999),-999),-999),-999),-999),-999)</f>
        <v>779.7</v>
      </c>
      <c r="O36" s="9">
        <f>IF(Raw!$G36&gt;$C$8,IF(Raw!$Q36&gt;$C$8,IF(Raw!$N36&gt;$C$9,IF(Raw!$N36&lt;$A$9,IF(Raw!$X36&gt;$C$9,IF(Raw!$X36&lt;$A$9,Raw!W36,-999),-999),-999),-999),-999),-999)</f>
        <v>3.4E-5</v>
      </c>
      <c r="P36" s="9">
        <f>IF(Raw!$G36&gt;$C$8,IF(Raw!$Q36&gt;$C$8,IF(Raw!$N36&gt;$C$9,IF(Raw!$N36&lt;$A$9,IF(Raw!$X36&gt;$C$9,IF(Raw!$X36&lt;$A$9,Raw!X36,-999),-999),-999),-999),-999),-999)</f>
        <v>403</v>
      </c>
      <c r="R36" s="9">
        <f t="shared" si="4"/>
        <v>0.172929</v>
      </c>
      <c r="S36" s="9">
        <f t="shared" si="5"/>
        <v>0.21296202793534133</v>
      </c>
      <c r="T36" s="9">
        <f t="shared" si="6"/>
        <v>0.20831100000000002</v>
      </c>
      <c r="U36" s="9">
        <f t="shared" si="7"/>
        <v>0.26951032701792155</v>
      </c>
      <c r="V36" s="15">
        <f t="shared" si="0"/>
        <v>0</v>
      </c>
      <c r="X36" s="11">
        <f t="shared" si="8"/>
        <v>1.6254E+18</v>
      </c>
      <c r="Y36" s="11">
        <f t="shared" si="9"/>
        <v>6.4839999999999995E-18</v>
      </c>
      <c r="Z36" s="11">
        <f t="shared" si="10"/>
        <v>8.9799999999999993E-4</v>
      </c>
      <c r="AA36" s="16">
        <f t="shared" si="11"/>
        <v>9.3753764953629568E-3</v>
      </c>
      <c r="AB36" s="9">
        <f t="shared" si="1"/>
        <v>0.56656599405312558</v>
      </c>
      <c r="AC36" s="9">
        <f t="shared" si="2"/>
        <v>0.99062462350463709</v>
      </c>
      <c r="AD36" s="15">
        <f t="shared" si="3"/>
        <v>10.44028562958013</v>
      </c>
      <c r="AE36" s="3">
        <f t="shared" si="12"/>
        <v>780.67359999999974</v>
      </c>
      <c r="AF36" s="2">
        <f t="shared" si="13"/>
        <v>0.25</v>
      </c>
      <c r="AG36" s="9">
        <f t="shared" si="14"/>
        <v>2.1644344570681904E-3</v>
      </c>
      <c r="AH36" s="2">
        <f t="shared" si="15"/>
        <v>0.10473585695109153</v>
      </c>
    </row>
    <row r="37" spans="1:34">
      <c r="A37" s="1">
        <f>Raw!A37</f>
        <v>24</v>
      </c>
      <c r="B37" s="14">
        <f>Raw!B37</f>
        <v>0.45905092592592589</v>
      </c>
      <c r="C37" s="15">
        <f>Raw!C37</f>
        <v>151.69999999999999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0.63698200000000005</v>
      </c>
      <c r="F37" s="9">
        <f>IF(Raw!$G37&gt;$C$8,IF(Raw!$Q37&gt;$C$8,IF(Raw!$N37&gt;$C$9,IF(Raw!$N37&lt;$A$9,IF(Raw!$X37&gt;$C$9,IF(Raw!$X37&lt;$A$9,Raw!I37,-999),-999),-999),-999),-999),-999)</f>
        <v>0.81743100000000002</v>
      </c>
      <c r="G37" s="9">
        <f>Raw!G37</f>
        <v>0.93871400000000005</v>
      </c>
      <c r="H37" s="9">
        <f>IF(Raw!$G37&gt;$C$8,IF(Raw!$Q37&gt;$C$8,IF(Raw!$N37&gt;$C$9,IF(Raw!$N37&lt;$A$9,IF(Raw!$X37&gt;$C$9,IF(Raw!$X37&lt;$A$9,Raw!L37,-999),-999),-999),-999),-999),-999)</f>
        <v>643.20000000000005</v>
      </c>
      <c r="I37" s="9">
        <f>IF(Raw!$G37&gt;$C$8,IF(Raw!$Q37&gt;$C$8,IF(Raw!$N37&gt;$C$9,IF(Raw!$N37&lt;$A$9,IF(Raw!$X37&gt;$C$9,IF(Raw!$X37&lt;$A$9,Raw!M37,-999),-999),-999),-999),-999),-999)</f>
        <v>7.2703000000000004E-2</v>
      </c>
      <c r="J37" s="9">
        <f>IF(Raw!$G37&gt;$C$8,IF(Raw!$Q37&gt;$C$8,IF(Raw!$N37&gt;$C$9,IF(Raw!$N37&lt;$A$9,IF(Raw!$X37&gt;$C$9,IF(Raw!$X37&lt;$A$9,Raw!N37,-999),-999),-999),-999),-999),-999)</f>
        <v>742</v>
      </c>
      <c r="K37" s="9">
        <f>IF(Raw!$G37&gt;$C$8,IF(Raw!$Q37&gt;$C$8,IF(Raw!$N37&gt;$C$9,IF(Raw!$N37&lt;$A$9,IF(Raw!$X37&gt;$C$9,IF(Raw!$X37&lt;$A$9,Raw!R37,-999),-999),-999),-999),-999),-999)</f>
        <v>0.57043299999999997</v>
      </c>
      <c r="L37" s="9">
        <f>IF(Raw!$G37&gt;$C$8,IF(Raw!$Q37&gt;$C$8,IF(Raw!$N37&gt;$C$9,IF(Raw!$N37&lt;$A$9,IF(Raw!$X37&gt;$C$9,IF(Raw!$X37&lt;$A$9,Raw!S37,-999),-999),-999),-999),-999),-999)</f>
        <v>0.784995</v>
      </c>
      <c r="M37" s="9">
        <f>Raw!Q37</f>
        <v>0.95572500000000005</v>
      </c>
      <c r="N37" s="9">
        <f>IF(Raw!$G37&gt;$C$8,IF(Raw!$Q37&gt;$C$8,IF(Raw!$N37&gt;$C$9,IF(Raw!$N37&lt;$A$9,IF(Raw!$X37&gt;$C$9,IF(Raw!$X37&lt;$A$9,Raw!V37,-999),-999),-999),-999),-999),-999)</f>
        <v>671.4</v>
      </c>
      <c r="O37" s="9">
        <f>IF(Raw!$G37&gt;$C$8,IF(Raw!$Q37&gt;$C$8,IF(Raw!$N37&gt;$C$9,IF(Raw!$N37&lt;$A$9,IF(Raw!$X37&gt;$C$9,IF(Raw!$X37&lt;$A$9,Raw!W37,-999),-999),-999),-999),-999),-999)</f>
        <v>7.3063000000000003E-2</v>
      </c>
      <c r="P37" s="9">
        <f>IF(Raw!$G37&gt;$C$8,IF(Raw!$Q37&gt;$C$8,IF(Raw!$N37&gt;$C$9,IF(Raw!$N37&lt;$A$9,IF(Raw!$X37&gt;$C$9,IF(Raw!$X37&lt;$A$9,Raw!X37,-999),-999),-999),-999),-999),-999)</f>
        <v>443</v>
      </c>
      <c r="R37" s="9">
        <f t="shared" si="4"/>
        <v>0.18044899999999997</v>
      </c>
      <c r="S37" s="9">
        <f t="shared" si="5"/>
        <v>0.22075135393690717</v>
      </c>
      <c r="T37" s="9">
        <f t="shared" si="6"/>
        <v>0.21456200000000003</v>
      </c>
      <c r="U37" s="9">
        <f t="shared" si="7"/>
        <v>0.27332912948490123</v>
      </c>
      <c r="V37" s="15">
        <f t="shared" si="0"/>
        <v>0</v>
      </c>
      <c r="X37" s="11">
        <f t="shared" si="8"/>
        <v>1.6254E+18</v>
      </c>
      <c r="Y37" s="11">
        <f t="shared" si="9"/>
        <v>6.4320000000000001E-18</v>
      </c>
      <c r="Z37" s="11">
        <f t="shared" si="10"/>
        <v>7.4199999999999993E-4</v>
      </c>
      <c r="AA37" s="16">
        <f t="shared" si="11"/>
        <v>7.6975806291332098E-3</v>
      </c>
      <c r="AB37" s="9">
        <f t="shared" si="1"/>
        <v>0.572084608294948</v>
      </c>
      <c r="AC37" s="9">
        <f t="shared" si="2"/>
        <v>0.99230241937086694</v>
      </c>
      <c r="AD37" s="15">
        <f t="shared" si="3"/>
        <v>10.374097882928858</v>
      </c>
      <c r="AE37" s="3">
        <f t="shared" si="12"/>
        <v>774.41279999999983</v>
      </c>
      <c r="AF37" s="2">
        <f t="shared" si="13"/>
        <v>0.25</v>
      </c>
      <c r="AG37" s="9">
        <f t="shared" si="14"/>
        <v>2.1811870334862318E-3</v>
      </c>
      <c r="AH37" s="2">
        <f t="shared" si="15"/>
        <v>0.10554650540549604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150.6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0.62699499999999997</v>
      </c>
      <c r="F38" s="9">
        <f>IF(Raw!$G38&gt;$C$8,IF(Raw!$Q38&gt;$C$8,IF(Raw!$N38&gt;$C$9,IF(Raw!$N38&lt;$A$9,IF(Raw!$X38&gt;$C$9,IF(Raw!$X38&lt;$A$9,Raw!I38,-999),-999),-999),-999),-999),-999)</f>
        <v>0.806342</v>
      </c>
      <c r="G38" s="9">
        <f>Raw!G38</f>
        <v>0.92557999999999996</v>
      </c>
      <c r="H38" s="9">
        <f>IF(Raw!$G38&gt;$C$8,IF(Raw!$Q38&gt;$C$8,IF(Raw!$N38&gt;$C$9,IF(Raw!$N38&lt;$A$9,IF(Raw!$X38&gt;$C$9,IF(Raw!$X38&lt;$A$9,Raw!L38,-999),-999),-999),-999),-999),-999)</f>
        <v>675.5</v>
      </c>
      <c r="I38" s="9">
        <f>IF(Raw!$G38&gt;$C$8,IF(Raw!$Q38&gt;$C$8,IF(Raw!$N38&gt;$C$9,IF(Raw!$N38&lt;$A$9,IF(Raw!$X38&gt;$C$9,IF(Raw!$X38&lt;$A$9,Raw!M38,-999),-999),-999),-999),-999),-999)</f>
        <v>0.221691</v>
      </c>
      <c r="J38" s="9">
        <f>IF(Raw!$G38&gt;$C$8,IF(Raw!$Q38&gt;$C$8,IF(Raw!$N38&gt;$C$9,IF(Raw!$N38&lt;$A$9,IF(Raw!$X38&gt;$C$9,IF(Raw!$X38&lt;$A$9,Raw!N38,-999),-999),-999),-999),-999),-999)</f>
        <v>540</v>
      </c>
      <c r="K38" s="9">
        <f>IF(Raw!$G38&gt;$C$8,IF(Raw!$Q38&gt;$C$8,IF(Raw!$N38&gt;$C$9,IF(Raw!$N38&lt;$A$9,IF(Raw!$X38&gt;$C$9,IF(Raw!$X38&lt;$A$9,Raw!R38,-999),-999),-999),-999),-999),-999)</f>
        <v>0.57438599999999995</v>
      </c>
      <c r="L38" s="9">
        <f>IF(Raw!$G38&gt;$C$8,IF(Raw!$Q38&gt;$C$8,IF(Raw!$N38&gt;$C$9,IF(Raw!$N38&lt;$A$9,IF(Raw!$X38&gt;$C$9,IF(Raw!$X38&lt;$A$9,Raw!S38,-999),-999),-999),-999),-999),-999)</f>
        <v>0.79514600000000002</v>
      </c>
      <c r="M38" s="9">
        <f>Raw!Q38</f>
        <v>0.96326100000000003</v>
      </c>
      <c r="N38" s="9">
        <f>IF(Raw!$G38&gt;$C$8,IF(Raw!$Q38&gt;$C$8,IF(Raw!$N38&gt;$C$9,IF(Raw!$N38&lt;$A$9,IF(Raw!$X38&gt;$C$9,IF(Raw!$X38&lt;$A$9,Raw!V38,-999),-999),-999),-999),-999),-999)</f>
        <v>733.4</v>
      </c>
      <c r="O38" s="9">
        <f>IF(Raw!$G38&gt;$C$8,IF(Raw!$Q38&gt;$C$8,IF(Raw!$N38&gt;$C$9,IF(Raw!$N38&lt;$A$9,IF(Raw!$X38&gt;$C$9,IF(Raw!$X38&lt;$A$9,Raw!W38,-999),-999),-999),-999),-999),-999)</f>
        <v>3.5679000000000002E-2</v>
      </c>
      <c r="P38" s="9">
        <f>IF(Raw!$G38&gt;$C$8,IF(Raw!$Q38&gt;$C$8,IF(Raw!$N38&gt;$C$9,IF(Raw!$N38&lt;$A$9,IF(Raw!$X38&gt;$C$9,IF(Raw!$X38&lt;$A$9,Raw!X38,-999),-999),-999),-999),-999),-999)</f>
        <v>572</v>
      </c>
      <c r="R38" s="9">
        <f t="shared" si="4"/>
        <v>0.17934700000000003</v>
      </c>
      <c r="S38" s="9">
        <f t="shared" si="5"/>
        <v>0.22242051139590896</v>
      </c>
      <c r="T38" s="9">
        <f t="shared" si="6"/>
        <v>0.22076000000000007</v>
      </c>
      <c r="U38" s="9">
        <f t="shared" si="7"/>
        <v>0.27763454761767031</v>
      </c>
      <c r="V38" s="15">
        <f t="shared" si="0"/>
        <v>0</v>
      </c>
      <c r="X38" s="11">
        <f t="shared" si="8"/>
        <v>1.6254E+18</v>
      </c>
      <c r="Y38" s="11">
        <f t="shared" si="9"/>
        <v>6.7549999999999999E-18</v>
      </c>
      <c r="Z38" s="11">
        <f t="shared" si="10"/>
        <v>5.4000000000000001E-4</v>
      </c>
      <c r="AA38" s="16">
        <f t="shared" si="11"/>
        <v>5.8940260669572307E-3</v>
      </c>
      <c r="AB38" s="9">
        <f t="shared" si="1"/>
        <v>0.57568716519454144</v>
      </c>
      <c r="AC38" s="9">
        <f t="shared" si="2"/>
        <v>0.99410597393304279</v>
      </c>
      <c r="AD38" s="15">
        <f t="shared" si="3"/>
        <v>10.914863086957835</v>
      </c>
      <c r="AE38" s="3">
        <f t="shared" si="12"/>
        <v>813.30199999999979</v>
      </c>
      <c r="AF38" s="2">
        <f t="shared" si="13"/>
        <v>0.25</v>
      </c>
      <c r="AG38" s="9">
        <f t="shared" si="14"/>
        <v>2.331033134966421E-3</v>
      </c>
      <c r="AH38" s="2">
        <f t="shared" si="15"/>
        <v>0.11279748027242102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149.69999999999999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0.62916099999999997</v>
      </c>
      <c r="F39" s="9">
        <f>IF(Raw!$G39&gt;$C$8,IF(Raw!$Q39&gt;$C$8,IF(Raw!$N39&gt;$C$9,IF(Raw!$N39&lt;$A$9,IF(Raw!$X39&gt;$C$9,IF(Raw!$X39&lt;$A$9,Raw!I39,-999),-999),-999),-999),-999),-999)</f>
        <v>0.80703100000000005</v>
      </c>
      <c r="G39" s="9">
        <f>Raw!G39</f>
        <v>0.94698099999999996</v>
      </c>
      <c r="H39" s="9">
        <f>IF(Raw!$G39&gt;$C$8,IF(Raw!$Q39&gt;$C$8,IF(Raw!$N39&gt;$C$9,IF(Raw!$N39&lt;$A$9,IF(Raw!$X39&gt;$C$9,IF(Raw!$X39&lt;$A$9,Raw!L39,-999),-999),-999),-999),-999),-999)</f>
        <v>696.4</v>
      </c>
      <c r="I39" s="9">
        <f>IF(Raw!$G39&gt;$C$8,IF(Raw!$Q39&gt;$C$8,IF(Raw!$N39&gt;$C$9,IF(Raw!$N39&lt;$A$9,IF(Raw!$X39&gt;$C$9,IF(Raw!$X39&lt;$A$9,Raw!M39,-999),-999),-999),-999),-999),-999)</f>
        <v>0.37080800000000003</v>
      </c>
      <c r="J39" s="9">
        <f>IF(Raw!$G39&gt;$C$8,IF(Raw!$Q39&gt;$C$8,IF(Raw!$N39&gt;$C$9,IF(Raw!$N39&lt;$A$9,IF(Raw!$X39&gt;$C$9,IF(Raw!$X39&lt;$A$9,Raw!N39,-999),-999),-999),-999),-999),-999)</f>
        <v>833</v>
      </c>
      <c r="K39" s="9">
        <f>IF(Raw!$G39&gt;$C$8,IF(Raw!$Q39&gt;$C$8,IF(Raw!$N39&gt;$C$9,IF(Raw!$N39&lt;$A$9,IF(Raw!$X39&gt;$C$9,IF(Raw!$X39&lt;$A$9,Raw!R39,-999),-999),-999),-999),-999),-999)</f>
        <v>0.57785500000000001</v>
      </c>
      <c r="L39" s="9">
        <f>IF(Raw!$G39&gt;$C$8,IF(Raw!$Q39&gt;$C$8,IF(Raw!$N39&gt;$C$9,IF(Raw!$N39&lt;$A$9,IF(Raw!$X39&gt;$C$9,IF(Raw!$X39&lt;$A$9,Raw!S39,-999),-999),-999),-999),-999),-999)</f>
        <v>0.77959999999999996</v>
      </c>
      <c r="M39" s="9">
        <f>Raw!Q39</f>
        <v>0.948434</v>
      </c>
      <c r="N39" s="9">
        <f>IF(Raw!$G39&gt;$C$8,IF(Raw!$Q39&gt;$C$8,IF(Raw!$N39&gt;$C$9,IF(Raw!$N39&lt;$A$9,IF(Raw!$X39&gt;$C$9,IF(Raw!$X39&lt;$A$9,Raw!V39,-999),-999),-999),-999),-999),-999)</f>
        <v>766.2</v>
      </c>
      <c r="O39" s="9">
        <f>IF(Raw!$G39&gt;$C$8,IF(Raw!$Q39&gt;$C$8,IF(Raw!$N39&gt;$C$9,IF(Raw!$N39&lt;$A$9,IF(Raw!$X39&gt;$C$9,IF(Raw!$X39&lt;$A$9,Raw!W39,-999),-999),-999),-999),-999),-999)</f>
        <v>0.33794999999999997</v>
      </c>
      <c r="P39" s="9">
        <f>IF(Raw!$G39&gt;$C$8,IF(Raw!$Q39&gt;$C$8,IF(Raw!$N39&gt;$C$9,IF(Raw!$N39&lt;$A$9,IF(Raw!$X39&gt;$C$9,IF(Raw!$X39&lt;$A$9,Raw!X39,-999),-999),-999),-999),-999),-999)</f>
        <v>652</v>
      </c>
      <c r="R39" s="9">
        <f t="shared" si="4"/>
        <v>0.17787000000000008</v>
      </c>
      <c r="S39" s="9">
        <f t="shared" si="5"/>
        <v>0.22040045549675299</v>
      </c>
      <c r="T39" s="9">
        <f t="shared" si="6"/>
        <v>0.20174499999999995</v>
      </c>
      <c r="U39" s="9">
        <f t="shared" si="7"/>
        <v>0.25878014366341706</v>
      </c>
      <c r="V39" s="15">
        <f t="shared" si="0"/>
        <v>0</v>
      </c>
      <c r="X39" s="11">
        <f t="shared" si="8"/>
        <v>1.6254E+18</v>
      </c>
      <c r="Y39" s="11">
        <f t="shared" si="9"/>
        <v>6.9639999999999993E-18</v>
      </c>
      <c r="Z39" s="11">
        <f t="shared" si="10"/>
        <v>8.3299999999999997E-4</v>
      </c>
      <c r="AA39" s="16">
        <f t="shared" si="11"/>
        <v>9.3408899809896504E-3</v>
      </c>
      <c r="AB39" s="9">
        <f t="shared" si="1"/>
        <v>0.57973947784921476</v>
      </c>
      <c r="AC39" s="9">
        <f t="shared" si="2"/>
        <v>0.99065911001901041</v>
      </c>
      <c r="AD39" s="15">
        <f t="shared" si="3"/>
        <v>11.213553398546999</v>
      </c>
      <c r="AE39" s="3">
        <f t="shared" si="12"/>
        <v>838.46559999999965</v>
      </c>
      <c r="AF39" s="2">
        <f t="shared" si="13"/>
        <v>0.25</v>
      </c>
      <c r="AG39" s="9">
        <f t="shared" si="14"/>
        <v>2.2321884303487622E-3</v>
      </c>
      <c r="AH39" s="2">
        <f t="shared" si="15"/>
        <v>0.10801443645725695</v>
      </c>
    </row>
    <row r="40" spans="1:34">
      <c r="A40" s="1">
        <f>Raw!A40</f>
        <v>27</v>
      </c>
      <c r="B40" s="14">
        <f>Raw!B40</f>
        <v>0.45921296296296293</v>
      </c>
      <c r="C40" s="15">
        <f>Raw!C40</f>
        <v>148.6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0.61823799999999995</v>
      </c>
      <c r="F40" s="9">
        <f>IF(Raw!$G40&gt;$C$8,IF(Raw!$Q40&gt;$C$8,IF(Raw!$N40&gt;$C$9,IF(Raw!$N40&lt;$A$9,IF(Raw!$X40&gt;$C$9,IF(Raw!$X40&lt;$A$9,Raw!I40,-999),-999),-999),-999),-999),-999)</f>
        <v>0.80521799999999999</v>
      </c>
      <c r="G40" s="9">
        <f>Raw!G40</f>
        <v>0.92821600000000004</v>
      </c>
      <c r="H40" s="9">
        <f>IF(Raw!$G40&gt;$C$8,IF(Raw!$Q40&gt;$C$8,IF(Raw!$N40&gt;$C$9,IF(Raw!$N40&lt;$A$9,IF(Raw!$X40&gt;$C$9,IF(Raw!$X40&lt;$A$9,Raw!L40,-999),-999),-999),-999),-999),-999)</f>
        <v>706.2</v>
      </c>
      <c r="I40" s="9">
        <f>IF(Raw!$G40&gt;$C$8,IF(Raw!$Q40&gt;$C$8,IF(Raw!$N40&gt;$C$9,IF(Raw!$N40&lt;$A$9,IF(Raw!$X40&gt;$C$9,IF(Raw!$X40&lt;$A$9,Raw!M40,-999),-999),-999),-999),-999),-999)</f>
        <v>0.15357999999999999</v>
      </c>
      <c r="J40" s="9">
        <f>IF(Raw!$G40&gt;$C$8,IF(Raw!$Q40&gt;$C$8,IF(Raw!$N40&gt;$C$9,IF(Raw!$N40&lt;$A$9,IF(Raw!$X40&gt;$C$9,IF(Raw!$X40&lt;$A$9,Raw!N40,-999),-999),-999),-999),-999),-999)</f>
        <v>1023</v>
      </c>
      <c r="K40" s="9">
        <f>IF(Raw!$G40&gt;$C$8,IF(Raw!$Q40&gt;$C$8,IF(Raw!$N40&gt;$C$9,IF(Raw!$N40&lt;$A$9,IF(Raw!$X40&gt;$C$9,IF(Raw!$X40&lt;$A$9,Raw!R40,-999),-999),-999),-999),-999),-999)</f>
        <v>0.581839</v>
      </c>
      <c r="L40" s="9">
        <f>IF(Raw!$G40&gt;$C$8,IF(Raw!$Q40&gt;$C$8,IF(Raw!$N40&gt;$C$9,IF(Raw!$N40&lt;$A$9,IF(Raw!$X40&gt;$C$9,IF(Raw!$X40&lt;$A$9,Raw!S40,-999),-999),-999),-999),-999),-999)</f>
        <v>0.79555500000000001</v>
      </c>
      <c r="M40" s="9">
        <f>Raw!Q40</f>
        <v>0.952681</v>
      </c>
      <c r="N40" s="9">
        <f>IF(Raw!$G40&gt;$C$8,IF(Raw!$Q40&gt;$C$8,IF(Raw!$N40&gt;$C$9,IF(Raw!$N40&lt;$A$9,IF(Raw!$X40&gt;$C$9,IF(Raw!$X40&lt;$A$9,Raw!V40,-999),-999),-999),-999),-999),-999)</f>
        <v>699.1</v>
      </c>
      <c r="O40" s="9">
        <f>IF(Raw!$G40&gt;$C$8,IF(Raw!$Q40&gt;$C$8,IF(Raw!$N40&gt;$C$9,IF(Raw!$N40&lt;$A$9,IF(Raw!$X40&gt;$C$9,IF(Raw!$X40&lt;$A$9,Raw!W40,-999),-999),-999),-999),-999),-999)</f>
        <v>8.6787000000000003E-2</v>
      </c>
      <c r="P40" s="9">
        <f>IF(Raw!$G40&gt;$C$8,IF(Raw!$Q40&gt;$C$8,IF(Raw!$N40&gt;$C$9,IF(Raw!$N40&lt;$A$9,IF(Raw!$X40&gt;$C$9,IF(Raw!$X40&lt;$A$9,Raw!X40,-999),-999),-999),-999),-999),-999)</f>
        <v>543</v>
      </c>
      <c r="R40" s="9">
        <f t="shared" si="4"/>
        <v>0.18698000000000004</v>
      </c>
      <c r="S40" s="9">
        <f t="shared" si="5"/>
        <v>0.23221040761632258</v>
      </c>
      <c r="T40" s="9">
        <f t="shared" si="6"/>
        <v>0.21371600000000002</v>
      </c>
      <c r="U40" s="9">
        <f t="shared" si="7"/>
        <v>0.2686376177636996</v>
      </c>
      <c r="V40" s="15">
        <f t="shared" si="0"/>
        <v>0</v>
      </c>
      <c r="X40" s="11">
        <f t="shared" si="8"/>
        <v>1.6254E+18</v>
      </c>
      <c r="Y40" s="11">
        <f t="shared" si="9"/>
        <v>7.0619999999999999E-18</v>
      </c>
      <c r="Z40" s="11">
        <f t="shared" si="10"/>
        <v>1.023E-3</v>
      </c>
      <c r="AA40" s="16">
        <f t="shared" si="11"/>
        <v>1.1606294159281745E-2</v>
      </c>
      <c r="AB40" s="9">
        <f t="shared" si="1"/>
        <v>0.5843194507625451</v>
      </c>
      <c r="AC40" s="9">
        <f t="shared" si="2"/>
        <v>0.98839370584071806</v>
      </c>
      <c r="AD40" s="15">
        <f t="shared" si="3"/>
        <v>11.34535108434188</v>
      </c>
      <c r="AE40" s="3">
        <f t="shared" si="12"/>
        <v>850.2647999999997</v>
      </c>
      <c r="AF40" s="2">
        <f t="shared" si="13"/>
        <v>0.25</v>
      </c>
      <c r="AG40" s="9">
        <f t="shared" si="14"/>
        <v>2.3444523753772374E-3</v>
      </c>
      <c r="AH40" s="2">
        <f t="shared" si="15"/>
        <v>0.11344683033218828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147.5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0.63351299999999999</v>
      </c>
      <c r="F41" s="9">
        <f>IF(Raw!$G41&gt;$C$8,IF(Raw!$Q41&gt;$C$8,IF(Raw!$N41&gt;$C$9,IF(Raw!$N41&lt;$A$9,IF(Raw!$X41&gt;$C$9,IF(Raw!$X41&lt;$A$9,Raw!I41,-999),-999),-999),-999),-999),-999)</f>
        <v>0.80338600000000004</v>
      </c>
      <c r="G41" s="9">
        <f>Raw!G41</f>
        <v>0.92451300000000003</v>
      </c>
      <c r="H41" s="9">
        <f>IF(Raw!$G41&gt;$C$8,IF(Raw!$Q41&gt;$C$8,IF(Raw!$N41&gt;$C$9,IF(Raw!$N41&lt;$A$9,IF(Raw!$X41&gt;$C$9,IF(Raw!$X41&lt;$A$9,Raw!L41,-999),-999),-999),-999),-999),-999)</f>
        <v>593</v>
      </c>
      <c r="I41" s="9">
        <f>IF(Raw!$G41&gt;$C$8,IF(Raw!$Q41&gt;$C$8,IF(Raw!$N41&gt;$C$9,IF(Raw!$N41&lt;$A$9,IF(Raw!$X41&gt;$C$9,IF(Raw!$X41&lt;$A$9,Raw!M41,-999),-999),-999),-999),-999),-999)</f>
        <v>0.26328699999999999</v>
      </c>
      <c r="J41" s="9">
        <f>IF(Raw!$G41&gt;$C$8,IF(Raw!$Q41&gt;$C$8,IF(Raw!$N41&gt;$C$9,IF(Raw!$N41&lt;$A$9,IF(Raw!$X41&gt;$C$9,IF(Raw!$X41&lt;$A$9,Raw!N41,-999),-999),-999),-999),-999),-999)</f>
        <v>917</v>
      </c>
      <c r="K41" s="9">
        <f>IF(Raw!$G41&gt;$C$8,IF(Raw!$Q41&gt;$C$8,IF(Raw!$N41&gt;$C$9,IF(Raw!$N41&lt;$A$9,IF(Raw!$X41&gt;$C$9,IF(Raw!$X41&lt;$A$9,Raw!R41,-999),-999),-999),-999),-999),-999)</f>
        <v>0.58030099999999996</v>
      </c>
      <c r="L41" s="9">
        <f>IF(Raw!$G41&gt;$C$8,IF(Raw!$Q41&gt;$C$8,IF(Raw!$N41&gt;$C$9,IF(Raw!$N41&lt;$A$9,IF(Raw!$X41&gt;$C$9,IF(Raw!$X41&lt;$A$9,Raw!S41,-999),-999),-999),-999),-999),-999)</f>
        <v>0.78052600000000005</v>
      </c>
      <c r="M41" s="9">
        <f>Raw!Q41</f>
        <v>0.95745899999999995</v>
      </c>
      <c r="N41" s="9">
        <f>IF(Raw!$G41&gt;$C$8,IF(Raw!$Q41&gt;$C$8,IF(Raw!$N41&gt;$C$9,IF(Raw!$N41&lt;$A$9,IF(Raw!$X41&gt;$C$9,IF(Raw!$X41&lt;$A$9,Raw!V41,-999),-999),-999),-999),-999),-999)</f>
        <v>691.7</v>
      </c>
      <c r="O41" s="9">
        <f>IF(Raw!$G41&gt;$C$8,IF(Raw!$Q41&gt;$C$8,IF(Raw!$N41&gt;$C$9,IF(Raw!$N41&lt;$A$9,IF(Raw!$X41&gt;$C$9,IF(Raw!$X41&lt;$A$9,Raw!W41,-999),-999),-999),-999),-999),-999)</f>
        <v>8.7306999999999996E-2</v>
      </c>
      <c r="P41" s="9">
        <f>IF(Raw!$G41&gt;$C$8,IF(Raw!$Q41&gt;$C$8,IF(Raw!$N41&gt;$C$9,IF(Raw!$N41&lt;$A$9,IF(Raw!$X41&gt;$C$9,IF(Raw!$X41&lt;$A$9,Raw!X41,-999),-999),-999),-999),-999),-999)</f>
        <v>666</v>
      </c>
      <c r="R41" s="9">
        <f t="shared" si="4"/>
        <v>0.16987300000000005</v>
      </c>
      <c r="S41" s="9">
        <f t="shared" si="5"/>
        <v>0.21144630352035018</v>
      </c>
      <c r="T41" s="9">
        <f t="shared" si="6"/>
        <v>0.2002250000000001</v>
      </c>
      <c r="U41" s="9">
        <f t="shared" si="7"/>
        <v>0.25652572752220948</v>
      </c>
      <c r="V41" s="15">
        <f t="shared" si="0"/>
        <v>0</v>
      </c>
      <c r="X41" s="11">
        <f t="shared" si="8"/>
        <v>1.6254E+18</v>
      </c>
      <c r="Y41" s="11">
        <f t="shared" si="9"/>
        <v>5.93E-18</v>
      </c>
      <c r="Z41" s="11">
        <f t="shared" si="10"/>
        <v>9.1699999999999995E-4</v>
      </c>
      <c r="AA41" s="16">
        <f t="shared" si="11"/>
        <v>8.7611796679314645E-3</v>
      </c>
      <c r="AB41" s="9">
        <f t="shared" si="1"/>
        <v>0.58205520719901149</v>
      </c>
      <c r="AC41" s="9">
        <f t="shared" si="2"/>
        <v>0.99123882033206878</v>
      </c>
      <c r="AD41" s="15">
        <f t="shared" si="3"/>
        <v>9.5541763009067253</v>
      </c>
      <c r="AE41" s="3">
        <f t="shared" si="12"/>
        <v>713.97199999999987</v>
      </c>
      <c r="AF41" s="2">
        <f t="shared" si="13"/>
        <v>0.25</v>
      </c>
      <c r="AG41" s="9">
        <f t="shared" si="14"/>
        <v>1.8853015588196538E-3</v>
      </c>
      <c r="AH41" s="2">
        <f t="shared" si="15"/>
        <v>9.1228761272665423E-2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146.4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0.62898799999999999</v>
      </c>
      <c r="F42" s="9">
        <f>IF(Raw!$G42&gt;$C$8,IF(Raw!$Q42&gt;$C$8,IF(Raw!$N42&gt;$C$9,IF(Raw!$N42&lt;$A$9,IF(Raw!$X42&gt;$C$9,IF(Raw!$X42&lt;$A$9,Raw!I42,-999),-999),-999),-999),-999),-999)</f>
        <v>0.79813599999999996</v>
      </c>
      <c r="G42" s="9">
        <f>Raw!G42</f>
        <v>0.94046300000000005</v>
      </c>
      <c r="H42" s="9">
        <f>IF(Raw!$G42&gt;$C$8,IF(Raw!$Q42&gt;$C$8,IF(Raw!$N42&gt;$C$9,IF(Raw!$N42&lt;$A$9,IF(Raw!$X42&gt;$C$9,IF(Raw!$X42&lt;$A$9,Raw!L42,-999),-999),-999),-999),-999),-999)</f>
        <v>670.9</v>
      </c>
      <c r="I42" s="9">
        <f>IF(Raw!$G42&gt;$C$8,IF(Raw!$Q42&gt;$C$8,IF(Raw!$N42&gt;$C$9,IF(Raw!$N42&lt;$A$9,IF(Raw!$X42&gt;$C$9,IF(Raw!$X42&lt;$A$9,Raw!M42,-999),-999),-999),-999),-999),-999)</f>
        <v>0.32860800000000001</v>
      </c>
      <c r="J42" s="9">
        <f>IF(Raw!$G42&gt;$C$8,IF(Raw!$Q42&gt;$C$8,IF(Raw!$N42&gt;$C$9,IF(Raw!$N42&lt;$A$9,IF(Raw!$X42&gt;$C$9,IF(Raw!$X42&lt;$A$9,Raw!N42,-999),-999),-999),-999),-999),-999)</f>
        <v>659</v>
      </c>
      <c r="K42" s="9">
        <f>IF(Raw!$G42&gt;$C$8,IF(Raw!$Q42&gt;$C$8,IF(Raw!$N42&gt;$C$9,IF(Raw!$N42&lt;$A$9,IF(Raw!$X42&gt;$C$9,IF(Raw!$X42&lt;$A$9,Raw!R42,-999),-999),-999),-999),-999),-999)</f>
        <v>0.58820899999999998</v>
      </c>
      <c r="L42" s="9">
        <f>IF(Raw!$G42&gt;$C$8,IF(Raw!$Q42&gt;$C$8,IF(Raw!$N42&gt;$C$9,IF(Raw!$N42&lt;$A$9,IF(Raw!$X42&gt;$C$9,IF(Raw!$X42&lt;$A$9,Raw!S42,-999),-999),-999),-999),-999),-999)</f>
        <v>0.781304</v>
      </c>
      <c r="M42" s="9">
        <f>Raw!Q42</f>
        <v>0.94854000000000005</v>
      </c>
      <c r="N42" s="9">
        <f>IF(Raw!$G42&gt;$C$8,IF(Raw!$Q42&gt;$C$8,IF(Raw!$N42&gt;$C$9,IF(Raw!$N42&lt;$A$9,IF(Raw!$X42&gt;$C$9,IF(Raw!$X42&lt;$A$9,Raw!V42,-999),-999),-999),-999),-999),-999)</f>
        <v>742.9</v>
      </c>
      <c r="O42" s="9">
        <f>IF(Raw!$G42&gt;$C$8,IF(Raw!$Q42&gt;$C$8,IF(Raw!$N42&gt;$C$9,IF(Raw!$N42&lt;$A$9,IF(Raw!$X42&gt;$C$9,IF(Raw!$X42&lt;$A$9,Raw!W42,-999),-999),-999),-999),-999),-999)</f>
        <v>0.22917699999999999</v>
      </c>
      <c r="P42" s="9">
        <f>IF(Raw!$G42&gt;$C$8,IF(Raw!$Q42&gt;$C$8,IF(Raw!$N42&gt;$C$9,IF(Raw!$N42&lt;$A$9,IF(Raw!$X42&gt;$C$9,IF(Raw!$X42&lt;$A$9,Raw!X42,-999),-999),-999),-999),-999),-999)</f>
        <v>912</v>
      </c>
      <c r="R42" s="9">
        <f t="shared" si="4"/>
        <v>0.16914799999999997</v>
      </c>
      <c r="S42" s="9">
        <f t="shared" si="5"/>
        <v>0.21192879409023022</v>
      </c>
      <c r="T42" s="9">
        <f t="shared" si="6"/>
        <v>0.19309500000000002</v>
      </c>
      <c r="U42" s="9">
        <f t="shared" si="7"/>
        <v>0.24714451737095935</v>
      </c>
      <c r="V42" s="15">
        <f t="shared" si="0"/>
        <v>0</v>
      </c>
      <c r="X42" s="11">
        <f t="shared" si="8"/>
        <v>1.6254E+18</v>
      </c>
      <c r="Y42" s="11">
        <f t="shared" si="9"/>
        <v>6.7089999999999995E-18</v>
      </c>
      <c r="Z42" s="11">
        <f t="shared" si="10"/>
        <v>6.5899999999999997E-4</v>
      </c>
      <c r="AA42" s="16">
        <f t="shared" si="11"/>
        <v>7.1349948758545863E-3</v>
      </c>
      <c r="AB42" s="9">
        <f t="shared" si="1"/>
        <v>0.5895867318355531</v>
      </c>
      <c r="AC42" s="9">
        <f t="shared" si="2"/>
        <v>0.99286500512414555</v>
      </c>
      <c r="AD42" s="15">
        <f t="shared" si="3"/>
        <v>10.827002846516825</v>
      </c>
      <c r="AE42" s="3">
        <f t="shared" si="12"/>
        <v>807.76359999999977</v>
      </c>
      <c r="AF42" s="2">
        <f t="shared" si="13"/>
        <v>0.25</v>
      </c>
      <c r="AG42" s="9">
        <f t="shared" si="14"/>
        <v>2.0583341485203108E-3</v>
      </c>
      <c r="AH42" s="2">
        <f t="shared" si="15"/>
        <v>9.9601718237743886E-2</v>
      </c>
    </row>
    <row r="43" spans="1:34">
      <c r="A43" s="1">
        <f>Raw!A43</f>
        <v>30</v>
      </c>
      <c r="B43" s="14">
        <f>Raw!B43</f>
        <v>0.45937500000000003</v>
      </c>
      <c r="C43" s="15">
        <f>Raw!C43</f>
        <v>145.19999999999999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0.61900999999999995</v>
      </c>
      <c r="F43" s="9">
        <f>IF(Raw!$G43&gt;$C$8,IF(Raw!$Q43&gt;$C$8,IF(Raw!$N43&gt;$C$9,IF(Raw!$N43&lt;$A$9,IF(Raw!$X43&gt;$C$9,IF(Raw!$X43&lt;$A$9,Raw!I43,-999),-999),-999),-999),-999),-999)</f>
        <v>0.795485</v>
      </c>
      <c r="G43" s="9">
        <f>Raw!G43</f>
        <v>0.92415099999999994</v>
      </c>
      <c r="H43" s="9">
        <f>IF(Raw!$G43&gt;$C$8,IF(Raw!$Q43&gt;$C$8,IF(Raw!$N43&gt;$C$9,IF(Raw!$N43&lt;$A$9,IF(Raw!$X43&gt;$C$9,IF(Raw!$X43&lt;$A$9,Raw!L43,-999),-999),-999),-999),-999),-999)</f>
        <v>679.9</v>
      </c>
      <c r="I43" s="9">
        <f>IF(Raw!$G43&gt;$C$8,IF(Raw!$Q43&gt;$C$8,IF(Raw!$N43&gt;$C$9,IF(Raw!$N43&lt;$A$9,IF(Raw!$X43&gt;$C$9,IF(Raw!$X43&lt;$A$9,Raw!M43,-999),-999),-999),-999),-999),-999)</f>
        <v>0.209619</v>
      </c>
      <c r="J43" s="9">
        <f>IF(Raw!$G43&gt;$C$8,IF(Raw!$Q43&gt;$C$8,IF(Raw!$N43&gt;$C$9,IF(Raw!$N43&lt;$A$9,IF(Raw!$X43&gt;$C$9,IF(Raw!$X43&lt;$A$9,Raw!N43,-999),-999),-999),-999),-999),-999)</f>
        <v>503</v>
      </c>
      <c r="K43" s="9">
        <f>IF(Raw!$G43&gt;$C$8,IF(Raw!$Q43&gt;$C$8,IF(Raw!$N43&gt;$C$9,IF(Raw!$N43&lt;$A$9,IF(Raw!$X43&gt;$C$9,IF(Raw!$X43&lt;$A$9,Raw!R43,-999),-999),-999),-999),-999),-999)</f>
        <v>0.58314299999999997</v>
      </c>
      <c r="L43" s="9">
        <f>IF(Raw!$G43&gt;$C$8,IF(Raw!$Q43&gt;$C$8,IF(Raw!$N43&gt;$C$9,IF(Raw!$N43&lt;$A$9,IF(Raw!$X43&gt;$C$9,IF(Raw!$X43&lt;$A$9,Raw!S43,-999),-999),-999),-999),-999),-999)</f>
        <v>0.77058199999999999</v>
      </c>
      <c r="M43" s="9">
        <f>Raw!Q43</f>
        <v>0.95405799999999996</v>
      </c>
      <c r="N43" s="9">
        <f>IF(Raw!$G43&gt;$C$8,IF(Raw!$Q43&gt;$C$8,IF(Raw!$N43&gt;$C$9,IF(Raw!$N43&lt;$A$9,IF(Raw!$X43&gt;$C$9,IF(Raw!$X43&lt;$A$9,Raw!V43,-999),-999),-999),-999),-999),-999)</f>
        <v>685.2</v>
      </c>
      <c r="O43" s="9">
        <f>IF(Raw!$G43&gt;$C$8,IF(Raw!$Q43&gt;$C$8,IF(Raw!$N43&gt;$C$9,IF(Raw!$N43&lt;$A$9,IF(Raw!$X43&gt;$C$9,IF(Raw!$X43&lt;$A$9,Raw!W43,-999),-999),-999),-999),-999),-999)</f>
        <v>0.36437700000000001</v>
      </c>
      <c r="P43" s="9">
        <f>IF(Raw!$G43&gt;$C$8,IF(Raw!$Q43&gt;$C$8,IF(Raw!$N43&gt;$C$9,IF(Raw!$N43&lt;$A$9,IF(Raw!$X43&gt;$C$9,IF(Raw!$X43&lt;$A$9,Raw!X43,-999),-999),-999),-999),-999),-999)</f>
        <v>781</v>
      </c>
      <c r="R43" s="9">
        <f t="shared" si="4"/>
        <v>0.17647500000000005</v>
      </c>
      <c r="S43" s="9">
        <f t="shared" si="5"/>
        <v>0.22184579218967052</v>
      </c>
      <c r="T43" s="9">
        <f t="shared" si="6"/>
        <v>0.18743900000000002</v>
      </c>
      <c r="U43" s="9">
        <f t="shared" si="7"/>
        <v>0.24324341861086818</v>
      </c>
      <c r="V43" s="15">
        <f t="shared" si="0"/>
        <v>0</v>
      </c>
      <c r="X43" s="11">
        <f t="shared" si="8"/>
        <v>1.6254E+18</v>
      </c>
      <c r="Y43" s="11">
        <f t="shared" si="9"/>
        <v>6.798999999999999E-18</v>
      </c>
      <c r="Z43" s="11">
        <f t="shared" si="10"/>
        <v>5.0299999999999997E-4</v>
      </c>
      <c r="AA43" s="16">
        <f t="shared" si="11"/>
        <v>5.5279722412751933E-3</v>
      </c>
      <c r="AB43" s="9">
        <f t="shared" si="1"/>
        <v>0.58417915758893235</v>
      </c>
      <c r="AC43" s="9">
        <f t="shared" si="2"/>
        <v>0.99447202775872479</v>
      </c>
      <c r="AD43" s="15">
        <f t="shared" si="3"/>
        <v>10.990004455815493</v>
      </c>
      <c r="AE43" s="3">
        <f t="shared" si="12"/>
        <v>818.59959999999967</v>
      </c>
      <c r="AF43" s="2">
        <f t="shared" si="13"/>
        <v>0.25</v>
      </c>
      <c r="AG43" s="9">
        <f t="shared" si="14"/>
        <v>2.0563432726009492E-3</v>
      </c>
      <c r="AH43" s="2">
        <f t="shared" si="15"/>
        <v>9.9505380788108153E-2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144.4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0.63172499999999998</v>
      </c>
      <c r="F44" s="9">
        <f>IF(Raw!$G44&gt;$C$8,IF(Raw!$Q44&gt;$C$8,IF(Raw!$N44&gt;$C$9,IF(Raw!$N44&lt;$A$9,IF(Raw!$X44&gt;$C$9,IF(Raw!$X44&lt;$A$9,Raw!I44,-999),-999),-999),-999),-999),-999)</f>
        <v>0.80435400000000001</v>
      </c>
      <c r="G44" s="9">
        <f>Raw!G44</f>
        <v>0.93172299999999997</v>
      </c>
      <c r="H44" s="9">
        <f>IF(Raw!$G44&gt;$C$8,IF(Raw!$Q44&gt;$C$8,IF(Raw!$N44&gt;$C$9,IF(Raw!$N44&lt;$A$9,IF(Raw!$X44&gt;$C$9,IF(Raw!$X44&lt;$A$9,Raw!L44,-999),-999),-999),-999),-999),-999)</f>
        <v>733</v>
      </c>
      <c r="I44" s="9">
        <f>IF(Raw!$G44&gt;$C$8,IF(Raw!$Q44&gt;$C$8,IF(Raw!$N44&gt;$C$9,IF(Raw!$N44&lt;$A$9,IF(Raw!$X44&gt;$C$9,IF(Raw!$X44&lt;$A$9,Raw!M44,-999),-999),-999),-999),-999),-999)</f>
        <v>0.37081799999999998</v>
      </c>
      <c r="J44" s="9">
        <f>IF(Raw!$G44&gt;$C$8,IF(Raw!$Q44&gt;$C$8,IF(Raw!$N44&gt;$C$9,IF(Raw!$N44&lt;$A$9,IF(Raw!$X44&gt;$C$9,IF(Raw!$X44&lt;$A$9,Raw!N44,-999),-999),-999),-999),-999),-999)</f>
        <v>848</v>
      </c>
      <c r="K44" s="9">
        <f>IF(Raw!$G44&gt;$C$8,IF(Raw!$Q44&gt;$C$8,IF(Raw!$N44&gt;$C$9,IF(Raw!$N44&lt;$A$9,IF(Raw!$X44&gt;$C$9,IF(Raw!$X44&lt;$A$9,Raw!R44,-999),-999),-999),-999),-999),-999)</f>
        <v>0.58346500000000001</v>
      </c>
      <c r="L44" s="9">
        <f>IF(Raw!$G44&gt;$C$8,IF(Raw!$Q44&gt;$C$8,IF(Raw!$N44&gt;$C$9,IF(Raw!$N44&lt;$A$9,IF(Raw!$X44&gt;$C$9,IF(Raw!$X44&lt;$A$9,Raw!S44,-999),-999),-999),-999),-999),-999)</f>
        <v>0.77795599999999998</v>
      </c>
      <c r="M44" s="9">
        <f>Raw!Q44</f>
        <v>0.95210300000000003</v>
      </c>
      <c r="N44" s="9">
        <f>IF(Raw!$G44&gt;$C$8,IF(Raw!$Q44&gt;$C$8,IF(Raw!$N44&gt;$C$9,IF(Raw!$N44&lt;$A$9,IF(Raw!$X44&gt;$C$9,IF(Raw!$X44&lt;$A$9,Raw!V44,-999),-999),-999),-999),-999),-999)</f>
        <v>691</v>
      </c>
      <c r="O44" s="9">
        <f>IF(Raw!$G44&gt;$C$8,IF(Raw!$Q44&gt;$C$8,IF(Raw!$N44&gt;$C$9,IF(Raw!$N44&lt;$A$9,IF(Raw!$X44&gt;$C$9,IF(Raw!$X44&lt;$A$9,Raw!W44,-999),-999),-999),-999),-999),-999)</f>
        <v>0.22898199999999999</v>
      </c>
      <c r="P44" s="9">
        <f>IF(Raw!$G44&gt;$C$8,IF(Raw!$Q44&gt;$C$8,IF(Raw!$N44&gt;$C$9,IF(Raw!$N44&lt;$A$9,IF(Raw!$X44&gt;$C$9,IF(Raw!$X44&lt;$A$9,Raw!X44,-999),-999),-999),-999),-999),-999)</f>
        <v>858</v>
      </c>
      <c r="R44" s="9">
        <f t="shared" si="4"/>
        <v>0.17262900000000003</v>
      </c>
      <c r="S44" s="9">
        <f t="shared" si="5"/>
        <v>0.21461819049821351</v>
      </c>
      <c r="T44" s="9">
        <f t="shared" si="6"/>
        <v>0.19449099999999997</v>
      </c>
      <c r="U44" s="9">
        <f t="shared" si="7"/>
        <v>0.25000257083948191</v>
      </c>
      <c r="V44" s="15">
        <f t="shared" si="0"/>
        <v>0</v>
      </c>
      <c r="X44" s="11">
        <f t="shared" si="8"/>
        <v>1.6254E+18</v>
      </c>
      <c r="Y44" s="11">
        <f t="shared" si="9"/>
        <v>7.3300000000000003E-18</v>
      </c>
      <c r="Z44" s="11">
        <f t="shared" si="10"/>
        <v>8.4800000000000001E-4</v>
      </c>
      <c r="AA44" s="16">
        <f t="shared" si="11"/>
        <v>1.0002172127147796E-2</v>
      </c>
      <c r="AB44" s="9">
        <f t="shared" si="1"/>
        <v>0.58541033245918106</v>
      </c>
      <c r="AC44" s="9">
        <f t="shared" si="2"/>
        <v>0.98999782787285251</v>
      </c>
      <c r="AD44" s="15">
        <f t="shared" si="3"/>
        <v>11.795014300881839</v>
      </c>
      <c r="AE44" s="3">
        <f t="shared" si="12"/>
        <v>882.53199999999981</v>
      </c>
      <c r="AF44" s="2">
        <f t="shared" si="13"/>
        <v>0.25</v>
      </c>
      <c r="AG44" s="9">
        <f t="shared" si="14"/>
        <v>2.2682953063914726E-3</v>
      </c>
      <c r="AH44" s="2">
        <f t="shared" si="15"/>
        <v>0.10976162939803213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143.30000000000001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0.62628300000000003</v>
      </c>
      <c r="F45" s="9">
        <f>IF(Raw!$G45&gt;$C$8,IF(Raw!$Q45&gt;$C$8,IF(Raw!$N45&gt;$C$9,IF(Raw!$N45&lt;$A$9,IF(Raw!$X45&gt;$C$9,IF(Raw!$X45&lt;$A$9,Raw!I45,-999),-999),-999),-999),-999),-999)</f>
        <v>0.80665699999999996</v>
      </c>
      <c r="G45" s="9">
        <f>Raw!G45</f>
        <v>0.954596</v>
      </c>
      <c r="H45" s="9">
        <f>IF(Raw!$G45&gt;$C$8,IF(Raw!$Q45&gt;$C$8,IF(Raw!$N45&gt;$C$9,IF(Raw!$N45&lt;$A$9,IF(Raw!$X45&gt;$C$9,IF(Raw!$X45&lt;$A$9,Raw!L45,-999),-999),-999),-999),-999),-999)</f>
        <v>680.8</v>
      </c>
      <c r="I45" s="9">
        <f>IF(Raw!$G45&gt;$C$8,IF(Raw!$Q45&gt;$C$8,IF(Raw!$N45&gt;$C$9,IF(Raw!$N45&lt;$A$9,IF(Raw!$X45&gt;$C$9,IF(Raw!$X45&lt;$A$9,Raw!M45,-999),-999),-999),-999),-999),-999)</f>
        <v>0.17443600000000001</v>
      </c>
      <c r="J45" s="9">
        <f>IF(Raw!$G45&gt;$C$8,IF(Raw!$Q45&gt;$C$8,IF(Raw!$N45&gt;$C$9,IF(Raw!$N45&lt;$A$9,IF(Raw!$X45&gt;$C$9,IF(Raw!$X45&lt;$A$9,Raw!N45,-999),-999),-999),-999),-999),-999)</f>
        <v>1338</v>
      </c>
      <c r="K45" s="9">
        <f>IF(Raw!$G45&gt;$C$8,IF(Raw!$Q45&gt;$C$8,IF(Raw!$N45&gt;$C$9,IF(Raw!$N45&lt;$A$9,IF(Raw!$X45&gt;$C$9,IF(Raw!$X45&lt;$A$9,Raw!R45,-999),-999),-999),-999),-999),-999)</f>
        <v>0.58042199999999999</v>
      </c>
      <c r="L45" s="9">
        <f>IF(Raw!$G45&gt;$C$8,IF(Raw!$Q45&gt;$C$8,IF(Raw!$N45&gt;$C$9,IF(Raw!$N45&lt;$A$9,IF(Raw!$X45&gt;$C$9,IF(Raw!$X45&lt;$A$9,Raw!S45,-999),-999),-999),-999),-999),-999)</f>
        <v>0.78261000000000003</v>
      </c>
      <c r="M45" s="9">
        <f>Raw!Q45</f>
        <v>0.93237999999999999</v>
      </c>
      <c r="N45" s="9">
        <f>IF(Raw!$G45&gt;$C$8,IF(Raw!$Q45&gt;$C$8,IF(Raw!$N45&gt;$C$9,IF(Raw!$N45&lt;$A$9,IF(Raw!$X45&gt;$C$9,IF(Raw!$X45&lt;$A$9,Raw!V45,-999),-999),-999),-999),-999),-999)</f>
        <v>726.4</v>
      </c>
      <c r="O45" s="9">
        <f>IF(Raw!$G45&gt;$C$8,IF(Raw!$Q45&gt;$C$8,IF(Raw!$N45&gt;$C$9,IF(Raw!$N45&lt;$A$9,IF(Raw!$X45&gt;$C$9,IF(Raw!$X45&lt;$A$9,Raw!W45,-999),-999),-999),-999),-999),-999)</f>
        <v>0.36038199999999998</v>
      </c>
      <c r="P45" s="9">
        <f>IF(Raw!$G45&gt;$C$8,IF(Raw!$Q45&gt;$C$8,IF(Raw!$N45&gt;$C$9,IF(Raw!$N45&lt;$A$9,IF(Raw!$X45&gt;$C$9,IF(Raw!$X45&lt;$A$9,Raw!X45,-999),-999),-999),-999),-999),-999)</f>
        <v>850</v>
      </c>
      <c r="R45" s="9">
        <f t="shared" si="4"/>
        <v>0.18037399999999992</v>
      </c>
      <c r="S45" s="9">
        <f t="shared" si="5"/>
        <v>0.22360681181716632</v>
      </c>
      <c r="T45" s="9">
        <f t="shared" si="6"/>
        <v>0.20218800000000003</v>
      </c>
      <c r="U45" s="9">
        <f t="shared" si="7"/>
        <v>0.25835090274849548</v>
      </c>
      <c r="V45" s="15">
        <f t="shared" si="0"/>
        <v>0</v>
      </c>
      <c r="X45" s="11">
        <f t="shared" si="8"/>
        <v>1.6254E+18</v>
      </c>
      <c r="Y45" s="11">
        <f t="shared" si="9"/>
        <v>6.8079999999999995E-18</v>
      </c>
      <c r="Z45" s="11">
        <f t="shared" si="10"/>
        <v>1.338E-3</v>
      </c>
      <c r="AA45" s="16">
        <f t="shared" si="11"/>
        <v>1.4589920193026134E-2</v>
      </c>
      <c r="AB45" s="9">
        <f t="shared" si="1"/>
        <v>0.58337190678398754</v>
      </c>
      <c r="AC45" s="9">
        <f t="shared" si="2"/>
        <v>0.98541007980697404</v>
      </c>
      <c r="AD45" s="15">
        <f t="shared" si="3"/>
        <v>10.904275181633883</v>
      </c>
      <c r="AE45" s="3">
        <f t="shared" si="12"/>
        <v>819.68319999999972</v>
      </c>
      <c r="AF45" s="2">
        <f t="shared" si="13"/>
        <v>0.25</v>
      </c>
      <c r="AG45" s="9">
        <f t="shared" si="14"/>
        <v>2.1670225669177907E-3</v>
      </c>
      <c r="AH45" s="2">
        <f t="shared" si="15"/>
        <v>0.10486109423979584</v>
      </c>
    </row>
    <row r="46" spans="1:34">
      <c r="A46" s="1">
        <f>Raw!A46</f>
        <v>33</v>
      </c>
      <c r="B46" s="14">
        <f>Raw!B46</f>
        <v>0.45953703703703702</v>
      </c>
      <c r="C46" s="15">
        <f>Raw!C46</f>
        <v>142.19999999999999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0.62032600000000004</v>
      </c>
      <c r="F46" s="9">
        <f>IF(Raw!$G46&gt;$C$8,IF(Raw!$Q46&gt;$C$8,IF(Raw!$N46&gt;$C$9,IF(Raw!$N46&lt;$A$9,IF(Raw!$X46&gt;$C$9,IF(Raw!$X46&lt;$A$9,Raw!I46,-999),-999),-999),-999),-999),-999)</f>
        <v>0.78383599999999998</v>
      </c>
      <c r="G46" s="9">
        <f>Raw!G46</f>
        <v>0.90742299999999998</v>
      </c>
      <c r="H46" s="9">
        <f>IF(Raw!$G46&gt;$C$8,IF(Raw!$Q46&gt;$C$8,IF(Raw!$N46&gt;$C$9,IF(Raw!$N46&lt;$A$9,IF(Raw!$X46&gt;$C$9,IF(Raw!$X46&lt;$A$9,Raw!L46,-999),-999),-999),-999),-999),-999)</f>
        <v>657.1</v>
      </c>
      <c r="I46" s="9">
        <f>IF(Raw!$G46&gt;$C$8,IF(Raw!$Q46&gt;$C$8,IF(Raw!$N46&gt;$C$9,IF(Raw!$N46&lt;$A$9,IF(Raw!$X46&gt;$C$9,IF(Raw!$X46&lt;$A$9,Raw!M46,-999),-999),-999),-999),-999),-999)</f>
        <v>0.24712899999999999</v>
      </c>
      <c r="J46" s="9">
        <f>IF(Raw!$G46&gt;$C$8,IF(Raw!$Q46&gt;$C$8,IF(Raw!$N46&gt;$C$9,IF(Raw!$N46&lt;$A$9,IF(Raw!$X46&gt;$C$9,IF(Raw!$X46&lt;$A$9,Raw!N46,-999),-999),-999),-999),-999),-999)</f>
        <v>1272</v>
      </c>
      <c r="K46" s="9">
        <f>IF(Raw!$G46&gt;$C$8,IF(Raw!$Q46&gt;$C$8,IF(Raw!$N46&gt;$C$9,IF(Raw!$N46&lt;$A$9,IF(Raw!$X46&gt;$C$9,IF(Raw!$X46&lt;$A$9,Raw!R46,-999),-999),-999),-999),-999),-999)</f>
        <v>0.55438900000000002</v>
      </c>
      <c r="L46" s="9">
        <f>IF(Raw!$G46&gt;$C$8,IF(Raw!$Q46&gt;$C$8,IF(Raw!$N46&gt;$C$9,IF(Raw!$N46&lt;$A$9,IF(Raw!$X46&gt;$C$9,IF(Raw!$X46&lt;$A$9,Raw!S46,-999),-999),-999),-999),-999),-999)</f>
        <v>0.76046400000000003</v>
      </c>
      <c r="M46" s="9">
        <f>Raw!Q46</f>
        <v>0.92840100000000003</v>
      </c>
      <c r="N46" s="9">
        <f>IF(Raw!$G46&gt;$C$8,IF(Raw!$Q46&gt;$C$8,IF(Raw!$N46&gt;$C$9,IF(Raw!$N46&lt;$A$9,IF(Raw!$X46&gt;$C$9,IF(Raw!$X46&lt;$A$9,Raw!V46,-999),-999),-999),-999),-999),-999)</f>
        <v>769.1</v>
      </c>
      <c r="O46" s="9">
        <f>IF(Raw!$G46&gt;$C$8,IF(Raw!$Q46&gt;$C$8,IF(Raw!$N46&gt;$C$9,IF(Raw!$N46&lt;$A$9,IF(Raw!$X46&gt;$C$9,IF(Raw!$X46&lt;$A$9,Raw!W46,-999),-999),-999),-999),-999),-999)</f>
        <v>0.22917899999999999</v>
      </c>
      <c r="P46" s="9">
        <f>IF(Raw!$G46&gt;$C$8,IF(Raw!$Q46&gt;$C$8,IF(Raw!$N46&gt;$C$9,IF(Raw!$N46&lt;$A$9,IF(Raw!$X46&gt;$C$9,IF(Raw!$X46&lt;$A$9,Raw!X46,-999),-999),-999),-999),-999),-999)</f>
        <v>1465</v>
      </c>
      <c r="R46" s="9">
        <f t="shared" si="4"/>
        <v>0.16350999999999993</v>
      </c>
      <c r="S46" s="9">
        <f t="shared" si="5"/>
        <v>0.20860230966681798</v>
      </c>
      <c r="T46" s="9">
        <f t="shared" si="6"/>
        <v>0.20607500000000001</v>
      </c>
      <c r="U46" s="9">
        <f t="shared" si="7"/>
        <v>0.27098587178354266</v>
      </c>
      <c r="V46" s="15">
        <f t="shared" si="0"/>
        <v>0</v>
      </c>
      <c r="X46" s="11">
        <f t="shared" si="8"/>
        <v>1.6254E+18</v>
      </c>
      <c r="Y46" s="11">
        <f t="shared" si="9"/>
        <v>6.5709999999999999E-18</v>
      </c>
      <c r="Z46" s="11">
        <f t="shared" si="10"/>
        <v>1.2719999999999999E-3</v>
      </c>
      <c r="AA46" s="16">
        <f t="shared" si="11"/>
        <v>1.3403505654033107E-2</v>
      </c>
      <c r="AB46" s="9">
        <f t="shared" si="1"/>
        <v>0.55715112742765494</v>
      </c>
      <c r="AC46" s="9">
        <f t="shared" si="2"/>
        <v>0.98659649434596663</v>
      </c>
      <c r="AD46" s="15">
        <f t="shared" si="3"/>
        <v>10.537347212290177</v>
      </c>
      <c r="AE46" s="3">
        <f t="shared" si="12"/>
        <v>791.14839999999981</v>
      </c>
      <c r="AF46" s="2">
        <f t="shared" si="13"/>
        <v>0.25</v>
      </c>
      <c r="AG46" s="9">
        <f t="shared" si="14"/>
        <v>2.1965170927756433E-3</v>
      </c>
      <c r="AH46" s="2">
        <f t="shared" si="15"/>
        <v>0.10628831899636006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141.1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0.60556399999999999</v>
      </c>
      <c r="F47" s="9">
        <f>IF(Raw!$G47&gt;$C$8,IF(Raw!$Q47&gt;$C$8,IF(Raw!$N47&gt;$C$9,IF(Raw!$N47&lt;$A$9,IF(Raw!$X47&gt;$C$9,IF(Raw!$X47&lt;$A$9,Raw!I47,-999),-999),-999),-999),-999),-999)</f>
        <v>0.78253799999999996</v>
      </c>
      <c r="G47" s="9">
        <f>Raw!G47</f>
        <v>0.94102600000000003</v>
      </c>
      <c r="H47" s="9">
        <f>IF(Raw!$G47&gt;$C$8,IF(Raw!$Q47&gt;$C$8,IF(Raw!$N47&gt;$C$9,IF(Raw!$N47&lt;$A$9,IF(Raw!$X47&gt;$C$9,IF(Raw!$X47&lt;$A$9,Raw!L47,-999),-999),-999),-999),-999),-999)</f>
        <v>604.1</v>
      </c>
      <c r="I47" s="9">
        <f>IF(Raw!$G47&gt;$C$8,IF(Raw!$Q47&gt;$C$8,IF(Raw!$N47&gt;$C$9,IF(Raw!$N47&lt;$A$9,IF(Raw!$X47&gt;$C$9,IF(Raw!$X47&lt;$A$9,Raw!M47,-999),-999),-999),-999),-999),-999)</f>
        <v>7.2000000000000002E-5</v>
      </c>
      <c r="J47" s="9">
        <f>IF(Raw!$G47&gt;$C$8,IF(Raw!$Q47&gt;$C$8,IF(Raw!$N47&gt;$C$9,IF(Raw!$N47&lt;$A$9,IF(Raw!$X47&gt;$C$9,IF(Raw!$X47&lt;$A$9,Raw!N47,-999),-999),-999),-999),-999),-999)</f>
        <v>2090</v>
      </c>
      <c r="K47" s="9">
        <f>IF(Raw!$G47&gt;$C$8,IF(Raw!$Q47&gt;$C$8,IF(Raw!$N47&gt;$C$9,IF(Raw!$N47&lt;$A$9,IF(Raw!$X47&gt;$C$9,IF(Raw!$X47&lt;$A$9,Raw!R47,-999),-999),-999),-999),-999),-999)</f>
        <v>0.56232000000000004</v>
      </c>
      <c r="L47" s="9">
        <f>IF(Raw!$G47&gt;$C$8,IF(Raw!$Q47&gt;$C$8,IF(Raw!$N47&gt;$C$9,IF(Raw!$N47&lt;$A$9,IF(Raw!$X47&gt;$C$9,IF(Raw!$X47&lt;$A$9,Raw!S47,-999),-999),-999),-999),-999),-999)</f>
        <v>0.75478800000000001</v>
      </c>
      <c r="M47" s="9">
        <f>Raw!Q47</f>
        <v>0.92684599999999995</v>
      </c>
      <c r="N47" s="9">
        <f>IF(Raw!$G47&gt;$C$8,IF(Raw!$Q47&gt;$C$8,IF(Raw!$N47&gt;$C$9,IF(Raw!$N47&lt;$A$9,IF(Raw!$X47&gt;$C$9,IF(Raw!$X47&lt;$A$9,Raw!V47,-999),-999),-999),-999),-999),-999)</f>
        <v>679.9</v>
      </c>
      <c r="O47" s="9">
        <f>IF(Raw!$G47&gt;$C$8,IF(Raw!$Q47&gt;$C$8,IF(Raw!$N47&gt;$C$9,IF(Raw!$N47&lt;$A$9,IF(Raw!$X47&gt;$C$9,IF(Raw!$X47&lt;$A$9,Raw!W47,-999),-999),-999),-999),-999),-999)</f>
        <v>3.9999999999999998E-6</v>
      </c>
      <c r="P47" s="9">
        <f>IF(Raw!$G47&gt;$C$8,IF(Raw!$Q47&gt;$C$8,IF(Raw!$N47&gt;$C$9,IF(Raw!$N47&lt;$A$9,IF(Raw!$X47&gt;$C$9,IF(Raw!$X47&lt;$A$9,Raw!X47,-999),-999),-999),-999),-999),-999)</f>
        <v>991</v>
      </c>
      <c r="R47" s="9">
        <f t="shared" si="4"/>
        <v>0.17697399999999996</v>
      </c>
      <c r="S47" s="9">
        <f t="shared" si="5"/>
        <v>0.22615387367769996</v>
      </c>
      <c r="T47" s="9">
        <f t="shared" si="6"/>
        <v>0.19246799999999997</v>
      </c>
      <c r="U47" s="9">
        <f t="shared" si="7"/>
        <v>0.25499610486653201</v>
      </c>
      <c r="V47" s="15">
        <f t="shared" si="0"/>
        <v>0</v>
      </c>
      <c r="X47" s="11">
        <f t="shared" si="8"/>
        <v>1.6254E+18</v>
      </c>
      <c r="Y47" s="11">
        <f t="shared" si="9"/>
        <v>6.0409999999999997E-18</v>
      </c>
      <c r="Z47" s="11">
        <f t="shared" si="10"/>
        <v>2.0899999999999998E-3</v>
      </c>
      <c r="AA47" s="16">
        <f t="shared" si="11"/>
        <v>2.0109121231765049E-2</v>
      </c>
      <c r="AB47" s="9">
        <f t="shared" si="1"/>
        <v>0.56619036234523534</v>
      </c>
      <c r="AC47" s="9">
        <f t="shared" si="2"/>
        <v>0.97989087876823522</v>
      </c>
      <c r="AD47" s="15">
        <f t="shared" si="3"/>
        <v>9.6215891061076828</v>
      </c>
      <c r="AE47" s="3">
        <f t="shared" si="12"/>
        <v>727.3363999999998</v>
      </c>
      <c r="AF47" s="2">
        <f t="shared" si="13"/>
        <v>0.25</v>
      </c>
      <c r="AG47" s="9">
        <f t="shared" si="14"/>
        <v>1.8872828805259361E-3</v>
      </c>
      <c r="AH47" s="2">
        <f t="shared" si="15"/>
        <v>9.1324636398902481E-2</v>
      </c>
    </row>
    <row r="48" spans="1:34">
      <c r="A48" s="1">
        <f>Raw!A48</f>
        <v>35</v>
      </c>
      <c r="B48" s="14">
        <f>Raw!B48</f>
        <v>0.4596412037037037</v>
      </c>
      <c r="C48" s="15">
        <f>Raw!C48</f>
        <v>140.19999999999999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0.60338800000000004</v>
      </c>
      <c r="F48" s="9">
        <f>IF(Raw!$G48&gt;$C$8,IF(Raw!$Q48&gt;$C$8,IF(Raw!$N48&gt;$C$9,IF(Raw!$N48&lt;$A$9,IF(Raw!$X48&gt;$C$9,IF(Raw!$X48&lt;$A$9,Raw!I48,-999),-999),-999),-999),-999),-999)</f>
        <v>0.76805000000000001</v>
      </c>
      <c r="G48" s="9">
        <f>Raw!G48</f>
        <v>0.91255900000000001</v>
      </c>
      <c r="H48" s="9">
        <f>IF(Raw!$G48&gt;$C$8,IF(Raw!$Q48&gt;$C$8,IF(Raw!$N48&gt;$C$9,IF(Raw!$N48&lt;$A$9,IF(Raw!$X48&gt;$C$9,IF(Raw!$X48&lt;$A$9,Raw!L48,-999),-999),-999),-999),-999),-999)</f>
        <v>675.5</v>
      </c>
      <c r="I48" s="9">
        <f>IF(Raw!$G48&gt;$C$8,IF(Raw!$Q48&gt;$C$8,IF(Raw!$N48&gt;$C$9,IF(Raw!$N48&lt;$A$9,IF(Raw!$X48&gt;$C$9,IF(Raw!$X48&lt;$A$9,Raw!M48,-999),-999),-999),-999),-999),-999)</f>
        <v>0.37081999999999998</v>
      </c>
      <c r="J48" s="9">
        <f>IF(Raw!$G48&gt;$C$8,IF(Raw!$Q48&gt;$C$8,IF(Raw!$N48&gt;$C$9,IF(Raw!$N48&lt;$A$9,IF(Raw!$X48&gt;$C$9,IF(Raw!$X48&lt;$A$9,Raw!N48,-999),-999),-999),-999),-999),-999)</f>
        <v>683</v>
      </c>
      <c r="K48" s="9">
        <f>IF(Raw!$G48&gt;$C$8,IF(Raw!$Q48&gt;$C$8,IF(Raw!$N48&gt;$C$9,IF(Raw!$N48&lt;$A$9,IF(Raw!$X48&gt;$C$9,IF(Raw!$X48&lt;$A$9,Raw!R48,-999),-999),-999),-999),-999),-999)</f>
        <v>0.56820000000000004</v>
      </c>
      <c r="L48" s="9">
        <f>IF(Raw!$G48&gt;$C$8,IF(Raw!$Q48&gt;$C$8,IF(Raw!$N48&gt;$C$9,IF(Raw!$N48&lt;$A$9,IF(Raw!$X48&gt;$C$9,IF(Raw!$X48&lt;$A$9,Raw!S48,-999),-999),-999),-999),-999),-999)</f>
        <v>0.73748400000000003</v>
      </c>
      <c r="M48" s="9">
        <f>Raw!Q48</f>
        <v>0.94267699999999999</v>
      </c>
      <c r="N48" s="9">
        <f>IF(Raw!$G48&gt;$C$8,IF(Raw!$Q48&gt;$C$8,IF(Raw!$N48&gt;$C$9,IF(Raw!$N48&lt;$A$9,IF(Raw!$X48&gt;$C$9,IF(Raw!$X48&lt;$A$9,Raw!V48,-999),-999),-999),-999),-999),-999)</f>
        <v>702.7</v>
      </c>
      <c r="O48" s="9">
        <f>IF(Raw!$G48&gt;$C$8,IF(Raw!$Q48&gt;$C$8,IF(Raw!$N48&gt;$C$9,IF(Raw!$N48&lt;$A$9,IF(Raw!$X48&gt;$C$9,IF(Raw!$X48&lt;$A$9,Raw!W48,-999),-999),-999),-999),-999),-999)</f>
        <v>0.37081799999999998</v>
      </c>
      <c r="P48" s="9">
        <f>IF(Raw!$G48&gt;$C$8,IF(Raw!$Q48&gt;$C$8,IF(Raw!$N48&gt;$C$9,IF(Raw!$N48&lt;$A$9,IF(Raw!$X48&gt;$C$9,IF(Raw!$X48&lt;$A$9,Raw!X48,-999),-999),-999),-999),-999),-999)</f>
        <v>967</v>
      </c>
      <c r="R48" s="9">
        <f t="shared" si="4"/>
        <v>0.16466199999999998</v>
      </c>
      <c r="S48" s="9">
        <f t="shared" si="5"/>
        <v>0.21438968817134296</v>
      </c>
      <c r="T48" s="9">
        <f t="shared" si="6"/>
        <v>0.16928399999999999</v>
      </c>
      <c r="U48" s="9">
        <f t="shared" si="7"/>
        <v>0.2295426070260507</v>
      </c>
      <c r="V48" s="15">
        <f t="shared" si="0"/>
        <v>0</v>
      </c>
      <c r="X48" s="11">
        <f t="shared" si="8"/>
        <v>1.6254E+18</v>
      </c>
      <c r="Y48" s="11">
        <f t="shared" si="9"/>
        <v>6.7549999999999999E-18</v>
      </c>
      <c r="Z48" s="11">
        <f t="shared" si="10"/>
        <v>6.8300000000000001E-4</v>
      </c>
      <c r="AA48" s="16">
        <f t="shared" si="11"/>
        <v>7.443233899703857E-3</v>
      </c>
      <c r="AB48" s="9">
        <f t="shared" si="1"/>
        <v>0.56946002040747745</v>
      </c>
      <c r="AC48" s="9">
        <f t="shared" si="2"/>
        <v>0.99255676610029642</v>
      </c>
      <c r="AD48" s="15">
        <f t="shared" si="3"/>
        <v>10.897853440269193</v>
      </c>
      <c r="AE48" s="3">
        <f t="shared" si="12"/>
        <v>813.30199999999979</v>
      </c>
      <c r="AF48" s="2">
        <f t="shared" si="13"/>
        <v>0.25</v>
      </c>
      <c r="AG48" s="9">
        <f t="shared" si="14"/>
        <v>1.9242474535901585E-3</v>
      </c>
      <c r="AH48" s="2">
        <f t="shared" si="15"/>
        <v>9.3113332852181402E-2</v>
      </c>
    </row>
    <row r="49" spans="1:34">
      <c r="A49" s="1">
        <f>Raw!A49</f>
        <v>36</v>
      </c>
      <c r="B49" s="14">
        <f>Raw!B49</f>
        <v>0.45969907407407407</v>
      </c>
      <c r="C49" s="15">
        <f>Raw!C49</f>
        <v>139.1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0.62039100000000003</v>
      </c>
      <c r="F49" s="9">
        <f>IF(Raw!$G49&gt;$C$8,IF(Raw!$Q49&gt;$C$8,IF(Raw!$N49&gt;$C$9,IF(Raw!$N49&lt;$A$9,IF(Raw!$X49&gt;$C$9,IF(Raw!$X49&lt;$A$9,Raw!I49,-999),-999),-999),-999),-999),-999)</f>
        <v>0.764158</v>
      </c>
      <c r="G49" s="9">
        <f>Raw!G49</f>
        <v>0.90871999999999997</v>
      </c>
      <c r="H49" s="9">
        <f>IF(Raw!$G49&gt;$C$8,IF(Raw!$Q49&gt;$C$8,IF(Raw!$N49&gt;$C$9,IF(Raw!$N49&lt;$A$9,IF(Raw!$X49&gt;$C$9,IF(Raw!$X49&lt;$A$9,Raw!L49,-999),-999),-999),-999),-999),-999)</f>
        <v>608.5</v>
      </c>
      <c r="I49" s="9">
        <f>IF(Raw!$G49&gt;$C$8,IF(Raw!$Q49&gt;$C$8,IF(Raw!$N49&gt;$C$9,IF(Raw!$N49&lt;$A$9,IF(Raw!$X49&gt;$C$9,IF(Raw!$X49&lt;$A$9,Raw!M49,-999),-999),-999),-999),-999),-999)</f>
        <v>0.48135600000000001</v>
      </c>
      <c r="J49" s="9">
        <f>IF(Raw!$G49&gt;$C$8,IF(Raw!$Q49&gt;$C$8,IF(Raw!$N49&gt;$C$9,IF(Raw!$N49&lt;$A$9,IF(Raw!$X49&gt;$C$9,IF(Raw!$X49&lt;$A$9,Raw!N49,-999),-999),-999),-999),-999),-999)</f>
        <v>751</v>
      </c>
      <c r="K49" s="9">
        <f>IF(Raw!$G49&gt;$C$8,IF(Raw!$Q49&gt;$C$8,IF(Raw!$N49&gt;$C$9,IF(Raw!$N49&lt;$A$9,IF(Raw!$X49&gt;$C$9,IF(Raw!$X49&lt;$A$9,Raw!R49,-999),-999),-999),-999),-999),-999)</f>
        <v>0.54000300000000001</v>
      </c>
      <c r="L49" s="9">
        <f>IF(Raw!$G49&gt;$C$8,IF(Raw!$Q49&gt;$C$8,IF(Raw!$N49&gt;$C$9,IF(Raw!$N49&lt;$A$9,IF(Raw!$X49&gt;$C$9,IF(Raw!$X49&lt;$A$9,Raw!S49,-999),-999),-999),-999),-999),-999)</f>
        <v>0.729904</v>
      </c>
      <c r="M49" s="9">
        <f>Raw!Q49</f>
        <v>0.96664300000000003</v>
      </c>
      <c r="N49" s="9">
        <f>IF(Raw!$G49&gt;$C$8,IF(Raw!$Q49&gt;$C$8,IF(Raw!$N49&gt;$C$9,IF(Raw!$N49&lt;$A$9,IF(Raw!$X49&gt;$C$9,IF(Raw!$X49&lt;$A$9,Raw!V49,-999),-999),-999),-999),-999),-999)</f>
        <v>703.1</v>
      </c>
      <c r="O49" s="9">
        <f>IF(Raw!$G49&gt;$C$8,IF(Raw!$Q49&gt;$C$8,IF(Raw!$N49&gt;$C$9,IF(Raw!$N49&lt;$A$9,IF(Raw!$X49&gt;$C$9,IF(Raw!$X49&lt;$A$9,Raw!W49,-999),-999),-999),-999),-999),-999)</f>
        <v>0.123159</v>
      </c>
      <c r="P49" s="9">
        <f>IF(Raw!$G49&gt;$C$8,IF(Raw!$Q49&gt;$C$8,IF(Raw!$N49&gt;$C$9,IF(Raw!$N49&lt;$A$9,IF(Raw!$X49&gt;$C$9,IF(Raw!$X49&lt;$A$9,Raw!X49,-999),-999),-999),-999),-999),-999)</f>
        <v>849</v>
      </c>
      <c r="R49" s="9">
        <f t="shared" si="4"/>
        <v>0.14376699999999998</v>
      </c>
      <c r="S49" s="9">
        <f t="shared" si="5"/>
        <v>0.18813779349296869</v>
      </c>
      <c r="T49" s="9">
        <f t="shared" si="6"/>
        <v>0.18990099999999999</v>
      </c>
      <c r="U49" s="9">
        <f t="shared" si="7"/>
        <v>0.26017257063942656</v>
      </c>
      <c r="V49" s="15">
        <f t="shared" si="0"/>
        <v>0</v>
      </c>
      <c r="X49" s="11">
        <f t="shared" si="8"/>
        <v>1.6254E+18</v>
      </c>
      <c r="Y49" s="11">
        <f t="shared" si="9"/>
        <v>6.0849999999999996E-18</v>
      </c>
      <c r="Z49" s="11">
        <f t="shared" si="10"/>
        <v>7.5099999999999993E-4</v>
      </c>
      <c r="AA49" s="16">
        <f t="shared" si="11"/>
        <v>7.3730442386817285E-3</v>
      </c>
      <c r="AB49" s="9">
        <f t="shared" si="1"/>
        <v>0.54140314847396986</v>
      </c>
      <c r="AC49" s="9">
        <f t="shared" si="2"/>
        <v>0.99262695576131854</v>
      </c>
      <c r="AD49" s="15">
        <f t="shared" si="3"/>
        <v>9.8176354709477103</v>
      </c>
      <c r="AE49" s="3">
        <f t="shared" si="12"/>
        <v>732.63399999999979</v>
      </c>
      <c r="AF49" s="2">
        <f t="shared" si="13"/>
        <v>0.25</v>
      </c>
      <c r="AG49" s="9">
        <f t="shared" si="14"/>
        <v>1.964830352367141E-3</v>
      </c>
      <c r="AH49" s="2">
        <f t="shared" si="15"/>
        <v>9.5077118203632571E-2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138.1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0.61116800000000004</v>
      </c>
      <c r="F50" s="9">
        <f>IF(Raw!$G50&gt;$C$8,IF(Raw!$Q50&gt;$C$8,IF(Raw!$N50&gt;$C$9,IF(Raw!$N50&lt;$A$9,IF(Raw!$X50&gt;$C$9,IF(Raw!$X50&lt;$A$9,Raw!I50,-999),-999),-999),-999),-999),-999)</f>
        <v>0.76539800000000002</v>
      </c>
      <c r="G50" s="9">
        <f>Raw!G50</f>
        <v>0.93728599999999995</v>
      </c>
      <c r="H50" s="9">
        <f>IF(Raw!$G50&gt;$C$8,IF(Raw!$Q50&gt;$C$8,IF(Raw!$N50&gt;$C$9,IF(Raw!$N50&lt;$A$9,IF(Raw!$X50&gt;$C$9,IF(Raw!$X50&lt;$A$9,Raw!L50,-999),-999),-999),-999),-999),-999)</f>
        <v>594.5</v>
      </c>
      <c r="I50" s="9">
        <f>IF(Raw!$G50&gt;$C$8,IF(Raw!$Q50&gt;$C$8,IF(Raw!$N50&gt;$C$9,IF(Raw!$N50&lt;$A$9,IF(Raw!$X50&gt;$C$9,IF(Raw!$X50&lt;$A$9,Raw!M50,-999),-999),-999),-999),-999),-999)</f>
        <v>0.36108699999999999</v>
      </c>
      <c r="J50" s="9">
        <f>IF(Raw!$G50&gt;$C$8,IF(Raw!$Q50&gt;$C$8,IF(Raw!$N50&gt;$C$9,IF(Raw!$N50&lt;$A$9,IF(Raw!$X50&gt;$C$9,IF(Raw!$X50&lt;$A$9,Raw!N50,-999),-999),-999),-999),-999),-999)</f>
        <v>820</v>
      </c>
      <c r="K50" s="9">
        <f>IF(Raw!$G50&gt;$C$8,IF(Raw!$Q50&gt;$C$8,IF(Raw!$N50&gt;$C$9,IF(Raw!$N50&lt;$A$9,IF(Raw!$X50&gt;$C$9,IF(Raw!$X50&lt;$A$9,Raw!R50,-999),-999),-999),-999),-999),-999)</f>
        <v>0.542238</v>
      </c>
      <c r="L50" s="9">
        <f>IF(Raw!$G50&gt;$C$8,IF(Raw!$Q50&gt;$C$8,IF(Raw!$N50&gt;$C$9,IF(Raw!$N50&lt;$A$9,IF(Raw!$X50&gt;$C$9,IF(Raw!$X50&lt;$A$9,Raw!S50,-999),-999),-999),-999),-999),-999)</f>
        <v>0.73588200000000004</v>
      </c>
      <c r="M50" s="9">
        <f>Raw!Q50</f>
        <v>0.94210300000000002</v>
      </c>
      <c r="N50" s="9">
        <f>IF(Raw!$G50&gt;$C$8,IF(Raw!$Q50&gt;$C$8,IF(Raw!$N50&gt;$C$9,IF(Raw!$N50&lt;$A$9,IF(Raw!$X50&gt;$C$9,IF(Raw!$X50&lt;$A$9,Raw!V50,-999),-999),-999),-999),-999),-999)</f>
        <v>732.3</v>
      </c>
      <c r="O50" s="9">
        <f>IF(Raw!$G50&gt;$C$8,IF(Raw!$Q50&gt;$C$8,IF(Raw!$N50&gt;$C$9,IF(Raw!$N50&lt;$A$9,IF(Raw!$X50&gt;$C$9,IF(Raw!$X50&lt;$A$9,Raw!W50,-999),-999),-999),-999),-999),-999)</f>
        <v>9.0000000000000002E-6</v>
      </c>
      <c r="P50" s="9">
        <f>IF(Raw!$G50&gt;$C$8,IF(Raw!$Q50&gt;$C$8,IF(Raw!$N50&gt;$C$9,IF(Raw!$N50&lt;$A$9,IF(Raw!$X50&gt;$C$9,IF(Raw!$X50&lt;$A$9,Raw!X50,-999),-999),-999),-999),-999),-999)</f>
        <v>401</v>
      </c>
      <c r="R50" s="9">
        <f t="shared" si="4"/>
        <v>0.15422999999999998</v>
      </c>
      <c r="S50" s="9">
        <f t="shared" si="5"/>
        <v>0.20150300889210576</v>
      </c>
      <c r="T50" s="9">
        <f t="shared" si="6"/>
        <v>0.19364400000000004</v>
      </c>
      <c r="U50" s="9">
        <f t="shared" si="7"/>
        <v>0.26314544994985611</v>
      </c>
      <c r="V50" s="15">
        <f t="shared" si="0"/>
        <v>0</v>
      </c>
      <c r="X50" s="11">
        <f t="shared" si="8"/>
        <v>1.6254E+18</v>
      </c>
      <c r="Y50" s="11">
        <f t="shared" si="9"/>
        <v>5.9449999999999996E-18</v>
      </c>
      <c r="Z50" s="11">
        <f t="shared" si="10"/>
        <v>8.1999999999999998E-4</v>
      </c>
      <c r="AA50" s="16">
        <f t="shared" si="11"/>
        <v>7.8613716049299072E-3</v>
      </c>
      <c r="AB50" s="9">
        <f t="shared" si="1"/>
        <v>0.54376030744306503</v>
      </c>
      <c r="AC50" s="9">
        <f t="shared" si="2"/>
        <v>0.99213862839507017</v>
      </c>
      <c r="AD50" s="15">
        <f t="shared" si="3"/>
        <v>9.5870385425974476</v>
      </c>
      <c r="AE50" s="3">
        <f t="shared" si="12"/>
        <v>715.77799999999979</v>
      </c>
      <c r="AF50" s="2">
        <f t="shared" si="13"/>
        <v>0.25</v>
      </c>
      <c r="AG50" s="9">
        <f t="shared" si="14"/>
        <v>1.9406042853680136E-3</v>
      </c>
      <c r="AH50" s="2">
        <f t="shared" si="15"/>
        <v>9.3904831429402841E-2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137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0.59911999999999999</v>
      </c>
      <c r="F51" s="9">
        <f>IF(Raw!$G51&gt;$C$8,IF(Raw!$Q51&gt;$C$8,IF(Raw!$N51&gt;$C$9,IF(Raw!$N51&lt;$A$9,IF(Raw!$X51&gt;$C$9,IF(Raw!$X51&lt;$A$9,Raw!I51,-999),-999),-999),-999),-999),-999)</f>
        <v>0.76193299999999997</v>
      </c>
      <c r="G51" s="9">
        <f>Raw!G51</f>
        <v>0.88412000000000002</v>
      </c>
      <c r="H51" s="9">
        <f>IF(Raw!$G51&gt;$C$8,IF(Raw!$Q51&gt;$C$8,IF(Raw!$N51&gt;$C$9,IF(Raw!$N51&lt;$A$9,IF(Raw!$X51&gt;$C$9,IF(Raw!$X51&lt;$A$9,Raw!L51,-999),-999),-999),-999),-999),-999)</f>
        <v>657.6</v>
      </c>
      <c r="I51" s="9">
        <f>IF(Raw!$G51&gt;$C$8,IF(Raw!$Q51&gt;$C$8,IF(Raw!$N51&gt;$C$9,IF(Raw!$N51&lt;$A$9,IF(Raw!$X51&gt;$C$9,IF(Raw!$X51&lt;$A$9,Raw!M51,-999),-999),-999),-999),-999),-999)</f>
        <v>0.104508</v>
      </c>
      <c r="J51" s="9">
        <f>IF(Raw!$G51&gt;$C$8,IF(Raw!$Q51&gt;$C$8,IF(Raw!$N51&gt;$C$9,IF(Raw!$N51&lt;$A$9,IF(Raw!$X51&gt;$C$9,IF(Raw!$X51&lt;$A$9,Raw!N51,-999),-999),-999),-999),-999),-999)</f>
        <v>2062</v>
      </c>
      <c r="K51" s="9">
        <f>IF(Raw!$G51&gt;$C$8,IF(Raw!$Q51&gt;$C$8,IF(Raw!$N51&gt;$C$9,IF(Raw!$N51&lt;$A$9,IF(Raw!$X51&gt;$C$9,IF(Raw!$X51&lt;$A$9,Raw!R51,-999),-999),-999),-999),-999),-999)</f>
        <v>0.53764100000000004</v>
      </c>
      <c r="L51" s="9">
        <f>IF(Raw!$G51&gt;$C$8,IF(Raw!$Q51&gt;$C$8,IF(Raw!$N51&gt;$C$9,IF(Raw!$N51&lt;$A$9,IF(Raw!$X51&gt;$C$9,IF(Raw!$X51&lt;$A$9,Raw!S51,-999),-999),-999),-999),-999),-999)</f>
        <v>0.72763800000000001</v>
      </c>
      <c r="M51" s="9">
        <f>Raw!Q51</f>
        <v>0.93717899999999998</v>
      </c>
      <c r="N51" s="9">
        <f>IF(Raw!$G51&gt;$C$8,IF(Raw!$Q51&gt;$C$8,IF(Raw!$N51&gt;$C$9,IF(Raw!$N51&lt;$A$9,IF(Raw!$X51&gt;$C$9,IF(Raw!$X51&lt;$A$9,Raw!V51,-999),-999),-999),-999),-999),-999)</f>
        <v>699.6</v>
      </c>
      <c r="O51" s="9">
        <f>IF(Raw!$G51&gt;$C$8,IF(Raw!$Q51&gt;$C$8,IF(Raw!$N51&gt;$C$9,IF(Raw!$N51&lt;$A$9,IF(Raw!$X51&gt;$C$9,IF(Raw!$X51&lt;$A$9,Raw!W51,-999),-999),-999),-999),-999),-999)</f>
        <v>1.5E-5</v>
      </c>
      <c r="P51" s="9">
        <f>IF(Raw!$G51&gt;$C$8,IF(Raw!$Q51&gt;$C$8,IF(Raw!$N51&gt;$C$9,IF(Raw!$N51&lt;$A$9,IF(Raw!$X51&gt;$C$9,IF(Raw!$X51&lt;$A$9,Raw!X51,-999),-999),-999),-999),-999),-999)</f>
        <v>420</v>
      </c>
      <c r="R51" s="9">
        <f t="shared" si="4"/>
        <v>0.16281299999999999</v>
      </c>
      <c r="S51" s="9">
        <f t="shared" si="5"/>
        <v>0.21368414283145629</v>
      </c>
      <c r="T51" s="9">
        <f t="shared" si="6"/>
        <v>0.18999699999999997</v>
      </c>
      <c r="U51" s="9">
        <f t="shared" si="7"/>
        <v>0.26111473012679376</v>
      </c>
      <c r="V51" s="15">
        <f t="shared" si="0"/>
        <v>0</v>
      </c>
      <c r="X51" s="11">
        <f t="shared" si="8"/>
        <v>1.6254E+18</v>
      </c>
      <c r="Y51" s="11">
        <f t="shared" si="9"/>
        <v>6.5759999999999995E-18</v>
      </c>
      <c r="Z51" s="11">
        <f t="shared" si="10"/>
        <v>2.062E-3</v>
      </c>
      <c r="AA51" s="16">
        <f t="shared" si="11"/>
        <v>2.1564671476781528E-2</v>
      </c>
      <c r="AB51" s="9">
        <f t="shared" si="1"/>
        <v>0.54173822288657414</v>
      </c>
      <c r="AC51" s="9">
        <f t="shared" si="2"/>
        <v>0.97843532852321824</v>
      </c>
      <c r="AD51" s="15">
        <f t="shared" si="3"/>
        <v>10.458133596887256</v>
      </c>
      <c r="AE51" s="3">
        <f t="shared" si="12"/>
        <v>791.75039999999967</v>
      </c>
      <c r="AF51" s="2">
        <f t="shared" si="13"/>
        <v>0.25</v>
      </c>
      <c r="AG51" s="9">
        <f t="shared" si="14"/>
        <v>2.1005944090624392E-3</v>
      </c>
      <c r="AH51" s="2">
        <f t="shared" si="15"/>
        <v>0.10164667025206896</v>
      </c>
    </row>
    <row r="52" spans="1:34">
      <c r="A52" s="1">
        <f>Raw!A52</f>
        <v>39</v>
      </c>
      <c r="B52" s="14">
        <f>Raw!B52</f>
        <v>0.45986111111111111</v>
      </c>
      <c r="C52" s="15">
        <f>Raw!C52</f>
        <v>135.9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0.57552700000000001</v>
      </c>
      <c r="F52" s="9">
        <f>IF(Raw!$G52&gt;$C$8,IF(Raw!$Q52&gt;$C$8,IF(Raw!$N52&gt;$C$9,IF(Raw!$N52&lt;$A$9,IF(Raw!$X52&gt;$C$9,IF(Raw!$X52&lt;$A$9,Raw!I52,-999),-999),-999),-999),-999),-999)</f>
        <v>0.74157899999999999</v>
      </c>
      <c r="G52" s="9">
        <f>Raw!G52</f>
        <v>0.92503400000000002</v>
      </c>
      <c r="H52" s="9">
        <f>IF(Raw!$G52&gt;$C$8,IF(Raw!$Q52&gt;$C$8,IF(Raw!$N52&gt;$C$9,IF(Raw!$N52&lt;$A$9,IF(Raw!$X52&gt;$C$9,IF(Raw!$X52&lt;$A$9,Raw!L52,-999),-999),-999),-999),-999),-999)</f>
        <v>695.8</v>
      </c>
      <c r="I52" s="9">
        <f>IF(Raw!$G52&gt;$C$8,IF(Raw!$Q52&gt;$C$8,IF(Raw!$N52&gt;$C$9,IF(Raw!$N52&lt;$A$9,IF(Raw!$X52&gt;$C$9,IF(Raw!$X52&lt;$A$9,Raw!M52,-999),-999),-999),-999),-999),-999)</f>
        <v>2.7500000000000002E-4</v>
      </c>
      <c r="J52" s="9">
        <f>IF(Raw!$G52&gt;$C$8,IF(Raw!$Q52&gt;$C$8,IF(Raw!$N52&gt;$C$9,IF(Raw!$N52&lt;$A$9,IF(Raw!$X52&gt;$C$9,IF(Raw!$X52&lt;$A$9,Raw!N52,-999),-999),-999),-999),-999),-999)</f>
        <v>809</v>
      </c>
      <c r="K52" s="9">
        <f>IF(Raw!$G52&gt;$C$8,IF(Raw!$Q52&gt;$C$8,IF(Raw!$N52&gt;$C$9,IF(Raw!$N52&lt;$A$9,IF(Raw!$X52&gt;$C$9,IF(Raw!$X52&lt;$A$9,Raw!R52,-999),-999),-999),-999),-999),-999)</f>
        <v>0.53113900000000003</v>
      </c>
      <c r="L52" s="9">
        <f>IF(Raw!$G52&gt;$C$8,IF(Raw!$Q52&gt;$C$8,IF(Raw!$N52&gt;$C$9,IF(Raw!$N52&lt;$A$9,IF(Raw!$X52&gt;$C$9,IF(Raw!$X52&lt;$A$9,Raw!S52,-999),-999),-999),-999),-999),-999)</f>
        <v>0.71639399999999998</v>
      </c>
      <c r="M52" s="9">
        <f>Raw!Q52</f>
        <v>0.92826299999999995</v>
      </c>
      <c r="N52" s="9">
        <f>IF(Raw!$G52&gt;$C$8,IF(Raw!$Q52&gt;$C$8,IF(Raw!$N52&gt;$C$9,IF(Raw!$N52&lt;$A$9,IF(Raw!$X52&gt;$C$9,IF(Raw!$X52&lt;$A$9,Raw!V52,-999),-999),-999),-999),-999),-999)</f>
        <v>753.7</v>
      </c>
      <c r="O52" s="9">
        <f>IF(Raw!$G52&gt;$C$8,IF(Raw!$Q52&gt;$C$8,IF(Raw!$N52&gt;$C$9,IF(Raw!$N52&lt;$A$9,IF(Raw!$X52&gt;$C$9,IF(Raw!$X52&lt;$A$9,Raw!W52,-999),-999),-999),-999),-999),-999)</f>
        <v>1.9913E-2</v>
      </c>
      <c r="P52" s="9">
        <f>IF(Raw!$G52&gt;$C$8,IF(Raw!$Q52&gt;$C$8,IF(Raw!$N52&gt;$C$9,IF(Raw!$N52&lt;$A$9,IF(Raw!$X52&gt;$C$9,IF(Raw!$X52&lt;$A$9,Raw!X52,-999),-999),-999),-999),-999),-999)</f>
        <v>987</v>
      </c>
      <c r="R52" s="9">
        <f t="shared" si="4"/>
        <v>0.16605199999999998</v>
      </c>
      <c r="S52" s="9">
        <f t="shared" si="5"/>
        <v>0.22391680454813309</v>
      </c>
      <c r="T52" s="9">
        <f t="shared" si="6"/>
        <v>0.18525499999999995</v>
      </c>
      <c r="U52" s="9">
        <f t="shared" si="7"/>
        <v>0.25859373473256331</v>
      </c>
      <c r="V52" s="15">
        <f t="shared" si="0"/>
        <v>0</v>
      </c>
      <c r="X52" s="11">
        <f t="shared" si="8"/>
        <v>1.6254E+18</v>
      </c>
      <c r="Y52" s="11">
        <f t="shared" si="9"/>
        <v>6.9579999999999995E-18</v>
      </c>
      <c r="Z52" s="11">
        <f t="shared" si="10"/>
        <v>8.0899999999999993E-4</v>
      </c>
      <c r="AA52" s="16">
        <f t="shared" si="11"/>
        <v>9.0664595814548745E-3</v>
      </c>
      <c r="AB52" s="9">
        <f t="shared" si="1"/>
        <v>0.53281860696976246</v>
      </c>
      <c r="AC52" s="9">
        <f t="shared" si="2"/>
        <v>0.99093354041854509</v>
      </c>
      <c r="AD52" s="15">
        <f t="shared" si="3"/>
        <v>11.206995774357077</v>
      </c>
      <c r="AE52" s="3">
        <f t="shared" si="12"/>
        <v>837.74319999999966</v>
      </c>
      <c r="AF52" s="2">
        <f t="shared" si="13"/>
        <v>0.25</v>
      </c>
      <c r="AG52" s="9">
        <f t="shared" si="14"/>
        <v>2.2292760710946554E-3</v>
      </c>
      <c r="AH52" s="2">
        <f t="shared" si="15"/>
        <v>0.10787350890861613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134.6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0.58482000000000001</v>
      </c>
      <c r="F53" s="9">
        <f>IF(Raw!$G53&gt;$C$8,IF(Raw!$Q53&gt;$C$8,IF(Raw!$N53&gt;$C$9,IF(Raw!$N53&lt;$A$9,IF(Raw!$X53&gt;$C$9,IF(Raw!$X53&lt;$A$9,Raw!I53,-999),-999),-999),-999),-999),-999)</f>
        <v>0.73484700000000003</v>
      </c>
      <c r="G53" s="9">
        <f>Raw!G53</f>
        <v>0.90102000000000004</v>
      </c>
      <c r="H53" s="9">
        <f>IF(Raw!$G53&gt;$C$8,IF(Raw!$Q53&gt;$C$8,IF(Raw!$N53&gt;$C$9,IF(Raw!$N53&lt;$A$9,IF(Raw!$X53&gt;$C$9,IF(Raw!$X53&lt;$A$9,Raw!L53,-999),-999),-999),-999),-999),-999)</f>
        <v>717.3</v>
      </c>
      <c r="I53" s="9">
        <f>IF(Raw!$G53&gt;$C$8,IF(Raw!$Q53&gt;$C$8,IF(Raw!$N53&gt;$C$9,IF(Raw!$N53&lt;$A$9,IF(Raw!$X53&gt;$C$9,IF(Raw!$X53&lt;$A$9,Raw!M53,-999),-999),-999),-999),-999),-999)</f>
        <v>0.193352</v>
      </c>
      <c r="J53" s="9">
        <f>IF(Raw!$G53&gt;$C$8,IF(Raw!$Q53&gt;$C$8,IF(Raw!$N53&gt;$C$9,IF(Raw!$N53&lt;$A$9,IF(Raw!$X53&gt;$C$9,IF(Raw!$X53&lt;$A$9,Raw!N53,-999),-999),-999),-999),-999),-999)</f>
        <v>895</v>
      </c>
      <c r="K53" s="9">
        <f>IF(Raw!$G53&gt;$C$8,IF(Raw!$Q53&gt;$C$8,IF(Raw!$N53&gt;$C$9,IF(Raw!$N53&lt;$A$9,IF(Raw!$X53&gt;$C$9,IF(Raw!$X53&lt;$A$9,Raw!R53,-999),-999),-999),-999),-999),-999)</f>
        <v>0.53134700000000001</v>
      </c>
      <c r="L53" s="9">
        <f>IF(Raw!$G53&gt;$C$8,IF(Raw!$Q53&gt;$C$8,IF(Raw!$N53&gt;$C$9,IF(Raw!$N53&lt;$A$9,IF(Raw!$X53&gt;$C$9,IF(Raw!$X53&lt;$A$9,Raw!S53,-999),-999),-999),-999),-999),-999)</f>
        <v>0.71662000000000003</v>
      </c>
      <c r="M53" s="9">
        <f>Raw!Q53</f>
        <v>0.95379199999999997</v>
      </c>
      <c r="N53" s="9">
        <f>IF(Raw!$G53&gt;$C$8,IF(Raw!$Q53&gt;$C$8,IF(Raw!$N53&gt;$C$9,IF(Raw!$N53&lt;$A$9,IF(Raw!$X53&gt;$C$9,IF(Raw!$X53&lt;$A$9,Raw!V53,-999),-999),-999),-999),-999),-999)</f>
        <v>772.3</v>
      </c>
      <c r="O53" s="9">
        <f>IF(Raw!$G53&gt;$C$8,IF(Raw!$Q53&gt;$C$8,IF(Raw!$N53&gt;$C$9,IF(Raw!$N53&lt;$A$9,IF(Raw!$X53&gt;$C$9,IF(Raw!$X53&lt;$A$9,Raw!W53,-999),-999),-999),-999),-999),-999)</f>
        <v>7.0111000000000007E-2</v>
      </c>
      <c r="P53" s="9">
        <f>IF(Raw!$G53&gt;$C$8,IF(Raw!$Q53&gt;$C$8,IF(Raw!$N53&gt;$C$9,IF(Raw!$N53&lt;$A$9,IF(Raw!$X53&gt;$C$9,IF(Raw!$X53&lt;$A$9,Raw!X53,-999),-999),-999),-999),-999),-999)</f>
        <v>513</v>
      </c>
      <c r="R53" s="9">
        <f t="shared" si="4"/>
        <v>0.15002700000000002</v>
      </c>
      <c r="S53" s="9">
        <f t="shared" si="5"/>
        <v>0.20416086613948212</v>
      </c>
      <c r="T53" s="9">
        <f t="shared" si="6"/>
        <v>0.18527300000000002</v>
      </c>
      <c r="U53" s="9">
        <f t="shared" si="7"/>
        <v>0.25853730010326254</v>
      </c>
      <c r="V53" s="15">
        <f t="shared" si="0"/>
        <v>0</v>
      </c>
      <c r="X53" s="11">
        <f t="shared" si="8"/>
        <v>1.6254E+18</v>
      </c>
      <c r="Y53" s="11">
        <f t="shared" si="9"/>
        <v>7.1729999999999987E-18</v>
      </c>
      <c r="Z53" s="11">
        <f t="shared" si="10"/>
        <v>8.9499999999999996E-4</v>
      </c>
      <c r="AA53" s="16">
        <f t="shared" si="11"/>
        <v>1.0327039222097717E-2</v>
      </c>
      <c r="AB53" s="9">
        <f t="shared" si="1"/>
        <v>0.53326032153779568</v>
      </c>
      <c r="AC53" s="9">
        <f t="shared" si="2"/>
        <v>0.98967296077790257</v>
      </c>
      <c r="AD53" s="15">
        <f t="shared" si="3"/>
        <v>11.538591309606392</v>
      </c>
      <c r="AE53" s="3">
        <f t="shared" si="12"/>
        <v>863.62919999999963</v>
      </c>
      <c r="AF53" s="2">
        <f t="shared" si="13"/>
        <v>0.25</v>
      </c>
      <c r="AG53" s="9">
        <f t="shared" si="14"/>
        <v>2.2947355724466192E-3</v>
      </c>
      <c r="AH53" s="2">
        <f t="shared" si="15"/>
        <v>0.11104106011225744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133.5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0.57507900000000001</v>
      </c>
      <c r="F54" s="9">
        <f>IF(Raw!$G54&gt;$C$8,IF(Raw!$Q54&gt;$C$8,IF(Raw!$N54&gt;$C$9,IF(Raw!$N54&lt;$A$9,IF(Raw!$X54&gt;$C$9,IF(Raw!$X54&lt;$A$9,Raw!I54,-999),-999),-999),-999),-999),-999)</f>
        <v>0.73264099999999999</v>
      </c>
      <c r="G54" s="9">
        <f>Raw!G54</f>
        <v>0.91152</v>
      </c>
      <c r="H54" s="9">
        <f>IF(Raw!$G54&gt;$C$8,IF(Raw!$Q54&gt;$C$8,IF(Raw!$N54&gt;$C$9,IF(Raw!$N54&lt;$A$9,IF(Raw!$X54&gt;$C$9,IF(Raw!$X54&lt;$A$9,Raw!L54,-999),-999),-999),-999),-999),-999)</f>
        <v>701.6</v>
      </c>
      <c r="I54" s="9">
        <f>IF(Raw!$G54&gt;$C$8,IF(Raw!$Q54&gt;$C$8,IF(Raw!$N54&gt;$C$9,IF(Raw!$N54&lt;$A$9,IF(Raw!$X54&gt;$C$9,IF(Raw!$X54&lt;$A$9,Raw!M54,-999),-999),-999),-999),-999),-999)</f>
        <v>3.9999999999999998E-6</v>
      </c>
      <c r="J54" s="9">
        <f>IF(Raw!$G54&gt;$C$8,IF(Raw!$Q54&gt;$C$8,IF(Raw!$N54&gt;$C$9,IF(Raw!$N54&lt;$A$9,IF(Raw!$X54&gt;$C$9,IF(Raw!$X54&lt;$A$9,Raw!N54,-999),-999),-999),-999),-999),-999)</f>
        <v>717</v>
      </c>
      <c r="K54" s="9">
        <f>IF(Raw!$G54&gt;$C$8,IF(Raw!$Q54&gt;$C$8,IF(Raw!$N54&gt;$C$9,IF(Raw!$N54&lt;$A$9,IF(Raw!$X54&gt;$C$9,IF(Raw!$X54&lt;$A$9,Raw!R54,-999),-999),-999),-999),-999),-999)</f>
        <v>0.54622899999999996</v>
      </c>
      <c r="L54" s="9">
        <f>IF(Raw!$G54&gt;$C$8,IF(Raw!$Q54&gt;$C$8,IF(Raw!$N54&gt;$C$9,IF(Raw!$N54&lt;$A$9,IF(Raw!$X54&gt;$C$9,IF(Raw!$X54&lt;$A$9,Raw!S54,-999),-999),-999),-999),-999),-999)</f>
        <v>0.699214</v>
      </c>
      <c r="M54" s="9">
        <f>Raw!Q54</f>
        <v>0.92508599999999996</v>
      </c>
      <c r="N54" s="9">
        <f>IF(Raw!$G54&gt;$C$8,IF(Raw!$Q54&gt;$C$8,IF(Raw!$N54&gt;$C$9,IF(Raw!$N54&lt;$A$9,IF(Raw!$X54&gt;$C$9,IF(Raw!$X54&lt;$A$9,Raw!V54,-999),-999),-999),-999),-999),-999)</f>
        <v>714</v>
      </c>
      <c r="O54" s="9">
        <f>IF(Raw!$G54&gt;$C$8,IF(Raw!$Q54&gt;$C$8,IF(Raw!$N54&gt;$C$9,IF(Raw!$N54&lt;$A$9,IF(Raw!$X54&gt;$C$9,IF(Raw!$X54&lt;$A$9,Raw!W54,-999),-999),-999),-999),-999),-999)</f>
        <v>0.30618099999999998</v>
      </c>
      <c r="P54" s="9">
        <f>IF(Raw!$G54&gt;$C$8,IF(Raw!$Q54&gt;$C$8,IF(Raw!$N54&gt;$C$9,IF(Raw!$N54&lt;$A$9,IF(Raw!$X54&gt;$C$9,IF(Raw!$X54&lt;$A$9,Raw!X54,-999),-999),-999),-999),-999),-999)</f>
        <v>512</v>
      </c>
      <c r="R54" s="9">
        <f t="shared" si="4"/>
        <v>0.15756199999999998</v>
      </c>
      <c r="S54" s="9">
        <f t="shared" si="5"/>
        <v>0.21506030921010424</v>
      </c>
      <c r="T54" s="9">
        <f t="shared" si="6"/>
        <v>0.15298500000000004</v>
      </c>
      <c r="U54" s="9">
        <f t="shared" si="7"/>
        <v>0.21879567628794624</v>
      </c>
      <c r="V54" s="15">
        <f t="shared" si="0"/>
        <v>0</v>
      </c>
      <c r="X54" s="11">
        <f t="shared" si="8"/>
        <v>1.6254E+18</v>
      </c>
      <c r="Y54" s="11">
        <f t="shared" si="9"/>
        <v>7.0160000000000003E-18</v>
      </c>
      <c r="Z54" s="11">
        <f t="shared" si="10"/>
        <v>7.1699999999999997E-4</v>
      </c>
      <c r="AA54" s="16">
        <f t="shared" si="11"/>
        <v>8.1102157728061858E-3</v>
      </c>
      <c r="AB54" s="9">
        <f t="shared" si="1"/>
        <v>0.5474697413600027</v>
      </c>
      <c r="AC54" s="9">
        <f t="shared" si="2"/>
        <v>0.99188978422719387</v>
      </c>
      <c r="AD54" s="15">
        <f t="shared" si="3"/>
        <v>11.311319069464693</v>
      </c>
      <c r="AE54" s="3">
        <f t="shared" si="12"/>
        <v>844.72639999999978</v>
      </c>
      <c r="AF54" s="2">
        <f t="shared" si="13"/>
        <v>0.25</v>
      </c>
      <c r="AG54" s="9">
        <f t="shared" si="14"/>
        <v>1.9037443888555922E-3</v>
      </c>
      <c r="AH54" s="2">
        <f t="shared" si="15"/>
        <v>9.2121200219989235E-2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132.4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0.56499600000000005</v>
      </c>
      <c r="F55" s="9">
        <f>IF(Raw!$G55&gt;$C$8,IF(Raw!$Q55&gt;$C$8,IF(Raw!$N55&gt;$C$9,IF(Raw!$N55&lt;$A$9,IF(Raw!$X55&gt;$C$9,IF(Raw!$X55&lt;$A$9,Raw!I55,-999),-999),-999),-999),-999),-999)</f>
        <v>0.71471399999999996</v>
      </c>
      <c r="G55" s="9">
        <f>Raw!G55</f>
        <v>0.91353799999999996</v>
      </c>
      <c r="H55" s="9">
        <f>IF(Raw!$G55&gt;$C$8,IF(Raw!$Q55&gt;$C$8,IF(Raw!$N55&gt;$C$9,IF(Raw!$N55&lt;$A$9,IF(Raw!$X55&gt;$C$9,IF(Raw!$X55&lt;$A$9,Raw!L55,-999),-999),-999),-999),-999),-999)</f>
        <v>686.4</v>
      </c>
      <c r="I55" s="9">
        <f>IF(Raw!$G55&gt;$C$8,IF(Raw!$Q55&gt;$C$8,IF(Raw!$N55&gt;$C$9,IF(Raw!$N55&lt;$A$9,IF(Raw!$X55&gt;$C$9,IF(Raw!$X55&lt;$A$9,Raw!M55,-999),-999),-999),-999),-999),-999)</f>
        <v>6.0000000000000002E-6</v>
      </c>
      <c r="J55" s="9">
        <f>IF(Raw!$G55&gt;$C$8,IF(Raw!$Q55&gt;$C$8,IF(Raw!$N55&gt;$C$9,IF(Raw!$N55&lt;$A$9,IF(Raw!$X55&gt;$C$9,IF(Raw!$X55&lt;$A$9,Raw!N55,-999),-999),-999),-999),-999),-999)</f>
        <v>602</v>
      </c>
      <c r="K55" s="9">
        <f>IF(Raw!$G55&gt;$C$8,IF(Raw!$Q55&gt;$C$8,IF(Raw!$N55&gt;$C$9,IF(Raw!$N55&lt;$A$9,IF(Raw!$X55&gt;$C$9,IF(Raw!$X55&lt;$A$9,Raw!R55,-999),-999),-999),-999),-999),-999)</f>
        <v>0.53110199999999996</v>
      </c>
      <c r="L55" s="9">
        <f>IF(Raw!$G55&gt;$C$8,IF(Raw!$Q55&gt;$C$8,IF(Raw!$N55&gt;$C$9,IF(Raw!$N55&lt;$A$9,IF(Raw!$X55&gt;$C$9,IF(Raw!$X55&lt;$A$9,Raw!S55,-999),-999),-999),-999),-999),-999)</f>
        <v>0.69177999999999995</v>
      </c>
      <c r="M55" s="9">
        <f>Raw!Q55</f>
        <v>0.93560500000000002</v>
      </c>
      <c r="N55" s="9">
        <f>IF(Raw!$G55&gt;$C$8,IF(Raw!$Q55&gt;$C$8,IF(Raw!$N55&gt;$C$9,IF(Raw!$N55&lt;$A$9,IF(Raw!$X55&gt;$C$9,IF(Raw!$X55&lt;$A$9,Raw!V55,-999),-999),-999),-999),-999),-999)</f>
        <v>641.20000000000005</v>
      </c>
      <c r="O55" s="9">
        <f>IF(Raw!$G55&gt;$C$8,IF(Raw!$Q55&gt;$C$8,IF(Raw!$N55&gt;$C$9,IF(Raw!$N55&lt;$A$9,IF(Raw!$X55&gt;$C$9,IF(Raw!$X55&lt;$A$9,Raw!W55,-999),-999),-999),-999),-999),-999)</f>
        <v>0.22403999999999999</v>
      </c>
      <c r="P55" s="9">
        <f>IF(Raw!$G55&gt;$C$8,IF(Raw!$Q55&gt;$C$8,IF(Raw!$N55&gt;$C$9,IF(Raw!$N55&lt;$A$9,IF(Raw!$X55&gt;$C$9,IF(Raw!$X55&lt;$A$9,Raw!X55,-999),-999),-999),-999),-999),-999)</f>
        <v>848</v>
      </c>
      <c r="R55" s="9">
        <f t="shared" si="4"/>
        <v>0.14971799999999991</v>
      </c>
      <c r="S55" s="9">
        <f t="shared" si="5"/>
        <v>0.20947959603421776</v>
      </c>
      <c r="T55" s="9">
        <f t="shared" si="6"/>
        <v>0.16067799999999999</v>
      </c>
      <c r="U55" s="9">
        <f t="shared" si="7"/>
        <v>0.23226748388215906</v>
      </c>
      <c r="V55" s="15">
        <f t="shared" si="0"/>
        <v>0</v>
      </c>
      <c r="X55" s="11">
        <f t="shared" si="8"/>
        <v>1.6254E+18</v>
      </c>
      <c r="Y55" s="11">
        <f t="shared" si="9"/>
        <v>6.8639999999999991E-18</v>
      </c>
      <c r="Z55" s="11">
        <f t="shared" si="10"/>
        <v>6.02E-4</v>
      </c>
      <c r="AA55" s="16">
        <f t="shared" si="11"/>
        <v>6.6715522985254499E-3</v>
      </c>
      <c r="AB55" s="9">
        <f t="shared" si="1"/>
        <v>0.5321739716802224</v>
      </c>
      <c r="AC55" s="9">
        <f t="shared" si="2"/>
        <v>0.99332844770147477</v>
      </c>
      <c r="AD55" s="15">
        <f t="shared" si="3"/>
        <v>11.082312788248258</v>
      </c>
      <c r="AE55" s="3">
        <f t="shared" si="12"/>
        <v>826.42559999999969</v>
      </c>
      <c r="AF55" s="2">
        <f t="shared" si="13"/>
        <v>0.25</v>
      </c>
      <c r="AG55" s="9">
        <f t="shared" si="14"/>
        <v>1.9800468514780747E-3</v>
      </c>
      <c r="AH55" s="2">
        <f t="shared" si="15"/>
        <v>9.581343667655963E-2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131.5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0.58135999999999999</v>
      </c>
      <c r="F56" s="9">
        <f>IF(Raw!$G56&gt;$C$8,IF(Raw!$Q56&gt;$C$8,IF(Raw!$N56&gt;$C$9,IF(Raw!$N56&lt;$A$9,IF(Raw!$X56&gt;$C$9,IF(Raw!$X56&lt;$A$9,Raw!I56,-999),-999),-999),-999),-999),-999)</f>
        <v>0.73851199999999995</v>
      </c>
      <c r="G56" s="9">
        <f>Raw!G56</f>
        <v>0.90775499999999998</v>
      </c>
      <c r="H56" s="9">
        <f>IF(Raw!$G56&gt;$C$8,IF(Raw!$Q56&gt;$C$8,IF(Raw!$N56&gt;$C$9,IF(Raw!$N56&lt;$A$9,IF(Raw!$X56&gt;$C$9,IF(Raw!$X56&lt;$A$9,Raw!L56,-999),-999),-999),-999),-999),-999)</f>
        <v>605</v>
      </c>
      <c r="I56" s="9">
        <f>IF(Raw!$G56&gt;$C$8,IF(Raw!$Q56&gt;$C$8,IF(Raw!$N56&gt;$C$9,IF(Raw!$N56&lt;$A$9,IF(Raw!$X56&gt;$C$9,IF(Raw!$X56&lt;$A$9,Raw!M56,-999),-999),-999),-999),-999),-999)</f>
        <v>5.9299999999999999E-2</v>
      </c>
      <c r="J56" s="9">
        <f>IF(Raw!$G56&gt;$C$8,IF(Raw!$Q56&gt;$C$8,IF(Raw!$N56&gt;$C$9,IF(Raw!$N56&lt;$A$9,IF(Raw!$X56&gt;$C$9,IF(Raw!$X56&lt;$A$9,Raw!N56,-999),-999),-999),-999),-999),-999)</f>
        <v>990</v>
      </c>
      <c r="K56" s="9">
        <f>IF(Raw!$G56&gt;$C$8,IF(Raw!$Q56&gt;$C$8,IF(Raw!$N56&gt;$C$9,IF(Raw!$N56&lt;$A$9,IF(Raw!$X56&gt;$C$9,IF(Raw!$X56&lt;$A$9,Raw!R56,-999),-999),-999),-999),-999),-999)</f>
        <v>0.52932800000000002</v>
      </c>
      <c r="L56" s="9">
        <f>IF(Raw!$G56&gt;$C$8,IF(Raw!$Q56&gt;$C$8,IF(Raw!$N56&gt;$C$9,IF(Raw!$N56&lt;$A$9,IF(Raw!$X56&gt;$C$9,IF(Raw!$X56&lt;$A$9,Raw!S56,-999),-999),-999),-999),-999),-999)</f>
        <v>0.67836099999999999</v>
      </c>
      <c r="M56" s="9">
        <f>Raw!Q56</f>
        <v>0.92716299999999996</v>
      </c>
      <c r="N56" s="9">
        <f>IF(Raw!$G56&gt;$C$8,IF(Raw!$Q56&gt;$C$8,IF(Raw!$N56&gt;$C$9,IF(Raw!$N56&lt;$A$9,IF(Raw!$X56&gt;$C$9,IF(Raw!$X56&lt;$A$9,Raw!V56,-999),-999),-999),-999),-999),-999)</f>
        <v>643.9</v>
      </c>
      <c r="O56" s="9">
        <f>IF(Raw!$G56&gt;$C$8,IF(Raw!$Q56&gt;$C$8,IF(Raw!$N56&gt;$C$9,IF(Raw!$N56&lt;$A$9,IF(Raw!$X56&gt;$C$9,IF(Raw!$X56&lt;$A$9,Raw!W56,-999),-999),-999),-999),-999),-999)</f>
        <v>0.14641000000000001</v>
      </c>
      <c r="P56" s="9">
        <f>IF(Raw!$G56&gt;$C$8,IF(Raw!$Q56&gt;$C$8,IF(Raw!$N56&gt;$C$9,IF(Raw!$N56&lt;$A$9,IF(Raw!$X56&gt;$C$9,IF(Raw!$X56&lt;$A$9,Raw!X56,-999),-999),-999),-999),-999),-999)</f>
        <v>838</v>
      </c>
      <c r="R56" s="9">
        <f t="shared" si="4"/>
        <v>0.15715199999999996</v>
      </c>
      <c r="S56" s="9">
        <f t="shared" si="5"/>
        <v>0.21279545897696986</v>
      </c>
      <c r="T56" s="9">
        <f t="shared" si="6"/>
        <v>0.14903299999999997</v>
      </c>
      <c r="U56" s="9">
        <f t="shared" si="7"/>
        <v>0.21969570774263256</v>
      </c>
      <c r="V56" s="15">
        <f t="shared" si="0"/>
        <v>0</v>
      </c>
      <c r="X56" s="11">
        <f t="shared" si="8"/>
        <v>1.6254E+18</v>
      </c>
      <c r="Y56" s="11">
        <f t="shared" si="9"/>
        <v>6.0499999999999994E-18</v>
      </c>
      <c r="Z56" s="11">
        <f t="shared" si="10"/>
        <v>9.8999999999999999E-4</v>
      </c>
      <c r="AA56" s="16">
        <f t="shared" si="11"/>
        <v>9.6414703724223925E-3</v>
      </c>
      <c r="AB56" s="9">
        <f t="shared" si="1"/>
        <v>0.53076489725401321</v>
      </c>
      <c r="AC56" s="9">
        <f t="shared" si="2"/>
        <v>0.99035852962757787</v>
      </c>
      <c r="AD56" s="15">
        <f t="shared" si="3"/>
        <v>9.7388589620428228</v>
      </c>
      <c r="AE56" s="3">
        <f t="shared" si="12"/>
        <v>728.41999999999973</v>
      </c>
      <c r="AF56" s="2">
        <f t="shared" si="13"/>
        <v>0.25</v>
      </c>
      <c r="AG56" s="9">
        <f t="shared" si="14"/>
        <v>1.6458350094397524E-3</v>
      </c>
      <c r="AH56" s="2">
        <f t="shared" si="15"/>
        <v>7.9641099572621304E-2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130.4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0.56432499999999997</v>
      </c>
      <c r="F57" s="9">
        <f>IF(Raw!$G57&gt;$C$8,IF(Raw!$Q57&gt;$C$8,IF(Raw!$N57&gt;$C$9,IF(Raw!$N57&lt;$A$9,IF(Raw!$X57&gt;$C$9,IF(Raw!$X57&lt;$A$9,Raw!I57,-999),-999),-999),-999),-999),-999)</f>
        <v>0.70891700000000002</v>
      </c>
      <c r="G57" s="9">
        <f>Raw!G57</f>
        <v>0.92737000000000003</v>
      </c>
      <c r="H57" s="9">
        <f>IF(Raw!$G57&gt;$C$8,IF(Raw!$Q57&gt;$C$8,IF(Raw!$N57&gt;$C$9,IF(Raw!$N57&lt;$A$9,IF(Raw!$X57&gt;$C$9,IF(Raw!$X57&lt;$A$9,Raw!L57,-999),-999),-999),-999),-999),-999)</f>
        <v>680.1</v>
      </c>
      <c r="I57" s="9">
        <f>IF(Raw!$G57&gt;$C$8,IF(Raw!$Q57&gt;$C$8,IF(Raw!$N57&gt;$C$9,IF(Raw!$N57&lt;$A$9,IF(Raw!$X57&gt;$C$9,IF(Raw!$X57&lt;$A$9,Raw!M57,-999),-999),-999),-999),-999),-999)</f>
        <v>0.17497299999999999</v>
      </c>
      <c r="J57" s="9">
        <f>IF(Raw!$G57&gt;$C$8,IF(Raw!$Q57&gt;$C$8,IF(Raw!$N57&gt;$C$9,IF(Raw!$N57&lt;$A$9,IF(Raw!$X57&gt;$C$9,IF(Raw!$X57&lt;$A$9,Raw!N57,-999),-999),-999),-999),-999),-999)</f>
        <v>935</v>
      </c>
      <c r="K57" s="9">
        <f>IF(Raw!$G57&gt;$C$8,IF(Raw!$Q57&gt;$C$8,IF(Raw!$N57&gt;$C$9,IF(Raw!$N57&lt;$A$9,IF(Raw!$X57&gt;$C$9,IF(Raw!$X57&lt;$A$9,Raw!R57,-999),-999),-999),-999),-999),-999)</f>
        <v>0.51878500000000005</v>
      </c>
      <c r="L57" s="9">
        <f>IF(Raw!$G57&gt;$C$8,IF(Raw!$Q57&gt;$C$8,IF(Raw!$N57&gt;$C$9,IF(Raw!$N57&lt;$A$9,IF(Raw!$X57&gt;$C$9,IF(Raw!$X57&lt;$A$9,Raw!S57,-999),-999),-999),-999),-999),-999)</f>
        <v>0.66905999999999999</v>
      </c>
      <c r="M57" s="9">
        <f>Raw!Q57</f>
        <v>0.93832899999999997</v>
      </c>
      <c r="N57" s="9">
        <f>IF(Raw!$G57&gt;$C$8,IF(Raw!$Q57&gt;$C$8,IF(Raw!$N57&gt;$C$9,IF(Raw!$N57&lt;$A$9,IF(Raw!$X57&gt;$C$9,IF(Raw!$X57&lt;$A$9,Raw!V57,-999),-999),-999),-999),-999),-999)</f>
        <v>719</v>
      </c>
      <c r="O57" s="9">
        <f>IF(Raw!$G57&gt;$C$8,IF(Raw!$Q57&gt;$C$8,IF(Raw!$N57&gt;$C$9,IF(Raw!$N57&lt;$A$9,IF(Raw!$X57&gt;$C$9,IF(Raw!$X57&lt;$A$9,Raw!W57,-999),-999),-999),-999),-999),-999)</f>
        <v>0.21158099999999999</v>
      </c>
      <c r="P57" s="9">
        <f>IF(Raw!$G57&gt;$C$8,IF(Raw!$Q57&gt;$C$8,IF(Raw!$N57&gt;$C$9,IF(Raw!$N57&lt;$A$9,IF(Raw!$X57&gt;$C$9,IF(Raw!$X57&lt;$A$9,Raw!X57,-999),-999),-999),-999),-999),-999)</f>
        <v>934</v>
      </c>
      <c r="R57" s="9">
        <f t="shared" si="4"/>
        <v>0.14459200000000005</v>
      </c>
      <c r="S57" s="9">
        <f t="shared" si="5"/>
        <v>0.20396181781506165</v>
      </c>
      <c r="T57" s="9">
        <f t="shared" si="6"/>
        <v>0.15027499999999994</v>
      </c>
      <c r="U57" s="9">
        <f t="shared" si="7"/>
        <v>0.22460616387170051</v>
      </c>
      <c r="V57" s="15">
        <f t="shared" si="0"/>
        <v>0</v>
      </c>
      <c r="X57" s="11">
        <f t="shared" si="8"/>
        <v>1.6254E+18</v>
      </c>
      <c r="Y57" s="11">
        <f t="shared" si="9"/>
        <v>6.8009999999999995E-18</v>
      </c>
      <c r="Z57" s="11">
        <f t="shared" si="10"/>
        <v>9.3499999999999996E-4</v>
      </c>
      <c r="AA57" s="16">
        <f t="shared" si="11"/>
        <v>1.0230076788856471E-2</v>
      </c>
      <c r="AB57" s="9">
        <f t="shared" si="1"/>
        <v>0.52032232478944551</v>
      </c>
      <c r="AC57" s="9">
        <f t="shared" si="2"/>
        <v>0.98976992321114321</v>
      </c>
      <c r="AD57" s="15">
        <f t="shared" si="3"/>
        <v>10.941258597707453</v>
      </c>
      <c r="AE57" s="3">
        <f t="shared" si="12"/>
        <v>818.8403999999997</v>
      </c>
      <c r="AF57" s="2">
        <f t="shared" si="13"/>
        <v>0.25</v>
      </c>
      <c r="AG57" s="9">
        <f t="shared" si="14"/>
        <v>1.8903647088917941E-3</v>
      </c>
      <c r="AH57" s="2">
        <f t="shared" si="15"/>
        <v>9.1473764469664917E-2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129.1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0.59091300000000002</v>
      </c>
      <c r="F58" s="9">
        <f>IF(Raw!$G58&gt;$C$8,IF(Raw!$Q58&gt;$C$8,IF(Raw!$N58&gt;$C$9,IF(Raw!$N58&lt;$A$9,IF(Raw!$X58&gt;$C$9,IF(Raw!$X58&lt;$A$9,Raw!I58,-999),-999),-999),-999),-999),-999)</f>
        <v>0.71765100000000004</v>
      </c>
      <c r="G58" s="9">
        <f>Raw!G58</f>
        <v>0.90275000000000005</v>
      </c>
      <c r="H58" s="9">
        <f>IF(Raw!$G58&gt;$C$8,IF(Raw!$Q58&gt;$C$8,IF(Raw!$N58&gt;$C$9,IF(Raw!$N58&lt;$A$9,IF(Raw!$X58&gt;$C$9,IF(Raw!$X58&lt;$A$9,Raw!L58,-999),-999),-999),-999),-999),-999)</f>
        <v>601.4</v>
      </c>
      <c r="I58" s="9">
        <f>IF(Raw!$G58&gt;$C$8,IF(Raw!$Q58&gt;$C$8,IF(Raw!$N58&gt;$C$9,IF(Raw!$N58&lt;$A$9,IF(Raw!$X58&gt;$C$9,IF(Raw!$X58&lt;$A$9,Raw!M58,-999),-999),-999),-999),-999),-999)</f>
        <v>0.10541200000000001</v>
      </c>
      <c r="J58" s="9">
        <f>IF(Raw!$G58&gt;$C$8,IF(Raw!$Q58&gt;$C$8,IF(Raw!$N58&gt;$C$9,IF(Raw!$N58&lt;$A$9,IF(Raw!$X58&gt;$C$9,IF(Raw!$X58&lt;$A$9,Raw!N58,-999),-999),-999),-999),-999),-999)</f>
        <v>1306</v>
      </c>
      <c r="K58" s="9">
        <f>IF(Raw!$G58&gt;$C$8,IF(Raw!$Q58&gt;$C$8,IF(Raw!$N58&gt;$C$9,IF(Raw!$N58&lt;$A$9,IF(Raw!$X58&gt;$C$9,IF(Raw!$X58&lt;$A$9,Raw!R58,-999),-999),-999),-999),-999),-999)</f>
        <v>0.53901699999999997</v>
      </c>
      <c r="L58" s="9">
        <f>IF(Raw!$G58&gt;$C$8,IF(Raw!$Q58&gt;$C$8,IF(Raw!$N58&gt;$C$9,IF(Raw!$N58&lt;$A$9,IF(Raw!$X58&gt;$C$9,IF(Raw!$X58&lt;$A$9,Raw!S58,-999),-999),-999),-999),-999),-999)</f>
        <v>0.694851</v>
      </c>
      <c r="M58" s="9">
        <f>Raw!Q58</f>
        <v>0.94064400000000004</v>
      </c>
      <c r="N58" s="9">
        <f>IF(Raw!$G58&gt;$C$8,IF(Raw!$Q58&gt;$C$8,IF(Raw!$N58&gt;$C$9,IF(Raw!$N58&lt;$A$9,IF(Raw!$X58&gt;$C$9,IF(Raw!$X58&lt;$A$9,Raw!V58,-999),-999),-999),-999),-999),-999)</f>
        <v>614.5</v>
      </c>
      <c r="O58" s="9">
        <f>IF(Raw!$G58&gt;$C$8,IF(Raw!$Q58&gt;$C$8,IF(Raw!$N58&gt;$C$9,IF(Raw!$N58&lt;$A$9,IF(Raw!$X58&gt;$C$9,IF(Raw!$X58&lt;$A$9,Raw!W58,-999),-999),-999),-999),-999),-999)</f>
        <v>3.6999999999999999E-4</v>
      </c>
      <c r="P58" s="9">
        <f>IF(Raw!$G58&gt;$C$8,IF(Raw!$Q58&gt;$C$8,IF(Raw!$N58&gt;$C$9,IF(Raw!$N58&lt;$A$9,IF(Raw!$X58&gt;$C$9,IF(Raw!$X58&lt;$A$9,Raw!X58,-999),-999),-999),-999),-999),-999)</f>
        <v>983</v>
      </c>
      <c r="R58" s="9">
        <f t="shared" si="4"/>
        <v>0.12673800000000002</v>
      </c>
      <c r="S58" s="9">
        <f t="shared" si="5"/>
        <v>0.1766011612887044</v>
      </c>
      <c r="T58" s="9">
        <f t="shared" si="6"/>
        <v>0.15583400000000003</v>
      </c>
      <c r="U58" s="9">
        <f t="shared" si="7"/>
        <v>0.22426966356816069</v>
      </c>
      <c r="V58" s="15">
        <f t="shared" si="0"/>
        <v>0</v>
      </c>
      <c r="X58" s="11">
        <f t="shared" si="8"/>
        <v>1.6254E+18</v>
      </c>
      <c r="Y58" s="11">
        <f t="shared" si="9"/>
        <v>6.0139999999999997E-18</v>
      </c>
      <c r="Z58" s="11">
        <f t="shared" si="10"/>
        <v>1.3059999999999999E-3</v>
      </c>
      <c r="AA58" s="16">
        <f t="shared" si="11"/>
        <v>1.2605427869015589E-2</v>
      </c>
      <c r="AB58" s="9">
        <f t="shared" si="1"/>
        <v>0.54098135424654015</v>
      </c>
      <c r="AC58" s="9">
        <f t="shared" si="2"/>
        <v>0.98739457213098436</v>
      </c>
      <c r="AD58" s="15">
        <f t="shared" si="3"/>
        <v>9.6519355811757954</v>
      </c>
      <c r="AE58" s="3">
        <f t="shared" si="12"/>
        <v>724.08559999999977</v>
      </c>
      <c r="AF58" s="2">
        <f t="shared" si="13"/>
        <v>0.25</v>
      </c>
      <c r="AG58" s="9">
        <f t="shared" si="14"/>
        <v>1.6651048812091193E-3</v>
      </c>
      <c r="AH58" s="2">
        <f t="shared" si="15"/>
        <v>8.0573558639012291E-2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128.19999999999999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0.58009299999999997</v>
      </c>
      <c r="F59" s="9">
        <f>IF(Raw!$G59&gt;$C$8,IF(Raw!$Q59&gt;$C$8,IF(Raw!$N59&gt;$C$9,IF(Raw!$N59&lt;$A$9,IF(Raw!$X59&gt;$C$9,IF(Raw!$X59&lt;$A$9,Raw!I59,-999),-999),-999),-999),-999),-999)</f>
        <v>0.73311499999999996</v>
      </c>
      <c r="G59" s="9">
        <f>Raw!G59</f>
        <v>0.8911</v>
      </c>
      <c r="H59" s="9">
        <f>IF(Raw!$G59&gt;$C$8,IF(Raw!$Q59&gt;$C$8,IF(Raw!$N59&gt;$C$9,IF(Raw!$N59&lt;$A$9,IF(Raw!$X59&gt;$C$9,IF(Raw!$X59&lt;$A$9,Raw!L59,-999),-999),-999),-999),-999),-999)</f>
        <v>678.9</v>
      </c>
      <c r="I59" s="9">
        <f>IF(Raw!$G59&gt;$C$8,IF(Raw!$Q59&gt;$C$8,IF(Raw!$N59&gt;$C$9,IF(Raw!$N59&lt;$A$9,IF(Raw!$X59&gt;$C$9,IF(Raw!$X59&lt;$A$9,Raw!M59,-999),-999),-999),-999),-999),-999)</f>
        <v>1.2E-5</v>
      </c>
      <c r="J59" s="9">
        <f>IF(Raw!$G59&gt;$C$8,IF(Raw!$Q59&gt;$C$8,IF(Raw!$N59&gt;$C$9,IF(Raw!$N59&lt;$A$9,IF(Raw!$X59&gt;$C$9,IF(Raw!$X59&lt;$A$9,Raw!N59,-999),-999),-999),-999),-999),-999)</f>
        <v>821</v>
      </c>
      <c r="K59" s="9">
        <f>IF(Raw!$G59&gt;$C$8,IF(Raw!$Q59&gt;$C$8,IF(Raw!$N59&gt;$C$9,IF(Raw!$N59&lt;$A$9,IF(Raw!$X59&gt;$C$9,IF(Raw!$X59&lt;$A$9,Raw!R59,-999),-999),-999),-999),-999),-999)</f>
        <v>0.51907800000000004</v>
      </c>
      <c r="L59" s="9">
        <f>IF(Raw!$G59&gt;$C$8,IF(Raw!$Q59&gt;$C$8,IF(Raw!$N59&gt;$C$9,IF(Raw!$N59&lt;$A$9,IF(Raw!$X59&gt;$C$9,IF(Raw!$X59&lt;$A$9,Raw!S59,-999),-999),-999),-999),-999),-999)</f>
        <v>0.68453200000000003</v>
      </c>
      <c r="M59" s="9">
        <f>Raw!Q59</f>
        <v>0.92965200000000003</v>
      </c>
      <c r="N59" s="9">
        <f>IF(Raw!$G59&gt;$C$8,IF(Raw!$Q59&gt;$C$8,IF(Raw!$N59&gt;$C$9,IF(Raw!$N59&lt;$A$9,IF(Raw!$X59&gt;$C$9,IF(Raw!$X59&lt;$A$9,Raw!V59,-999),-999),-999),-999),-999),-999)</f>
        <v>731.7</v>
      </c>
      <c r="O59" s="9">
        <f>IF(Raw!$G59&gt;$C$8,IF(Raw!$Q59&gt;$C$8,IF(Raw!$N59&gt;$C$9,IF(Raw!$N59&lt;$A$9,IF(Raw!$X59&gt;$C$9,IF(Raw!$X59&lt;$A$9,Raw!W59,-999),-999),-999),-999),-999),-999)</f>
        <v>0.37078899999999998</v>
      </c>
      <c r="P59" s="9">
        <f>IF(Raw!$G59&gt;$C$8,IF(Raw!$Q59&gt;$C$8,IF(Raw!$N59&gt;$C$9,IF(Raw!$N59&lt;$A$9,IF(Raw!$X59&gt;$C$9,IF(Raw!$X59&lt;$A$9,Raw!X59,-999),-999),-999),-999),-999),-999)</f>
        <v>662</v>
      </c>
      <c r="R59" s="9">
        <f t="shared" si="4"/>
        <v>0.15302199999999999</v>
      </c>
      <c r="S59" s="9">
        <f t="shared" si="5"/>
        <v>0.20872850780573307</v>
      </c>
      <c r="T59" s="9">
        <f t="shared" si="6"/>
        <v>0.16545399999999999</v>
      </c>
      <c r="U59" s="9">
        <f t="shared" si="7"/>
        <v>0.2417038210047156</v>
      </c>
      <c r="V59" s="15">
        <f t="shared" si="0"/>
        <v>0</v>
      </c>
      <c r="X59" s="11">
        <f t="shared" si="8"/>
        <v>1.6254E+18</v>
      </c>
      <c r="Y59" s="11">
        <f t="shared" si="9"/>
        <v>6.7889999999999991E-18</v>
      </c>
      <c r="Z59" s="11">
        <f t="shared" si="10"/>
        <v>8.2100000000000001E-4</v>
      </c>
      <c r="AA59" s="16">
        <f t="shared" si="11"/>
        <v>8.9782646094407337E-3</v>
      </c>
      <c r="AB59" s="9">
        <f t="shared" si="1"/>
        <v>0.5205634897926904</v>
      </c>
      <c r="AC59" s="9">
        <f t="shared" si="2"/>
        <v>0.99102173539055949</v>
      </c>
      <c r="AD59" s="15">
        <f t="shared" si="3"/>
        <v>10.935766881170201</v>
      </c>
      <c r="AE59" s="3">
        <f t="shared" si="12"/>
        <v>817.39559999999972</v>
      </c>
      <c r="AF59" s="2">
        <f t="shared" si="13"/>
        <v>0.25</v>
      </c>
      <c r="AG59" s="9">
        <f t="shared" si="14"/>
        <v>2.0332435698428145E-3</v>
      </c>
      <c r="AH59" s="2">
        <f t="shared" si="15"/>
        <v>9.8387598193311623E-2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127.1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0.57826200000000005</v>
      </c>
      <c r="F60" s="9">
        <f>IF(Raw!$G60&gt;$C$8,IF(Raw!$Q60&gt;$C$8,IF(Raw!$N60&gt;$C$9,IF(Raw!$N60&lt;$A$9,IF(Raw!$X60&gt;$C$9,IF(Raw!$X60&lt;$A$9,Raw!I60,-999),-999),-999),-999),-999),-999)</f>
        <v>0.74197500000000005</v>
      </c>
      <c r="G60" s="9">
        <f>Raw!G60</f>
        <v>0.92050900000000002</v>
      </c>
      <c r="H60" s="9">
        <f>IF(Raw!$G60&gt;$C$8,IF(Raw!$Q60&gt;$C$8,IF(Raw!$N60&gt;$C$9,IF(Raw!$N60&lt;$A$9,IF(Raw!$X60&gt;$C$9,IF(Raw!$X60&lt;$A$9,Raw!L60,-999),-999),-999),-999),-999),-999)</f>
        <v>592.29999999999995</v>
      </c>
      <c r="I60" s="9">
        <f>IF(Raw!$G60&gt;$C$8,IF(Raw!$Q60&gt;$C$8,IF(Raw!$N60&gt;$C$9,IF(Raw!$N60&lt;$A$9,IF(Raw!$X60&gt;$C$9,IF(Raw!$X60&lt;$A$9,Raw!M60,-999),-999),-999),-999),-999),-999)</f>
        <v>6.6200000000000005E-4</v>
      </c>
      <c r="J60" s="9">
        <f>IF(Raw!$G60&gt;$C$8,IF(Raw!$Q60&gt;$C$8,IF(Raw!$N60&gt;$C$9,IF(Raw!$N60&lt;$A$9,IF(Raw!$X60&gt;$C$9,IF(Raw!$X60&lt;$A$9,Raw!N60,-999),-999),-999),-999),-999),-999)</f>
        <v>805</v>
      </c>
      <c r="K60" s="9">
        <f>IF(Raw!$G60&gt;$C$8,IF(Raw!$Q60&gt;$C$8,IF(Raw!$N60&gt;$C$9,IF(Raw!$N60&lt;$A$9,IF(Raw!$X60&gt;$C$9,IF(Raw!$X60&lt;$A$9,Raw!R60,-999),-999),-999),-999),-999),-999)</f>
        <v>0.54726399999999997</v>
      </c>
      <c r="L60" s="9">
        <f>IF(Raw!$G60&gt;$C$8,IF(Raw!$Q60&gt;$C$8,IF(Raw!$N60&gt;$C$9,IF(Raw!$N60&lt;$A$9,IF(Raw!$X60&gt;$C$9,IF(Raw!$X60&lt;$A$9,Raw!S60,-999),-999),-999),-999),-999),-999)</f>
        <v>0.697986</v>
      </c>
      <c r="M60" s="9">
        <f>Raw!Q60</f>
        <v>0.94839200000000001</v>
      </c>
      <c r="N60" s="9">
        <f>IF(Raw!$G60&gt;$C$8,IF(Raw!$Q60&gt;$C$8,IF(Raw!$N60&gt;$C$9,IF(Raw!$N60&lt;$A$9,IF(Raw!$X60&gt;$C$9,IF(Raw!$X60&lt;$A$9,Raw!V60,-999),-999),-999),-999),-999),-999)</f>
        <v>642.9</v>
      </c>
      <c r="O60" s="9">
        <f>IF(Raw!$G60&gt;$C$8,IF(Raw!$Q60&gt;$C$8,IF(Raw!$N60&gt;$C$9,IF(Raw!$N60&lt;$A$9,IF(Raw!$X60&gt;$C$9,IF(Raw!$X60&lt;$A$9,Raw!W60,-999),-999),-999),-999),-999),-999)</f>
        <v>0.254967</v>
      </c>
      <c r="P60" s="9">
        <f>IF(Raw!$G60&gt;$C$8,IF(Raw!$Q60&gt;$C$8,IF(Raw!$N60&gt;$C$9,IF(Raw!$N60&lt;$A$9,IF(Raw!$X60&gt;$C$9,IF(Raw!$X60&lt;$A$9,Raw!X60,-999),-999),-999),-999),-999),-999)</f>
        <v>1164</v>
      </c>
      <c r="R60" s="9">
        <f t="shared" si="4"/>
        <v>0.163713</v>
      </c>
      <c r="S60" s="9">
        <f t="shared" si="5"/>
        <v>0.22064490043465074</v>
      </c>
      <c r="T60" s="9">
        <f t="shared" si="6"/>
        <v>0.15072200000000002</v>
      </c>
      <c r="U60" s="9">
        <f t="shared" si="7"/>
        <v>0.21593842856446982</v>
      </c>
      <c r="V60" s="15">
        <f t="shared" si="0"/>
        <v>0</v>
      </c>
      <c r="X60" s="11">
        <f t="shared" si="8"/>
        <v>1.6254E+18</v>
      </c>
      <c r="Y60" s="11">
        <f t="shared" si="9"/>
        <v>5.9229999999999992E-18</v>
      </c>
      <c r="Z60" s="11">
        <f t="shared" si="10"/>
        <v>8.0499999999999994E-4</v>
      </c>
      <c r="AA60" s="16">
        <f t="shared" si="11"/>
        <v>7.6903320339020845E-3</v>
      </c>
      <c r="AB60" s="9">
        <f t="shared" si="1"/>
        <v>0.54842310222481372</v>
      </c>
      <c r="AC60" s="9">
        <f t="shared" si="2"/>
        <v>0.99230966796609821</v>
      </c>
      <c r="AD60" s="15">
        <f t="shared" si="3"/>
        <v>9.5532074955305433</v>
      </c>
      <c r="AE60" s="3">
        <f t="shared" si="12"/>
        <v>713.12919999999974</v>
      </c>
      <c r="AF60" s="2">
        <f t="shared" si="13"/>
        <v>0.25</v>
      </c>
      <c r="AG60" s="9">
        <f t="shared" si="14"/>
        <v>1.5868497033347537E-3</v>
      </c>
      <c r="AH60" s="2">
        <f t="shared" si="15"/>
        <v>7.6786831307645673E-2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126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0.60313799999999995</v>
      </c>
      <c r="F61" s="9">
        <f>IF(Raw!$G61&gt;$C$8,IF(Raw!$Q61&gt;$C$8,IF(Raw!$N61&gt;$C$9,IF(Raw!$N61&lt;$A$9,IF(Raw!$X61&gt;$C$9,IF(Raw!$X61&lt;$A$9,Raw!I61,-999),-999),-999),-999),-999),-999)</f>
        <v>0.75323700000000005</v>
      </c>
      <c r="G61" s="9">
        <f>Raw!G61</f>
        <v>0.93134899999999998</v>
      </c>
      <c r="H61" s="9">
        <f>IF(Raw!$G61&gt;$C$8,IF(Raw!$Q61&gt;$C$8,IF(Raw!$N61&gt;$C$9,IF(Raw!$N61&lt;$A$9,IF(Raw!$X61&gt;$C$9,IF(Raw!$X61&lt;$A$9,Raw!L61,-999),-999),-999),-999),-999),-999)</f>
        <v>561.70000000000005</v>
      </c>
      <c r="I61" s="9">
        <f>IF(Raw!$G61&gt;$C$8,IF(Raw!$Q61&gt;$C$8,IF(Raw!$N61&gt;$C$9,IF(Raw!$N61&lt;$A$9,IF(Raw!$X61&gt;$C$9,IF(Raw!$X61&lt;$A$9,Raw!M61,-999),-999),-999),-999),-999),-999)</f>
        <v>0.360425</v>
      </c>
      <c r="J61" s="9">
        <f>IF(Raw!$G61&gt;$C$8,IF(Raw!$Q61&gt;$C$8,IF(Raw!$N61&gt;$C$9,IF(Raw!$N61&lt;$A$9,IF(Raw!$X61&gt;$C$9,IF(Raw!$X61&lt;$A$9,Raw!N61,-999),-999),-999),-999),-999),-999)</f>
        <v>653</v>
      </c>
      <c r="K61" s="9">
        <f>IF(Raw!$G61&gt;$C$8,IF(Raw!$Q61&gt;$C$8,IF(Raw!$N61&gt;$C$9,IF(Raw!$N61&lt;$A$9,IF(Raw!$X61&gt;$C$9,IF(Raw!$X61&lt;$A$9,Raw!R61,-999),-999),-999),-999),-999),-999)</f>
        <v>0.53753300000000004</v>
      </c>
      <c r="L61" s="9">
        <f>IF(Raw!$G61&gt;$C$8,IF(Raw!$Q61&gt;$C$8,IF(Raw!$N61&gt;$C$9,IF(Raw!$N61&lt;$A$9,IF(Raw!$X61&gt;$C$9,IF(Raw!$X61&lt;$A$9,Raw!S61,-999),-999),-999),-999),-999),-999)</f>
        <v>0.71330899999999997</v>
      </c>
      <c r="M61" s="9">
        <f>Raw!Q61</f>
        <v>0.92783899999999997</v>
      </c>
      <c r="N61" s="9">
        <f>IF(Raw!$G61&gt;$C$8,IF(Raw!$Q61&gt;$C$8,IF(Raw!$N61&gt;$C$9,IF(Raw!$N61&lt;$A$9,IF(Raw!$X61&gt;$C$9,IF(Raw!$X61&lt;$A$9,Raw!V61,-999),-999),-999),-999),-999),-999)</f>
        <v>683.2</v>
      </c>
      <c r="O61" s="9">
        <f>IF(Raw!$G61&gt;$C$8,IF(Raw!$Q61&gt;$C$8,IF(Raw!$N61&gt;$C$9,IF(Raw!$N61&lt;$A$9,IF(Raw!$X61&gt;$C$9,IF(Raw!$X61&lt;$A$9,Raw!W61,-999),-999),-999),-999),-999),-999)</f>
        <v>6.8685999999999997E-2</v>
      </c>
      <c r="P61" s="9">
        <f>IF(Raw!$G61&gt;$C$8,IF(Raw!$Q61&gt;$C$8,IF(Raw!$N61&gt;$C$9,IF(Raw!$N61&lt;$A$9,IF(Raw!$X61&gt;$C$9,IF(Raw!$X61&lt;$A$9,Raw!X61,-999),-999),-999),-999),-999),-999)</f>
        <v>1212</v>
      </c>
      <c r="R61" s="9">
        <f t="shared" si="4"/>
        <v>0.15009900000000009</v>
      </c>
      <c r="S61" s="9">
        <f t="shared" si="5"/>
        <v>0.19927194229704606</v>
      </c>
      <c r="T61" s="9">
        <f t="shared" si="6"/>
        <v>0.17577599999999993</v>
      </c>
      <c r="U61" s="9">
        <f t="shared" si="7"/>
        <v>0.2464233593015088</v>
      </c>
      <c r="V61" s="15">
        <f t="shared" si="0"/>
        <v>0</v>
      </c>
      <c r="X61" s="11">
        <f t="shared" si="8"/>
        <v>1.6254E+18</v>
      </c>
      <c r="Y61" s="11">
        <f t="shared" si="9"/>
        <v>5.6170000000000002E-18</v>
      </c>
      <c r="Z61" s="11">
        <f t="shared" si="10"/>
        <v>6.5299999999999993E-4</v>
      </c>
      <c r="AA61" s="16">
        <f t="shared" si="11"/>
        <v>5.9264737966687612E-3</v>
      </c>
      <c r="AB61" s="9">
        <f t="shared" si="1"/>
        <v>0.53857473185808324</v>
      </c>
      <c r="AC61" s="9">
        <f t="shared" si="2"/>
        <v>0.99407352620333145</v>
      </c>
      <c r="AD61" s="15">
        <f t="shared" si="3"/>
        <v>9.0757638540103578</v>
      </c>
      <c r="AE61" s="3">
        <f t="shared" si="12"/>
        <v>676.28679999999986</v>
      </c>
      <c r="AF61" s="2">
        <f t="shared" si="13"/>
        <v>0.25</v>
      </c>
      <c r="AG61" s="9">
        <f t="shared" si="14"/>
        <v>1.7203693977941852E-3</v>
      </c>
      <c r="AH61" s="2">
        <f t="shared" si="15"/>
        <v>8.3247779835511362E-2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124.9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0.60032300000000005</v>
      </c>
      <c r="F62" s="9">
        <f>IF(Raw!$G62&gt;$C$8,IF(Raw!$Q62&gt;$C$8,IF(Raw!$N62&gt;$C$9,IF(Raw!$N62&lt;$A$9,IF(Raw!$X62&gt;$C$9,IF(Raw!$X62&lt;$A$9,Raw!I62,-999),-999),-999),-999),-999),-999)</f>
        <v>0.757193</v>
      </c>
      <c r="G62" s="9">
        <f>Raw!G62</f>
        <v>0.91231099999999998</v>
      </c>
      <c r="H62" s="9">
        <f>IF(Raw!$G62&gt;$C$8,IF(Raw!$Q62&gt;$C$8,IF(Raw!$N62&gt;$C$9,IF(Raw!$N62&lt;$A$9,IF(Raw!$X62&gt;$C$9,IF(Raw!$X62&lt;$A$9,Raw!L62,-999),-999),-999),-999),-999),-999)</f>
        <v>643.79999999999995</v>
      </c>
      <c r="I62" s="9">
        <f>IF(Raw!$G62&gt;$C$8,IF(Raw!$Q62&gt;$C$8,IF(Raw!$N62&gt;$C$9,IF(Raw!$N62&lt;$A$9,IF(Raw!$X62&gt;$C$9,IF(Raw!$X62&lt;$A$9,Raw!M62,-999),-999),-999),-999),-999),-999)</f>
        <v>0.29836200000000002</v>
      </c>
      <c r="J62" s="9">
        <f>IF(Raw!$G62&gt;$C$8,IF(Raw!$Q62&gt;$C$8,IF(Raw!$N62&gt;$C$9,IF(Raw!$N62&lt;$A$9,IF(Raw!$X62&gt;$C$9,IF(Raw!$X62&lt;$A$9,Raw!N62,-999),-999),-999),-999),-999),-999)</f>
        <v>546</v>
      </c>
      <c r="K62" s="9">
        <f>IF(Raw!$G62&gt;$C$8,IF(Raw!$Q62&gt;$C$8,IF(Raw!$N62&gt;$C$9,IF(Raw!$N62&lt;$A$9,IF(Raw!$X62&gt;$C$9,IF(Raw!$X62&lt;$A$9,Raw!R62,-999),-999),-999),-999),-999),-999)</f>
        <v>0.53117499999999995</v>
      </c>
      <c r="L62" s="9">
        <f>IF(Raw!$G62&gt;$C$8,IF(Raw!$Q62&gt;$C$8,IF(Raw!$N62&gt;$C$9,IF(Raw!$N62&lt;$A$9,IF(Raw!$X62&gt;$C$9,IF(Raw!$X62&lt;$A$9,Raw!S62,-999),-999),-999),-999),-999),-999)</f>
        <v>0.71169800000000005</v>
      </c>
      <c r="M62" s="9">
        <f>Raw!Q62</f>
        <v>0.95558900000000002</v>
      </c>
      <c r="N62" s="9">
        <f>IF(Raw!$G62&gt;$C$8,IF(Raw!$Q62&gt;$C$8,IF(Raw!$N62&gt;$C$9,IF(Raw!$N62&lt;$A$9,IF(Raw!$X62&gt;$C$9,IF(Raw!$X62&lt;$A$9,Raw!V62,-999),-999),-999),-999),-999),-999)</f>
        <v>660</v>
      </c>
      <c r="O62" s="9">
        <f>IF(Raw!$G62&gt;$C$8,IF(Raw!$Q62&gt;$C$8,IF(Raw!$N62&gt;$C$9,IF(Raw!$N62&lt;$A$9,IF(Raw!$X62&gt;$C$9,IF(Raw!$X62&lt;$A$9,Raw!W62,-999),-999),-999),-999),-999),-999)</f>
        <v>0.104464</v>
      </c>
      <c r="P62" s="9">
        <f>IF(Raw!$G62&gt;$C$8,IF(Raw!$Q62&gt;$C$8,IF(Raw!$N62&gt;$C$9,IF(Raw!$N62&lt;$A$9,IF(Raw!$X62&gt;$C$9,IF(Raw!$X62&lt;$A$9,Raw!X62,-999),-999),-999),-999),-999),-999)</f>
        <v>621</v>
      </c>
      <c r="R62" s="9">
        <f t="shared" si="4"/>
        <v>0.15686999999999995</v>
      </c>
      <c r="S62" s="9">
        <f t="shared" si="5"/>
        <v>0.20717307212295935</v>
      </c>
      <c r="T62" s="9">
        <f t="shared" si="6"/>
        <v>0.1805230000000001</v>
      </c>
      <c r="U62" s="9">
        <f t="shared" si="7"/>
        <v>0.25365112730399703</v>
      </c>
      <c r="V62" s="15">
        <f t="shared" si="0"/>
        <v>0</v>
      </c>
      <c r="X62" s="11">
        <f t="shared" si="8"/>
        <v>1.6254E+18</v>
      </c>
      <c r="Y62" s="11">
        <f t="shared" si="9"/>
        <v>6.4379999999999992E-18</v>
      </c>
      <c r="Z62" s="11">
        <f t="shared" si="10"/>
        <v>5.4599999999999994E-4</v>
      </c>
      <c r="AA62" s="16">
        <f t="shared" si="11"/>
        <v>5.6810626850696865E-3</v>
      </c>
      <c r="AB62" s="9">
        <f t="shared" si="1"/>
        <v>0.53220056247909675</v>
      </c>
      <c r="AC62" s="9">
        <f t="shared" si="2"/>
        <v>0.99431893731493048</v>
      </c>
      <c r="AD62" s="15">
        <f t="shared" si="3"/>
        <v>10.404876712581848</v>
      </c>
      <c r="AE62" s="3">
        <f t="shared" si="12"/>
        <v>775.13519999999971</v>
      </c>
      <c r="AF62" s="2">
        <f t="shared" si="13"/>
        <v>0.25</v>
      </c>
      <c r="AG62" s="9">
        <f t="shared" si="14"/>
        <v>2.0301605443119172E-3</v>
      </c>
      <c r="AH62" s="2">
        <f t="shared" si="15"/>
        <v>9.8238412192355962E-2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123.8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0.64256100000000005</v>
      </c>
      <c r="F63" s="9">
        <f>IF(Raw!$G63&gt;$C$8,IF(Raw!$Q63&gt;$C$8,IF(Raw!$N63&gt;$C$9,IF(Raw!$N63&lt;$A$9,IF(Raw!$X63&gt;$C$9,IF(Raw!$X63&lt;$A$9,Raw!I63,-999),-999),-999),-999),-999),-999)</f>
        <v>0.84103300000000003</v>
      </c>
      <c r="G63" s="9">
        <f>Raw!G63</f>
        <v>0.94522300000000004</v>
      </c>
      <c r="H63" s="9">
        <f>IF(Raw!$G63&gt;$C$8,IF(Raw!$Q63&gt;$C$8,IF(Raw!$N63&gt;$C$9,IF(Raw!$N63&lt;$A$9,IF(Raw!$X63&gt;$C$9,IF(Raw!$X63&lt;$A$9,Raw!L63,-999),-999),-999),-999),-999),-999)</f>
        <v>586.29999999999995</v>
      </c>
      <c r="I63" s="9">
        <f>IF(Raw!$G63&gt;$C$8,IF(Raw!$Q63&gt;$C$8,IF(Raw!$N63&gt;$C$9,IF(Raw!$N63&lt;$A$9,IF(Raw!$X63&gt;$C$9,IF(Raw!$X63&lt;$A$9,Raw!M63,-999),-999),-999),-999),-999),-999)</f>
        <v>0.19572200000000001</v>
      </c>
      <c r="J63" s="9">
        <f>IF(Raw!$G63&gt;$C$8,IF(Raw!$Q63&gt;$C$8,IF(Raw!$N63&gt;$C$9,IF(Raw!$N63&lt;$A$9,IF(Raw!$X63&gt;$C$9,IF(Raw!$X63&lt;$A$9,Raw!N63,-999),-999),-999),-999),-999),-999)</f>
        <v>1089</v>
      </c>
      <c r="K63" s="9">
        <f>IF(Raw!$G63&gt;$C$8,IF(Raw!$Q63&gt;$C$8,IF(Raw!$N63&gt;$C$9,IF(Raw!$N63&lt;$A$9,IF(Raw!$X63&gt;$C$9,IF(Raw!$X63&lt;$A$9,Raw!R63,-999),-999),-999),-999),-999),-999)</f>
        <v>0.54290300000000002</v>
      </c>
      <c r="L63" s="9">
        <f>IF(Raw!$G63&gt;$C$8,IF(Raw!$Q63&gt;$C$8,IF(Raw!$N63&gt;$C$9,IF(Raw!$N63&lt;$A$9,IF(Raw!$X63&gt;$C$9,IF(Raw!$X63&lt;$A$9,Raw!S63,-999),-999),-999),-999),-999),-999)</f>
        <v>0.74842699999999995</v>
      </c>
      <c r="M63" s="9">
        <f>Raw!Q63</f>
        <v>0.93897200000000003</v>
      </c>
      <c r="N63" s="9">
        <f>IF(Raw!$G63&gt;$C$8,IF(Raw!$Q63&gt;$C$8,IF(Raw!$N63&gt;$C$9,IF(Raw!$N63&lt;$A$9,IF(Raw!$X63&gt;$C$9,IF(Raw!$X63&lt;$A$9,Raw!V63,-999),-999),-999),-999),-999),-999)</f>
        <v>752.9</v>
      </c>
      <c r="O63" s="9">
        <f>IF(Raw!$G63&gt;$C$8,IF(Raw!$Q63&gt;$C$8,IF(Raw!$N63&gt;$C$9,IF(Raw!$N63&lt;$A$9,IF(Raw!$X63&gt;$C$9,IF(Raw!$X63&lt;$A$9,Raw!W63,-999),-999),-999),-999),-999),-999)</f>
        <v>5.8408000000000002E-2</v>
      </c>
      <c r="P63" s="9">
        <f>IF(Raw!$G63&gt;$C$8,IF(Raw!$Q63&gt;$C$8,IF(Raw!$N63&gt;$C$9,IF(Raw!$N63&lt;$A$9,IF(Raw!$X63&gt;$C$9,IF(Raw!$X63&lt;$A$9,Raw!X63,-999),-999),-999),-999),-999),-999)</f>
        <v>592</v>
      </c>
      <c r="R63" s="9">
        <f t="shared" si="4"/>
        <v>0.19847199999999998</v>
      </c>
      <c r="S63" s="9">
        <f t="shared" si="5"/>
        <v>0.23598598390312861</v>
      </c>
      <c r="T63" s="9">
        <f t="shared" si="6"/>
        <v>0.20552399999999993</v>
      </c>
      <c r="U63" s="9">
        <f t="shared" si="7"/>
        <v>0.2746079443953785</v>
      </c>
      <c r="V63" s="15">
        <f t="shared" si="0"/>
        <v>0</v>
      </c>
      <c r="X63" s="11">
        <f t="shared" si="8"/>
        <v>2.1671999999999997E+18</v>
      </c>
      <c r="Y63" s="11">
        <f t="shared" si="9"/>
        <v>5.8629999999999995E-18</v>
      </c>
      <c r="Z63" s="11">
        <f t="shared" si="10"/>
        <v>1.0889999999999999E-3</v>
      </c>
      <c r="AA63" s="16">
        <f t="shared" si="11"/>
        <v>1.3648300103706375E-2</v>
      </c>
      <c r="AB63" s="9">
        <f t="shared" si="1"/>
        <v>0.54570805323051419</v>
      </c>
      <c r="AC63" s="9">
        <f t="shared" si="2"/>
        <v>0.98635169989629357</v>
      </c>
      <c r="AD63" s="15">
        <f t="shared" si="3"/>
        <v>12.532874291741393</v>
      </c>
      <c r="AE63" s="3">
        <f t="shared" si="12"/>
        <v>705.90519999999981</v>
      </c>
      <c r="AF63" s="2">
        <f t="shared" si="13"/>
        <v>0.25</v>
      </c>
      <c r="AG63" s="9">
        <f t="shared" si="14"/>
        <v>2.6474052666313765E-3</v>
      </c>
      <c r="AH63" s="2">
        <f t="shared" si="15"/>
        <v>0.12810656307562865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122.8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0.62764299999999995</v>
      </c>
      <c r="F64" s="9">
        <f>IF(Raw!$G64&gt;$C$8,IF(Raw!$Q64&gt;$C$8,IF(Raw!$N64&gt;$C$9,IF(Raw!$N64&lt;$A$9,IF(Raw!$X64&gt;$C$9,IF(Raw!$X64&lt;$A$9,Raw!I64,-999),-999),-999),-999),-999),-999)</f>
        <v>0.82292500000000002</v>
      </c>
      <c r="G64" s="9">
        <f>Raw!G64</f>
        <v>0.95233900000000005</v>
      </c>
      <c r="H64" s="9">
        <f>IF(Raw!$G64&gt;$C$8,IF(Raw!$Q64&gt;$C$8,IF(Raw!$N64&gt;$C$9,IF(Raw!$N64&lt;$A$9,IF(Raw!$X64&gt;$C$9,IF(Raw!$X64&lt;$A$9,Raw!L64,-999),-999),-999),-999),-999),-999)</f>
        <v>624.4</v>
      </c>
      <c r="I64" s="9">
        <f>IF(Raw!$G64&gt;$C$8,IF(Raw!$Q64&gt;$C$8,IF(Raw!$N64&gt;$C$9,IF(Raw!$N64&lt;$A$9,IF(Raw!$X64&gt;$C$9,IF(Raw!$X64&lt;$A$9,Raw!M64,-999),-999),-999),-999),-999),-999)</f>
        <v>8.3478999999999998E-2</v>
      </c>
      <c r="J64" s="9">
        <f>IF(Raw!$G64&gt;$C$8,IF(Raw!$Q64&gt;$C$8,IF(Raw!$N64&gt;$C$9,IF(Raw!$N64&lt;$A$9,IF(Raw!$X64&gt;$C$9,IF(Raw!$X64&lt;$A$9,Raw!N64,-999),-999),-999),-999),-999),-999)</f>
        <v>1164</v>
      </c>
      <c r="K64" s="9">
        <f>IF(Raw!$G64&gt;$C$8,IF(Raw!$Q64&gt;$C$8,IF(Raw!$N64&gt;$C$9,IF(Raw!$N64&lt;$A$9,IF(Raw!$X64&gt;$C$9,IF(Raw!$X64&lt;$A$9,Raw!R64,-999),-999),-999),-999),-999),-999)</f>
        <v>0.56425599999999998</v>
      </c>
      <c r="L64" s="9">
        <f>IF(Raw!$G64&gt;$C$8,IF(Raw!$Q64&gt;$C$8,IF(Raw!$N64&gt;$C$9,IF(Raw!$N64&lt;$A$9,IF(Raw!$X64&gt;$C$9,IF(Raw!$X64&lt;$A$9,Raw!S64,-999),-999),-999),-999),-999),-999)</f>
        <v>0.76932</v>
      </c>
      <c r="M64" s="9">
        <f>Raw!Q64</f>
        <v>0.95277800000000001</v>
      </c>
      <c r="N64" s="9">
        <f>IF(Raw!$G64&gt;$C$8,IF(Raw!$Q64&gt;$C$8,IF(Raw!$N64&gt;$C$9,IF(Raw!$N64&lt;$A$9,IF(Raw!$X64&gt;$C$9,IF(Raw!$X64&lt;$A$9,Raw!V64,-999),-999),-999),-999),-999),-999)</f>
        <v>712.6</v>
      </c>
      <c r="O64" s="9">
        <f>IF(Raw!$G64&gt;$C$8,IF(Raw!$Q64&gt;$C$8,IF(Raw!$N64&gt;$C$9,IF(Raw!$N64&lt;$A$9,IF(Raw!$X64&gt;$C$9,IF(Raw!$X64&lt;$A$9,Raw!W64,-999),-999),-999),-999),-999),-999)</f>
        <v>5.0000000000000004E-6</v>
      </c>
      <c r="P64" s="9">
        <f>IF(Raw!$G64&gt;$C$8,IF(Raw!$Q64&gt;$C$8,IF(Raw!$N64&gt;$C$9,IF(Raw!$N64&lt;$A$9,IF(Raw!$X64&gt;$C$9,IF(Raw!$X64&lt;$A$9,Raw!X64,-999),-999),-999),-999),-999),-999)</f>
        <v>632</v>
      </c>
      <c r="R64" s="9">
        <f t="shared" si="4"/>
        <v>0.19528200000000007</v>
      </c>
      <c r="S64" s="9">
        <f t="shared" si="5"/>
        <v>0.23730230579943501</v>
      </c>
      <c r="T64" s="9">
        <f t="shared" si="6"/>
        <v>0.20506400000000002</v>
      </c>
      <c r="U64" s="9">
        <f t="shared" si="7"/>
        <v>0.26655227993552749</v>
      </c>
      <c r="V64" s="15">
        <f t="shared" si="0"/>
        <v>0</v>
      </c>
      <c r="X64" s="11">
        <f t="shared" si="8"/>
        <v>2.1671999999999997E+18</v>
      </c>
      <c r="Y64" s="11">
        <f t="shared" si="9"/>
        <v>6.2439999999999993E-18</v>
      </c>
      <c r="Z64" s="11">
        <f t="shared" si="10"/>
        <v>1.1639999999999999E-3</v>
      </c>
      <c r="AA64" s="16">
        <f t="shared" si="11"/>
        <v>1.5506989889477773E-2</v>
      </c>
      <c r="AB64" s="9">
        <f t="shared" si="1"/>
        <v>0.56743592537469589</v>
      </c>
      <c r="AC64" s="9">
        <f t="shared" si="2"/>
        <v>0.98449301011052204</v>
      </c>
      <c r="AD64" s="15">
        <f t="shared" si="3"/>
        <v>13.322156262437948</v>
      </c>
      <c r="AE64" s="3">
        <f t="shared" si="12"/>
        <v>751.77759999999967</v>
      </c>
      <c r="AF64" s="2">
        <f t="shared" si="13"/>
        <v>0.25</v>
      </c>
      <c r="AG64" s="9">
        <f t="shared" si="14"/>
        <v>2.7315777887770773E-3</v>
      </c>
      <c r="AH64" s="2">
        <f t="shared" si="15"/>
        <v>0.13217962761674951</v>
      </c>
    </row>
    <row r="65" spans="1:34">
      <c r="A65" s="1">
        <f>Raw!A65</f>
        <v>52</v>
      </c>
      <c r="B65" s="14">
        <f>Raw!B65</f>
        <v>0.46057870370370368</v>
      </c>
      <c r="C65" s="15">
        <f>Raw!C65</f>
        <v>121.7</v>
      </c>
      <c r="D65" s="15">
        <f>IF(C65&gt;0.5,Raw!D65*D$11,-999)</f>
        <v>3.6</v>
      </c>
      <c r="E65" s="9">
        <f>IF(Raw!$G65&gt;$C$8,IF(Raw!$Q65&gt;$C$8,IF(Raw!$N65&gt;$C$9,IF(Raw!$N65&lt;$A$9,IF(Raw!$X65&gt;$C$9,IF(Raw!$X65&lt;$A$9,Raw!H65,-999),-999),-999),-999),-999),-999)</f>
        <v>0.64496299999999995</v>
      </c>
      <c r="F65" s="9">
        <f>IF(Raw!$G65&gt;$C$8,IF(Raw!$Q65&gt;$C$8,IF(Raw!$N65&gt;$C$9,IF(Raw!$N65&lt;$A$9,IF(Raw!$X65&gt;$C$9,IF(Raw!$X65&lt;$A$9,Raw!I65,-999),-999),-999),-999),-999),-999)</f>
        <v>0.841611</v>
      </c>
      <c r="G65" s="9">
        <f>Raw!G65</f>
        <v>0.93128299999999997</v>
      </c>
      <c r="H65" s="9">
        <f>IF(Raw!$G65&gt;$C$8,IF(Raw!$Q65&gt;$C$8,IF(Raw!$N65&gt;$C$9,IF(Raw!$N65&lt;$A$9,IF(Raw!$X65&gt;$C$9,IF(Raw!$X65&lt;$A$9,Raw!L65,-999),-999),-999),-999),-999),-999)</f>
        <v>683.1</v>
      </c>
      <c r="I65" s="9">
        <f>IF(Raw!$G65&gt;$C$8,IF(Raw!$Q65&gt;$C$8,IF(Raw!$N65&gt;$C$9,IF(Raw!$N65&lt;$A$9,IF(Raw!$X65&gt;$C$9,IF(Raw!$X65&lt;$A$9,Raw!M65,-999),-999),-999),-999),-999),-999)</f>
        <v>5.4300000000000001E-2</v>
      </c>
      <c r="J65" s="9">
        <f>IF(Raw!$G65&gt;$C$8,IF(Raw!$Q65&gt;$C$8,IF(Raw!$N65&gt;$C$9,IF(Raw!$N65&lt;$A$9,IF(Raw!$X65&gt;$C$9,IF(Raw!$X65&lt;$A$9,Raw!N65,-999),-999),-999),-999),-999),-999)</f>
        <v>839</v>
      </c>
      <c r="K65" s="9">
        <f>IF(Raw!$G65&gt;$C$8,IF(Raw!$Q65&gt;$C$8,IF(Raw!$N65&gt;$C$9,IF(Raw!$N65&lt;$A$9,IF(Raw!$X65&gt;$C$9,IF(Raw!$X65&lt;$A$9,Raw!R65,-999),-999),-999),-999),-999),-999)</f>
        <v>0.58051900000000001</v>
      </c>
      <c r="L65" s="9">
        <f>IF(Raw!$G65&gt;$C$8,IF(Raw!$Q65&gt;$C$8,IF(Raw!$N65&gt;$C$9,IF(Raw!$N65&lt;$A$9,IF(Raw!$X65&gt;$C$9,IF(Raw!$X65&lt;$A$9,Raw!S65,-999),-999),-999),-999),-999),-999)</f>
        <v>0.800431</v>
      </c>
      <c r="M65" s="9">
        <f>Raw!Q65</f>
        <v>0.951874</v>
      </c>
      <c r="N65" s="9">
        <f>IF(Raw!$G65&gt;$C$8,IF(Raw!$Q65&gt;$C$8,IF(Raw!$N65&gt;$C$9,IF(Raw!$N65&lt;$A$9,IF(Raw!$X65&gt;$C$9,IF(Raw!$X65&lt;$A$9,Raw!V65,-999),-999),-999),-999),-999),-999)</f>
        <v>726.1</v>
      </c>
      <c r="O65" s="9">
        <f>IF(Raw!$G65&gt;$C$8,IF(Raw!$Q65&gt;$C$8,IF(Raw!$N65&gt;$C$9,IF(Raw!$N65&lt;$A$9,IF(Raw!$X65&gt;$C$9,IF(Raw!$X65&lt;$A$9,Raw!W65,-999),-999),-999),-999),-999),-999)</f>
        <v>0.136292</v>
      </c>
      <c r="P65" s="9">
        <f>IF(Raw!$G65&gt;$C$8,IF(Raw!$Q65&gt;$C$8,IF(Raw!$N65&gt;$C$9,IF(Raw!$N65&lt;$A$9,IF(Raw!$X65&gt;$C$9,IF(Raw!$X65&lt;$A$9,Raw!X65,-999),-999),-999),-999),-999),-999)</f>
        <v>799</v>
      </c>
      <c r="R65" s="9">
        <f t="shared" si="4"/>
        <v>0.19664800000000004</v>
      </c>
      <c r="S65" s="9">
        <f t="shared" si="5"/>
        <v>0.23365664184522308</v>
      </c>
      <c r="T65" s="9">
        <f t="shared" si="6"/>
        <v>0.219912</v>
      </c>
      <c r="U65" s="9">
        <f t="shared" si="7"/>
        <v>0.27474198275678979</v>
      </c>
      <c r="V65" s="15">
        <f t="shared" si="0"/>
        <v>0</v>
      </c>
      <c r="X65" s="11">
        <f t="shared" si="8"/>
        <v>2.1671999999999997E+18</v>
      </c>
      <c r="Y65" s="11">
        <f t="shared" si="9"/>
        <v>6.8310000000000001E-18</v>
      </c>
      <c r="Z65" s="11">
        <f t="shared" si="10"/>
        <v>8.3900000000000001E-4</v>
      </c>
      <c r="AA65" s="16">
        <f t="shared" si="11"/>
        <v>1.2268295618079168E-2</v>
      </c>
      <c r="AB65" s="9">
        <f t="shared" si="1"/>
        <v>0.58321694542596303</v>
      </c>
      <c r="AC65" s="9">
        <f t="shared" si="2"/>
        <v>0.98773170438192082</v>
      </c>
      <c r="AD65" s="15">
        <f t="shared" si="3"/>
        <v>14.622521594850022</v>
      </c>
      <c r="AE65" s="3">
        <f t="shared" si="12"/>
        <v>822.45239999999978</v>
      </c>
      <c r="AF65" s="2">
        <f t="shared" si="13"/>
        <v>0.25</v>
      </c>
      <c r="AG65" s="9">
        <f t="shared" si="14"/>
        <v>3.0903235199023623E-3</v>
      </c>
      <c r="AH65" s="2">
        <f t="shared" si="15"/>
        <v>0.14953914684554956</v>
      </c>
    </row>
    <row r="66" spans="1:34">
      <c r="A66" s="1">
        <f>Raw!A66</f>
        <v>53</v>
      </c>
      <c r="B66" s="14">
        <f>Raw!B66</f>
        <v>0.4606365740740741</v>
      </c>
      <c r="C66" s="15">
        <f>Raw!C66</f>
        <v>120.4</v>
      </c>
      <c r="D66" s="15">
        <f>IF(C66&gt;0.5,Raw!D66*D$11,-999)</f>
        <v>3.6</v>
      </c>
      <c r="E66" s="9">
        <f>IF(Raw!$G66&gt;$C$8,IF(Raw!$Q66&gt;$C$8,IF(Raw!$N66&gt;$C$9,IF(Raw!$N66&lt;$A$9,IF(Raw!$X66&gt;$C$9,IF(Raw!$X66&lt;$A$9,Raw!H66,-999),-999),-999),-999),-999),-999)</f>
        <v>0.63889099999999999</v>
      </c>
      <c r="F66" s="9">
        <f>IF(Raw!$G66&gt;$C$8,IF(Raw!$Q66&gt;$C$8,IF(Raw!$N66&gt;$C$9,IF(Raw!$N66&lt;$A$9,IF(Raw!$X66&gt;$C$9,IF(Raw!$X66&lt;$A$9,Raw!I66,-999),-999),-999),-999),-999),-999)</f>
        <v>0.846055</v>
      </c>
      <c r="G66" s="9">
        <f>Raw!G66</f>
        <v>0.95658100000000001</v>
      </c>
      <c r="H66" s="9">
        <f>IF(Raw!$G66&gt;$C$8,IF(Raw!$Q66&gt;$C$8,IF(Raw!$N66&gt;$C$9,IF(Raw!$N66&lt;$A$9,IF(Raw!$X66&gt;$C$9,IF(Raw!$X66&lt;$A$9,Raw!L66,-999),-999),-999),-999),-999),-999)</f>
        <v>654.20000000000005</v>
      </c>
      <c r="I66" s="9">
        <f>IF(Raw!$G66&gt;$C$8,IF(Raw!$Q66&gt;$C$8,IF(Raw!$N66&gt;$C$9,IF(Raw!$N66&lt;$A$9,IF(Raw!$X66&gt;$C$9,IF(Raw!$X66&lt;$A$9,Raw!M66,-999),-999),-999),-999),-999),-999)</f>
        <v>0.167689</v>
      </c>
      <c r="J66" s="9">
        <f>IF(Raw!$G66&gt;$C$8,IF(Raw!$Q66&gt;$C$8,IF(Raw!$N66&gt;$C$9,IF(Raw!$N66&lt;$A$9,IF(Raw!$X66&gt;$C$9,IF(Raw!$X66&lt;$A$9,Raw!N66,-999),-999),-999),-999),-999),-999)</f>
        <v>582</v>
      </c>
      <c r="K66" s="9">
        <f>IF(Raw!$G66&gt;$C$8,IF(Raw!$Q66&gt;$C$8,IF(Raw!$N66&gt;$C$9,IF(Raw!$N66&lt;$A$9,IF(Raw!$X66&gt;$C$9,IF(Raw!$X66&lt;$A$9,Raw!R66,-999),-999),-999),-999),-999),-999)</f>
        <v>0.59316899999999995</v>
      </c>
      <c r="L66" s="9">
        <f>IF(Raw!$G66&gt;$C$8,IF(Raw!$Q66&gt;$C$8,IF(Raw!$N66&gt;$C$9,IF(Raw!$N66&lt;$A$9,IF(Raw!$X66&gt;$C$9,IF(Raw!$X66&lt;$A$9,Raw!S66,-999),-999),-999),-999),-999),-999)</f>
        <v>0.80352199999999996</v>
      </c>
      <c r="M66" s="9">
        <f>Raw!Q66</f>
        <v>0.95045900000000005</v>
      </c>
      <c r="N66" s="9">
        <f>IF(Raw!$G66&gt;$C$8,IF(Raw!$Q66&gt;$C$8,IF(Raw!$N66&gt;$C$9,IF(Raw!$N66&lt;$A$9,IF(Raw!$X66&gt;$C$9,IF(Raw!$X66&lt;$A$9,Raw!V66,-999),-999),-999),-999),-999),-999)</f>
        <v>705.8</v>
      </c>
      <c r="O66" s="9">
        <f>IF(Raw!$G66&gt;$C$8,IF(Raw!$Q66&gt;$C$8,IF(Raw!$N66&gt;$C$9,IF(Raw!$N66&lt;$A$9,IF(Raw!$X66&gt;$C$9,IF(Raw!$X66&lt;$A$9,Raw!W66,-999),-999),-999),-999),-999),-999)</f>
        <v>0.36830499999999999</v>
      </c>
      <c r="P66" s="9">
        <f>IF(Raw!$G66&gt;$C$8,IF(Raw!$Q66&gt;$C$8,IF(Raw!$N66&gt;$C$9,IF(Raw!$N66&lt;$A$9,IF(Raw!$X66&gt;$C$9,IF(Raw!$X66&lt;$A$9,Raw!X66,-999),-999),-999),-999),-999),-999)</f>
        <v>522</v>
      </c>
      <c r="R66" s="9">
        <f t="shared" si="4"/>
        <v>0.20716400000000001</v>
      </c>
      <c r="S66" s="9">
        <f t="shared" si="5"/>
        <v>0.24485878577633843</v>
      </c>
      <c r="T66" s="9">
        <f t="shared" si="6"/>
        <v>0.21035300000000001</v>
      </c>
      <c r="U66" s="9">
        <f t="shared" si="7"/>
        <v>0.26178872513758183</v>
      </c>
      <c r="V66" s="15">
        <f t="shared" si="0"/>
        <v>0</v>
      </c>
      <c r="X66" s="11">
        <f t="shared" si="8"/>
        <v>2.1671999999999997E+18</v>
      </c>
      <c r="Y66" s="11">
        <f t="shared" si="9"/>
        <v>6.5420000000000003E-18</v>
      </c>
      <c r="Z66" s="11">
        <f t="shared" si="10"/>
        <v>5.8199999999999994E-4</v>
      </c>
      <c r="AA66" s="16">
        <f t="shared" si="11"/>
        <v>8.1839627286050681E-3</v>
      </c>
      <c r="AB66" s="9">
        <f t="shared" si="1"/>
        <v>0.59489052111185026</v>
      </c>
      <c r="AC66" s="9">
        <f t="shared" si="2"/>
        <v>0.99181603727139467</v>
      </c>
      <c r="AD66" s="15">
        <f t="shared" si="3"/>
        <v>14.061791629905613</v>
      </c>
      <c r="AE66" s="3">
        <f t="shared" si="12"/>
        <v>787.65679999999986</v>
      </c>
      <c r="AF66" s="2">
        <f t="shared" si="13"/>
        <v>0.25</v>
      </c>
      <c r="AG66" s="9">
        <f t="shared" si="14"/>
        <v>2.8317065414948535E-3</v>
      </c>
      <c r="AH66" s="2">
        <f t="shared" si="15"/>
        <v>0.1370248058512272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119.5</v>
      </c>
      <c r="D67" s="15">
        <f>IF(C67&gt;0.5,Raw!D67*D$11,-999)</f>
        <v>3.6</v>
      </c>
      <c r="E67" s="9">
        <f>IF(Raw!$G67&gt;$C$8,IF(Raw!$Q67&gt;$C$8,IF(Raw!$N67&gt;$C$9,IF(Raw!$N67&lt;$A$9,IF(Raw!$X67&gt;$C$9,IF(Raw!$X67&lt;$A$9,Raw!H67,-999),-999),-999),-999),-999),-999)</f>
        <v>0.66211200000000003</v>
      </c>
      <c r="F67" s="9">
        <f>IF(Raw!$G67&gt;$C$8,IF(Raw!$Q67&gt;$C$8,IF(Raw!$N67&gt;$C$9,IF(Raw!$N67&lt;$A$9,IF(Raw!$X67&gt;$C$9,IF(Raw!$X67&lt;$A$9,Raw!I67,-999),-999),-999),-999),-999),-999)</f>
        <v>0.89196600000000004</v>
      </c>
      <c r="G67" s="9">
        <f>Raw!G67</f>
        <v>0.96778500000000001</v>
      </c>
      <c r="H67" s="9">
        <f>IF(Raw!$G67&gt;$C$8,IF(Raw!$Q67&gt;$C$8,IF(Raw!$N67&gt;$C$9,IF(Raw!$N67&lt;$A$9,IF(Raw!$X67&gt;$C$9,IF(Raw!$X67&lt;$A$9,Raw!L67,-999),-999),-999),-999),-999),-999)</f>
        <v>648.79999999999995</v>
      </c>
      <c r="I67" s="9">
        <f>IF(Raw!$G67&gt;$C$8,IF(Raw!$Q67&gt;$C$8,IF(Raw!$N67&gt;$C$9,IF(Raw!$N67&lt;$A$9,IF(Raw!$X67&gt;$C$9,IF(Raw!$X67&lt;$A$9,Raw!M67,-999),-999),-999),-999),-999),-999)</f>
        <v>0.25721699999999997</v>
      </c>
      <c r="J67" s="9">
        <f>IF(Raw!$G67&gt;$C$8,IF(Raw!$Q67&gt;$C$8,IF(Raw!$N67&gt;$C$9,IF(Raw!$N67&lt;$A$9,IF(Raw!$X67&gt;$C$9,IF(Raw!$X67&lt;$A$9,Raw!N67,-999),-999),-999),-999),-999),-999)</f>
        <v>704</v>
      </c>
      <c r="K67" s="9">
        <f>IF(Raw!$G67&gt;$C$8,IF(Raw!$Q67&gt;$C$8,IF(Raw!$N67&gt;$C$9,IF(Raw!$N67&lt;$A$9,IF(Raw!$X67&gt;$C$9,IF(Raw!$X67&lt;$A$9,Raw!R67,-999),-999),-999),-999),-999),-999)</f>
        <v>0.60346100000000003</v>
      </c>
      <c r="L67" s="9">
        <f>IF(Raw!$G67&gt;$C$8,IF(Raw!$Q67&gt;$C$8,IF(Raw!$N67&gt;$C$9,IF(Raw!$N67&lt;$A$9,IF(Raw!$X67&gt;$C$9,IF(Raw!$X67&lt;$A$9,Raw!S67,-999),-999),-999),-999),-999),-999)</f>
        <v>0.83185100000000001</v>
      </c>
      <c r="M67" s="9">
        <f>Raw!Q67</f>
        <v>0.95538999999999996</v>
      </c>
      <c r="N67" s="9">
        <f>IF(Raw!$G67&gt;$C$8,IF(Raw!$Q67&gt;$C$8,IF(Raw!$N67&gt;$C$9,IF(Raw!$N67&lt;$A$9,IF(Raw!$X67&gt;$C$9,IF(Raw!$X67&lt;$A$9,Raw!V67,-999),-999),-999),-999),-999),-999)</f>
        <v>689.7</v>
      </c>
      <c r="O67" s="9">
        <f>IF(Raw!$G67&gt;$C$8,IF(Raw!$Q67&gt;$C$8,IF(Raw!$N67&gt;$C$9,IF(Raw!$N67&lt;$A$9,IF(Raw!$X67&gt;$C$9,IF(Raw!$X67&lt;$A$9,Raw!W67,-999),-999),-999),-999),-999),-999)</f>
        <v>6.8971000000000005E-2</v>
      </c>
      <c r="P67" s="9">
        <f>IF(Raw!$G67&gt;$C$8,IF(Raw!$Q67&gt;$C$8,IF(Raw!$N67&gt;$C$9,IF(Raw!$N67&lt;$A$9,IF(Raw!$X67&gt;$C$9,IF(Raw!$X67&lt;$A$9,Raw!X67,-999),-999),-999),-999),-999),-999)</f>
        <v>625</v>
      </c>
      <c r="R67" s="9">
        <f t="shared" si="4"/>
        <v>0.229854</v>
      </c>
      <c r="S67" s="9">
        <f t="shared" si="5"/>
        <v>0.25769367890704353</v>
      </c>
      <c r="T67" s="9">
        <f t="shared" si="6"/>
        <v>0.22838999999999998</v>
      </c>
      <c r="U67" s="9">
        <f t="shared" si="7"/>
        <v>0.27455638089032769</v>
      </c>
      <c r="V67" s="15">
        <f t="shared" si="0"/>
        <v>0</v>
      </c>
      <c r="X67" s="11">
        <f t="shared" si="8"/>
        <v>2.1671999999999997E+18</v>
      </c>
      <c r="Y67" s="11">
        <f t="shared" si="9"/>
        <v>6.4879999999999989E-18</v>
      </c>
      <c r="Z67" s="11">
        <f t="shared" si="10"/>
        <v>7.0399999999999998E-4</v>
      </c>
      <c r="AA67" s="16">
        <f t="shared" si="11"/>
        <v>9.8017729174420185E-3</v>
      </c>
      <c r="AB67" s="9">
        <f t="shared" si="1"/>
        <v>0.60569962691661461</v>
      </c>
      <c r="AC67" s="9">
        <f t="shared" si="2"/>
        <v>0.990198227082558</v>
      </c>
      <c r="AD67" s="15">
        <f t="shared" si="3"/>
        <v>13.922972894093775</v>
      </c>
      <c r="AE67" s="3">
        <f t="shared" si="12"/>
        <v>781.1551999999997</v>
      </c>
      <c r="AF67" s="2">
        <f t="shared" si="13"/>
        <v>0.25</v>
      </c>
      <c r="AG67" s="9">
        <f t="shared" si="14"/>
        <v>2.9404931146434759E-3</v>
      </c>
      <c r="AH67" s="2">
        <f t="shared" si="15"/>
        <v>0.1422889315106047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118.2</v>
      </c>
      <c r="D68" s="15">
        <f>IF(C68&gt;0.5,Raw!D68*D$11,-999)</f>
        <v>3.6</v>
      </c>
      <c r="E68" s="9">
        <f>IF(Raw!$G68&gt;$C$8,IF(Raw!$Q68&gt;$C$8,IF(Raw!$N68&gt;$C$9,IF(Raw!$N68&lt;$A$9,IF(Raw!$X68&gt;$C$9,IF(Raw!$X68&lt;$A$9,Raw!H68,-999),-999),-999),-999),-999),-999)</f>
        <v>0.65220800000000001</v>
      </c>
      <c r="F68" s="9">
        <f>IF(Raw!$G68&gt;$C$8,IF(Raw!$Q68&gt;$C$8,IF(Raw!$N68&gt;$C$9,IF(Raw!$N68&lt;$A$9,IF(Raw!$X68&gt;$C$9,IF(Raw!$X68&lt;$A$9,Raw!I68,-999),-999),-999),-999),-999),-999)</f>
        <v>0.89011099999999999</v>
      </c>
      <c r="G68" s="9">
        <f>Raw!G68</f>
        <v>0.95151799999999997</v>
      </c>
      <c r="H68" s="9">
        <f>IF(Raw!$G68&gt;$C$8,IF(Raw!$Q68&gt;$C$8,IF(Raw!$N68&gt;$C$9,IF(Raw!$N68&lt;$A$9,IF(Raw!$X68&gt;$C$9,IF(Raw!$X68&lt;$A$9,Raw!L68,-999),-999),-999),-999),-999),-999)</f>
        <v>718.4</v>
      </c>
      <c r="I68" s="9">
        <f>IF(Raw!$G68&gt;$C$8,IF(Raw!$Q68&gt;$C$8,IF(Raw!$N68&gt;$C$9,IF(Raw!$N68&lt;$A$9,IF(Raw!$X68&gt;$C$9,IF(Raw!$X68&lt;$A$9,Raw!M68,-999),-999),-999),-999),-999),-999)</f>
        <v>0.17945900000000001</v>
      </c>
      <c r="J68" s="9">
        <f>IF(Raw!$G68&gt;$C$8,IF(Raw!$Q68&gt;$C$8,IF(Raw!$N68&gt;$C$9,IF(Raw!$N68&lt;$A$9,IF(Raw!$X68&gt;$C$9,IF(Raw!$X68&lt;$A$9,Raw!N68,-999),-999),-999),-999),-999),-999)</f>
        <v>770</v>
      </c>
      <c r="K68" s="9">
        <f>IF(Raw!$G68&gt;$C$8,IF(Raw!$Q68&gt;$C$8,IF(Raw!$N68&gt;$C$9,IF(Raw!$N68&lt;$A$9,IF(Raw!$X68&gt;$C$9,IF(Raw!$X68&lt;$A$9,Raw!R68,-999),-999),-999),-999),-999),-999)</f>
        <v>0.623197</v>
      </c>
      <c r="L68" s="9">
        <f>IF(Raw!$G68&gt;$C$8,IF(Raw!$Q68&gt;$C$8,IF(Raw!$N68&gt;$C$9,IF(Raw!$N68&lt;$A$9,IF(Raw!$X68&gt;$C$9,IF(Raw!$X68&lt;$A$9,Raw!S68,-999),-999),-999),-999),-999),-999)</f>
        <v>0.86236000000000002</v>
      </c>
      <c r="M68" s="9">
        <f>Raw!Q68</f>
        <v>0.935141</v>
      </c>
      <c r="N68" s="9">
        <f>IF(Raw!$G68&gt;$C$8,IF(Raw!$Q68&gt;$C$8,IF(Raw!$N68&gt;$C$9,IF(Raw!$N68&lt;$A$9,IF(Raw!$X68&gt;$C$9,IF(Raw!$X68&lt;$A$9,Raw!V68,-999),-999),-999),-999),-999),-999)</f>
        <v>707</v>
      </c>
      <c r="O68" s="9">
        <f>IF(Raw!$G68&gt;$C$8,IF(Raw!$Q68&gt;$C$8,IF(Raw!$N68&gt;$C$9,IF(Raw!$N68&lt;$A$9,IF(Raw!$X68&gt;$C$9,IF(Raw!$X68&lt;$A$9,Raw!W68,-999),-999),-999),-999),-999),-999)</f>
        <v>0.12256499999999999</v>
      </c>
      <c r="P68" s="9">
        <f>IF(Raw!$G68&gt;$C$8,IF(Raw!$Q68&gt;$C$8,IF(Raw!$N68&gt;$C$9,IF(Raw!$N68&lt;$A$9,IF(Raw!$X68&gt;$C$9,IF(Raw!$X68&lt;$A$9,Raw!X68,-999),-999),-999),-999),-999),-999)</f>
        <v>433</v>
      </c>
      <c r="R68" s="9">
        <f t="shared" si="4"/>
        <v>0.23790299999999998</v>
      </c>
      <c r="S68" s="9">
        <f t="shared" si="5"/>
        <v>0.26727340747389933</v>
      </c>
      <c r="T68" s="9">
        <f t="shared" si="6"/>
        <v>0.23916300000000001</v>
      </c>
      <c r="U68" s="9">
        <f t="shared" si="7"/>
        <v>0.2773354515515562</v>
      </c>
      <c r="V68" s="15">
        <f t="shared" si="0"/>
        <v>0</v>
      </c>
      <c r="X68" s="11">
        <f t="shared" si="8"/>
        <v>2.1671999999999997E+18</v>
      </c>
      <c r="Y68" s="11">
        <f t="shared" si="9"/>
        <v>7.1839999999999997E-18</v>
      </c>
      <c r="Z68" s="11">
        <f t="shared" si="10"/>
        <v>7.6999999999999996E-4</v>
      </c>
      <c r="AA68" s="16">
        <f t="shared" si="11"/>
        <v>1.184624111427017E-2</v>
      </c>
      <c r="AB68" s="9">
        <f t="shared" si="1"/>
        <v>0.6260301825636122</v>
      </c>
      <c r="AC68" s="9">
        <f t="shared" si="2"/>
        <v>0.98815375888572976</v>
      </c>
      <c r="AD68" s="15">
        <f t="shared" si="3"/>
        <v>15.384728719831388</v>
      </c>
      <c r="AE68" s="3">
        <f t="shared" si="12"/>
        <v>864.95359999999971</v>
      </c>
      <c r="AF68" s="2">
        <f t="shared" si="13"/>
        <v>0.25</v>
      </c>
      <c r="AG68" s="9">
        <f t="shared" si="14"/>
        <v>3.2821005280866413E-3</v>
      </c>
      <c r="AH68" s="2">
        <f t="shared" si="15"/>
        <v>0.158819136465981</v>
      </c>
    </row>
    <row r="69" spans="1:34">
      <c r="A69" s="1">
        <f>Raw!A69</f>
        <v>56</v>
      </c>
      <c r="B69" s="14">
        <f>Raw!B69</f>
        <v>0.46079861111111109</v>
      </c>
      <c r="C69" s="15">
        <f>Raw!C69</f>
        <v>117.1</v>
      </c>
      <c r="D69" s="15">
        <f>IF(C69&gt;0.5,Raw!D69*D$11,-999)</f>
        <v>3.6</v>
      </c>
      <c r="E69" s="9">
        <f>IF(Raw!$G69&gt;$C$8,IF(Raw!$Q69&gt;$C$8,IF(Raw!$N69&gt;$C$9,IF(Raw!$N69&lt;$A$9,IF(Raw!$X69&gt;$C$9,IF(Raw!$X69&lt;$A$9,Raw!H69,-999),-999),-999),-999),-999),-999)</f>
        <v>0.67010400000000003</v>
      </c>
      <c r="F69" s="9">
        <f>IF(Raw!$G69&gt;$C$8,IF(Raw!$Q69&gt;$C$8,IF(Raw!$N69&gt;$C$9,IF(Raw!$N69&lt;$A$9,IF(Raw!$X69&gt;$C$9,IF(Raw!$X69&lt;$A$9,Raw!I69,-999),-999),-999),-999),-999),-999)</f>
        <v>0.92543200000000003</v>
      </c>
      <c r="G69" s="9">
        <f>Raw!G69</f>
        <v>0.97434100000000001</v>
      </c>
      <c r="H69" s="9">
        <f>IF(Raw!$G69&gt;$C$8,IF(Raw!$Q69&gt;$C$8,IF(Raw!$N69&gt;$C$9,IF(Raw!$N69&lt;$A$9,IF(Raw!$X69&gt;$C$9,IF(Raw!$X69&lt;$A$9,Raw!L69,-999),-999),-999),-999),-999),-999)</f>
        <v>736.3</v>
      </c>
      <c r="I69" s="9">
        <f>IF(Raw!$G69&gt;$C$8,IF(Raw!$Q69&gt;$C$8,IF(Raw!$N69&gt;$C$9,IF(Raw!$N69&lt;$A$9,IF(Raw!$X69&gt;$C$9,IF(Raw!$X69&lt;$A$9,Raw!M69,-999),-999),-999),-999),-999),-999)</f>
        <v>2.0999999999999999E-5</v>
      </c>
      <c r="J69" s="9">
        <f>IF(Raw!$G69&gt;$C$8,IF(Raw!$Q69&gt;$C$8,IF(Raw!$N69&gt;$C$9,IF(Raw!$N69&lt;$A$9,IF(Raw!$X69&gt;$C$9,IF(Raw!$X69&lt;$A$9,Raw!N69,-999),-999),-999),-999),-999),-999)</f>
        <v>667</v>
      </c>
      <c r="K69" s="9">
        <f>IF(Raw!$G69&gt;$C$8,IF(Raw!$Q69&gt;$C$8,IF(Raw!$N69&gt;$C$9,IF(Raw!$N69&lt;$A$9,IF(Raw!$X69&gt;$C$9,IF(Raw!$X69&lt;$A$9,Raw!R69,-999),-999),-999),-999),-999),-999)</f>
        <v>0.62212299999999998</v>
      </c>
      <c r="L69" s="9">
        <f>IF(Raw!$G69&gt;$C$8,IF(Raw!$Q69&gt;$C$8,IF(Raw!$N69&gt;$C$9,IF(Raw!$N69&lt;$A$9,IF(Raw!$X69&gt;$C$9,IF(Raw!$X69&lt;$A$9,Raw!S69,-999),-999),-999),-999),-999),-999)</f>
        <v>0.86585999999999996</v>
      </c>
      <c r="M69" s="9">
        <f>Raw!Q69</f>
        <v>0.96060800000000002</v>
      </c>
      <c r="N69" s="9">
        <f>IF(Raw!$G69&gt;$C$8,IF(Raw!$Q69&gt;$C$8,IF(Raw!$N69&gt;$C$9,IF(Raw!$N69&lt;$A$9,IF(Raw!$X69&gt;$C$9,IF(Raw!$X69&lt;$A$9,Raw!V69,-999),-999),-999),-999),-999),-999)</f>
        <v>727.3</v>
      </c>
      <c r="O69" s="9">
        <f>IF(Raw!$G69&gt;$C$8,IF(Raw!$Q69&gt;$C$8,IF(Raw!$N69&gt;$C$9,IF(Raw!$N69&lt;$A$9,IF(Raw!$X69&gt;$C$9,IF(Raw!$X69&lt;$A$9,Raw!W69,-999),-999),-999),-999),-999),-999)</f>
        <v>0.188831</v>
      </c>
      <c r="P69" s="9">
        <f>IF(Raw!$G69&gt;$C$8,IF(Raw!$Q69&gt;$C$8,IF(Raw!$N69&gt;$C$9,IF(Raw!$N69&lt;$A$9,IF(Raw!$X69&gt;$C$9,IF(Raw!$X69&lt;$A$9,Raw!X69,-999),-999),-999),-999),-999),-999)</f>
        <v>591</v>
      </c>
      <c r="R69" s="9">
        <f t="shared" si="4"/>
        <v>0.255328</v>
      </c>
      <c r="S69" s="9">
        <f t="shared" si="5"/>
        <v>0.27590141685180541</v>
      </c>
      <c r="T69" s="9">
        <f t="shared" si="6"/>
        <v>0.24373699999999998</v>
      </c>
      <c r="U69" s="9">
        <f t="shared" si="7"/>
        <v>0.28149700875430206</v>
      </c>
      <c r="V69" s="15">
        <f t="shared" si="0"/>
        <v>0</v>
      </c>
      <c r="X69" s="11">
        <f t="shared" si="8"/>
        <v>2.1671999999999997E+18</v>
      </c>
      <c r="Y69" s="11">
        <f t="shared" si="9"/>
        <v>7.3629999999999985E-18</v>
      </c>
      <c r="Z69" s="11">
        <f t="shared" si="10"/>
        <v>6.6699999999999995E-4</v>
      </c>
      <c r="AA69" s="16">
        <f t="shared" si="11"/>
        <v>1.0531292864281769E-2</v>
      </c>
      <c r="AB69" s="9">
        <f t="shared" si="1"/>
        <v>0.62468986572886143</v>
      </c>
      <c r="AC69" s="9">
        <f t="shared" si="2"/>
        <v>0.98946870713571822</v>
      </c>
      <c r="AD69" s="15">
        <f t="shared" si="3"/>
        <v>15.789044774035638</v>
      </c>
      <c r="AE69" s="3">
        <f t="shared" si="12"/>
        <v>886.5051999999996</v>
      </c>
      <c r="AF69" s="2">
        <f t="shared" si="13"/>
        <v>0.25</v>
      </c>
      <c r="AG69" s="9">
        <f t="shared" si="14"/>
        <v>3.4188991345990593E-3</v>
      </c>
      <c r="AH69" s="2">
        <f t="shared" si="15"/>
        <v>0.16543874984166193</v>
      </c>
    </row>
    <row r="70" spans="1:34">
      <c r="A70" s="1">
        <f>Raw!A70</f>
        <v>57</v>
      </c>
      <c r="B70" s="14">
        <f>Raw!B70</f>
        <v>0.46085648148148151</v>
      </c>
      <c r="C70" s="15">
        <f>Raw!C70</f>
        <v>115.8</v>
      </c>
      <c r="D70" s="15">
        <f>IF(C70&gt;0.5,Raw!D70*D$11,-999)</f>
        <v>3.6</v>
      </c>
      <c r="E70" s="9">
        <f>IF(Raw!$G70&gt;$C$8,IF(Raw!$Q70&gt;$C$8,IF(Raw!$N70&gt;$C$9,IF(Raw!$N70&lt;$A$9,IF(Raw!$X70&gt;$C$9,IF(Raw!$X70&lt;$A$9,Raw!H70,-999),-999),-999),-999),-999),-999)</f>
        <v>0.68989500000000004</v>
      </c>
      <c r="F70" s="9">
        <f>IF(Raw!$G70&gt;$C$8,IF(Raw!$Q70&gt;$C$8,IF(Raw!$N70&gt;$C$9,IF(Raw!$N70&lt;$A$9,IF(Raw!$X70&gt;$C$9,IF(Raw!$X70&lt;$A$9,Raw!I70,-999),-999),-999),-999),-999),-999)</f>
        <v>0.93974899999999995</v>
      </c>
      <c r="G70" s="9">
        <f>Raw!G70</f>
        <v>0.95263799999999998</v>
      </c>
      <c r="H70" s="9">
        <f>IF(Raw!$G70&gt;$C$8,IF(Raw!$Q70&gt;$C$8,IF(Raw!$N70&gt;$C$9,IF(Raw!$N70&lt;$A$9,IF(Raw!$X70&gt;$C$9,IF(Raw!$X70&lt;$A$9,Raw!L70,-999),-999),-999),-999),-999),-999)</f>
        <v>667.4</v>
      </c>
      <c r="I70" s="9">
        <f>IF(Raw!$G70&gt;$C$8,IF(Raw!$Q70&gt;$C$8,IF(Raw!$N70&gt;$C$9,IF(Raw!$N70&lt;$A$9,IF(Raw!$X70&gt;$C$9,IF(Raw!$X70&lt;$A$9,Raw!M70,-999),-999),-999),-999),-999),-999)</f>
        <v>0.14242199999999999</v>
      </c>
      <c r="J70" s="9">
        <f>IF(Raw!$G70&gt;$C$8,IF(Raw!$Q70&gt;$C$8,IF(Raw!$N70&gt;$C$9,IF(Raw!$N70&lt;$A$9,IF(Raw!$X70&gt;$C$9,IF(Raw!$X70&lt;$A$9,Raw!N70,-999),-999),-999),-999),-999),-999)</f>
        <v>752</v>
      </c>
      <c r="K70" s="9">
        <f>IF(Raw!$G70&gt;$C$8,IF(Raw!$Q70&gt;$C$8,IF(Raw!$N70&gt;$C$9,IF(Raw!$N70&lt;$A$9,IF(Raw!$X70&gt;$C$9,IF(Raw!$X70&lt;$A$9,Raw!R70,-999),-999),-999),-999),-999),-999)</f>
        <v>0.64783500000000005</v>
      </c>
      <c r="L70" s="9">
        <f>IF(Raw!$G70&gt;$C$8,IF(Raw!$Q70&gt;$C$8,IF(Raw!$N70&gt;$C$9,IF(Raw!$N70&lt;$A$9,IF(Raw!$X70&gt;$C$9,IF(Raw!$X70&lt;$A$9,Raw!S70,-999),-999),-999),-999),-999),-999)</f>
        <v>0.89447299999999996</v>
      </c>
      <c r="M70" s="9">
        <f>Raw!Q70</f>
        <v>0.96255100000000005</v>
      </c>
      <c r="N70" s="9">
        <f>IF(Raw!$G70&gt;$C$8,IF(Raw!$Q70&gt;$C$8,IF(Raw!$N70&gt;$C$9,IF(Raw!$N70&lt;$A$9,IF(Raw!$X70&gt;$C$9,IF(Raw!$X70&lt;$A$9,Raw!V70,-999),-999),-999),-999),-999),-999)</f>
        <v>685.1</v>
      </c>
      <c r="O70" s="9">
        <f>IF(Raw!$G70&gt;$C$8,IF(Raw!$Q70&gt;$C$8,IF(Raw!$N70&gt;$C$9,IF(Raw!$N70&lt;$A$9,IF(Raw!$X70&gt;$C$9,IF(Raw!$X70&lt;$A$9,Raw!W70,-999),-999),-999),-999),-999),-999)</f>
        <v>0.26325500000000002</v>
      </c>
      <c r="P70" s="9">
        <f>IF(Raw!$G70&gt;$C$8,IF(Raw!$Q70&gt;$C$8,IF(Raw!$N70&gt;$C$9,IF(Raw!$N70&lt;$A$9,IF(Raw!$X70&gt;$C$9,IF(Raw!$X70&lt;$A$9,Raw!X70,-999),-999),-999),-999),-999),-999)</f>
        <v>451</v>
      </c>
      <c r="R70" s="9">
        <f t="shared" si="4"/>
        <v>0.24985399999999991</v>
      </c>
      <c r="S70" s="9">
        <f t="shared" si="5"/>
        <v>0.26587312143987374</v>
      </c>
      <c r="T70" s="9">
        <f t="shared" si="6"/>
        <v>0.24663799999999991</v>
      </c>
      <c r="U70" s="9">
        <f t="shared" si="7"/>
        <v>0.27573554484036961</v>
      </c>
      <c r="V70" s="15">
        <f t="shared" si="0"/>
        <v>0</v>
      </c>
      <c r="X70" s="11">
        <f t="shared" si="8"/>
        <v>2.1671999999999997E+18</v>
      </c>
      <c r="Y70" s="11">
        <f t="shared" si="9"/>
        <v>6.6739999999999993E-18</v>
      </c>
      <c r="Z70" s="11">
        <f t="shared" si="10"/>
        <v>7.5199999999999996E-4</v>
      </c>
      <c r="AA70" s="16">
        <f t="shared" si="11"/>
        <v>1.075981452511298E-2</v>
      </c>
      <c r="AB70" s="9">
        <f t="shared" si="1"/>
        <v>0.65048877913484482</v>
      </c>
      <c r="AC70" s="9">
        <f t="shared" si="2"/>
        <v>0.98924018547488723</v>
      </c>
      <c r="AD70" s="15">
        <f t="shared" si="3"/>
        <v>14.308263996160882</v>
      </c>
      <c r="AE70" s="3">
        <f t="shared" si="12"/>
        <v>803.54959999999971</v>
      </c>
      <c r="AF70" s="2">
        <f t="shared" si="13"/>
        <v>0.25</v>
      </c>
      <c r="AG70" s="9">
        <f t="shared" si="14"/>
        <v>3.034843822077896E-3</v>
      </c>
      <c r="AH70" s="2">
        <f t="shared" si="15"/>
        <v>0.14685451314086168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114.7</v>
      </c>
      <c r="D71" s="15">
        <f>IF(C71&gt;0.5,Raw!D71*D$11,-999)</f>
        <v>3.6</v>
      </c>
      <c r="E71" s="9">
        <f>IF(Raw!$G71&gt;$C$8,IF(Raw!$Q71&gt;$C$8,IF(Raw!$N71&gt;$C$9,IF(Raw!$N71&lt;$A$9,IF(Raw!$X71&gt;$C$9,IF(Raw!$X71&lt;$A$9,Raw!H71,-999),-999),-999),-999),-999),-999)</f>
        <v>0.68477399999999999</v>
      </c>
      <c r="F71" s="9">
        <f>IF(Raw!$G71&gt;$C$8,IF(Raw!$Q71&gt;$C$8,IF(Raw!$N71&gt;$C$9,IF(Raw!$N71&lt;$A$9,IF(Raw!$X71&gt;$C$9,IF(Raw!$X71&lt;$A$9,Raw!I71,-999),-999),-999),-999),-999),-999)</f>
        <v>0.95633900000000005</v>
      </c>
      <c r="G71" s="9">
        <f>Raw!G71</f>
        <v>0.95427600000000001</v>
      </c>
      <c r="H71" s="9">
        <f>IF(Raw!$G71&gt;$C$8,IF(Raw!$Q71&gt;$C$8,IF(Raw!$N71&gt;$C$9,IF(Raw!$N71&lt;$A$9,IF(Raw!$X71&gt;$C$9,IF(Raw!$X71&lt;$A$9,Raw!L71,-999),-999),-999),-999),-999),-999)</f>
        <v>739.1</v>
      </c>
      <c r="I71" s="9">
        <f>IF(Raw!$G71&gt;$C$8,IF(Raw!$Q71&gt;$C$8,IF(Raw!$N71&gt;$C$9,IF(Raw!$N71&lt;$A$9,IF(Raw!$X71&gt;$C$9,IF(Raw!$X71&lt;$A$9,Raw!M71,-999),-999),-999),-999),-999),-999)</f>
        <v>0.22914399999999999</v>
      </c>
      <c r="J71" s="9">
        <f>IF(Raw!$G71&gt;$C$8,IF(Raw!$Q71&gt;$C$8,IF(Raw!$N71&gt;$C$9,IF(Raw!$N71&lt;$A$9,IF(Raw!$X71&gt;$C$9,IF(Raw!$X71&lt;$A$9,Raw!N71,-999),-999),-999),-999),-999),-999)</f>
        <v>591</v>
      </c>
      <c r="K71" s="9">
        <f>IF(Raw!$G71&gt;$C$8,IF(Raw!$Q71&gt;$C$8,IF(Raw!$N71&gt;$C$9,IF(Raw!$N71&lt;$A$9,IF(Raw!$X71&gt;$C$9,IF(Raw!$X71&lt;$A$9,Raw!R71,-999),-999),-999),-999),-999),-999)</f>
        <v>0.657663</v>
      </c>
      <c r="L71" s="9">
        <f>IF(Raw!$G71&gt;$C$8,IF(Raw!$Q71&gt;$C$8,IF(Raw!$N71&gt;$C$9,IF(Raw!$N71&lt;$A$9,IF(Raw!$X71&gt;$C$9,IF(Raw!$X71&lt;$A$9,Raw!S71,-999),-999),-999),-999),-999),-999)</f>
        <v>0.91064699999999998</v>
      </c>
      <c r="M71" s="9">
        <f>Raw!Q71</f>
        <v>0.95364800000000005</v>
      </c>
      <c r="N71" s="9">
        <f>IF(Raw!$G71&gt;$C$8,IF(Raw!$Q71&gt;$C$8,IF(Raw!$N71&gt;$C$9,IF(Raw!$N71&lt;$A$9,IF(Raw!$X71&gt;$C$9,IF(Raw!$X71&lt;$A$9,Raw!V71,-999),-999),-999),-999),-999),-999)</f>
        <v>745.3</v>
      </c>
      <c r="O71" s="9">
        <f>IF(Raw!$G71&gt;$C$8,IF(Raw!$Q71&gt;$C$8,IF(Raw!$N71&gt;$C$9,IF(Raw!$N71&lt;$A$9,IF(Raw!$X71&gt;$C$9,IF(Raw!$X71&lt;$A$9,Raw!W71,-999),-999),-999),-999),-999),-999)</f>
        <v>0.37081999999999998</v>
      </c>
      <c r="P71" s="9">
        <f>IF(Raw!$G71&gt;$C$8,IF(Raw!$Q71&gt;$C$8,IF(Raw!$N71&gt;$C$9,IF(Raw!$N71&lt;$A$9,IF(Raw!$X71&gt;$C$9,IF(Raw!$X71&lt;$A$9,Raw!X71,-999),-999),-999),-999),-999),-999)</f>
        <v>447</v>
      </c>
      <c r="R71" s="9">
        <f t="shared" si="4"/>
        <v>0.27156500000000006</v>
      </c>
      <c r="S71" s="9">
        <f t="shared" si="5"/>
        <v>0.28396311349845615</v>
      </c>
      <c r="T71" s="9">
        <f t="shared" si="6"/>
        <v>0.25298399999999999</v>
      </c>
      <c r="U71" s="9">
        <f t="shared" si="7"/>
        <v>0.27780687796698389</v>
      </c>
      <c r="V71" s="15">
        <f t="shared" si="0"/>
        <v>0</v>
      </c>
      <c r="X71" s="11">
        <f t="shared" si="8"/>
        <v>2.1671999999999997E+18</v>
      </c>
      <c r="Y71" s="11">
        <f t="shared" si="9"/>
        <v>7.3910000000000002E-18</v>
      </c>
      <c r="Z71" s="11">
        <f t="shared" si="10"/>
        <v>5.9099999999999995E-4</v>
      </c>
      <c r="AA71" s="16">
        <f t="shared" si="11"/>
        <v>9.3777308062907034E-3</v>
      </c>
      <c r="AB71" s="9">
        <f t="shared" si="1"/>
        <v>0.66003541585029868</v>
      </c>
      <c r="AC71" s="9">
        <f t="shared" si="2"/>
        <v>0.99062226919370922</v>
      </c>
      <c r="AD71" s="15">
        <f t="shared" si="3"/>
        <v>15.867564816058719</v>
      </c>
      <c r="AE71" s="3">
        <f t="shared" si="12"/>
        <v>889.87639999999976</v>
      </c>
      <c r="AF71" s="2">
        <f t="shared" si="13"/>
        <v>0.25</v>
      </c>
      <c r="AG71" s="9">
        <f t="shared" si="14"/>
        <v>3.3908604942215624E-3</v>
      </c>
      <c r="AH71" s="2">
        <f t="shared" si="15"/>
        <v>0.1640819746258125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113.5</v>
      </c>
      <c r="D72" s="15">
        <f>IF(C72&gt;0.5,Raw!D72*D$11,-999)</f>
        <v>3.6</v>
      </c>
      <c r="E72" s="9">
        <f>IF(Raw!$G72&gt;$C$8,IF(Raw!$Q72&gt;$C$8,IF(Raw!$N72&gt;$C$9,IF(Raw!$N72&lt;$A$9,IF(Raw!$X72&gt;$C$9,IF(Raw!$X72&lt;$A$9,Raw!H72,-999),-999),-999),-999),-999),-999)</f>
        <v>0.78566100000000005</v>
      </c>
      <c r="F72" s="9">
        <f>IF(Raw!$G72&gt;$C$8,IF(Raw!$Q72&gt;$C$8,IF(Raw!$N72&gt;$C$9,IF(Raw!$N72&lt;$A$9,IF(Raw!$X72&gt;$C$9,IF(Raw!$X72&lt;$A$9,Raw!I72,-999),-999),-999),-999),-999),-999)</f>
        <v>1.050953</v>
      </c>
      <c r="G72" s="9">
        <f>Raw!G72</f>
        <v>0.96326400000000001</v>
      </c>
      <c r="H72" s="9">
        <f>IF(Raw!$G72&gt;$C$8,IF(Raw!$Q72&gt;$C$8,IF(Raw!$N72&gt;$C$9,IF(Raw!$N72&lt;$A$9,IF(Raw!$X72&gt;$C$9,IF(Raw!$X72&lt;$A$9,Raw!L72,-999),-999),-999),-999),-999),-999)</f>
        <v>591.5</v>
      </c>
      <c r="I72" s="9">
        <f>IF(Raw!$G72&gt;$C$8,IF(Raw!$Q72&gt;$C$8,IF(Raw!$N72&gt;$C$9,IF(Raw!$N72&lt;$A$9,IF(Raw!$X72&gt;$C$9,IF(Raw!$X72&lt;$A$9,Raw!M72,-999),-999),-999),-999),-999),-999)</f>
        <v>0.28960200000000003</v>
      </c>
      <c r="J72" s="9">
        <f>IF(Raw!$G72&gt;$C$8,IF(Raw!$Q72&gt;$C$8,IF(Raw!$N72&gt;$C$9,IF(Raw!$N72&lt;$A$9,IF(Raw!$X72&gt;$C$9,IF(Raw!$X72&lt;$A$9,Raw!N72,-999),-999),-999),-999),-999),-999)</f>
        <v>913</v>
      </c>
      <c r="K72" s="9">
        <f>IF(Raw!$G72&gt;$C$8,IF(Raw!$Q72&gt;$C$8,IF(Raw!$N72&gt;$C$9,IF(Raw!$N72&lt;$A$9,IF(Raw!$X72&gt;$C$9,IF(Raw!$X72&lt;$A$9,Raw!R72,-999),-999),-999),-999),-999),-999)</f>
        <v>0.68328</v>
      </c>
      <c r="L72" s="9">
        <f>IF(Raw!$G72&gt;$C$8,IF(Raw!$Q72&gt;$C$8,IF(Raw!$N72&gt;$C$9,IF(Raw!$N72&lt;$A$9,IF(Raw!$X72&gt;$C$9,IF(Raw!$X72&lt;$A$9,Raw!S72,-999),-999),-999),-999),-999),-999)</f>
        <v>0.96819500000000003</v>
      </c>
      <c r="M72" s="9">
        <f>Raw!Q72</f>
        <v>0.95725099999999996</v>
      </c>
      <c r="N72" s="9">
        <f>IF(Raw!$G72&gt;$C$8,IF(Raw!$Q72&gt;$C$8,IF(Raw!$N72&gt;$C$9,IF(Raw!$N72&lt;$A$9,IF(Raw!$X72&gt;$C$9,IF(Raw!$X72&lt;$A$9,Raw!V72,-999),-999),-999),-999),-999),-999)</f>
        <v>719.8</v>
      </c>
      <c r="O72" s="9">
        <f>IF(Raw!$G72&gt;$C$8,IF(Raw!$Q72&gt;$C$8,IF(Raw!$N72&gt;$C$9,IF(Raw!$N72&lt;$A$9,IF(Raw!$X72&gt;$C$9,IF(Raw!$X72&lt;$A$9,Raw!W72,-999),-999),-999),-999),-999),-999)</f>
        <v>0.16844000000000001</v>
      </c>
      <c r="P72" s="9">
        <f>IF(Raw!$G72&gt;$C$8,IF(Raw!$Q72&gt;$C$8,IF(Raw!$N72&gt;$C$9,IF(Raw!$N72&lt;$A$9,IF(Raw!$X72&gt;$C$9,IF(Raw!$X72&lt;$A$9,Raw!X72,-999),-999),-999),-999),-999),-999)</f>
        <v>613</v>
      </c>
      <c r="R72" s="9">
        <f t="shared" si="4"/>
        <v>0.26529199999999997</v>
      </c>
      <c r="S72" s="9">
        <f t="shared" si="5"/>
        <v>0.25242993739967434</v>
      </c>
      <c r="T72" s="9">
        <f t="shared" si="6"/>
        <v>0.28491500000000003</v>
      </c>
      <c r="U72" s="9">
        <f t="shared" si="7"/>
        <v>0.29427439720304277</v>
      </c>
      <c r="V72" s="15">
        <f t="shared" si="0"/>
        <v>0</v>
      </c>
      <c r="X72" s="11">
        <f t="shared" si="8"/>
        <v>2.1671999999999997E+18</v>
      </c>
      <c r="Y72" s="11">
        <f t="shared" si="9"/>
        <v>5.9149999999999997E-18</v>
      </c>
      <c r="Z72" s="11">
        <f t="shared" si="10"/>
        <v>9.1299999999999997E-4</v>
      </c>
      <c r="AA72" s="16">
        <f t="shared" si="11"/>
        <v>1.156834320861991E-2</v>
      </c>
      <c r="AB72" s="9">
        <f t="shared" si="1"/>
        <v>0.68657599450528395</v>
      </c>
      <c r="AC72" s="9">
        <f t="shared" si="2"/>
        <v>0.98843165679138001</v>
      </c>
      <c r="AD72" s="15">
        <f t="shared" si="3"/>
        <v>12.670693547228817</v>
      </c>
      <c r="AE72" s="3">
        <f t="shared" si="12"/>
        <v>712.16599999999983</v>
      </c>
      <c r="AF72" s="2">
        <f t="shared" si="13"/>
        <v>0.25</v>
      </c>
      <c r="AG72" s="9">
        <f t="shared" si="14"/>
        <v>2.868200542888649E-3</v>
      </c>
      <c r="AH72" s="2">
        <f t="shared" si="15"/>
        <v>0.13879073158627153</v>
      </c>
    </row>
    <row r="73" spans="1:34">
      <c r="A73" s="1">
        <f>Raw!A73</f>
        <v>60</v>
      </c>
      <c r="B73" s="14">
        <f>Raw!B73</f>
        <v>0.46101851851851849</v>
      </c>
      <c r="C73" s="15">
        <f>Raw!C73</f>
        <v>112.4</v>
      </c>
      <c r="D73" s="15">
        <f>IF(C73&gt;0.5,Raw!D73*D$11,-999)</f>
        <v>3.6</v>
      </c>
      <c r="E73" s="9">
        <f>IF(Raw!$G73&gt;$C$8,IF(Raw!$Q73&gt;$C$8,IF(Raw!$N73&gt;$C$9,IF(Raw!$N73&lt;$A$9,IF(Raw!$X73&gt;$C$9,IF(Raw!$X73&lt;$A$9,Raw!H73,-999),-999),-999),-999),-999),-999)</f>
        <v>0.75214999999999999</v>
      </c>
      <c r="F73" s="9">
        <f>IF(Raw!$G73&gt;$C$8,IF(Raw!$Q73&gt;$C$8,IF(Raw!$N73&gt;$C$9,IF(Raw!$N73&lt;$A$9,IF(Raw!$X73&gt;$C$9,IF(Raw!$X73&lt;$A$9,Raw!I73,-999),-999),-999),-999),-999),-999)</f>
        <v>1.0222020000000001</v>
      </c>
      <c r="G73" s="9">
        <f>Raw!G73</f>
        <v>0.952654</v>
      </c>
      <c r="H73" s="9">
        <f>IF(Raw!$G73&gt;$C$8,IF(Raw!$Q73&gt;$C$8,IF(Raw!$N73&gt;$C$9,IF(Raw!$N73&lt;$A$9,IF(Raw!$X73&gt;$C$9,IF(Raw!$X73&lt;$A$9,Raw!L73,-999),-999),-999),-999),-999),-999)</f>
        <v>634.20000000000005</v>
      </c>
      <c r="I73" s="9">
        <f>IF(Raw!$G73&gt;$C$8,IF(Raw!$Q73&gt;$C$8,IF(Raw!$N73&gt;$C$9,IF(Raw!$N73&lt;$A$9,IF(Raw!$X73&gt;$C$9,IF(Raw!$X73&lt;$A$9,Raw!M73,-999),-999),-999),-999),-999),-999)</f>
        <v>0.29473100000000002</v>
      </c>
      <c r="J73" s="9">
        <f>IF(Raw!$G73&gt;$C$8,IF(Raw!$Q73&gt;$C$8,IF(Raw!$N73&gt;$C$9,IF(Raw!$N73&lt;$A$9,IF(Raw!$X73&gt;$C$9,IF(Raw!$X73&lt;$A$9,Raw!N73,-999),-999),-999),-999),-999),-999)</f>
        <v>544</v>
      </c>
      <c r="K73" s="9">
        <f>IF(Raw!$G73&gt;$C$8,IF(Raw!$Q73&gt;$C$8,IF(Raw!$N73&gt;$C$9,IF(Raw!$N73&lt;$A$9,IF(Raw!$X73&gt;$C$9,IF(Raw!$X73&lt;$A$9,Raw!R73,-999),-999),-999),-999),-999),-999)</f>
        <v>0.70380500000000001</v>
      </c>
      <c r="L73" s="9">
        <f>IF(Raw!$G73&gt;$C$8,IF(Raw!$Q73&gt;$C$8,IF(Raw!$N73&gt;$C$9,IF(Raw!$N73&lt;$A$9,IF(Raw!$X73&gt;$C$9,IF(Raw!$X73&lt;$A$9,Raw!S73,-999),-999),-999),-999),-999),-999)</f>
        <v>1.030003</v>
      </c>
      <c r="M73" s="9">
        <f>Raw!Q73</f>
        <v>0.96593899999999999</v>
      </c>
      <c r="N73" s="9">
        <f>IF(Raw!$G73&gt;$C$8,IF(Raw!$Q73&gt;$C$8,IF(Raw!$N73&gt;$C$9,IF(Raw!$N73&lt;$A$9,IF(Raw!$X73&gt;$C$9,IF(Raw!$X73&lt;$A$9,Raw!V73,-999),-999),-999),-999),-999),-999)</f>
        <v>714.9</v>
      </c>
      <c r="O73" s="9">
        <f>IF(Raw!$G73&gt;$C$8,IF(Raw!$Q73&gt;$C$8,IF(Raw!$N73&gt;$C$9,IF(Raw!$N73&lt;$A$9,IF(Raw!$X73&gt;$C$9,IF(Raw!$X73&lt;$A$9,Raw!W73,-999),-999),-999),-999),-999),-999)</f>
        <v>0.17676500000000001</v>
      </c>
      <c r="P73" s="9">
        <f>IF(Raw!$G73&gt;$C$8,IF(Raw!$Q73&gt;$C$8,IF(Raw!$N73&gt;$C$9,IF(Raw!$N73&lt;$A$9,IF(Raw!$X73&gt;$C$9,IF(Raw!$X73&lt;$A$9,Raw!X73,-999),-999),-999),-999),-999),-999)</f>
        <v>561</v>
      </c>
      <c r="R73" s="9">
        <f t="shared" si="4"/>
        <v>0.27005200000000007</v>
      </c>
      <c r="S73" s="9">
        <f t="shared" si="5"/>
        <v>0.26418653064658459</v>
      </c>
      <c r="T73" s="9">
        <f t="shared" si="6"/>
        <v>0.32619799999999999</v>
      </c>
      <c r="U73" s="9">
        <f t="shared" si="7"/>
        <v>0.31669616496262631</v>
      </c>
      <c r="V73" s="15">
        <f t="shared" si="0"/>
        <v>0</v>
      </c>
      <c r="X73" s="11">
        <f t="shared" si="8"/>
        <v>2.1671999999999997E+18</v>
      </c>
      <c r="Y73" s="11">
        <f t="shared" si="9"/>
        <v>6.3419999999999998E-18</v>
      </c>
      <c r="Z73" s="11">
        <f t="shared" si="10"/>
        <v>5.44E-4</v>
      </c>
      <c r="AA73" s="16">
        <f t="shared" si="11"/>
        <v>7.4214542277505555E-3</v>
      </c>
      <c r="AB73" s="9">
        <f t="shared" si="1"/>
        <v>0.70622586352618377</v>
      </c>
      <c r="AC73" s="9">
        <f t="shared" si="2"/>
        <v>0.99257854577224947</v>
      </c>
      <c r="AD73" s="15">
        <f t="shared" si="3"/>
        <v>13.642379095129698</v>
      </c>
      <c r="AE73" s="3">
        <f t="shared" si="12"/>
        <v>763.57679999999982</v>
      </c>
      <c r="AF73" s="2">
        <f t="shared" si="13"/>
        <v>0.25</v>
      </c>
      <c r="AG73" s="9">
        <f t="shared" si="14"/>
        <v>3.3234531849183689E-3</v>
      </c>
      <c r="AH73" s="2">
        <f t="shared" si="15"/>
        <v>0.16082017000909971</v>
      </c>
    </row>
    <row r="74" spans="1:34">
      <c r="A74" s="1">
        <f>Raw!A74</f>
        <v>61</v>
      </c>
      <c r="B74" s="14">
        <f>Raw!B74</f>
        <v>0.46107638888888891</v>
      </c>
      <c r="C74" s="15">
        <f>Raw!C74</f>
        <v>111.1</v>
      </c>
      <c r="D74" s="15">
        <f>IF(C74&gt;0.5,Raw!D74*D$11,-999)</f>
        <v>3.6</v>
      </c>
      <c r="E74" s="9">
        <f>IF(Raw!$G74&gt;$C$8,IF(Raw!$Q74&gt;$C$8,IF(Raw!$N74&gt;$C$9,IF(Raw!$N74&lt;$A$9,IF(Raw!$X74&gt;$C$9,IF(Raw!$X74&lt;$A$9,Raw!H74,-999),-999),-999),-999),-999),-999)</f>
        <v>0.73782499999999995</v>
      </c>
      <c r="F74" s="9">
        <f>IF(Raw!$G74&gt;$C$8,IF(Raw!$Q74&gt;$C$8,IF(Raw!$N74&gt;$C$9,IF(Raw!$N74&lt;$A$9,IF(Raw!$X74&gt;$C$9,IF(Raw!$X74&lt;$A$9,Raw!I74,-999),-999),-999),-999),-999),-999)</f>
        <v>1.0388599999999999</v>
      </c>
      <c r="G74" s="9">
        <f>Raw!G74</f>
        <v>0.96778799999999998</v>
      </c>
      <c r="H74" s="9">
        <f>IF(Raw!$G74&gt;$C$8,IF(Raw!$Q74&gt;$C$8,IF(Raw!$N74&gt;$C$9,IF(Raw!$N74&lt;$A$9,IF(Raw!$X74&gt;$C$9,IF(Raw!$X74&lt;$A$9,Raw!L74,-999),-999),-999),-999),-999),-999)</f>
        <v>723.8</v>
      </c>
      <c r="I74" s="9">
        <f>IF(Raw!$G74&gt;$C$8,IF(Raw!$Q74&gt;$C$8,IF(Raw!$N74&gt;$C$9,IF(Raw!$N74&lt;$A$9,IF(Raw!$X74&gt;$C$9,IF(Raw!$X74&lt;$A$9,Raw!M74,-999),-999),-999),-999),-999),-999)</f>
        <v>0.26165699999999997</v>
      </c>
      <c r="J74" s="9">
        <f>IF(Raw!$G74&gt;$C$8,IF(Raw!$Q74&gt;$C$8,IF(Raw!$N74&gt;$C$9,IF(Raw!$N74&lt;$A$9,IF(Raw!$X74&gt;$C$9,IF(Raw!$X74&lt;$A$9,Raw!N74,-999),-999),-999),-999),-999),-999)</f>
        <v>1428</v>
      </c>
      <c r="K74" s="9">
        <f>IF(Raw!$G74&gt;$C$8,IF(Raw!$Q74&gt;$C$8,IF(Raw!$N74&gt;$C$9,IF(Raw!$N74&lt;$A$9,IF(Raw!$X74&gt;$C$9,IF(Raw!$X74&lt;$A$9,Raw!R74,-999),-999),-999),-999),-999),-999)</f>
        <v>0.69594500000000004</v>
      </c>
      <c r="L74" s="9">
        <f>IF(Raw!$G74&gt;$C$8,IF(Raw!$Q74&gt;$C$8,IF(Raw!$N74&gt;$C$9,IF(Raw!$N74&lt;$A$9,IF(Raw!$X74&gt;$C$9,IF(Raw!$X74&lt;$A$9,Raw!S74,-999),-999),-999),-999),-999),-999)</f>
        <v>1.0001500000000001</v>
      </c>
      <c r="M74" s="9">
        <f>Raw!Q74</f>
        <v>0.97370400000000001</v>
      </c>
      <c r="N74" s="9">
        <f>IF(Raw!$G74&gt;$C$8,IF(Raw!$Q74&gt;$C$8,IF(Raw!$N74&gt;$C$9,IF(Raw!$N74&lt;$A$9,IF(Raw!$X74&gt;$C$9,IF(Raw!$X74&lt;$A$9,Raw!V74,-999),-999),-999),-999),-999),-999)</f>
        <v>717.5</v>
      </c>
      <c r="O74" s="9">
        <f>IF(Raw!$G74&gt;$C$8,IF(Raw!$Q74&gt;$C$8,IF(Raw!$N74&gt;$C$9,IF(Raw!$N74&lt;$A$9,IF(Raw!$X74&gt;$C$9,IF(Raw!$X74&lt;$A$9,Raw!W74,-999),-999),-999),-999),-999),-999)</f>
        <v>0.20498</v>
      </c>
      <c r="P74" s="9">
        <f>IF(Raw!$G74&gt;$C$8,IF(Raw!$Q74&gt;$C$8,IF(Raw!$N74&gt;$C$9,IF(Raw!$N74&lt;$A$9,IF(Raw!$X74&gt;$C$9,IF(Raw!$X74&lt;$A$9,Raw!X74,-999),-999),-999),-999),-999),-999)</f>
        <v>370</v>
      </c>
      <c r="R74" s="9">
        <f t="shared" si="4"/>
        <v>0.30103499999999994</v>
      </c>
      <c r="S74" s="9">
        <f t="shared" si="5"/>
        <v>0.28977436805729356</v>
      </c>
      <c r="T74" s="9">
        <f t="shared" si="6"/>
        <v>0.30420500000000006</v>
      </c>
      <c r="U74" s="9">
        <f t="shared" si="7"/>
        <v>0.30415937609358601</v>
      </c>
      <c r="V74" s="15">
        <f t="shared" si="0"/>
        <v>0</v>
      </c>
      <c r="X74" s="11">
        <f t="shared" si="8"/>
        <v>2.1671999999999997E+18</v>
      </c>
      <c r="Y74" s="11">
        <f t="shared" si="9"/>
        <v>7.2379999999999995E-18</v>
      </c>
      <c r="Z74" s="11">
        <f t="shared" si="10"/>
        <v>1.428E-3</v>
      </c>
      <c r="AA74" s="16">
        <f t="shared" si="11"/>
        <v>2.1909122644916373E-2</v>
      </c>
      <c r="AB74" s="9">
        <f t="shared" si="1"/>
        <v>0.70260986465419684</v>
      </c>
      <c r="AC74" s="9">
        <f t="shared" si="2"/>
        <v>0.9780908773550836</v>
      </c>
      <c r="AD74" s="15">
        <f t="shared" si="3"/>
        <v>15.342522860585694</v>
      </c>
      <c r="AE74" s="3">
        <f t="shared" si="12"/>
        <v>871.45519999999976</v>
      </c>
      <c r="AF74" s="2">
        <f t="shared" si="13"/>
        <v>0.25</v>
      </c>
      <c r="AG74" s="9">
        <f t="shared" si="14"/>
        <v>3.5896709084440961E-3</v>
      </c>
      <c r="AH74" s="2">
        <f t="shared" si="15"/>
        <v>0.17370230710407267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110</v>
      </c>
      <c r="D75" s="15">
        <f>IF(C75&gt;0.5,Raw!D75*D$11,-999)</f>
        <v>3.6</v>
      </c>
      <c r="E75" s="9">
        <f>IF(Raw!$G75&gt;$C$8,IF(Raw!$Q75&gt;$C$8,IF(Raw!$N75&gt;$C$9,IF(Raw!$N75&lt;$A$9,IF(Raw!$X75&gt;$C$9,IF(Raw!$X75&lt;$A$9,Raw!H75,-999),-999),-999),-999),-999),-999)</f>
        <v>0.75187599999999999</v>
      </c>
      <c r="F75" s="9">
        <f>IF(Raw!$G75&gt;$C$8,IF(Raw!$Q75&gt;$C$8,IF(Raw!$N75&gt;$C$9,IF(Raw!$N75&lt;$A$9,IF(Raw!$X75&gt;$C$9,IF(Raw!$X75&lt;$A$9,Raw!I75,-999),-999),-999),-999),-999),-999)</f>
        <v>1.031549</v>
      </c>
      <c r="G75" s="9">
        <f>Raw!G75</f>
        <v>0.966557</v>
      </c>
      <c r="H75" s="9">
        <f>IF(Raw!$G75&gt;$C$8,IF(Raw!$Q75&gt;$C$8,IF(Raw!$N75&gt;$C$9,IF(Raw!$N75&lt;$A$9,IF(Raw!$X75&gt;$C$9,IF(Raw!$X75&lt;$A$9,Raw!L75,-999),-999),-999),-999),-999),-999)</f>
        <v>634.5</v>
      </c>
      <c r="I75" s="9">
        <f>IF(Raw!$G75&gt;$C$8,IF(Raw!$Q75&gt;$C$8,IF(Raw!$N75&gt;$C$9,IF(Raw!$N75&lt;$A$9,IF(Raw!$X75&gt;$C$9,IF(Raw!$X75&lt;$A$9,Raw!M75,-999),-999),-999),-999),-999),-999)</f>
        <v>0.166321</v>
      </c>
      <c r="J75" s="9">
        <f>IF(Raw!$G75&gt;$C$8,IF(Raw!$Q75&gt;$C$8,IF(Raw!$N75&gt;$C$9,IF(Raw!$N75&lt;$A$9,IF(Raw!$X75&gt;$C$9,IF(Raw!$X75&lt;$A$9,Raw!N75,-999),-999),-999),-999),-999),-999)</f>
        <v>1984</v>
      </c>
      <c r="K75" s="9">
        <f>IF(Raw!$G75&gt;$C$8,IF(Raw!$Q75&gt;$C$8,IF(Raw!$N75&gt;$C$9,IF(Raw!$N75&lt;$A$9,IF(Raw!$X75&gt;$C$9,IF(Raw!$X75&lt;$A$9,Raw!R75,-999),-999),-999),-999),-999),-999)</f>
        <v>0.697716</v>
      </c>
      <c r="L75" s="9">
        <f>IF(Raw!$G75&gt;$C$8,IF(Raw!$Q75&gt;$C$8,IF(Raw!$N75&gt;$C$9,IF(Raw!$N75&lt;$A$9,IF(Raw!$X75&gt;$C$9,IF(Raw!$X75&lt;$A$9,Raw!S75,-999),-999),-999),-999),-999),-999)</f>
        <v>1.0203720000000001</v>
      </c>
      <c r="M75" s="9">
        <f>Raw!Q75</f>
        <v>0.97579700000000003</v>
      </c>
      <c r="N75" s="9">
        <f>IF(Raw!$G75&gt;$C$8,IF(Raw!$Q75&gt;$C$8,IF(Raw!$N75&gt;$C$9,IF(Raw!$N75&lt;$A$9,IF(Raw!$X75&gt;$C$9,IF(Raw!$X75&lt;$A$9,Raw!V75,-999),-999),-999),-999),-999),-999)</f>
        <v>728.8</v>
      </c>
      <c r="O75" s="9">
        <f>IF(Raw!$G75&gt;$C$8,IF(Raw!$Q75&gt;$C$8,IF(Raw!$N75&gt;$C$9,IF(Raw!$N75&lt;$A$9,IF(Raw!$X75&gt;$C$9,IF(Raw!$X75&lt;$A$9,Raw!W75,-999),-999),-999),-999),-999),-999)</f>
        <v>9.2609999999999998E-2</v>
      </c>
      <c r="P75" s="9">
        <f>IF(Raw!$G75&gt;$C$8,IF(Raw!$Q75&gt;$C$8,IF(Raw!$N75&gt;$C$9,IF(Raw!$N75&lt;$A$9,IF(Raw!$X75&gt;$C$9,IF(Raw!$X75&lt;$A$9,Raw!X75,-999),-999),-999),-999),-999),-999)</f>
        <v>511</v>
      </c>
      <c r="R75" s="9">
        <f t="shared" si="4"/>
        <v>0.27967300000000006</v>
      </c>
      <c r="S75" s="9">
        <f t="shared" si="5"/>
        <v>0.27111945239634766</v>
      </c>
      <c r="T75" s="9">
        <f t="shared" si="6"/>
        <v>0.32265600000000005</v>
      </c>
      <c r="U75" s="9">
        <f t="shared" si="7"/>
        <v>0.31621408662723011</v>
      </c>
      <c r="V75" s="15">
        <f t="shared" si="0"/>
        <v>0</v>
      </c>
      <c r="X75" s="11">
        <f t="shared" si="8"/>
        <v>2.1671999999999997E+18</v>
      </c>
      <c r="Y75" s="11">
        <f t="shared" si="9"/>
        <v>6.3449999999999997E-18</v>
      </c>
      <c r="Z75" s="11">
        <f t="shared" si="10"/>
        <v>1.9840000000000001E-3</v>
      </c>
      <c r="AA75" s="16">
        <f t="shared" si="11"/>
        <v>2.6557226149102064E-2</v>
      </c>
      <c r="AB75" s="9">
        <f t="shared" si="1"/>
        <v>0.70628484836036465</v>
      </c>
      <c r="AC75" s="9">
        <f t="shared" si="2"/>
        <v>0.97344277385089806</v>
      </c>
      <c r="AD75" s="15">
        <f t="shared" si="3"/>
        <v>13.38569866386193</v>
      </c>
      <c r="AE75" s="3">
        <f t="shared" si="12"/>
        <v>763.93799999999976</v>
      </c>
      <c r="AF75" s="2">
        <f t="shared" si="13"/>
        <v>0.25</v>
      </c>
      <c r="AG75" s="9">
        <f t="shared" si="14"/>
        <v>3.2559588283541806E-3</v>
      </c>
      <c r="AH75" s="2">
        <f t="shared" si="15"/>
        <v>0.15755415322072899</v>
      </c>
    </row>
    <row r="76" spans="1:34">
      <c r="A76" s="1">
        <f>Raw!A76</f>
        <v>63</v>
      </c>
      <c r="B76" s="14">
        <f>Raw!B76</f>
        <v>0.46118055555555554</v>
      </c>
      <c r="C76" s="15">
        <f>Raw!C76</f>
        <v>108.9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0.76337900000000003</v>
      </c>
      <c r="F76" s="9">
        <f>IF(Raw!$G76&gt;$C$8,IF(Raw!$Q76&gt;$C$8,IF(Raw!$N76&gt;$C$9,IF(Raw!$N76&lt;$A$9,IF(Raw!$X76&gt;$C$9,IF(Raw!$X76&lt;$A$9,Raw!I76,-999),-999),-999),-999),-999),-999)</f>
        <v>1.05348</v>
      </c>
      <c r="G76" s="9">
        <f>Raw!G76</f>
        <v>0.96986700000000003</v>
      </c>
      <c r="H76" s="9">
        <f>IF(Raw!$G76&gt;$C$8,IF(Raw!$Q76&gt;$C$8,IF(Raw!$N76&gt;$C$9,IF(Raw!$N76&lt;$A$9,IF(Raw!$X76&gt;$C$9,IF(Raw!$X76&lt;$A$9,Raw!L76,-999),-999),-999),-999),-999),-999)</f>
        <v>658.9</v>
      </c>
      <c r="I76" s="9">
        <f>IF(Raw!$G76&gt;$C$8,IF(Raw!$Q76&gt;$C$8,IF(Raw!$N76&gt;$C$9,IF(Raw!$N76&lt;$A$9,IF(Raw!$X76&gt;$C$9,IF(Raw!$X76&lt;$A$9,Raw!M76,-999),-999),-999),-999),-999),-999)</f>
        <v>0.32050499999999998</v>
      </c>
      <c r="J76" s="9">
        <f>IF(Raw!$G76&gt;$C$8,IF(Raw!$Q76&gt;$C$8,IF(Raw!$N76&gt;$C$9,IF(Raw!$N76&lt;$A$9,IF(Raw!$X76&gt;$C$9,IF(Raw!$X76&lt;$A$9,Raw!N76,-999),-999),-999),-999),-999),-999)</f>
        <v>299</v>
      </c>
      <c r="K76" s="9">
        <f>IF(Raw!$G76&gt;$C$8,IF(Raw!$Q76&gt;$C$8,IF(Raw!$N76&gt;$C$9,IF(Raw!$N76&lt;$A$9,IF(Raw!$X76&gt;$C$9,IF(Raw!$X76&lt;$A$9,Raw!R76,-999),-999),-999),-999),-999),-999)</f>
        <v>0.67515599999999998</v>
      </c>
      <c r="L76" s="9">
        <f>IF(Raw!$G76&gt;$C$8,IF(Raw!$Q76&gt;$C$8,IF(Raw!$N76&gt;$C$9,IF(Raw!$N76&lt;$A$9,IF(Raw!$X76&gt;$C$9,IF(Raw!$X76&lt;$A$9,Raw!S76,-999),-999),-999),-999),-999),-999)</f>
        <v>1.0176369999999999</v>
      </c>
      <c r="M76" s="9">
        <f>Raw!Q76</f>
        <v>0.97926100000000005</v>
      </c>
      <c r="N76" s="9">
        <f>IF(Raw!$G76&gt;$C$8,IF(Raw!$Q76&gt;$C$8,IF(Raw!$N76&gt;$C$9,IF(Raw!$N76&lt;$A$9,IF(Raw!$X76&gt;$C$9,IF(Raw!$X76&lt;$A$9,Raw!V76,-999),-999),-999),-999),-999),-999)</f>
        <v>775</v>
      </c>
      <c r="O76" s="9">
        <f>IF(Raw!$G76&gt;$C$8,IF(Raw!$Q76&gt;$C$8,IF(Raw!$N76&gt;$C$9,IF(Raw!$N76&lt;$A$9,IF(Raw!$X76&gt;$C$9,IF(Raw!$X76&lt;$A$9,Raw!W76,-999),-999),-999),-999),-999),-999)</f>
        <v>6.7881999999999998E-2</v>
      </c>
      <c r="P76" s="9">
        <f>IF(Raw!$G76&gt;$C$8,IF(Raw!$Q76&gt;$C$8,IF(Raw!$N76&gt;$C$9,IF(Raw!$N76&lt;$A$9,IF(Raw!$X76&gt;$C$9,IF(Raw!$X76&lt;$A$9,Raw!X76,-999),-999),-999),-999),-999),-999)</f>
        <v>655</v>
      </c>
      <c r="R76" s="9">
        <f t="shared" si="4"/>
        <v>0.29010099999999994</v>
      </c>
      <c r="S76" s="9">
        <f t="shared" si="5"/>
        <v>0.27537399855716288</v>
      </c>
      <c r="T76" s="9">
        <f t="shared" si="6"/>
        <v>0.34248099999999992</v>
      </c>
      <c r="U76" s="9">
        <f t="shared" si="7"/>
        <v>0.33654534966790706</v>
      </c>
      <c r="V76" s="15">
        <f t="shared" si="0"/>
        <v>0</v>
      </c>
      <c r="X76" s="11">
        <f t="shared" si="8"/>
        <v>2.1671999999999997E+18</v>
      </c>
      <c r="Y76" s="11">
        <f t="shared" si="9"/>
        <v>6.5889999999999994E-18</v>
      </c>
      <c r="Z76" s="11">
        <f t="shared" si="10"/>
        <v>2.99E-4</v>
      </c>
      <c r="AA76" s="16">
        <f t="shared" si="11"/>
        <v>4.2514723683632757E-3</v>
      </c>
      <c r="AB76" s="9">
        <f t="shared" si="1"/>
        <v>0.67661204850818946</v>
      </c>
      <c r="AC76" s="9">
        <f t="shared" si="2"/>
        <v>0.99574852763163657</v>
      </c>
      <c r="AD76" s="15">
        <f t="shared" si="3"/>
        <v>14.218971131649749</v>
      </c>
      <c r="AE76" s="3">
        <f t="shared" si="12"/>
        <v>793.31559999999968</v>
      </c>
      <c r="AF76" s="2">
        <f t="shared" si="13"/>
        <v>0.25</v>
      </c>
      <c r="AG76" s="9">
        <f t="shared" si="14"/>
        <v>3.6810220087838004E-3</v>
      </c>
      <c r="AH76" s="2">
        <f t="shared" si="15"/>
        <v>0.17812273930808775</v>
      </c>
    </row>
    <row r="77" spans="1:34">
      <c r="A77" s="1">
        <f>Raw!A77</f>
        <v>64</v>
      </c>
      <c r="B77" s="14">
        <f>Raw!B77</f>
        <v>0.4612384259259259</v>
      </c>
      <c r="C77" s="15">
        <f>Raw!C77</f>
        <v>107.8</v>
      </c>
      <c r="D77" s="15">
        <f>IF(C77&gt;0.5,Raw!D77*D$11,-999)</f>
        <v>4.5</v>
      </c>
      <c r="E77" s="9">
        <f>IF(Raw!$G77&gt;$C$8,IF(Raw!$Q77&gt;$C$8,IF(Raw!$N77&gt;$C$9,IF(Raw!$N77&lt;$A$9,IF(Raw!$X77&gt;$C$9,IF(Raw!$X77&lt;$A$9,Raw!H77,-999),-999),-999),-999),-999),-999)</f>
        <v>0.756803</v>
      </c>
      <c r="F77" s="9">
        <f>IF(Raw!$G77&gt;$C$8,IF(Raw!$Q77&gt;$C$8,IF(Raw!$N77&gt;$C$9,IF(Raw!$N77&lt;$A$9,IF(Raw!$X77&gt;$C$9,IF(Raw!$X77&lt;$A$9,Raw!I77,-999),-999),-999),-999),-999),-999)</f>
        <v>1.050365</v>
      </c>
      <c r="G77" s="9">
        <f>Raw!G77</f>
        <v>0.96445199999999998</v>
      </c>
      <c r="H77" s="9">
        <f>IF(Raw!$G77&gt;$C$8,IF(Raw!$Q77&gt;$C$8,IF(Raw!$N77&gt;$C$9,IF(Raw!$N77&lt;$A$9,IF(Raw!$X77&gt;$C$9,IF(Raw!$X77&lt;$A$9,Raw!L77,-999),-999),-999),-999),-999),-999)</f>
        <v>627.20000000000005</v>
      </c>
      <c r="I77" s="9">
        <f>IF(Raw!$G77&gt;$C$8,IF(Raw!$Q77&gt;$C$8,IF(Raw!$N77&gt;$C$9,IF(Raw!$N77&lt;$A$9,IF(Raw!$X77&gt;$C$9,IF(Raw!$X77&lt;$A$9,Raw!M77,-999),-999),-999),-999),-999),-999)</f>
        <v>5.3999999999999998E-5</v>
      </c>
      <c r="J77" s="9">
        <f>IF(Raw!$G77&gt;$C$8,IF(Raw!$Q77&gt;$C$8,IF(Raw!$N77&gt;$C$9,IF(Raw!$N77&lt;$A$9,IF(Raw!$X77&gt;$C$9,IF(Raw!$X77&lt;$A$9,Raw!N77,-999),-999),-999),-999),-999),-999)</f>
        <v>335</v>
      </c>
      <c r="K77" s="9">
        <f>IF(Raw!$G77&gt;$C$8,IF(Raw!$Q77&gt;$C$8,IF(Raw!$N77&gt;$C$9,IF(Raw!$N77&lt;$A$9,IF(Raw!$X77&gt;$C$9,IF(Raw!$X77&lt;$A$9,Raw!R77,-999),-999),-999),-999),-999),-999)</f>
        <v>0.71954200000000001</v>
      </c>
      <c r="L77" s="9">
        <f>IF(Raw!$G77&gt;$C$8,IF(Raw!$Q77&gt;$C$8,IF(Raw!$N77&gt;$C$9,IF(Raw!$N77&lt;$A$9,IF(Raw!$X77&gt;$C$9,IF(Raw!$X77&lt;$A$9,Raw!S77,-999),-999),-999),-999),-999),-999)</f>
        <v>1.0468200000000001</v>
      </c>
      <c r="M77" s="9">
        <f>Raw!Q77</f>
        <v>0.97281700000000004</v>
      </c>
      <c r="N77" s="9">
        <f>IF(Raw!$G77&gt;$C$8,IF(Raw!$Q77&gt;$C$8,IF(Raw!$N77&gt;$C$9,IF(Raw!$N77&lt;$A$9,IF(Raw!$X77&gt;$C$9,IF(Raw!$X77&lt;$A$9,Raw!V77,-999),-999),-999),-999),-999),-999)</f>
        <v>663.6</v>
      </c>
      <c r="O77" s="9">
        <f>IF(Raw!$G77&gt;$C$8,IF(Raw!$Q77&gt;$C$8,IF(Raw!$N77&gt;$C$9,IF(Raw!$N77&lt;$A$9,IF(Raw!$X77&gt;$C$9,IF(Raw!$X77&lt;$A$9,Raw!W77,-999),-999),-999),-999),-999),-999)</f>
        <v>0.181612</v>
      </c>
      <c r="P77" s="9">
        <f>IF(Raw!$G77&gt;$C$8,IF(Raw!$Q77&gt;$C$8,IF(Raw!$N77&gt;$C$9,IF(Raw!$N77&lt;$A$9,IF(Raw!$X77&gt;$C$9,IF(Raw!$X77&lt;$A$9,Raw!X77,-999),-999),-999),-999),-999),-999)</f>
        <v>935</v>
      </c>
      <c r="R77" s="9">
        <f t="shared" si="4"/>
        <v>0.29356199999999999</v>
      </c>
      <c r="S77" s="9">
        <f t="shared" si="5"/>
        <v>0.27948570258909999</v>
      </c>
      <c r="T77" s="9">
        <f t="shared" si="6"/>
        <v>0.32727800000000007</v>
      </c>
      <c r="U77" s="9">
        <f t="shared" si="7"/>
        <v>0.31264018646949815</v>
      </c>
      <c r="V77" s="15">
        <f t="shared" ref="V77:V140" si="16">IF(L77&gt;0,L77*V$8+V$10,-999)</f>
        <v>0</v>
      </c>
      <c r="X77" s="11">
        <f t="shared" si="8"/>
        <v>2.708999999999999E+18</v>
      </c>
      <c r="Y77" s="11">
        <f t="shared" si="9"/>
        <v>6.2720000000000002E-18</v>
      </c>
      <c r="Z77" s="11">
        <f t="shared" si="10"/>
        <v>3.3500000000000001E-4</v>
      </c>
      <c r="AA77" s="16">
        <f t="shared" si="11"/>
        <v>5.659719330658587E-3</v>
      </c>
      <c r="AB77" s="9">
        <f t="shared" ref="AB77:AB140" si="17">K77+T77*AA77</f>
        <v>0.72139430162309925</v>
      </c>
      <c r="AC77" s="9">
        <f t="shared" ref="AC77:AC140" si="18">IF(T77&gt;0,(L77-AB77)/T77,-999)</f>
        <v>0.99434028066934155</v>
      </c>
      <c r="AD77" s="15">
        <f t="shared" ref="AD77:AD140" si="19">IF(AC77&gt;0,X77*Y77*AC77,-999)</f>
        <v>16.894684569130114</v>
      </c>
      <c r="AE77" s="3">
        <f t="shared" si="12"/>
        <v>755.14879999999982</v>
      </c>
      <c r="AF77" s="2">
        <f t="shared" si="13"/>
        <v>0.25</v>
      </c>
      <c r="AG77" s="9">
        <f t="shared" si="14"/>
        <v>4.0630441031047635E-3</v>
      </c>
      <c r="AH77" s="2">
        <f t="shared" si="15"/>
        <v>0.19660858963831848</v>
      </c>
    </row>
    <row r="78" spans="1:34">
      <c r="A78" s="1">
        <f>Raw!A78</f>
        <v>65</v>
      </c>
      <c r="B78" s="14">
        <f>Raw!B78</f>
        <v>0.46129629629629632</v>
      </c>
      <c r="C78" s="15">
        <f>Raw!C78</f>
        <v>106.5</v>
      </c>
      <c r="D78" s="15">
        <f>IF(C78&gt;0.5,Raw!D78*D$11,-999)</f>
        <v>4.5</v>
      </c>
      <c r="E78" s="9">
        <f>IF(Raw!$G78&gt;$C$8,IF(Raw!$Q78&gt;$C$8,IF(Raw!$N78&gt;$C$9,IF(Raw!$N78&lt;$A$9,IF(Raw!$X78&gt;$C$9,IF(Raw!$X78&lt;$A$9,Raw!H78,-999),-999),-999),-999),-999),-999)</f>
        <v>0.76046400000000003</v>
      </c>
      <c r="F78" s="9">
        <f>IF(Raw!$G78&gt;$C$8,IF(Raw!$Q78&gt;$C$8,IF(Raw!$N78&gt;$C$9,IF(Raw!$N78&lt;$A$9,IF(Raw!$X78&gt;$C$9,IF(Raw!$X78&lt;$A$9,Raw!I78,-999),-999),-999),-999),-999),-999)</f>
        <v>1.0754330000000001</v>
      </c>
      <c r="G78" s="9">
        <f>Raw!G78</f>
        <v>0.96381799999999995</v>
      </c>
      <c r="H78" s="9">
        <f>IF(Raw!$G78&gt;$C$8,IF(Raw!$Q78&gt;$C$8,IF(Raw!$N78&gt;$C$9,IF(Raw!$N78&lt;$A$9,IF(Raw!$X78&gt;$C$9,IF(Raw!$X78&lt;$A$9,Raw!L78,-999),-999),-999),-999),-999),-999)</f>
        <v>645.9</v>
      </c>
      <c r="I78" s="9">
        <f>IF(Raw!$G78&gt;$C$8,IF(Raw!$Q78&gt;$C$8,IF(Raw!$N78&gt;$C$9,IF(Raw!$N78&lt;$A$9,IF(Raw!$X78&gt;$C$9,IF(Raw!$X78&lt;$A$9,Raw!M78,-999),-999),-999),-999),-999),-999)</f>
        <v>8.4107000000000001E-2</v>
      </c>
      <c r="J78" s="9">
        <f>IF(Raw!$G78&gt;$C$8,IF(Raw!$Q78&gt;$C$8,IF(Raw!$N78&gt;$C$9,IF(Raw!$N78&lt;$A$9,IF(Raw!$X78&gt;$C$9,IF(Raw!$X78&lt;$A$9,Raw!N78,-999),-999),-999),-999),-999),-999)</f>
        <v>674</v>
      </c>
      <c r="K78" s="9">
        <f>IF(Raw!$G78&gt;$C$8,IF(Raw!$Q78&gt;$C$8,IF(Raw!$N78&gt;$C$9,IF(Raw!$N78&lt;$A$9,IF(Raw!$X78&gt;$C$9,IF(Raw!$X78&lt;$A$9,Raw!R78,-999),-999),-999),-999),-999),-999)</f>
        <v>0.69328900000000004</v>
      </c>
      <c r="L78" s="9">
        <f>IF(Raw!$G78&gt;$C$8,IF(Raw!$Q78&gt;$C$8,IF(Raw!$N78&gt;$C$9,IF(Raw!$N78&lt;$A$9,IF(Raw!$X78&gt;$C$9,IF(Raw!$X78&lt;$A$9,Raw!S78,-999),-999),-999),-999),-999),-999)</f>
        <v>1.033701</v>
      </c>
      <c r="M78" s="9">
        <f>Raw!Q78</f>
        <v>0.97355700000000001</v>
      </c>
      <c r="N78" s="9">
        <f>IF(Raw!$G78&gt;$C$8,IF(Raw!$Q78&gt;$C$8,IF(Raw!$N78&gt;$C$9,IF(Raw!$N78&lt;$A$9,IF(Raw!$X78&gt;$C$9,IF(Raw!$X78&lt;$A$9,Raw!V78,-999),-999),-999),-999),-999),-999)</f>
        <v>749.2</v>
      </c>
      <c r="O78" s="9">
        <f>IF(Raw!$G78&gt;$C$8,IF(Raw!$Q78&gt;$C$8,IF(Raw!$N78&gt;$C$9,IF(Raw!$N78&lt;$A$9,IF(Raw!$X78&gt;$C$9,IF(Raw!$X78&lt;$A$9,Raw!W78,-999),-999),-999),-999),-999),-999)</f>
        <v>0.19278000000000001</v>
      </c>
      <c r="P78" s="9">
        <f>IF(Raw!$G78&gt;$C$8,IF(Raw!$Q78&gt;$C$8,IF(Raw!$N78&gt;$C$9,IF(Raw!$N78&lt;$A$9,IF(Raw!$X78&gt;$C$9,IF(Raw!$X78&lt;$A$9,Raw!X78,-999),-999),-999),-999),-999),-999)</f>
        <v>429</v>
      </c>
      <c r="R78" s="9">
        <f t="shared" ref="R78:R141" si="20">F78-E78</f>
        <v>0.31496900000000005</v>
      </c>
      <c r="S78" s="9">
        <f t="shared" ref="S78:S141" si="21">R78/F78</f>
        <v>0.29287645069474344</v>
      </c>
      <c r="T78" s="9">
        <f t="shared" ref="T78:T141" si="22">L78-K78</f>
        <v>0.34041199999999994</v>
      </c>
      <c r="U78" s="9">
        <f t="shared" ref="U78:U141" si="23">T78/L78</f>
        <v>0.32931379576879577</v>
      </c>
      <c r="V78" s="15">
        <f t="shared" si="16"/>
        <v>0</v>
      </c>
      <c r="X78" s="11">
        <f t="shared" ref="X78:X141" si="24">D78*6.02*10^23*10^(-6)</f>
        <v>2.708999999999999E+18</v>
      </c>
      <c r="Y78" s="11">
        <f t="shared" ref="Y78:Y141" si="25">H78*10^(-20)</f>
        <v>6.4589999999999993E-18</v>
      </c>
      <c r="Z78" s="11">
        <f t="shared" ref="Z78:Z141" si="26">J78*10^(-6)</f>
        <v>6.7400000000000001E-4</v>
      </c>
      <c r="AA78" s="16">
        <f t="shared" ref="AA78:AA141" si="27">IF(Z78&gt;0,(X78*Y78/(X78*Y78+1/Z78)),1)</f>
        <v>1.1655808415837399E-2</v>
      </c>
      <c r="AB78" s="9">
        <f t="shared" si="17"/>
        <v>0.6972567770544521</v>
      </c>
      <c r="AC78" s="9">
        <f t="shared" si="18"/>
        <v>0.98834419158416253</v>
      </c>
      <c r="AD78" s="15">
        <f t="shared" si="19"/>
        <v>17.293484296494658</v>
      </c>
      <c r="AE78" s="3">
        <f t="shared" ref="AE78:AE141" si="28">AE$9*Y78</f>
        <v>777.66359999999975</v>
      </c>
      <c r="AF78" s="2">
        <f t="shared" ref="AF78:AF141" si="29">IF(AD78&lt;=AE78,AF$6,AF$6/(AD78/AE78))</f>
        <v>0.25</v>
      </c>
      <c r="AG78" s="9">
        <f t="shared" ref="AG78:AG141" si="30">AD78*AF78*$AG$6*U78/AG$8</f>
        <v>4.3807561198051679E-3</v>
      </c>
      <c r="AH78" s="2">
        <f t="shared" ref="AH78:AH141" si="31">((AG78*12.01)/893.5)*3600</f>
        <v>0.21198250878108141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105.4</v>
      </c>
      <c r="D79" s="15">
        <f>IF(C79&gt;0.5,Raw!D79*D$11,-999)</f>
        <v>4.5</v>
      </c>
      <c r="E79" s="9">
        <f>IF(Raw!$G79&gt;$C$8,IF(Raw!$Q79&gt;$C$8,IF(Raw!$N79&gt;$C$9,IF(Raw!$N79&lt;$A$9,IF(Raw!$X79&gt;$C$9,IF(Raw!$X79&lt;$A$9,Raw!H79,-999),-999),-999),-999),-999),-999)</f>
        <v>0.76561900000000005</v>
      </c>
      <c r="F79" s="9">
        <f>IF(Raw!$G79&gt;$C$8,IF(Raw!$Q79&gt;$C$8,IF(Raw!$N79&gt;$C$9,IF(Raw!$N79&lt;$A$9,IF(Raw!$X79&gt;$C$9,IF(Raw!$X79&lt;$A$9,Raw!I79,-999),-999),-999),-999),-999),-999)</f>
        <v>1.0776060000000001</v>
      </c>
      <c r="G79" s="9">
        <f>Raw!G79</f>
        <v>0.95920799999999995</v>
      </c>
      <c r="H79" s="9">
        <f>IF(Raw!$G79&gt;$C$8,IF(Raw!$Q79&gt;$C$8,IF(Raw!$N79&gt;$C$9,IF(Raw!$N79&lt;$A$9,IF(Raw!$X79&gt;$C$9,IF(Raw!$X79&lt;$A$9,Raw!L79,-999),-999),-999),-999),-999),-999)</f>
        <v>675</v>
      </c>
      <c r="I79" s="9">
        <f>IF(Raw!$G79&gt;$C$8,IF(Raw!$Q79&gt;$C$8,IF(Raw!$N79&gt;$C$9,IF(Raw!$N79&lt;$A$9,IF(Raw!$X79&gt;$C$9,IF(Raw!$X79&lt;$A$9,Raw!M79,-999),-999),-999),-999),-999),-999)</f>
        <v>0.210401</v>
      </c>
      <c r="J79" s="9">
        <f>IF(Raw!$G79&gt;$C$8,IF(Raw!$Q79&gt;$C$8,IF(Raw!$N79&gt;$C$9,IF(Raw!$N79&lt;$A$9,IF(Raw!$X79&gt;$C$9,IF(Raw!$X79&lt;$A$9,Raw!N79,-999),-999),-999),-999),-999),-999)</f>
        <v>397</v>
      </c>
      <c r="K79" s="9">
        <f>IF(Raw!$G79&gt;$C$8,IF(Raw!$Q79&gt;$C$8,IF(Raw!$N79&gt;$C$9,IF(Raw!$N79&lt;$A$9,IF(Raw!$X79&gt;$C$9,IF(Raw!$X79&lt;$A$9,Raw!R79,-999),-999),-999),-999),-999),-999)</f>
        <v>0.71510200000000002</v>
      </c>
      <c r="L79" s="9">
        <f>IF(Raw!$G79&gt;$C$8,IF(Raw!$Q79&gt;$C$8,IF(Raw!$N79&gt;$C$9,IF(Raw!$N79&lt;$A$9,IF(Raw!$X79&gt;$C$9,IF(Raw!$X79&lt;$A$9,Raw!S79,-999),-999),-999),-999),-999),-999)</f>
        <v>1.052019</v>
      </c>
      <c r="M79" s="9">
        <f>Raw!Q79</f>
        <v>0.97112900000000002</v>
      </c>
      <c r="N79" s="9">
        <f>IF(Raw!$G79&gt;$C$8,IF(Raw!$Q79&gt;$C$8,IF(Raw!$N79&gt;$C$9,IF(Raw!$N79&lt;$A$9,IF(Raw!$X79&gt;$C$9,IF(Raw!$X79&lt;$A$9,Raw!V79,-999),-999),-999),-999),-999),-999)</f>
        <v>715.1</v>
      </c>
      <c r="O79" s="9">
        <f>IF(Raw!$G79&gt;$C$8,IF(Raw!$Q79&gt;$C$8,IF(Raw!$N79&gt;$C$9,IF(Raw!$N79&lt;$A$9,IF(Raw!$X79&gt;$C$9,IF(Raw!$X79&lt;$A$9,Raw!W79,-999),-999),-999),-999),-999),-999)</f>
        <v>0.244695</v>
      </c>
      <c r="P79" s="9">
        <f>IF(Raw!$G79&gt;$C$8,IF(Raw!$Q79&gt;$C$8,IF(Raw!$N79&gt;$C$9,IF(Raw!$N79&lt;$A$9,IF(Raw!$X79&gt;$C$9,IF(Raw!$X79&lt;$A$9,Raw!X79,-999),-999),-999),-999),-999),-999)</f>
        <v>519</v>
      </c>
      <c r="R79" s="9">
        <f t="shared" si="20"/>
        <v>0.31198700000000001</v>
      </c>
      <c r="S79" s="9">
        <f t="shared" si="21"/>
        <v>0.28951861812202234</v>
      </c>
      <c r="T79" s="9">
        <f t="shared" si="22"/>
        <v>0.33691700000000002</v>
      </c>
      <c r="U79" s="9">
        <f t="shared" si="23"/>
        <v>0.32025752386601386</v>
      </c>
      <c r="V79" s="15">
        <f t="shared" si="16"/>
        <v>0</v>
      </c>
      <c r="X79" s="11">
        <f t="shared" si="24"/>
        <v>2.708999999999999E+18</v>
      </c>
      <c r="Y79" s="11">
        <f t="shared" si="25"/>
        <v>6.7499999999999995E-18</v>
      </c>
      <c r="Z79" s="11">
        <f t="shared" si="26"/>
        <v>3.97E-4</v>
      </c>
      <c r="AA79" s="16">
        <f t="shared" si="27"/>
        <v>7.2071230528059473E-3</v>
      </c>
      <c r="AB79" s="9">
        <f t="shared" si="17"/>
        <v>0.71753020227758224</v>
      </c>
      <c r="AC79" s="9">
        <f t="shared" si="18"/>
        <v>0.99279287694719409</v>
      </c>
      <c r="AD79" s="15">
        <f t="shared" si="19"/>
        <v>18.153962349637148</v>
      </c>
      <c r="AE79" s="3">
        <f t="shared" si="28"/>
        <v>812.6999999999997</v>
      </c>
      <c r="AF79" s="2">
        <f t="shared" si="29"/>
        <v>0.25</v>
      </c>
      <c r="AG79" s="9">
        <f t="shared" si="30"/>
        <v>4.4722638695781818E-3</v>
      </c>
      <c r="AH79" s="2">
        <f t="shared" si="31"/>
        <v>0.21641052116965001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104.2</v>
      </c>
      <c r="D80" s="15">
        <f>IF(C80&gt;0.5,Raw!D80*D$11,-999)</f>
        <v>4.5</v>
      </c>
      <c r="E80" s="9">
        <f>IF(Raw!$G80&gt;$C$8,IF(Raw!$Q80&gt;$C$8,IF(Raw!$N80&gt;$C$9,IF(Raw!$N80&lt;$A$9,IF(Raw!$X80&gt;$C$9,IF(Raw!$X80&lt;$A$9,Raw!H80,-999),-999),-999),-999),-999),-999)</f>
        <v>0.76356599999999997</v>
      </c>
      <c r="F80" s="9">
        <f>IF(Raw!$G80&gt;$C$8,IF(Raw!$Q80&gt;$C$8,IF(Raw!$N80&gt;$C$9,IF(Raw!$N80&lt;$A$9,IF(Raw!$X80&gt;$C$9,IF(Raw!$X80&lt;$A$9,Raw!I80,-999),-999),-999),-999),-999),-999)</f>
        <v>1.0885100000000001</v>
      </c>
      <c r="G80" s="9">
        <f>Raw!G80</f>
        <v>0.96242000000000005</v>
      </c>
      <c r="H80" s="9">
        <f>IF(Raw!$G80&gt;$C$8,IF(Raw!$Q80&gt;$C$8,IF(Raw!$N80&gt;$C$9,IF(Raw!$N80&lt;$A$9,IF(Raw!$X80&gt;$C$9,IF(Raw!$X80&lt;$A$9,Raw!L80,-999),-999),-999),-999),-999),-999)</f>
        <v>670.9</v>
      </c>
      <c r="I80" s="9">
        <f>IF(Raw!$G80&gt;$C$8,IF(Raw!$Q80&gt;$C$8,IF(Raw!$N80&gt;$C$9,IF(Raw!$N80&lt;$A$9,IF(Raw!$X80&gt;$C$9,IF(Raw!$X80&lt;$A$9,Raw!M80,-999),-999),-999),-999),-999),-999)</f>
        <v>2.3081999999999998E-2</v>
      </c>
      <c r="J80" s="9">
        <f>IF(Raw!$G80&gt;$C$8,IF(Raw!$Q80&gt;$C$8,IF(Raw!$N80&gt;$C$9,IF(Raw!$N80&lt;$A$9,IF(Raw!$X80&gt;$C$9,IF(Raw!$X80&lt;$A$9,Raw!N80,-999),-999),-999),-999),-999),-999)</f>
        <v>617</v>
      </c>
      <c r="K80" s="9">
        <f>IF(Raw!$G80&gt;$C$8,IF(Raw!$Q80&gt;$C$8,IF(Raw!$N80&gt;$C$9,IF(Raw!$N80&lt;$A$9,IF(Raw!$X80&gt;$C$9,IF(Raw!$X80&lt;$A$9,Raw!R80,-999),-999),-999),-999),-999),-999)</f>
        <v>0.71913700000000003</v>
      </c>
      <c r="L80" s="9">
        <f>IF(Raw!$G80&gt;$C$8,IF(Raw!$Q80&gt;$C$8,IF(Raw!$N80&gt;$C$9,IF(Raw!$N80&lt;$A$9,IF(Raw!$X80&gt;$C$9,IF(Raw!$X80&lt;$A$9,Raw!S80,-999),-999),-999),-999),-999),-999)</f>
        <v>1.0744469999999999</v>
      </c>
      <c r="M80" s="9">
        <f>Raw!Q80</f>
        <v>0.97087199999999996</v>
      </c>
      <c r="N80" s="9">
        <f>IF(Raw!$G80&gt;$C$8,IF(Raw!$Q80&gt;$C$8,IF(Raw!$N80&gt;$C$9,IF(Raw!$N80&lt;$A$9,IF(Raw!$X80&gt;$C$9,IF(Raw!$X80&lt;$A$9,Raw!V80,-999),-999),-999),-999),-999),-999)</f>
        <v>723.5</v>
      </c>
      <c r="O80" s="9">
        <f>IF(Raw!$G80&gt;$C$8,IF(Raw!$Q80&gt;$C$8,IF(Raw!$N80&gt;$C$9,IF(Raw!$N80&lt;$A$9,IF(Raw!$X80&gt;$C$9,IF(Raw!$X80&lt;$A$9,Raw!W80,-999),-999),-999),-999),-999),-999)</f>
        <v>7.7174000000000006E-2</v>
      </c>
      <c r="P80" s="9">
        <f>IF(Raw!$G80&gt;$C$8,IF(Raw!$Q80&gt;$C$8,IF(Raw!$N80&gt;$C$9,IF(Raw!$N80&lt;$A$9,IF(Raw!$X80&gt;$C$9,IF(Raw!$X80&lt;$A$9,Raw!X80,-999),-999),-999),-999),-999),-999)</f>
        <v>392</v>
      </c>
      <c r="R80" s="9">
        <f t="shared" si="20"/>
        <v>0.32494400000000012</v>
      </c>
      <c r="S80" s="9">
        <f t="shared" si="21"/>
        <v>0.29852183259685267</v>
      </c>
      <c r="T80" s="9">
        <f t="shared" si="22"/>
        <v>0.3553099999999999</v>
      </c>
      <c r="U80" s="9">
        <f t="shared" si="23"/>
        <v>0.33069104385791009</v>
      </c>
      <c r="V80" s="15">
        <f t="shared" si="16"/>
        <v>0</v>
      </c>
      <c r="X80" s="11">
        <f t="shared" si="24"/>
        <v>2.708999999999999E+18</v>
      </c>
      <c r="Y80" s="11">
        <f t="shared" si="25"/>
        <v>6.7089999999999995E-18</v>
      </c>
      <c r="Z80" s="11">
        <f t="shared" si="26"/>
        <v>6.1699999999999993E-4</v>
      </c>
      <c r="AA80" s="16">
        <f t="shared" si="27"/>
        <v>1.108942383797026E-2</v>
      </c>
      <c r="AB80" s="9">
        <f t="shared" si="17"/>
        <v>0.72307718318386927</v>
      </c>
      <c r="AC80" s="9">
        <f t="shared" si="18"/>
        <v>0.98891057616202971</v>
      </c>
      <c r="AD80" s="15">
        <f t="shared" si="19"/>
        <v>17.973134259271088</v>
      </c>
      <c r="AE80" s="3">
        <f t="shared" si="28"/>
        <v>807.76359999999977</v>
      </c>
      <c r="AF80" s="2">
        <f t="shared" si="29"/>
        <v>0.25</v>
      </c>
      <c r="AG80" s="9">
        <f t="shared" si="30"/>
        <v>4.5719650227667085E-3</v>
      </c>
      <c r="AH80" s="2">
        <f t="shared" si="31"/>
        <v>0.22123500808544089</v>
      </c>
    </row>
    <row r="81" spans="1:34">
      <c r="A81" s="1">
        <f>Raw!A81</f>
        <v>68</v>
      </c>
      <c r="B81" s="14">
        <f>Raw!B81</f>
        <v>0.4614583333333333</v>
      </c>
      <c r="C81" s="15">
        <f>Raw!C81</f>
        <v>102.9</v>
      </c>
      <c r="D81" s="15">
        <f>IF(C81&gt;0.5,Raw!D81*D$11,-999)</f>
        <v>4.5</v>
      </c>
      <c r="E81" s="9">
        <f>IF(Raw!$G81&gt;$C$8,IF(Raw!$Q81&gt;$C$8,IF(Raw!$N81&gt;$C$9,IF(Raw!$N81&lt;$A$9,IF(Raw!$X81&gt;$C$9,IF(Raw!$X81&lt;$A$9,Raw!H81,-999),-999),-999),-999),-999),-999)</f>
        <v>0.77406200000000003</v>
      </c>
      <c r="F81" s="9">
        <f>IF(Raw!$G81&gt;$C$8,IF(Raw!$Q81&gt;$C$8,IF(Raw!$N81&gt;$C$9,IF(Raw!$N81&lt;$A$9,IF(Raw!$X81&gt;$C$9,IF(Raw!$X81&lt;$A$9,Raw!I81,-999),-999),-999),-999),-999),-999)</f>
        <v>1.093785</v>
      </c>
      <c r="G81" s="9">
        <f>Raw!G81</f>
        <v>0.97306599999999999</v>
      </c>
      <c r="H81" s="9">
        <f>IF(Raw!$G81&gt;$C$8,IF(Raw!$Q81&gt;$C$8,IF(Raw!$N81&gt;$C$9,IF(Raw!$N81&lt;$A$9,IF(Raw!$X81&gt;$C$9,IF(Raw!$X81&lt;$A$9,Raw!L81,-999),-999),-999),-999),-999),-999)</f>
        <v>695.7</v>
      </c>
      <c r="I81" s="9">
        <f>IF(Raw!$G81&gt;$C$8,IF(Raw!$Q81&gt;$C$8,IF(Raw!$N81&gt;$C$9,IF(Raw!$N81&lt;$A$9,IF(Raw!$X81&gt;$C$9,IF(Raw!$X81&lt;$A$9,Raw!M81,-999),-999),-999),-999),-999),-999)</f>
        <v>5.5348000000000001E-2</v>
      </c>
      <c r="J81" s="9">
        <f>IF(Raw!$G81&gt;$C$8,IF(Raw!$Q81&gt;$C$8,IF(Raw!$N81&gt;$C$9,IF(Raw!$N81&lt;$A$9,IF(Raw!$X81&gt;$C$9,IF(Raw!$X81&lt;$A$9,Raw!N81,-999),-999),-999),-999),-999),-999)</f>
        <v>1039</v>
      </c>
      <c r="K81" s="9">
        <f>IF(Raw!$G81&gt;$C$8,IF(Raw!$Q81&gt;$C$8,IF(Raw!$N81&gt;$C$9,IF(Raw!$N81&lt;$A$9,IF(Raw!$X81&gt;$C$9,IF(Raw!$X81&lt;$A$9,Raw!R81,-999),-999),-999),-999),-999),-999)</f>
        <v>0.71532399999999996</v>
      </c>
      <c r="L81" s="9">
        <f>IF(Raw!$G81&gt;$C$8,IF(Raw!$Q81&gt;$C$8,IF(Raw!$N81&gt;$C$9,IF(Raw!$N81&lt;$A$9,IF(Raw!$X81&gt;$C$9,IF(Raw!$X81&lt;$A$9,Raw!S81,-999),-999),-999),-999),-999),-999)</f>
        <v>1.085121</v>
      </c>
      <c r="M81" s="9">
        <f>Raw!Q81</f>
        <v>0.97011999999999998</v>
      </c>
      <c r="N81" s="9">
        <f>IF(Raw!$G81&gt;$C$8,IF(Raw!$Q81&gt;$C$8,IF(Raw!$N81&gt;$C$9,IF(Raw!$N81&lt;$A$9,IF(Raw!$X81&gt;$C$9,IF(Raw!$X81&lt;$A$9,Raw!V81,-999),-999),-999),-999),-999),-999)</f>
        <v>714.3</v>
      </c>
      <c r="O81" s="9">
        <f>IF(Raw!$G81&gt;$C$8,IF(Raw!$Q81&gt;$C$8,IF(Raw!$N81&gt;$C$9,IF(Raw!$N81&lt;$A$9,IF(Raw!$X81&gt;$C$9,IF(Raw!$X81&lt;$A$9,Raw!W81,-999),-999),-999),-999),-999),-999)</f>
        <v>5.8199000000000001E-2</v>
      </c>
      <c r="P81" s="9">
        <f>IF(Raw!$G81&gt;$C$8,IF(Raw!$Q81&gt;$C$8,IF(Raw!$N81&gt;$C$9,IF(Raw!$N81&lt;$A$9,IF(Raw!$X81&gt;$C$9,IF(Raw!$X81&lt;$A$9,Raw!X81,-999),-999),-999),-999),-999),-999)</f>
        <v>700</v>
      </c>
      <c r="R81" s="9">
        <f t="shared" si="20"/>
        <v>0.31972299999999998</v>
      </c>
      <c r="S81" s="9">
        <f t="shared" si="21"/>
        <v>0.29230881754640992</v>
      </c>
      <c r="T81" s="9">
        <f t="shared" si="22"/>
        <v>0.36979700000000004</v>
      </c>
      <c r="U81" s="9">
        <f t="shared" si="23"/>
        <v>0.34078872310092612</v>
      </c>
      <c r="V81" s="15">
        <f t="shared" si="16"/>
        <v>0</v>
      </c>
      <c r="X81" s="11">
        <f t="shared" si="24"/>
        <v>2.708999999999999E+18</v>
      </c>
      <c r="Y81" s="11">
        <f t="shared" si="25"/>
        <v>6.9570000000000008E-18</v>
      </c>
      <c r="Z81" s="11">
        <f t="shared" si="26"/>
        <v>1.039E-3</v>
      </c>
      <c r="AA81" s="16">
        <f t="shared" si="27"/>
        <v>1.9205454873708748E-2</v>
      </c>
      <c r="AB81" s="9">
        <f t="shared" si="17"/>
        <v>0.72242611959593284</v>
      </c>
      <c r="AC81" s="9">
        <f t="shared" si="18"/>
        <v>0.98079454512629127</v>
      </c>
      <c r="AD81" s="15">
        <f t="shared" si="19"/>
        <v>18.484557145051731</v>
      </c>
      <c r="AE81" s="3">
        <f t="shared" si="28"/>
        <v>837.62279999999987</v>
      </c>
      <c r="AF81" s="2">
        <f t="shared" si="29"/>
        <v>0.25</v>
      </c>
      <c r="AG81" s="9">
        <f t="shared" si="30"/>
        <v>4.8456374050371382E-3</v>
      </c>
      <c r="AH81" s="2">
        <f t="shared" si="31"/>
        <v>0.23447787223747699</v>
      </c>
    </row>
    <row r="82" spans="1:34">
      <c r="A82" s="1">
        <f>Raw!A82</f>
        <v>69</v>
      </c>
      <c r="B82" s="14">
        <f>Raw!B82</f>
        <v>0.46151620370370372</v>
      </c>
      <c r="C82" s="15">
        <f>Raw!C82</f>
        <v>101.8</v>
      </c>
      <c r="D82" s="15">
        <f>IF(C82&gt;0.5,Raw!D82*D$11,-999)</f>
        <v>4.5</v>
      </c>
      <c r="E82" s="9">
        <f>IF(Raw!$G82&gt;$C$8,IF(Raw!$Q82&gt;$C$8,IF(Raw!$N82&gt;$C$9,IF(Raw!$N82&lt;$A$9,IF(Raw!$X82&gt;$C$9,IF(Raw!$X82&lt;$A$9,Raw!H82,-999),-999),-999),-999),-999),-999)</f>
        <v>0.78179200000000004</v>
      </c>
      <c r="F82" s="9">
        <f>IF(Raw!$G82&gt;$C$8,IF(Raw!$Q82&gt;$C$8,IF(Raw!$N82&gt;$C$9,IF(Raw!$N82&lt;$A$9,IF(Raw!$X82&gt;$C$9,IF(Raw!$X82&lt;$A$9,Raw!I82,-999),-999),-999),-999),-999),-999)</f>
        <v>1.110058</v>
      </c>
      <c r="G82" s="9">
        <f>Raw!G82</f>
        <v>0.97170900000000004</v>
      </c>
      <c r="H82" s="9">
        <f>IF(Raw!$G82&gt;$C$8,IF(Raw!$Q82&gt;$C$8,IF(Raw!$N82&gt;$C$9,IF(Raw!$N82&lt;$A$9,IF(Raw!$X82&gt;$C$9,IF(Raw!$X82&lt;$A$9,Raw!L82,-999),-999),-999),-999),-999),-999)</f>
        <v>680.3</v>
      </c>
      <c r="I82" s="9">
        <f>IF(Raw!$G82&gt;$C$8,IF(Raw!$Q82&gt;$C$8,IF(Raw!$N82&gt;$C$9,IF(Raw!$N82&lt;$A$9,IF(Raw!$X82&gt;$C$9,IF(Raw!$X82&lt;$A$9,Raw!M82,-999),-999),-999),-999),-999),-999)</f>
        <v>4.5853999999999999E-2</v>
      </c>
      <c r="J82" s="9">
        <f>IF(Raw!$G82&gt;$C$8,IF(Raw!$Q82&gt;$C$8,IF(Raw!$N82&gt;$C$9,IF(Raw!$N82&lt;$A$9,IF(Raw!$X82&gt;$C$9,IF(Raw!$X82&lt;$A$9,Raw!N82,-999),-999),-999),-999),-999),-999)</f>
        <v>957</v>
      </c>
      <c r="K82" s="9">
        <f>IF(Raw!$G82&gt;$C$8,IF(Raw!$Q82&gt;$C$8,IF(Raw!$N82&gt;$C$9,IF(Raw!$N82&lt;$A$9,IF(Raw!$X82&gt;$C$9,IF(Raw!$X82&lt;$A$9,Raw!R82,-999),-999),-999),-999),-999),-999)</f>
        <v>0.721692</v>
      </c>
      <c r="L82" s="9">
        <f>IF(Raw!$G82&gt;$C$8,IF(Raw!$Q82&gt;$C$8,IF(Raw!$N82&gt;$C$9,IF(Raw!$N82&lt;$A$9,IF(Raw!$X82&gt;$C$9,IF(Raw!$X82&lt;$A$9,Raw!S82,-999),-999),-999),-999),-999),-999)</f>
        <v>1.102595</v>
      </c>
      <c r="M82" s="9">
        <f>Raw!Q82</f>
        <v>0.985039</v>
      </c>
      <c r="N82" s="9">
        <f>IF(Raw!$G82&gt;$C$8,IF(Raw!$Q82&gt;$C$8,IF(Raw!$N82&gt;$C$9,IF(Raw!$N82&lt;$A$9,IF(Raw!$X82&gt;$C$9,IF(Raw!$X82&lt;$A$9,Raw!V82,-999),-999),-999),-999),-999),-999)</f>
        <v>758.8</v>
      </c>
      <c r="O82" s="9">
        <f>IF(Raw!$G82&gt;$C$8,IF(Raw!$Q82&gt;$C$8,IF(Raw!$N82&gt;$C$9,IF(Raw!$N82&lt;$A$9,IF(Raw!$X82&gt;$C$9,IF(Raw!$X82&lt;$A$9,Raw!W82,-999),-999),-999),-999),-999),-999)</f>
        <v>0.21957299999999999</v>
      </c>
      <c r="P82" s="9">
        <f>IF(Raw!$G82&gt;$C$8,IF(Raw!$Q82&gt;$C$8,IF(Raw!$N82&gt;$C$9,IF(Raw!$N82&lt;$A$9,IF(Raw!$X82&gt;$C$9,IF(Raw!$X82&lt;$A$9,Raw!X82,-999),-999),-999),-999),-999),-999)</f>
        <v>393</v>
      </c>
      <c r="R82" s="9">
        <f t="shared" si="20"/>
        <v>0.32826599999999995</v>
      </c>
      <c r="S82" s="9">
        <f t="shared" si="21"/>
        <v>0.29571968311565699</v>
      </c>
      <c r="T82" s="9">
        <f t="shared" si="22"/>
        <v>0.38090299999999999</v>
      </c>
      <c r="U82" s="9">
        <f t="shared" si="23"/>
        <v>0.3454604818632408</v>
      </c>
      <c r="V82" s="15">
        <f t="shared" si="16"/>
        <v>0</v>
      </c>
      <c r="X82" s="11">
        <f t="shared" si="24"/>
        <v>2.708999999999999E+18</v>
      </c>
      <c r="Y82" s="11">
        <f t="shared" si="25"/>
        <v>6.8029999999999992E-18</v>
      </c>
      <c r="Z82" s="11">
        <f t="shared" si="26"/>
        <v>9.5699999999999995E-4</v>
      </c>
      <c r="AA82" s="16">
        <f t="shared" si="27"/>
        <v>1.7331197924640822E-2</v>
      </c>
      <c r="AB82" s="9">
        <f t="shared" si="17"/>
        <v>0.72829350528308945</v>
      </c>
      <c r="AC82" s="9">
        <f t="shared" si="18"/>
        <v>0.98266880207535923</v>
      </c>
      <c r="AD82" s="15">
        <f t="shared" si="19"/>
        <v>18.109924686145064</v>
      </c>
      <c r="AE82" s="3">
        <f t="shared" si="28"/>
        <v>819.08119999999963</v>
      </c>
      <c r="AF82" s="2">
        <f t="shared" si="29"/>
        <v>0.25</v>
      </c>
      <c r="AG82" s="9">
        <f t="shared" si="30"/>
        <v>4.8125102373712874E-3</v>
      </c>
      <c r="AH82" s="2">
        <f t="shared" si="31"/>
        <v>0.23287486583434244</v>
      </c>
    </row>
    <row r="83" spans="1:34">
      <c r="A83" s="1">
        <f>Raw!A83</f>
        <v>70</v>
      </c>
      <c r="B83" s="14">
        <f>Raw!B83</f>
        <v>0.46157407407407408</v>
      </c>
      <c r="C83" s="15">
        <f>Raw!C83</f>
        <v>100.5</v>
      </c>
      <c r="D83" s="15">
        <f>IF(C83&gt;0.5,Raw!D83*D$11,-999)</f>
        <v>4.5</v>
      </c>
      <c r="E83" s="9">
        <f>IF(Raw!$G83&gt;$C$8,IF(Raw!$Q83&gt;$C$8,IF(Raw!$N83&gt;$C$9,IF(Raw!$N83&lt;$A$9,IF(Raw!$X83&gt;$C$9,IF(Raw!$X83&lt;$A$9,Raw!H83,-999),-999),-999),-999),-999),-999)</f>
        <v>0.78827700000000001</v>
      </c>
      <c r="F83" s="9">
        <f>IF(Raw!$G83&gt;$C$8,IF(Raw!$Q83&gt;$C$8,IF(Raw!$N83&gt;$C$9,IF(Raw!$N83&lt;$A$9,IF(Raw!$X83&gt;$C$9,IF(Raw!$X83&lt;$A$9,Raw!I83,-999),-999),-999),-999),-999),-999)</f>
        <v>1.104128</v>
      </c>
      <c r="G83" s="9">
        <f>Raw!G83</f>
        <v>0.96400399999999997</v>
      </c>
      <c r="H83" s="9">
        <f>IF(Raw!$G83&gt;$C$8,IF(Raw!$Q83&gt;$C$8,IF(Raw!$N83&gt;$C$9,IF(Raw!$N83&lt;$A$9,IF(Raw!$X83&gt;$C$9,IF(Raw!$X83&lt;$A$9,Raw!L83,-999),-999),-999),-999),-999),-999)</f>
        <v>646.5</v>
      </c>
      <c r="I83" s="9">
        <f>IF(Raw!$G83&gt;$C$8,IF(Raw!$Q83&gt;$C$8,IF(Raw!$N83&gt;$C$9,IF(Raw!$N83&lt;$A$9,IF(Raw!$X83&gt;$C$9,IF(Raw!$X83&lt;$A$9,Raw!M83,-999),-999),-999),-999),-999),-999)</f>
        <v>0.14760000000000001</v>
      </c>
      <c r="J83" s="9">
        <f>IF(Raw!$G83&gt;$C$8,IF(Raw!$Q83&gt;$C$8,IF(Raw!$N83&gt;$C$9,IF(Raw!$N83&lt;$A$9,IF(Raw!$X83&gt;$C$9,IF(Raw!$X83&lt;$A$9,Raw!N83,-999),-999),-999),-999),-999),-999)</f>
        <v>642</v>
      </c>
      <c r="K83" s="9">
        <f>IF(Raw!$G83&gt;$C$8,IF(Raw!$Q83&gt;$C$8,IF(Raw!$N83&gt;$C$9,IF(Raw!$N83&lt;$A$9,IF(Raw!$X83&gt;$C$9,IF(Raw!$X83&lt;$A$9,Raw!R83,-999),-999),-999),-999),-999),-999)</f>
        <v>0.74405699999999997</v>
      </c>
      <c r="L83" s="9">
        <f>IF(Raw!$G83&gt;$C$8,IF(Raw!$Q83&gt;$C$8,IF(Raw!$N83&gt;$C$9,IF(Raw!$N83&lt;$A$9,IF(Raw!$X83&gt;$C$9,IF(Raw!$X83&lt;$A$9,Raw!S83,-999),-999),-999),-999),-999),-999)</f>
        <v>1.0915570000000001</v>
      </c>
      <c r="M83" s="9">
        <f>Raw!Q83</f>
        <v>0.97768299999999997</v>
      </c>
      <c r="N83" s="9">
        <f>IF(Raw!$G83&gt;$C$8,IF(Raw!$Q83&gt;$C$8,IF(Raw!$N83&gt;$C$9,IF(Raw!$N83&lt;$A$9,IF(Raw!$X83&gt;$C$9,IF(Raw!$X83&lt;$A$9,Raw!V83,-999),-999),-999),-999),-999),-999)</f>
        <v>674.8</v>
      </c>
      <c r="O83" s="9">
        <f>IF(Raw!$G83&gt;$C$8,IF(Raw!$Q83&gt;$C$8,IF(Raw!$N83&gt;$C$9,IF(Raw!$N83&lt;$A$9,IF(Raw!$X83&gt;$C$9,IF(Raw!$X83&lt;$A$9,Raw!W83,-999),-999),-999),-999),-999),-999)</f>
        <v>0.155084</v>
      </c>
      <c r="P83" s="9">
        <f>IF(Raw!$G83&gt;$C$8,IF(Raw!$Q83&gt;$C$8,IF(Raw!$N83&gt;$C$9,IF(Raw!$N83&lt;$A$9,IF(Raw!$X83&gt;$C$9,IF(Raw!$X83&lt;$A$9,Raw!X83,-999),-999),-999),-999),-999),-999)</f>
        <v>528</v>
      </c>
      <c r="R83" s="9">
        <f t="shared" si="20"/>
        <v>0.31585099999999999</v>
      </c>
      <c r="S83" s="9">
        <f t="shared" si="21"/>
        <v>0.28606375347785762</v>
      </c>
      <c r="T83" s="9">
        <f t="shared" si="22"/>
        <v>0.34750000000000014</v>
      </c>
      <c r="U83" s="9">
        <f t="shared" si="23"/>
        <v>0.31835259175654601</v>
      </c>
      <c r="V83" s="15">
        <f t="shared" si="16"/>
        <v>0</v>
      </c>
      <c r="X83" s="11">
        <f t="shared" si="24"/>
        <v>2.708999999999999E+18</v>
      </c>
      <c r="Y83" s="11">
        <f t="shared" si="25"/>
        <v>6.4649999999999999E-18</v>
      </c>
      <c r="Z83" s="11">
        <f t="shared" si="26"/>
        <v>6.4199999999999999E-4</v>
      </c>
      <c r="AA83" s="16">
        <f t="shared" si="27"/>
        <v>1.1118768716525208E-2</v>
      </c>
      <c r="AB83" s="9">
        <f t="shared" si="17"/>
        <v>0.74792077212899244</v>
      </c>
      <c r="AC83" s="9">
        <f t="shared" si="18"/>
        <v>0.98888123128347494</v>
      </c>
      <c r="AD83" s="15">
        <f t="shared" si="19"/>
        <v>17.318954387110917</v>
      </c>
      <c r="AE83" s="3">
        <f t="shared" si="28"/>
        <v>778.38599999999974</v>
      </c>
      <c r="AF83" s="2">
        <f t="shared" si="29"/>
        <v>0.25</v>
      </c>
      <c r="AG83" s="9">
        <f t="shared" si="30"/>
        <v>4.2411800120385869E-3</v>
      </c>
      <c r="AH83" s="2">
        <f t="shared" si="31"/>
        <v>0.20522849356519343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99.3</v>
      </c>
      <c r="D84" s="15">
        <f>IF(C84&gt;0.5,Raw!D84*D$11,-999)</f>
        <v>5.4</v>
      </c>
      <c r="E84" s="9">
        <f>IF(Raw!$G84&gt;$C$8,IF(Raw!$Q84&gt;$C$8,IF(Raw!$N84&gt;$C$9,IF(Raw!$N84&lt;$A$9,IF(Raw!$X84&gt;$C$9,IF(Raw!$X84&lt;$A$9,Raw!H84,-999),-999),-999),-999),-999),-999)</f>
        <v>0.76885099999999995</v>
      </c>
      <c r="F84" s="9">
        <f>IF(Raw!$G84&gt;$C$8,IF(Raw!$Q84&gt;$C$8,IF(Raw!$N84&gt;$C$9,IF(Raw!$N84&lt;$A$9,IF(Raw!$X84&gt;$C$9,IF(Raw!$X84&lt;$A$9,Raw!I84,-999),-999),-999),-999),-999),-999)</f>
        <v>1.082349</v>
      </c>
      <c r="G84" s="9">
        <f>Raw!G84</f>
        <v>0.96605700000000005</v>
      </c>
      <c r="H84" s="9">
        <f>IF(Raw!$G84&gt;$C$8,IF(Raw!$Q84&gt;$C$8,IF(Raw!$N84&gt;$C$9,IF(Raw!$N84&lt;$A$9,IF(Raw!$X84&gt;$C$9,IF(Raw!$X84&lt;$A$9,Raw!L84,-999),-999),-999),-999),-999),-999)</f>
        <v>599.79999999999995</v>
      </c>
      <c r="I84" s="9">
        <f>IF(Raw!$G84&gt;$C$8,IF(Raw!$Q84&gt;$C$8,IF(Raw!$N84&gt;$C$9,IF(Raw!$N84&lt;$A$9,IF(Raw!$X84&gt;$C$9,IF(Raw!$X84&lt;$A$9,Raw!M84,-999),-999),-999),-999),-999),-999)</f>
        <v>1.3009E-2</v>
      </c>
      <c r="J84" s="9">
        <f>IF(Raw!$G84&gt;$C$8,IF(Raw!$Q84&gt;$C$8,IF(Raw!$N84&gt;$C$9,IF(Raw!$N84&lt;$A$9,IF(Raw!$X84&gt;$C$9,IF(Raw!$X84&lt;$A$9,Raw!N84,-999),-999),-999),-999),-999),-999)</f>
        <v>890</v>
      </c>
      <c r="K84" s="9">
        <f>IF(Raw!$G84&gt;$C$8,IF(Raw!$Q84&gt;$C$8,IF(Raw!$N84&gt;$C$9,IF(Raw!$N84&lt;$A$9,IF(Raw!$X84&gt;$C$9,IF(Raw!$X84&lt;$A$9,Raw!R84,-999),-999),-999),-999),-999),-999)</f>
        <v>0.75488299999999997</v>
      </c>
      <c r="L84" s="9">
        <f>IF(Raw!$G84&gt;$C$8,IF(Raw!$Q84&gt;$C$8,IF(Raw!$N84&gt;$C$9,IF(Raw!$N84&lt;$A$9,IF(Raw!$X84&gt;$C$9,IF(Raw!$X84&lt;$A$9,Raw!S84,-999),-999),-999),-999),-999),-999)</f>
        <v>1.122358</v>
      </c>
      <c r="M84" s="9">
        <f>Raw!Q84</f>
        <v>0.97912500000000002</v>
      </c>
      <c r="N84" s="9">
        <f>IF(Raw!$G84&gt;$C$8,IF(Raw!$Q84&gt;$C$8,IF(Raw!$N84&gt;$C$9,IF(Raw!$N84&lt;$A$9,IF(Raw!$X84&gt;$C$9,IF(Raw!$X84&lt;$A$9,Raw!V84,-999),-999),-999),-999),-999),-999)</f>
        <v>676.4</v>
      </c>
      <c r="O84" s="9">
        <f>IF(Raw!$G84&gt;$C$8,IF(Raw!$Q84&gt;$C$8,IF(Raw!$N84&gt;$C$9,IF(Raw!$N84&lt;$A$9,IF(Raw!$X84&gt;$C$9,IF(Raw!$X84&lt;$A$9,Raw!W84,-999),-999),-999),-999),-999),-999)</f>
        <v>0.21041000000000001</v>
      </c>
      <c r="P84" s="9">
        <f>IF(Raw!$G84&gt;$C$8,IF(Raw!$Q84&gt;$C$8,IF(Raw!$N84&gt;$C$9,IF(Raw!$N84&lt;$A$9,IF(Raw!$X84&gt;$C$9,IF(Raw!$X84&lt;$A$9,Raw!X84,-999),-999),-999),-999),-999),-999)</f>
        <v>554</v>
      </c>
      <c r="R84" s="9">
        <f t="shared" si="20"/>
        <v>0.31349800000000005</v>
      </c>
      <c r="S84" s="9">
        <f t="shared" si="21"/>
        <v>0.28964594599339033</v>
      </c>
      <c r="T84" s="9">
        <f t="shared" si="22"/>
        <v>0.367475</v>
      </c>
      <c r="U84" s="9">
        <f t="shared" si="23"/>
        <v>0.32741335652260689</v>
      </c>
      <c r="V84" s="15">
        <f t="shared" si="16"/>
        <v>0</v>
      </c>
      <c r="X84" s="11">
        <f t="shared" si="24"/>
        <v>3.2508E+18</v>
      </c>
      <c r="Y84" s="11">
        <f t="shared" si="25"/>
        <v>5.9979999999999992E-18</v>
      </c>
      <c r="Z84" s="11">
        <f t="shared" si="26"/>
        <v>8.8999999999999995E-4</v>
      </c>
      <c r="AA84" s="16">
        <f t="shared" si="27"/>
        <v>1.7057478862595028E-2</v>
      </c>
      <c r="AB84" s="9">
        <f t="shared" si="17"/>
        <v>0.76115119704503209</v>
      </c>
      <c r="AC84" s="9">
        <f t="shared" si="18"/>
        <v>0.98294252113740499</v>
      </c>
      <c r="AD84" s="15">
        <f t="shared" si="19"/>
        <v>19.165706587185426</v>
      </c>
      <c r="AE84" s="3">
        <f t="shared" si="28"/>
        <v>722.15919999999971</v>
      </c>
      <c r="AF84" s="2">
        <f t="shared" si="29"/>
        <v>0.25</v>
      </c>
      <c r="AG84" s="9">
        <f t="shared" si="30"/>
        <v>4.8270064029521673E-3</v>
      </c>
      <c r="AH84" s="2">
        <f t="shared" si="31"/>
        <v>0.23357632774262996</v>
      </c>
    </row>
    <row r="85" spans="1:34">
      <c r="A85" s="1">
        <f>Raw!A85</f>
        <v>72</v>
      </c>
      <c r="B85" s="14">
        <f>Raw!B85</f>
        <v>0.46167824074074071</v>
      </c>
      <c r="C85" s="15">
        <f>Raw!C85</f>
        <v>98.2</v>
      </c>
      <c r="D85" s="15">
        <f>IF(C85&gt;0.5,Raw!D85*D$11,-999)</f>
        <v>5.4</v>
      </c>
      <c r="E85" s="9">
        <f>IF(Raw!$G85&gt;$C$8,IF(Raw!$Q85&gt;$C$8,IF(Raw!$N85&gt;$C$9,IF(Raw!$N85&lt;$A$9,IF(Raw!$X85&gt;$C$9,IF(Raw!$X85&lt;$A$9,Raw!H85,-999),-999),-999),-999),-999),-999)</f>
        <v>0.754853</v>
      </c>
      <c r="F85" s="9">
        <f>IF(Raw!$G85&gt;$C$8,IF(Raw!$Q85&gt;$C$8,IF(Raw!$N85&gt;$C$9,IF(Raw!$N85&lt;$A$9,IF(Raw!$X85&gt;$C$9,IF(Raw!$X85&lt;$A$9,Raw!I85,-999),-999),-999),-999),-999),-999)</f>
        <v>1.056778</v>
      </c>
      <c r="G85" s="9">
        <f>Raw!G85</f>
        <v>0.97057400000000005</v>
      </c>
      <c r="H85" s="9">
        <f>IF(Raw!$G85&gt;$C$8,IF(Raw!$Q85&gt;$C$8,IF(Raw!$N85&gt;$C$9,IF(Raw!$N85&lt;$A$9,IF(Raw!$X85&gt;$C$9,IF(Raw!$X85&lt;$A$9,Raw!L85,-999),-999),-999),-999),-999),-999)</f>
        <v>647.6</v>
      </c>
      <c r="I85" s="9">
        <f>IF(Raw!$G85&gt;$C$8,IF(Raw!$Q85&gt;$C$8,IF(Raw!$N85&gt;$C$9,IF(Raw!$N85&lt;$A$9,IF(Raw!$X85&gt;$C$9,IF(Raw!$X85&lt;$A$9,Raw!M85,-999),-999),-999),-999),-999),-999)</f>
        <v>0.19889799999999999</v>
      </c>
      <c r="J85" s="9">
        <f>IF(Raw!$G85&gt;$C$8,IF(Raw!$Q85&gt;$C$8,IF(Raw!$N85&gt;$C$9,IF(Raw!$N85&lt;$A$9,IF(Raw!$X85&gt;$C$9,IF(Raw!$X85&lt;$A$9,Raw!N85,-999),-999),-999),-999),-999),-999)</f>
        <v>483</v>
      </c>
      <c r="K85" s="9">
        <f>IF(Raw!$G85&gt;$C$8,IF(Raw!$Q85&gt;$C$8,IF(Raw!$N85&gt;$C$9,IF(Raw!$N85&lt;$A$9,IF(Raw!$X85&gt;$C$9,IF(Raw!$X85&lt;$A$9,Raw!R85,-999),-999),-999),-999),-999),-999)</f>
        <v>0.71164700000000003</v>
      </c>
      <c r="L85" s="9">
        <f>IF(Raw!$G85&gt;$C$8,IF(Raw!$Q85&gt;$C$8,IF(Raw!$N85&gt;$C$9,IF(Raw!$N85&lt;$A$9,IF(Raw!$X85&gt;$C$9,IF(Raw!$X85&lt;$A$9,Raw!S85,-999),-999),-999),-999),-999),-999)</f>
        <v>1.0481400000000001</v>
      </c>
      <c r="M85" s="9">
        <f>Raw!Q85</f>
        <v>0.97283699999999995</v>
      </c>
      <c r="N85" s="9">
        <f>IF(Raw!$G85&gt;$C$8,IF(Raw!$Q85&gt;$C$8,IF(Raw!$N85&gt;$C$9,IF(Raw!$N85&lt;$A$9,IF(Raw!$X85&gt;$C$9,IF(Raw!$X85&lt;$A$9,Raw!V85,-999),-999),-999),-999),-999),-999)</f>
        <v>734.6</v>
      </c>
      <c r="O85" s="9">
        <f>IF(Raw!$G85&gt;$C$8,IF(Raw!$Q85&gt;$C$8,IF(Raw!$N85&gt;$C$9,IF(Raw!$N85&lt;$A$9,IF(Raw!$X85&gt;$C$9,IF(Raw!$X85&lt;$A$9,Raw!W85,-999),-999),-999),-999),-999),-999)</f>
        <v>0.22917999999999999</v>
      </c>
      <c r="P85" s="9">
        <f>IF(Raw!$G85&gt;$C$8,IF(Raw!$Q85&gt;$C$8,IF(Raw!$N85&gt;$C$9,IF(Raw!$N85&lt;$A$9,IF(Raw!$X85&gt;$C$9,IF(Raw!$X85&lt;$A$9,Raw!X85,-999),-999),-999),-999),-999),-999)</f>
        <v>496</v>
      </c>
      <c r="R85" s="9">
        <f t="shared" si="20"/>
        <v>0.301925</v>
      </c>
      <c r="S85" s="9">
        <f t="shared" si="21"/>
        <v>0.28570333598920494</v>
      </c>
      <c r="T85" s="9">
        <f t="shared" si="22"/>
        <v>0.33649300000000004</v>
      </c>
      <c r="U85" s="9">
        <f t="shared" si="23"/>
        <v>0.32103822008510313</v>
      </c>
      <c r="V85" s="15">
        <f t="shared" si="16"/>
        <v>0</v>
      </c>
      <c r="X85" s="11">
        <f t="shared" si="24"/>
        <v>3.2508E+18</v>
      </c>
      <c r="Y85" s="11">
        <f t="shared" si="25"/>
        <v>6.4760000000000001E-18</v>
      </c>
      <c r="Z85" s="11">
        <f t="shared" si="26"/>
        <v>4.8299999999999998E-4</v>
      </c>
      <c r="AA85" s="16">
        <f t="shared" si="27"/>
        <v>1.0065851699664423E-2</v>
      </c>
      <c r="AB85" s="9">
        <f t="shared" si="17"/>
        <v>0.71503408863597517</v>
      </c>
      <c r="AC85" s="9">
        <f t="shared" si="18"/>
        <v>0.98993414830033566</v>
      </c>
      <c r="AD85" s="15">
        <f t="shared" si="19"/>
        <v>20.840272670112679</v>
      </c>
      <c r="AE85" s="3">
        <f t="shared" si="28"/>
        <v>779.71039999999982</v>
      </c>
      <c r="AF85" s="2">
        <f t="shared" si="29"/>
        <v>0.25</v>
      </c>
      <c r="AG85" s="9">
        <f t="shared" si="30"/>
        <v>5.1465569570009187E-3</v>
      </c>
      <c r="AH85" s="2">
        <f t="shared" si="31"/>
        <v>0.24903921275085808</v>
      </c>
    </row>
    <row r="86" spans="1:34">
      <c r="A86" s="1">
        <f>Raw!A86</f>
        <v>73</v>
      </c>
      <c r="B86" s="14">
        <f>Raw!B86</f>
        <v>0.46173611111111112</v>
      </c>
      <c r="C86" s="15">
        <f>Raw!C86</f>
        <v>96.9</v>
      </c>
      <c r="D86" s="15">
        <f>IF(C86&gt;0.5,Raw!D86*D$11,-999)</f>
        <v>5.4</v>
      </c>
      <c r="E86" s="9">
        <f>IF(Raw!$G86&gt;$C$8,IF(Raw!$Q86&gt;$C$8,IF(Raw!$N86&gt;$C$9,IF(Raw!$N86&lt;$A$9,IF(Raw!$X86&gt;$C$9,IF(Raw!$X86&lt;$A$9,Raw!H86,-999),-999),-999),-999),-999),-999)</f>
        <v>0.73034399999999999</v>
      </c>
      <c r="F86" s="9">
        <f>IF(Raw!$G86&gt;$C$8,IF(Raw!$Q86&gt;$C$8,IF(Raw!$N86&gt;$C$9,IF(Raw!$N86&lt;$A$9,IF(Raw!$X86&gt;$C$9,IF(Raw!$X86&lt;$A$9,Raw!I86,-999),-999),-999),-999),-999),-999)</f>
        <v>1.023199</v>
      </c>
      <c r="G86" s="9">
        <f>Raw!G86</f>
        <v>0.95741500000000002</v>
      </c>
      <c r="H86" s="9">
        <f>IF(Raw!$G86&gt;$C$8,IF(Raw!$Q86&gt;$C$8,IF(Raw!$N86&gt;$C$9,IF(Raw!$N86&lt;$A$9,IF(Raw!$X86&gt;$C$9,IF(Raw!$X86&lt;$A$9,Raw!L86,-999),-999),-999),-999),-999),-999)</f>
        <v>634.4</v>
      </c>
      <c r="I86" s="9">
        <f>IF(Raw!$G86&gt;$C$8,IF(Raw!$Q86&gt;$C$8,IF(Raw!$N86&gt;$C$9,IF(Raw!$N86&lt;$A$9,IF(Raw!$X86&gt;$C$9,IF(Raw!$X86&lt;$A$9,Raw!M86,-999),-999),-999),-999),-999),-999)</f>
        <v>8.1529000000000004E-2</v>
      </c>
      <c r="J86" s="9">
        <f>IF(Raw!$G86&gt;$C$8,IF(Raw!$Q86&gt;$C$8,IF(Raw!$N86&gt;$C$9,IF(Raw!$N86&lt;$A$9,IF(Raw!$X86&gt;$C$9,IF(Raw!$X86&lt;$A$9,Raw!N86,-999),-999),-999),-999),-999),-999)</f>
        <v>425</v>
      </c>
      <c r="K86" s="9">
        <f>IF(Raw!$G86&gt;$C$8,IF(Raw!$Q86&gt;$C$8,IF(Raw!$N86&gt;$C$9,IF(Raw!$N86&lt;$A$9,IF(Raw!$X86&gt;$C$9,IF(Raw!$X86&lt;$A$9,Raw!R86,-999),-999),-999),-999),-999),-999)</f>
        <v>0.71021599999999996</v>
      </c>
      <c r="L86" s="9">
        <f>IF(Raw!$G86&gt;$C$8,IF(Raw!$Q86&gt;$C$8,IF(Raw!$N86&gt;$C$9,IF(Raw!$N86&lt;$A$9,IF(Raw!$X86&gt;$C$9,IF(Raw!$X86&lt;$A$9,Raw!S86,-999),-999),-999),-999),-999),-999)</f>
        <v>1.040929</v>
      </c>
      <c r="M86" s="9">
        <f>Raw!Q86</f>
        <v>0.97559899999999999</v>
      </c>
      <c r="N86" s="9">
        <f>IF(Raw!$G86&gt;$C$8,IF(Raw!$Q86&gt;$C$8,IF(Raw!$N86&gt;$C$9,IF(Raw!$N86&lt;$A$9,IF(Raw!$X86&gt;$C$9,IF(Raw!$X86&lt;$A$9,Raw!V86,-999),-999),-999),-999),-999),-999)</f>
        <v>678.9</v>
      </c>
      <c r="O86" s="9">
        <f>IF(Raw!$G86&gt;$C$8,IF(Raw!$Q86&gt;$C$8,IF(Raw!$N86&gt;$C$9,IF(Raw!$N86&lt;$A$9,IF(Raw!$X86&gt;$C$9,IF(Raw!$X86&lt;$A$9,Raw!W86,-999),-999),-999),-999),-999),-999)</f>
        <v>0.223076</v>
      </c>
      <c r="P86" s="9">
        <f>IF(Raw!$G86&gt;$C$8,IF(Raw!$Q86&gt;$C$8,IF(Raw!$N86&gt;$C$9,IF(Raw!$N86&lt;$A$9,IF(Raw!$X86&gt;$C$9,IF(Raw!$X86&lt;$A$9,Raw!X86,-999),-999),-999),-999),-999),-999)</f>
        <v>572</v>
      </c>
      <c r="R86" s="9">
        <f t="shared" si="20"/>
        <v>0.29285499999999998</v>
      </c>
      <c r="S86" s="9">
        <f t="shared" si="21"/>
        <v>0.28621509598817041</v>
      </c>
      <c r="T86" s="9">
        <f t="shared" si="22"/>
        <v>0.33071300000000003</v>
      </c>
      <c r="U86" s="9">
        <f t="shared" si="23"/>
        <v>0.31770946913766457</v>
      </c>
      <c r="V86" s="15">
        <f t="shared" si="16"/>
        <v>0</v>
      </c>
      <c r="X86" s="11">
        <f t="shared" si="24"/>
        <v>3.2508E+18</v>
      </c>
      <c r="Y86" s="11">
        <f t="shared" si="25"/>
        <v>6.3439999999999995E-18</v>
      </c>
      <c r="Z86" s="11">
        <f t="shared" si="26"/>
        <v>4.2499999999999998E-4</v>
      </c>
      <c r="AA86" s="16">
        <f t="shared" si="27"/>
        <v>8.6886525972426649E-3</v>
      </c>
      <c r="AB86" s="9">
        <f t="shared" si="17"/>
        <v>0.71308945036639182</v>
      </c>
      <c r="AC86" s="9">
        <f t="shared" si="18"/>
        <v>0.9913113474027575</v>
      </c>
      <c r="AD86" s="15">
        <f t="shared" si="19"/>
        <v>20.443888464100393</v>
      </c>
      <c r="AE86" s="3">
        <f t="shared" si="28"/>
        <v>763.81759999999974</v>
      </c>
      <c r="AF86" s="2">
        <f t="shared" si="29"/>
        <v>0.25</v>
      </c>
      <c r="AG86" s="9">
        <f t="shared" si="30"/>
        <v>4.9963207315684311E-3</v>
      </c>
      <c r="AH86" s="2">
        <f t="shared" si="31"/>
        <v>0.24176935998891183</v>
      </c>
    </row>
    <row r="87" spans="1:34">
      <c r="A87" s="1">
        <f>Raw!A87</f>
        <v>74</v>
      </c>
      <c r="B87" s="14">
        <f>Raw!B87</f>
        <v>0.46179398148148149</v>
      </c>
      <c r="C87" s="15">
        <f>Raw!C87</f>
        <v>96</v>
      </c>
      <c r="D87" s="15">
        <f>IF(C87&gt;0.5,Raw!D87*D$11,-999)</f>
        <v>5.4</v>
      </c>
      <c r="E87" s="9">
        <f>IF(Raw!$G87&gt;$C$8,IF(Raw!$Q87&gt;$C$8,IF(Raw!$N87&gt;$C$9,IF(Raw!$N87&lt;$A$9,IF(Raw!$X87&gt;$C$9,IF(Raw!$X87&lt;$A$9,Raw!H87,-999),-999),-999),-999),-999),-999)</f>
        <v>0.71758299999999997</v>
      </c>
      <c r="F87" s="9">
        <f>IF(Raw!$G87&gt;$C$8,IF(Raw!$Q87&gt;$C$8,IF(Raw!$N87&gt;$C$9,IF(Raw!$N87&lt;$A$9,IF(Raw!$X87&gt;$C$9,IF(Raw!$X87&lt;$A$9,Raw!I87,-999),-999),-999),-999),-999),-999)</f>
        <v>0.98750800000000005</v>
      </c>
      <c r="G87" s="9">
        <f>Raw!G87</f>
        <v>0.96401400000000004</v>
      </c>
      <c r="H87" s="9">
        <f>IF(Raw!$G87&gt;$C$8,IF(Raw!$Q87&gt;$C$8,IF(Raw!$N87&gt;$C$9,IF(Raw!$N87&lt;$A$9,IF(Raw!$X87&gt;$C$9,IF(Raw!$X87&lt;$A$9,Raw!L87,-999),-999),-999),-999),-999),-999)</f>
        <v>652.6</v>
      </c>
      <c r="I87" s="9">
        <f>IF(Raw!$G87&gt;$C$8,IF(Raw!$Q87&gt;$C$8,IF(Raw!$N87&gt;$C$9,IF(Raw!$N87&lt;$A$9,IF(Raw!$X87&gt;$C$9,IF(Raw!$X87&lt;$A$9,Raw!M87,-999),-999),-999),-999),-999),-999)</f>
        <v>0.179725</v>
      </c>
      <c r="J87" s="9">
        <f>IF(Raw!$G87&gt;$C$8,IF(Raw!$Q87&gt;$C$8,IF(Raw!$N87&gt;$C$9,IF(Raw!$N87&lt;$A$9,IF(Raw!$X87&gt;$C$9,IF(Raw!$X87&lt;$A$9,Raw!N87,-999),-999),-999),-999),-999),-999)</f>
        <v>582</v>
      </c>
      <c r="K87" s="9">
        <f>IF(Raw!$G87&gt;$C$8,IF(Raw!$Q87&gt;$C$8,IF(Raw!$N87&gt;$C$9,IF(Raw!$N87&lt;$A$9,IF(Raw!$X87&gt;$C$9,IF(Raw!$X87&lt;$A$9,Raw!R87,-999),-999),-999),-999),-999),-999)</f>
        <v>0.70082100000000003</v>
      </c>
      <c r="L87" s="9">
        <f>IF(Raw!$G87&gt;$C$8,IF(Raw!$Q87&gt;$C$8,IF(Raw!$N87&gt;$C$9,IF(Raw!$N87&lt;$A$9,IF(Raw!$X87&gt;$C$9,IF(Raw!$X87&lt;$A$9,Raw!S87,-999),-999),-999),-999),-999),-999)</f>
        <v>0.99167899999999998</v>
      </c>
      <c r="M87" s="9">
        <f>Raw!Q87</f>
        <v>0.97038599999999997</v>
      </c>
      <c r="N87" s="9">
        <f>IF(Raw!$G87&gt;$C$8,IF(Raw!$Q87&gt;$C$8,IF(Raw!$N87&gt;$C$9,IF(Raw!$N87&lt;$A$9,IF(Raw!$X87&gt;$C$9,IF(Raw!$X87&lt;$A$9,Raw!V87,-999),-999),-999),-999),-999),-999)</f>
        <v>685.1</v>
      </c>
      <c r="O87" s="9">
        <f>IF(Raw!$G87&gt;$C$8,IF(Raw!$Q87&gt;$C$8,IF(Raw!$N87&gt;$C$9,IF(Raw!$N87&lt;$A$9,IF(Raw!$X87&gt;$C$9,IF(Raw!$X87&lt;$A$9,Raw!W87,-999),-999),-999),-999),-999),-999)</f>
        <v>0.328816</v>
      </c>
      <c r="P87" s="9">
        <f>IF(Raw!$G87&gt;$C$8,IF(Raw!$Q87&gt;$C$8,IF(Raw!$N87&gt;$C$9,IF(Raw!$N87&lt;$A$9,IF(Raw!$X87&gt;$C$9,IF(Raw!$X87&lt;$A$9,Raw!X87,-999),-999),-999),-999),-999),-999)</f>
        <v>400</v>
      </c>
      <c r="R87" s="9">
        <f t="shared" si="20"/>
        <v>0.26992500000000008</v>
      </c>
      <c r="S87" s="9">
        <f t="shared" si="21"/>
        <v>0.27333955775548152</v>
      </c>
      <c r="T87" s="9">
        <f t="shared" si="22"/>
        <v>0.29085799999999995</v>
      </c>
      <c r="U87" s="9">
        <f t="shared" si="23"/>
        <v>0.29329853712743736</v>
      </c>
      <c r="V87" s="15">
        <f t="shared" si="16"/>
        <v>0</v>
      </c>
      <c r="X87" s="11">
        <f t="shared" si="24"/>
        <v>3.2508E+18</v>
      </c>
      <c r="Y87" s="11">
        <f t="shared" si="25"/>
        <v>6.5259999999999998E-18</v>
      </c>
      <c r="Z87" s="11">
        <f t="shared" si="26"/>
        <v>5.8199999999999994E-4</v>
      </c>
      <c r="AA87" s="16">
        <f t="shared" si="27"/>
        <v>1.2196379207834887E-2</v>
      </c>
      <c r="AB87" s="9">
        <f t="shared" si="17"/>
        <v>0.70436841446363252</v>
      </c>
      <c r="AC87" s="9">
        <f t="shared" si="18"/>
        <v>0.98780362079216488</v>
      </c>
      <c r="AD87" s="15">
        <f t="shared" si="19"/>
        <v>20.95597802033485</v>
      </c>
      <c r="AE87" s="3">
        <f t="shared" si="28"/>
        <v>785.7303999999998</v>
      </c>
      <c r="AF87" s="2">
        <f t="shared" si="29"/>
        <v>0.25</v>
      </c>
      <c r="AG87" s="9">
        <f t="shared" si="30"/>
        <v>4.7279674595684176E-3</v>
      </c>
      <c r="AH87" s="2">
        <f t="shared" si="31"/>
        <v>0.22878388481466155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94.9</v>
      </c>
      <c r="D88" s="15">
        <f>IF(C88&gt;0.5,Raw!D88*D$11,-999)</f>
        <v>5.4</v>
      </c>
      <c r="E88" s="9">
        <f>IF(Raw!$G88&gt;$C$8,IF(Raw!$Q88&gt;$C$8,IF(Raw!$N88&gt;$C$9,IF(Raw!$N88&lt;$A$9,IF(Raw!$X88&gt;$C$9,IF(Raw!$X88&lt;$A$9,Raw!H88,-999),-999),-999),-999),-999),-999)</f>
        <v>0.71416299999999999</v>
      </c>
      <c r="F88" s="9">
        <f>IF(Raw!$G88&gt;$C$8,IF(Raw!$Q88&gt;$C$8,IF(Raw!$N88&gt;$C$9,IF(Raw!$N88&lt;$A$9,IF(Raw!$X88&gt;$C$9,IF(Raw!$X88&lt;$A$9,Raw!I88,-999),-999),-999),-999),-999),-999)</f>
        <v>0.96576200000000001</v>
      </c>
      <c r="G88" s="9">
        <f>Raw!G88</f>
        <v>0.95287299999999997</v>
      </c>
      <c r="H88" s="9">
        <f>IF(Raw!$G88&gt;$C$8,IF(Raw!$Q88&gt;$C$8,IF(Raw!$N88&gt;$C$9,IF(Raw!$N88&lt;$A$9,IF(Raw!$X88&gt;$C$9,IF(Raw!$X88&lt;$A$9,Raw!L88,-999),-999),-999),-999),-999),-999)</f>
        <v>617.79999999999995</v>
      </c>
      <c r="I88" s="9">
        <f>IF(Raw!$G88&gt;$C$8,IF(Raw!$Q88&gt;$C$8,IF(Raw!$N88&gt;$C$9,IF(Raw!$N88&lt;$A$9,IF(Raw!$X88&gt;$C$9,IF(Raw!$X88&lt;$A$9,Raw!M88,-999),-999),-999),-999),-999),-999)</f>
        <v>0.189609</v>
      </c>
      <c r="J88" s="9">
        <f>IF(Raw!$G88&gt;$C$8,IF(Raw!$Q88&gt;$C$8,IF(Raw!$N88&gt;$C$9,IF(Raw!$N88&lt;$A$9,IF(Raw!$X88&gt;$C$9,IF(Raw!$X88&lt;$A$9,Raw!N88,-999),-999),-999),-999),-999),-999)</f>
        <v>358</v>
      </c>
      <c r="K88" s="9">
        <f>IF(Raw!$G88&gt;$C$8,IF(Raw!$Q88&gt;$C$8,IF(Raw!$N88&gt;$C$9,IF(Raw!$N88&lt;$A$9,IF(Raw!$X88&gt;$C$9,IF(Raw!$X88&lt;$A$9,Raw!R88,-999),-999),-999),-999),-999),-999)</f>
        <v>0.65289399999999997</v>
      </c>
      <c r="L88" s="9">
        <f>IF(Raw!$G88&gt;$C$8,IF(Raw!$Q88&gt;$C$8,IF(Raw!$N88&gt;$C$9,IF(Raw!$N88&lt;$A$9,IF(Raw!$X88&gt;$C$9,IF(Raw!$X88&lt;$A$9,Raw!S88,-999),-999),-999),-999),-999),-999)</f>
        <v>0.97400500000000001</v>
      </c>
      <c r="M88" s="9">
        <f>Raw!Q88</f>
        <v>0.973611</v>
      </c>
      <c r="N88" s="9">
        <f>IF(Raw!$G88&gt;$C$8,IF(Raw!$Q88&gt;$C$8,IF(Raw!$N88&gt;$C$9,IF(Raw!$N88&lt;$A$9,IF(Raw!$X88&gt;$C$9,IF(Raw!$X88&lt;$A$9,Raw!V88,-999),-999),-999),-999),-999),-999)</f>
        <v>684.7</v>
      </c>
      <c r="O88" s="9">
        <f>IF(Raw!$G88&gt;$C$8,IF(Raw!$Q88&gt;$C$8,IF(Raw!$N88&gt;$C$9,IF(Raw!$N88&lt;$A$9,IF(Raw!$X88&gt;$C$9,IF(Raw!$X88&lt;$A$9,Raw!W88,-999),-999),-999),-999),-999),-999)</f>
        <v>7.0730000000000003E-3</v>
      </c>
      <c r="P88" s="9">
        <f>IF(Raw!$G88&gt;$C$8,IF(Raw!$Q88&gt;$C$8,IF(Raw!$N88&gt;$C$9,IF(Raw!$N88&lt;$A$9,IF(Raw!$X88&gt;$C$9,IF(Raw!$X88&lt;$A$9,Raw!X88,-999),-999),-999),-999),-999),-999)</f>
        <v>643</v>
      </c>
      <c r="R88" s="9">
        <f t="shared" si="20"/>
        <v>0.25159900000000002</v>
      </c>
      <c r="S88" s="9">
        <f t="shared" si="21"/>
        <v>0.26051863709692452</v>
      </c>
      <c r="T88" s="9">
        <f t="shared" si="22"/>
        <v>0.32111100000000004</v>
      </c>
      <c r="U88" s="9">
        <f t="shared" si="23"/>
        <v>0.32968105913214002</v>
      </c>
      <c r="V88" s="15">
        <f t="shared" si="16"/>
        <v>0</v>
      </c>
      <c r="X88" s="11">
        <f t="shared" si="24"/>
        <v>3.2508E+18</v>
      </c>
      <c r="Y88" s="11">
        <f t="shared" si="25"/>
        <v>6.177999999999999E-18</v>
      </c>
      <c r="Z88" s="11">
        <f t="shared" si="26"/>
        <v>3.5799999999999997E-4</v>
      </c>
      <c r="AA88" s="16">
        <f t="shared" si="27"/>
        <v>7.1385471363169754E-3</v>
      </c>
      <c r="AB88" s="9">
        <f t="shared" si="17"/>
        <v>0.65518626600948981</v>
      </c>
      <c r="AC88" s="9">
        <f t="shared" si="18"/>
        <v>0.9928614528636831</v>
      </c>
      <c r="AD88" s="15">
        <f t="shared" si="19"/>
        <v>19.940075799768092</v>
      </c>
      <c r="AE88" s="3">
        <f t="shared" si="28"/>
        <v>743.83119999999963</v>
      </c>
      <c r="AF88" s="2">
        <f t="shared" si="29"/>
        <v>0.25</v>
      </c>
      <c r="AG88" s="9">
        <f t="shared" si="30"/>
        <v>5.0568194683405371E-3</v>
      </c>
      <c r="AH88" s="2">
        <f t="shared" si="31"/>
        <v>0.24469686237624116</v>
      </c>
    </row>
    <row r="89" spans="1:34">
      <c r="A89" s="1">
        <f>Raw!A89</f>
        <v>76</v>
      </c>
      <c r="B89" s="14">
        <f>Raw!B89</f>
        <v>0.46189814814814811</v>
      </c>
      <c r="C89" s="15">
        <f>Raw!C89</f>
        <v>93.6</v>
      </c>
      <c r="D89" s="15">
        <f>IF(C89&gt;0.5,Raw!D89*D$11,-999)</f>
        <v>5.4</v>
      </c>
      <c r="E89" s="9">
        <f>IF(Raw!$G89&gt;$C$8,IF(Raw!$Q89&gt;$C$8,IF(Raw!$N89&gt;$C$9,IF(Raw!$N89&lt;$A$9,IF(Raw!$X89&gt;$C$9,IF(Raw!$X89&lt;$A$9,Raw!H89,-999),-999),-999),-999),-999),-999)</f>
        <v>0.687249</v>
      </c>
      <c r="F89" s="9">
        <f>IF(Raw!$G89&gt;$C$8,IF(Raw!$Q89&gt;$C$8,IF(Raw!$N89&gt;$C$9,IF(Raw!$N89&lt;$A$9,IF(Raw!$X89&gt;$C$9,IF(Raw!$X89&lt;$A$9,Raw!I89,-999),-999),-999),-999),-999),-999)</f>
        <v>0.89665899999999998</v>
      </c>
      <c r="G89" s="9">
        <f>Raw!G89</f>
        <v>0.95552000000000004</v>
      </c>
      <c r="H89" s="9">
        <f>IF(Raw!$G89&gt;$C$8,IF(Raw!$Q89&gt;$C$8,IF(Raw!$N89&gt;$C$9,IF(Raw!$N89&lt;$A$9,IF(Raw!$X89&gt;$C$9,IF(Raw!$X89&lt;$A$9,Raw!L89,-999),-999),-999),-999),-999),-999)</f>
        <v>592.9</v>
      </c>
      <c r="I89" s="9">
        <f>IF(Raw!$G89&gt;$C$8,IF(Raw!$Q89&gt;$C$8,IF(Raw!$N89&gt;$C$9,IF(Raw!$N89&lt;$A$9,IF(Raw!$X89&gt;$C$9,IF(Raw!$X89&lt;$A$9,Raw!M89,-999),-999),-999),-999),-999),-999)</f>
        <v>0.36654500000000001</v>
      </c>
      <c r="J89" s="9">
        <f>IF(Raw!$G89&gt;$C$8,IF(Raw!$Q89&gt;$C$8,IF(Raw!$N89&gt;$C$9,IF(Raw!$N89&lt;$A$9,IF(Raw!$X89&gt;$C$9,IF(Raw!$X89&lt;$A$9,Raw!N89,-999),-999),-999),-999),-999),-999)</f>
        <v>563</v>
      </c>
      <c r="K89" s="9">
        <f>IF(Raw!$G89&gt;$C$8,IF(Raw!$Q89&gt;$C$8,IF(Raw!$N89&gt;$C$9,IF(Raw!$N89&lt;$A$9,IF(Raw!$X89&gt;$C$9,IF(Raw!$X89&lt;$A$9,Raw!R89,-999),-999),-999),-999),-999),-999)</f>
        <v>0.65330699999999997</v>
      </c>
      <c r="L89" s="9">
        <f>IF(Raw!$G89&gt;$C$8,IF(Raw!$Q89&gt;$C$8,IF(Raw!$N89&gt;$C$9,IF(Raw!$N89&lt;$A$9,IF(Raw!$X89&gt;$C$9,IF(Raw!$X89&lt;$A$9,Raw!S89,-999),-999),-999),-999),-999),-999)</f>
        <v>0.91837999999999997</v>
      </c>
      <c r="M89" s="9">
        <f>Raw!Q89</f>
        <v>0.97768900000000003</v>
      </c>
      <c r="N89" s="9">
        <f>IF(Raw!$G89&gt;$C$8,IF(Raw!$Q89&gt;$C$8,IF(Raw!$N89&gt;$C$9,IF(Raw!$N89&lt;$A$9,IF(Raw!$X89&gt;$C$9,IF(Raw!$X89&lt;$A$9,Raw!V89,-999),-999),-999),-999),-999),-999)</f>
        <v>669.6</v>
      </c>
      <c r="O89" s="9">
        <f>IF(Raw!$G89&gt;$C$8,IF(Raw!$Q89&gt;$C$8,IF(Raw!$N89&gt;$C$9,IF(Raw!$N89&lt;$A$9,IF(Raw!$X89&gt;$C$9,IF(Raw!$X89&lt;$A$9,Raw!W89,-999),-999),-999),-999),-999),-999)</f>
        <v>0.23816000000000001</v>
      </c>
      <c r="P89" s="9">
        <f>IF(Raw!$G89&gt;$C$8,IF(Raw!$Q89&gt;$C$8,IF(Raw!$N89&gt;$C$9,IF(Raw!$N89&lt;$A$9,IF(Raw!$X89&gt;$C$9,IF(Raw!$X89&lt;$A$9,Raw!X89,-999),-999),-999),-999),-999),-999)</f>
        <v>637</v>
      </c>
      <c r="R89" s="9">
        <f t="shared" si="20"/>
        <v>0.20940999999999999</v>
      </c>
      <c r="S89" s="9">
        <f t="shared" si="21"/>
        <v>0.23354474778037135</v>
      </c>
      <c r="T89" s="9">
        <f t="shared" si="22"/>
        <v>0.265073</v>
      </c>
      <c r="U89" s="9">
        <f t="shared" si="23"/>
        <v>0.28863106774973324</v>
      </c>
      <c r="V89" s="15">
        <f t="shared" si="16"/>
        <v>0</v>
      </c>
      <c r="X89" s="11">
        <f t="shared" si="24"/>
        <v>3.2508E+18</v>
      </c>
      <c r="Y89" s="11">
        <f t="shared" si="25"/>
        <v>5.9289999999999998E-18</v>
      </c>
      <c r="Z89" s="11">
        <f t="shared" si="26"/>
        <v>5.6300000000000002E-4</v>
      </c>
      <c r="AA89" s="16">
        <f t="shared" si="27"/>
        <v>1.0734772385036605E-2</v>
      </c>
      <c r="AB89" s="9">
        <f t="shared" si="17"/>
        <v>0.65615249832041878</v>
      </c>
      <c r="AC89" s="9">
        <f t="shared" si="18"/>
        <v>0.98926522761496338</v>
      </c>
      <c r="AD89" s="15">
        <f t="shared" si="19"/>
        <v>19.067091270047257</v>
      </c>
      <c r="AE89" s="3">
        <f t="shared" si="28"/>
        <v>713.85159999999973</v>
      </c>
      <c r="AF89" s="2">
        <f t="shared" si="29"/>
        <v>0.25</v>
      </c>
      <c r="AG89" s="9">
        <f t="shared" si="30"/>
        <v>4.2333499324271971E-3</v>
      </c>
      <c r="AH89" s="2">
        <f t="shared" si="31"/>
        <v>0.20484960008776976</v>
      </c>
    </row>
    <row r="90" spans="1:34">
      <c r="A90" s="1">
        <f>Raw!A90</f>
        <v>77</v>
      </c>
      <c r="B90" s="14">
        <f>Raw!B90</f>
        <v>0.46195601851851853</v>
      </c>
      <c r="C90" s="15">
        <f>Raw!C90</f>
        <v>92.5</v>
      </c>
      <c r="D90" s="15">
        <f>IF(C90&gt;0.5,Raw!D90*D$11,-999)</f>
        <v>6.3</v>
      </c>
      <c r="E90" s="9">
        <f>IF(Raw!$G90&gt;$C$8,IF(Raw!$Q90&gt;$C$8,IF(Raw!$N90&gt;$C$9,IF(Raw!$N90&lt;$A$9,IF(Raw!$X90&gt;$C$9,IF(Raw!$X90&lt;$A$9,Raw!H90,-999),-999),-999),-999),-999),-999)</f>
        <v>0.66031099999999998</v>
      </c>
      <c r="F90" s="9">
        <f>IF(Raw!$G90&gt;$C$8,IF(Raw!$Q90&gt;$C$8,IF(Raw!$N90&gt;$C$9,IF(Raw!$N90&lt;$A$9,IF(Raw!$X90&gt;$C$9,IF(Raw!$X90&lt;$A$9,Raw!I90,-999),-999),-999),-999),-999),-999)</f>
        <v>0.871834</v>
      </c>
      <c r="G90" s="9">
        <f>Raw!G90</f>
        <v>0.93586000000000003</v>
      </c>
      <c r="H90" s="9">
        <f>IF(Raw!$G90&gt;$C$8,IF(Raw!$Q90&gt;$C$8,IF(Raw!$N90&gt;$C$9,IF(Raw!$N90&lt;$A$9,IF(Raw!$X90&gt;$C$9,IF(Raw!$X90&lt;$A$9,Raw!L90,-999),-999),-999),-999),-999),-999)</f>
        <v>621.9</v>
      </c>
      <c r="I90" s="9">
        <f>IF(Raw!$G90&gt;$C$8,IF(Raw!$Q90&gt;$C$8,IF(Raw!$N90&gt;$C$9,IF(Raw!$N90&lt;$A$9,IF(Raw!$X90&gt;$C$9,IF(Raw!$X90&lt;$A$9,Raw!M90,-999),-999),-999),-999),-999),-999)</f>
        <v>0.229491</v>
      </c>
      <c r="J90" s="9">
        <f>IF(Raw!$G90&gt;$C$8,IF(Raw!$Q90&gt;$C$8,IF(Raw!$N90&gt;$C$9,IF(Raw!$N90&lt;$A$9,IF(Raw!$X90&gt;$C$9,IF(Raw!$X90&lt;$A$9,Raw!N90,-999),-999),-999),-999),-999),-999)</f>
        <v>525</v>
      </c>
      <c r="K90" s="9">
        <f>IF(Raw!$G90&gt;$C$8,IF(Raw!$Q90&gt;$C$8,IF(Raw!$N90&gt;$C$9,IF(Raw!$N90&lt;$A$9,IF(Raw!$X90&gt;$C$9,IF(Raw!$X90&lt;$A$9,Raw!R90,-999),-999),-999),-999),-999),-999)</f>
        <v>0.62131599999999998</v>
      </c>
      <c r="L90" s="9">
        <f>IF(Raw!$G90&gt;$C$8,IF(Raw!$Q90&gt;$C$8,IF(Raw!$N90&gt;$C$9,IF(Raw!$N90&lt;$A$9,IF(Raw!$X90&gt;$C$9,IF(Raw!$X90&lt;$A$9,Raw!S90,-999),-999),-999),-999),-999),-999)</f>
        <v>0.85598200000000002</v>
      </c>
      <c r="M90" s="9">
        <f>Raw!Q90</f>
        <v>0.94986199999999998</v>
      </c>
      <c r="N90" s="9">
        <f>IF(Raw!$G90&gt;$C$8,IF(Raw!$Q90&gt;$C$8,IF(Raw!$N90&gt;$C$9,IF(Raw!$N90&lt;$A$9,IF(Raw!$X90&gt;$C$9,IF(Raw!$X90&lt;$A$9,Raw!V90,-999),-999),-999),-999),-999),-999)</f>
        <v>621.29999999999995</v>
      </c>
      <c r="O90" s="9">
        <f>IF(Raw!$G90&gt;$C$8,IF(Raw!$Q90&gt;$C$8,IF(Raw!$N90&gt;$C$9,IF(Raw!$N90&lt;$A$9,IF(Raw!$X90&gt;$C$9,IF(Raw!$X90&lt;$A$9,Raw!W90,-999),-999),-999),-999),-999),-999)</f>
        <v>1.9999999999999999E-6</v>
      </c>
      <c r="P90" s="9">
        <f>IF(Raw!$G90&gt;$C$8,IF(Raw!$Q90&gt;$C$8,IF(Raw!$N90&gt;$C$9,IF(Raw!$N90&lt;$A$9,IF(Raw!$X90&gt;$C$9,IF(Raw!$X90&lt;$A$9,Raw!X90,-999),-999),-999),-999),-999),-999)</f>
        <v>722</v>
      </c>
      <c r="R90" s="9">
        <f t="shared" si="20"/>
        <v>0.21152300000000002</v>
      </c>
      <c r="S90" s="9">
        <f t="shared" si="21"/>
        <v>0.24261843424321605</v>
      </c>
      <c r="T90" s="9">
        <f t="shared" si="22"/>
        <v>0.23466600000000004</v>
      </c>
      <c r="U90" s="9">
        <f t="shared" si="23"/>
        <v>0.27414828816493808</v>
      </c>
      <c r="V90" s="15">
        <f t="shared" si="16"/>
        <v>0</v>
      </c>
      <c r="X90" s="11">
        <f t="shared" si="24"/>
        <v>3.792599999999999E+18</v>
      </c>
      <c r="Y90" s="11">
        <f t="shared" si="25"/>
        <v>6.2189999999999998E-18</v>
      </c>
      <c r="Z90" s="11">
        <f t="shared" si="26"/>
        <v>5.2499999999999997E-4</v>
      </c>
      <c r="AA90" s="16">
        <f t="shared" si="27"/>
        <v>1.2231287283514986E-2</v>
      </c>
      <c r="AB90" s="9">
        <f t="shared" si="17"/>
        <v>0.62418626726167326</v>
      </c>
      <c r="AC90" s="9">
        <f t="shared" si="18"/>
        <v>0.98776871271648525</v>
      </c>
      <c r="AD90" s="15">
        <f t="shared" si="19"/>
        <v>23.297690063838076</v>
      </c>
      <c r="AE90" s="3">
        <f t="shared" si="28"/>
        <v>748.76759999999979</v>
      </c>
      <c r="AF90" s="2">
        <f t="shared" si="29"/>
        <v>0.25</v>
      </c>
      <c r="AG90" s="9">
        <f t="shared" si="30"/>
        <v>4.9130937301526886E-3</v>
      </c>
      <c r="AH90" s="2">
        <f t="shared" si="31"/>
        <v>0.23774204870384066</v>
      </c>
    </row>
    <row r="91" spans="1:34">
      <c r="A91" s="1">
        <f>Raw!A91</f>
        <v>78</v>
      </c>
      <c r="B91" s="14">
        <f>Raw!B91</f>
        <v>0.46201388888888889</v>
      </c>
      <c r="C91" s="15">
        <f>Raw!C91</f>
        <v>91.4</v>
      </c>
      <c r="D91" s="15">
        <f>IF(C91&gt;0.5,Raw!D91*D$11,-999)</f>
        <v>6.3</v>
      </c>
      <c r="E91" s="9">
        <f>IF(Raw!$G91&gt;$C$8,IF(Raw!$Q91&gt;$C$8,IF(Raw!$N91&gt;$C$9,IF(Raw!$N91&lt;$A$9,IF(Raw!$X91&gt;$C$9,IF(Raw!$X91&lt;$A$9,Raw!H91,-999),-999),-999),-999),-999),-999)</f>
        <v>0.63230699999999995</v>
      </c>
      <c r="F91" s="9">
        <f>IF(Raw!$G91&gt;$C$8,IF(Raw!$Q91&gt;$C$8,IF(Raw!$N91&gt;$C$9,IF(Raw!$N91&lt;$A$9,IF(Raw!$X91&gt;$C$9,IF(Raw!$X91&lt;$A$9,Raw!I91,-999),-999),-999),-999),-999),-999)</f>
        <v>0.83194100000000004</v>
      </c>
      <c r="G91" s="9">
        <f>Raw!G91</f>
        <v>0.96023199999999997</v>
      </c>
      <c r="H91" s="9">
        <f>IF(Raw!$G91&gt;$C$8,IF(Raw!$Q91&gt;$C$8,IF(Raw!$N91&gt;$C$9,IF(Raw!$N91&lt;$A$9,IF(Raw!$X91&gt;$C$9,IF(Raw!$X91&lt;$A$9,Raw!L91,-999),-999),-999),-999),-999),-999)</f>
        <v>621.4</v>
      </c>
      <c r="I91" s="9">
        <f>IF(Raw!$G91&gt;$C$8,IF(Raw!$Q91&gt;$C$8,IF(Raw!$N91&gt;$C$9,IF(Raw!$N91&lt;$A$9,IF(Raw!$X91&gt;$C$9,IF(Raw!$X91&lt;$A$9,Raw!M91,-999),-999),-999),-999),-999),-999)</f>
        <v>0.13330600000000001</v>
      </c>
      <c r="J91" s="9">
        <f>IF(Raw!$G91&gt;$C$8,IF(Raw!$Q91&gt;$C$8,IF(Raw!$N91&gt;$C$9,IF(Raw!$N91&lt;$A$9,IF(Raw!$X91&gt;$C$9,IF(Raw!$X91&lt;$A$9,Raw!N91,-999),-999),-999),-999),-999),-999)</f>
        <v>725</v>
      </c>
      <c r="K91" s="9">
        <f>IF(Raw!$G91&gt;$C$8,IF(Raw!$Q91&gt;$C$8,IF(Raw!$N91&gt;$C$9,IF(Raw!$N91&lt;$A$9,IF(Raw!$X91&gt;$C$9,IF(Raw!$X91&lt;$A$9,Raw!R91,-999),-999),-999),-999),-999),-999)</f>
        <v>0.59180200000000005</v>
      </c>
      <c r="L91" s="9">
        <f>IF(Raw!$G91&gt;$C$8,IF(Raw!$Q91&gt;$C$8,IF(Raw!$N91&gt;$C$9,IF(Raw!$N91&lt;$A$9,IF(Raw!$X91&gt;$C$9,IF(Raw!$X91&lt;$A$9,Raw!S91,-999),-999),-999),-999),-999),-999)</f>
        <v>0.82982699999999998</v>
      </c>
      <c r="M91" s="9">
        <f>Raw!Q91</f>
        <v>0.96668100000000001</v>
      </c>
      <c r="N91" s="9">
        <f>IF(Raw!$G91&gt;$C$8,IF(Raw!$Q91&gt;$C$8,IF(Raw!$N91&gt;$C$9,IF(Raw!$N91&lt;$A$9,IF(Raw!$X91&gt;$C$9,IF(Raw!$X91&lt;$A$9,Raw!V91,-999),-999),-999),-999),-999),-999)</f>
        <v>657.1</v>
      </c>
      <c r="O91" s="9">
        <f>IF(Raw!$G91&gt;$C$8,IF(Raw!$Q91&gt;$C$8,IF(Raw!$N91&gt;$C$9,IF(Raw!$N91&lt;$A$9,IF(Raw!$X91&gt;$C$9,IF(Raw!$X91&lt;$A$9,Raw!W91,-999),-999),-999),-999),-999),-999)</f>
        <v>1.7562999999999999E-2</v>
      </c>
      <c r="P91" s="9">
        <f>IF(Raw!$G91&gt;$C$8,IF(Raw!$Q91&gt;$C$8,IF(Raw!$N91&gt;$C$9,IF(Raw!$N91&lt;$A$9,IF(Raw!$X91&gt;$C$9,IF(Raw!$X91&lt;$A$9,Raw!X91,-999),-999),-999),-999),-999),-999)</f>
        <v>482</v>
      </c>
      <c r="R91" s="9">
        <f t="shared" si="20"/>
        <v>0.19963400000000009</v>
      </c>
      <c r="S91" s="9">
        <f t="shared" si="21"/>
        <v>0.23996172805523477</v>
      </c>
      <c r="T91" s="9">
        <f t="shared" si="22"/>
        <v>0.23802499999999993</v>
      </c>
      <c r="U91" s="9">
        <f t="shared" si="23"/>
        <v>0.28683689491906139</v>
      </c>
      <c r="V91" s="15">
        <f t="shared" si="16"/>
        <v>0</v>
      </c>
      <c r="X91" s="11">
        <f t="shared" si="24"/>
        <v>3.792599999999999E+18</v>
      </c>
      <c r="Y91" s="11">
        <f t="shared" si="25"/>
        <v>6.2139999999999994E-18</v>
      </c>
      <c r="Z91" s="11">
        <f t="shared" si="26"/>
        <v>7.2499999999999995E-4</v>
      </c>
      <c r="AA91" s="16">
        <f t="shared" si="27"/>
        <v>1.6799196915928665E-2</v>
      </c>
      <c r="AB91" s="9">
        <f t="shared" si="17"/>
        <v>0.595800628845914</v>
      </c>
      <c r="AC91" s="9">
        <f t="shared" si="18"/>
        <v>0.98320080308407121</v>
      </c>
      <c r="AD91" s="15">
        <f t="shared" si="19"/>
        <v>23.171306090936085</v>
      </c>
      <c r="AE91" s="3">
        <f t="shared" si="28"/>
        <v>748.1655999999997</v>
      </c>
      <c r="AF91" s="2">
        <f t="shared" si="29"/>
        <v>0.25</v>
      </c>
      <c r="AG91" s="9">
        <f t="shared" si="30"/>
        <v>5.1126042233409549E-3</v>
      </c>
      <c r="AH91" s="2">
        <f t="shared" si="31"/>
        <v>0.24739625763891387</v>
      </c>
    </row>
    <row r="92" spans="1:34">
      <c r="A92" s="1">
        <f>Raw!A92</f>
        <v>79</v>
      </c>
      <c r="B92" s="14">
        <f>Raw!B92</f>
        <v>0.46207175925925931</v>
      </c>
      <c r="C92" s="15">
        <f>Raw!C92</f>
        <v>90.3</v>
      </c>
      <c r="D92" s="15">
        <f>IF(C92&gt;0.5,Raw!D92*D$11,-999)</f>
        <v>6.3</v>
      </c>
      <c r="E92" s="9">
        <f>IF(Raw!$G92&gt;$C$8,IF(Raw!$Q92&gt;$C$8,IF(Raw!$N92&gt;$C$9,IF(Raw!$N92&lt;$A$9,IF(Raw!$X92&gt;$C$9,IF(Raw!$X92&lt;$A$9,Raw!H92,-999),-999),-999),-999),-999),-999)</f>
        <v>0.64846599999999999</v>
      </c>
      <c r="F92" s="9">
        <f>IF(Raw!$G92&gt;$C$8,IF(Raw!$Q92&gt;$C$8,IF(Raw!$N92&gt;$C$9,IF(Raw!$N92&lt;$A$9,IF(Raw!$X92&gt;$C$9,IF(Raw!$X92&lt;$A$9,Raw!I92,-999),-999),-999),-999),-999),-999)</f>
        <v>0.83941500000000002</v>
      </c>
      <c r="G92" s="9">
        <f>Raw!G92</f>
        <v>0.95367000000000002</v>
      </c>
      <c r="H92" s="9">
        <f>IF(Raw!$G92&gt;$C$8,IF(Raw!$Q92&gt;$C$8,IF(Raw!$N92&gt;$C$9,IF(Raw!$N92&lt;$A$9,IF(Raw!$X92&gt;$C$9,IF(Raw!$X92&lt;$A$9,Raw!L92,-999),-999),-999),-999),-999),-999)</f>
        <v>629.79999999999995</v>
      </c>
      <c r="I92" s="9">
        <f>IF(Raw!$G92&gt;$C$8,IF(Raw!$Q92&gt;$C$8,IF(Raw!$N92&gt;$C$9,IF(Raw!$N92&lt;$A$9,IF(Raw!$X92&gt;$C$9,IF(Raw!$X92&lt;$A$9,Raw!M92,-999),-999),-999),-999),-999),-999)</f>
        <v>0.37081999999999998</v>
      </c>
      <c r="J92" s="9">
        <f>IF(Raw!$G92&gt;$C$8,IF(Raw!$Q92&gt;$C$8,IF(Raw!$N92&gt;$C$9,IF(Raw!$N92&lt;$A$9,IF(Raw!$X92&gt;$C$9,IF(Raw!$X92&lt;$A$9,Raw!N92,-999),-999),-999),-999),-999),-999)</f>
        <v>559</v>
      </c>
      <c r="K92" s="9">
        <f>IF(Raw!$G92&gt;$C$8,IF(Raw!$Q92&gt;$C$8,IF(Raw!$N92&gt;$C$9,IF(Raw!$N92&lt;$A$9,IF(Raw!$X92&gt;$C$9,IF(Raw!$X92&lt;$A$9,Raw!R92,-999),-999),-999),-999),-999),-999)</f>
        <v>0.59264300000000003</v>
      </c>
      <c r="L92" s="9">
        <f>IF(Raw!$G92&gt;$C$8,IF(Raw!$Q92&gt;$C$8,IF(Raw!$N92&gt;$C$9,IF(Raw!$N92&lt;$A$9,IF(Raw!$X92&gt;$C$9,IF(Raw!$X92&lt;$A$9,Raw!S92,-999),-999),-999),-999),-999),-999)</f>
        <v>0.81834300000000004</v>
      </c>
      <c r="M92" s="9">
        <f>Raw!Q92</f>
        <v>0.95697399999999999</v>
      </c>
      <c r="N92" s="9">
        <f>IF(Raw!$G92&gt;$C$8,IF(Raw!$Q92&gt;$C$8,IF(Raw!$N92&gt;$C$9,IF(Raw!$N92&lt;$A$9,IF(Raw!$X92&gt;$C$9,IF(Raw!$X92&lt;$A$9,Raw!V92,-999),-999),-999),-999),-999),-999)</f>
        <v>676.2</v>
      </c>
      <c r="O92" s="9">
        <f>IF(Raw!$G92&gt;$C$8,IF(Raw!$Q92&gt;$C$8,IF(Raw!$N92&gt;$C$9,IF(Raw!$N92&lt;$A$9,IF(Raw!$X92&gt;$C$9,IF(Raw!$X92&lt;$A$9,Raw!W92,-999),-999),-999),-999),-999),-999)</f>
        <v>0.16553799999999999</v>
      </c>
      <c r="P92" s="9">
        <f>IF(Raw!$G92&gt;$C$8,IF(Raw!$Q92&gt;$C$8,IF(Raw!$N92&gt;$C$9,IF(Raw!$N92&lt;$A$9,IF(Raw!$X92&gt;$C$9,IF(Raw!$X92&lt;$A$9,Raw!X92,-999),-999),-999),-999),-999),-999)</f>
        <v>529</v>
      </c>
      <c r="R92" s="9">
        <f t="shared" si="20"/>
        <v>0.19094900000000004</v>
      </c>
      <c r="S92" s="9">
        <f t="shared" si="21"/>
        <v>0.22747866073396358</v>
      </c>
      <c r="T92" s="9">
        <f t="shared" si="22"/>
        <v>0.22570000000000001</v>
      </c>
      <c r="U92" s="9">
        <f t="shared" si="23"/>
        <v>0.27580122271468077</v>
      </c>
      <c r="V92" s="15">
        <f t="shared" si="16"/>
        <v>0</v>
      </c>
      <c r="X92" s="11">
        <f t="shared" si="24"/>
        <v>3.792599999999999E+18</v>
      </c>
      <c r="Y92" s="11">
        <f t="shared" si="25"/>
        <v>6.2979999999999992E-18</v>
      </c>
      <c r="Z92" s="11">
        <f t="shared" si="26"/>
        <v>5.5899999999999993E-4</v>
      </c>
      <c r="AA92" s="16">
        <f t="shared" si="27"/>
        <v>1.317622819545078E-2</v>
      </c>
      <c r="AB92" s="9">
        <f t="shared" si="17"/>
        <v>0.59561687470371327</v>
      </c>
      <c r="AC92" s="9">
        <f t="shared" si="18"/>
        <v>0.98682377180454917</v>
      </c>
      <c r="AD92" s="15">
        <f t="shared" si="19"/>
        <v>23.571070117085476</v>
      </c>
      <c r="AE92" s="3">
        <f t="shared" si="28"/>
        <v>758.27919999999972</v>
      </c>
      <c r="AF92" s="2">
        <f t="shared" si="29"/>
        <v>0.25</v>
      </c>
      <c r="AG92" s="9">
        <f t="shared" si="30"/>
        <v>5.0007153530658823E-3</v>
      </c>
      <c r="AH92" s="2">
        <f t="shared" si="31"/>
        <v>0.24198201343610126</v>
      </c>
    </row>
    <row r="93" spans="1:34">
      <c r="A93" s="1">
        <f>Raw!A93</f>
        <v>80</v>
      </c>
      <c r="B93" s="14">
        <f>Raw!B93</f>
        <v>0.46211805555555557</v>
      </c>
      <c r="C93" s="15">
        <f>Raw!C93</f>
        <v>89.1</v>
      </c>
      <c r="D93" s="15">
        <f>IF(C93&gt;0.5,Raw!D93*D$11,-999)</f>
        <v>6.3</v>
      </c>
      <c r="E93" s="9">
        <f>IF(Raw!$G93&gt;$C$8,IF(Raw!$Q93&gt;$C$8,IF(Raw!$N93&gt;$C$9,IF(Raw!$N93&lt;$A$9,IF(Raw!$X93&gt;$C$9,IF(Raw!$X93&lt;$A$9,Raw!H93,-999),-999),-999),-999),-999),-999)</f>
        <v>0.69149000000000005</v>
      </c>
      <c r="F93" s="9">
        <f>IF(Raw!$G93&gt;$C$8,IF(Raw!$Q93&gt;$C$8,IF(Raw!$N93&gt;$C$9,IF(Raw!$N93&lt;$A$9,IF(Raw!$X93&gt;$C$9,IF(Raw!$X93&lt;$A$9,Raw!I93,-999),-999),-999),-999),-999),-999)</f>
        <v>0.95331500000000002</v>
      </c>
      <c r="G93" s="9">
        <f>Raw!G93</f>
        <v>0.95979099999999995</v>
      </c>
      <c r="H93" s="9">
        <f>IF(Raw!$G93&gt;$C$8,IF(Raw!$Q93&gt;$C$8,IF(Raw!$N93&gt;$C$9,IF(Raw!$N93&lt;$A$9,IF(Raw!$X93&gt;$C$9,IF(Raw!$X93&lt;$A$9,Raw!L93,-999),-999),-999),-999),-999),-999)</f>
        <v>683.4</v>
      </c>
      <c r="I93" s="9">
        <f>IF(Raw!$G93&gt;$C$8,IF(Raw!$Q93&gt;$C$8,IF(Raw!$N93&gt;$C$9,IF(Raw!$N93&lt;$A$9,IF(Raw!$X93&gt;$C$9,IF(Raw!$X93&lt;$A$9,Raw!M93,-999),-999),-999),-999),-999),-999)</f>
        <v>8.7391999999999997E-2</v>
      </c>
      <c r="J93" s="9">
        <f>IF(Raw!$G93&gt;$C$8,IF(Raw!$Q93&gt;$C$8,IF(Raw!$N93&gt;$C$9,IF(Raw!$N93&lt;$A$9,IF(Raw!$X93&gt;$C$9,IF(Raw!$X93&lt;$A$9,Raw!N93,-999),-999),-999),-999),-999),-999)</f>
        <v>694</v>
      </c>
      <c r="K93" s="9">
        <f>IF(Raw!$G93&gt;$C$8,IF(Raw!$Q93&gt;$C$8,IF(Raw!$N93&gt;$C$9,IF(Raw!$N93&lt;$A$9,IF(Raw!$X93&gt;$C$9,IF(Raw!$X93&lt;$A$9,Raw!R93,-999),-999),-999),-999),-999),-999)</f>
        <v>0.59803799999999996</v>
      </c>
      <c r="L93" s="9">
        <f>IF(Raw!$G93&gt;$C$8,IF(Raw!$Q93&gt;$C$8,IF(Raw!$N93&gt;$C$9,IF(Raw!$N93&lt;$A$9,IF(Raw!$X93&gt;$C$9,IF(Raw!$X93&lt;$A$9,Raw!S93,-999),-999),-999),-999),-999),-999)</f>
        <v>0.81599100000000002</v>
      </c>
      <c r="M93" s="9">
        <f>Raw!Q93</f>
        <v>0.95200799999999997</v>
      </c>
      <c r="N93" s="9">
        <f>IF(Raw!$G93&gt;$C$8,IF(Raw!$Q93&gt;$C$8,IF(Raw!$N93&gt;$C$9,IF(Raw!$N93&lt;$A$9,IF(Raw!$X93&gt;$C$9,IF(Raw!$X93&lt;$A$9,Raw!V93,-999),-999),-999),-999),-999),-999)</f>
        <v>676</v>
      </c>
      <c r="O93" s="9">
        <f>IF(Raw!$G93&gt;$C$8,IF(Raw!$Q93&gt;$C$8,IF(Raw!$N93&gt;$C$9,IF(Raw!$N93&lt;$A$9,IF(Raw!$X93&gt;$C$9,IF(Raw!$X93&lt;$A$9,Raw!W93,-999),-999),-999),-999),-999),-999)</f>
        <v>0.20746000000000001</v>
      </c>
      <c r="P93" s="9">
        <f>IF(Raw!$G93&gt;$C$8,IF(Raw!$Q93&gt;$C$8,IF(Raw!$N93&gt;$C$9,IF(Raw!$N93&lt;$A$9,IF(Raw!$X93&gt;$C$9,IF(Raw!$X93&lt;$A$9,Raw!X93,-999),-999),-999),-999),-999),-999)</f>
        <v>512</v>
      </c>
      <c r="R93" s="9">
        <f t="shared" si="20"/>
        <v>0.26182499999999997</v>
      </c>
      <c r="S93" s="9">
        <f t="shared" si="21"/>
        <v>0.27464689006257109</v>
      </c>
      <c r="T93" s="9">
        <f t="shared" si="22"/>
        <v>0.21795300000000006</v>
      </c>
      <c r="U93" s="9">
        <f t="shared" si="23"/>
        <v>0.26710221068614737</v>
      </c>
      <c r="V93" s="15">
        <f t="shared" si="16"/>
        <v>0</v>
      </c>
      <c r="X93" s="11">
        <f t="shared" si="24"/>
        <v>3.792599999999999E+18</v>
      </c>
      <c r="Y93" s="11">
        <f t="shared" si="25"/>
        <v>6.8339999999999992E-18</v>
      </c>
      <c r="Z93" s="11">
        <f t="shared" si="26"/>
        <v>6.9399999999999996E-4</v>
      </c>
      <c r="AA93" s="16">
        <f t="shared" si="27"/>
        <v>1.7669693992226784E-2</v>
      </c>
      <c r="AB93" s="9">
        <f t="shared" si="17"/>
        <v>0.60188916281468774</v>
      </c>
      <c r="AC93" s="9">
        <f t="shared" si="18"/>
        <v>0.98233030600777338</v>
      </c>
      <c r="AD93" s="15">
        <f t="shared" si="19"/>
        <v>25.460654167473756</v>
      </c>
      <c r="AE93" s="3">
        <f t="shared" si="28"/>
        <v>822.81359999999972</v>
      </c>
      <c r="AF93" s="2">
        <f t="shared" si="29"/>
        <v>0.25</v>
      </c>
      <c r="AG93" s="9">
        <f t="shared" si="30"/>
        <v>5.2312284720367015E-3</v>
      </c>
      <c r="AH93" s="2">
        <f t="shared" si="31"/>
        <v>0.25313642329824154</v>
      </c>
    </row>
    <row r="94" spans="1:34">
      <c r="A94" s="1">
        <f>Raw!A94</f>
        <v>81</v>
      </c>
      <c r="B94" s="14">
        <f>Raw!B94</f>
        <v>0.46217592592592593</v>
      </c>
      <c r="C94" s="15">
        <f>Raw!C94</f>
        <v>88</v>
      </c>
      <c r="D94" s="15">
        <f>IF(C94&gt;0.5,Raw!D94*D$11,-999)</f>
        <v>6.3</v>
      </c>
      <c r="E94" s="9">
        <f>IF(Raw!$G94&gt;$C$8,IF(Raw!$Q94&gt;$C$8,IF(Raw!$N94&gt;$C$9,IF(Raw!$N94&lt;$A$9,IF(Raw!$X94&gt;$C$9,IF(Raw!$X94&lt;$A$9,Raw!H94,-999),-999),-999),-999),-999),-999)</f>
        <v>0.65611600000000003</v>
      </c>
      <c r="F94" s="9">
        <f>IF(Raw!$G94&gt;$C$8,IF(Raw!$Q94&gt;$C$8,IF(Raw!$N94&gt;$C$9,IF(Raw!$N94&lt;$A$9,IF(Raw!$X94&gt;$C$9,IF(Raw!$X94&lt;$A$9,Raw!I94,-999),-999),-999),-999),-999),-999)</f>
        <v>0.86414100000000005</v>
      </c>
      <c r="G94" s="9">
        <f>Raw!G94</f>
        <v>0.92817799999999995</v>
      </c>
      <c r="H94" s="9">
        <f>IF(Raw!$G94&gt;$C$8,IF(Raw!$Q94&gt;$C$8,IF(Raw!$N94&gt;$C$9,IF(Raw!$N94&lt;$A$9,IF(Raw!$X94&gt;$C$9,IF(Raw!$X94&lt;$A$9,Raw!L94,-999),-999),-999),-999),-999),-999)</f>
        <v>603.79999999999995</v>
      </c>
      <c r="I94" s="9">
        <f>IF(Raw!$G94&gt;$C$8,IF(Raw!$Q94&gt;$C$8,IF(Raw!$N94&gt;$C$9,IF(Raw!$N94&lt;$A$9,IF(Raw!$X94&gt;$C$9,IF(Raw!$X94&lt;$A$9,Raw!M94,-999),-999),-999),-999),-999),-999)</f>
        <v>0.24879100000000001</v>
      </c>
      <c r="J94" s="9">
        <f>IF(Raw!$G94&gt;$C$8,IF(Raw!$Q94&gt;$C$8,IF(Raw!$N94&gt;$C$9,IF(Raw!$N94&lt;$A$9,IF(Raw!$X94&gt;$C$9,IF(Raw!$X94&lt;$A$9,Raw!N94,-999),-999),-999),-999),-999),-999)</f>
        <v>481</v>
      </c>
      <c r="K94" s="9">
        <f>IF(Raw!$G94&gt;$C$8,IF(Raw!$Q94&gt;$C$8,IF(Raw!$N94&gt;$C$9,IF(Raw!$N94&lt;$A$9,IF(Raw!$X94&gt;$C$9,IF(Raw!$X94&lt;$A$9,Raw!R94,-999),-999),-999),-999),-999),-999)</f>
        <v>0.58946799999999999</v>
      </c>
      <c r="L94" s="9">
        <f>IF(Raw!$G94&gt;$C$8,IF(Raw!$Q94&gt;$C$8,IF(Raw!$N94&gt;$C$9,IF(Raw!$N94&lt;$A$9,IF(Raw!$X94&gt;$C$9,IF(Raw!$X94&lt;$A$9,Raw!S94,-999),-999),-999),-999),-999),-999)</f>
        <v>0.82947499999999996</v>
      </c>
      <c r="M94" s="9">
        <f>Raw!Q94</f>
        <v>0.96180900000000003</v>
      </c>
      <c r="N94" s="9">
        <f>IF(Raw!$G94&gt;$C$8,IF(Raw!$Q94&gt;$C$8,IF(Raw!$N94&gt;$C$9,IF(Raw!$N94&lt;$A$9,IF(Raw!$X94&gt;$C$9,IF(Raw!$X94&lt;$A$9,Raw!V94,-999),-999),-999),-999),-999),-999)</f>
        <v>715</v>
      </c>
      <c r="O94" s="9">
        <f>IF(Raw!$G94&gt;$C$8,IF(Raw!$Q94&gt;$C$8,IF(Raw!$N94&gt;$C$9,IF(Raw!$N94&lt;$A$9,IF(Raw!$X94&gt;$C$9,IF(Raw!$X94&lt;$A$9,Raw!W94,-999),-999),-999),-999),-999),-999)</f>
        <v>0.160917</v>
      </c>
      <c r="P94" s="9">
        <f>IF(Raw!$G94&gt;$C$8,IF(Raw!$Q94&gt;$C$8,IF(Raw!$N94&gt;$C$9,IF(Raw!$N94&lt;$A$9,IF(Raw!$X94&gt;$C$9,IF(Raw!$X94&lt;$A$9,Raw!X94,-999),-999),-999),-999),-999),-999)</f>
        <v>682</v>
      </c>
      <c r="R94" s="9">
        <f t="shared" si="20"/>
        <v>0.20802500000000002</v>
      </c>
      <c r="S94" s="9">
        <f t="shared" si="21"/>
        <v>0.24073039006365859</v>
      </c>
      <c r="T94" s="9">
        <f t="shared" si="22"/>
        <v>0.24000699999999997</v>
      </c>
      <c r="U94" s="9">
        <f t="shared" si="23"/>
        <v>0.28934808161789083</v>
      </c>
      <c r="V94" s="15">
        <f t="shared" si="16"/>
        <v>0</v>
      </c>
      <c r="X94" s="11">
        <f t="shared" si="24"/>
        <v>3.792599999999999E+18</v>
      </c>
      <c r="Y94" s="11">
        <f t="shared" si="25"/>
        <v>6.037999999999999E-18</v>
      </c>
      <c r="Z94" s="11">
        <f t="shared" si="26"/>
        <v>4.8099999999999998E-4</v>
      </c>
      <c r="AA94" s="16">
        <f t="shared" si="27"/>
        <v>1.0894761507861984E-2</v>
      </c>
      <c r="AB94" s="9">
        <f t="shared" si="17"/>
        <v>0.59208281902521742</v>
      </c>
      <c r="AC94" s="9">
        <f t="shared" si="18"/>
        <v>0.98910523849213805</v>
      </c>
      <c r="AD94" s="15">
        <f t="shared" si="19"/>
        <v>22.65023182507689</v>
      </c>
      <c r="AE94" s="3">
        <f t="shared" si="28"/>
        <v>726.97519999999963</v>
      </c>
      <c r="AF94" s="2">
        <f t="shared" si="29"/>
        <v>0.25</v>
      </c>
      <c r="AG94" s="9">
        <f t="shared" si="30"/>
        <v>5.0413854821434586E-3</v>
      </c>
      <c r="AH94" s="2">
        <f t="shared" si="31"/>
        <v>0.24395001981640133</v>
      </c>
    </row>
    <row r="95" spans="1:34">
      <c r="A95" s="1">
        <f>Raw!A95</f>
        <v>82</v>
      </c>
      <c r="B95" s="14">
        <f>Raw!B95</f>
        <v>0.4622337962962963</v>
      </c>
      <c r="C95" s="15">
        <f>Raw!C95</f>
        <v>86.7</v>
      </c>
      <c r="D95" s="15">
        <f>IF(C95&gt;0.5,Raw!D95*D$11,-999)</f>
        <v>7.2</v>
      </c>
      <c r="E95" s="9">
        <f>IF(Raw!$G95&gt;$C$8,IF(Raw!$Q95&gt;$C$8,IF(Raw!$N95&gt;$C$9,IF(Raw!$N95&lt;$A$9,IF(Raw!$X95&gt;$C$9,IF(Raw!$X95&lt;$A$9,Raw!H95,-999),-999),-999),-999),-999),-999)</f>
        <v>0.664883</v>
      </c>
      <c r="F95" s="9">
        <f>IF(Raw!$G95&gt;$C$8,IF(Raw!$Q95&gt;$C$8,IF(Raw!$N95&gt;$C$9,IF(Raw!$N95&lt;$A$9,IF(Raw!$X95&gt;$C$9,IF(Raw!$X95&lt;$A$9,Raw!I95,-999),-999),-999),-999),-999),-999)</f>
        <v>0.87573800000000002</v>
      </c>
      <c r="G95" s="9">
        <f>Raw!G95</f>
        <v>0.94920000000000004</v>
      </c>
      <c r="H95" s="9">
        <f>IF(Raw!$G95&gt;$C$8,IF(Raw!$Q95&gt;$C$8,IF(Raw!$N95&gt;$C$9,IF(Raw!$N95&lt;$A$9,IF(Raw!$X95&gt;$C$9,IF(Raw!$X95&lt;$A$9,Raw!L95,-999),-999),-999),-999),-999),-999)</f>
        <v>655.9</v>
      </c>
      <c r="I95" s="9">
        <f>IF(Raw!$G95&gt;$C$8,IF(Raw!$Q95&gt;$C$8,IF(Raw!$N95&gt;$C$9,IF(Raw!$N95&lt;$A$9,IF(Raw!$X95&gt;$C$9,IF(Raw!$X95&lt;$A$9,Raw!M95,-999),-999),-999),-999),-999),-999)</f>
        <v>0.13354199999999999</v>
      </c>
      <c r="J95" s="9">
        <f>IF(Raw!$G95&gt;$C$8,IF(Raw!$Q95&gt;$C$8,IF(Raw!$N95&gt;$C$9,IF(Raw!$N95&lt;$A$9,IF(Raw!$X95&gt;$C$9,IF(Raw!$X95&lt;$A$9,Raw!N95,-999),-999),-999),-999),-999),-999)</f>
        <v>612</v>
      </c>
      <c r="K95" s="9">
        <f>IF(Raw!$G95&gt;$C$8,IF(Raw!$Q95&gt;$C$8,IF(Raw!$N95&gt;$C$9,IF(Raw!$N95&lt;$A$9,IF(Raw!$X95&gt;$C$9,IF(Raw!$X95&lt;$A$9,Raw!R95,-999),-999),-999),-999),-999),-999)</f>
        <v>0.59896899999999997</v>
      </c>
      <c r="L95" s="9">
        <f>IF(Raw!$G95&gt;$C$8,IF(Raw!$Q95&gt;$C$8,IF(Raw!$N95&gt;$C$9,IF(Raw!$N95&lt;$A$9,IF(Raw!$X95&gt;$C$9,IF(Raw!$X95&lt;$A$9,Raw!S95,-999),-999),-999),-999),-999),-999)</f>
        <v>0.84895699999999996</v>
      </c>
      <c r="M95" s="9">
        <f>Raw!Q95</f>
        <v>0.94608099999999995</v>
      </c>
      <c r="N95" s="9">
        <f>IF(Raw!$G95&gt;$C$8,IF(Raw!$Q95&gt;$C$8,IF(Raw!$N95&gt;$C$9,IF(Raw!$N95&lt;$A$9,IF(Raw!$X95&gt;$C$9,IF(Raw!$X95&lt;$A$9,Raw!V95,-999),-999),-999),-999),-999),-999)</f>
        <v>686.7</v>
      </c>
      <c r="O95" s="9">
        <f>IF(Raw!$G95&gt;$C$8,IF(Raw!$Q95&gt;$C$8,IF(Raw!$N95&gt;$C$9,IF(Raw!$N95&lt;$A$9,IF(Raw!$X95&gt;$C$9,IF(Raw!$X95&lt;$A$9,Raw!W95,-999),-999),-999),-999),-999),-999)</f>
        <v>3.1999E-2</v>
      </c>
      <c r="P95" s="9">
        <f>IF(Raw!$G95&gt;$C$8,IF(Raw!$Q95&gt;$C$8,IF(Raw!$N95&gt;$C$9,IF(Raw!$N95&lt;$A$9,IF(Raw!$X95&gt;$C$9,IF(Raw!$X95&lt;$A$9,Raw!X95,-999),-999),-999),-999),-999),-999)</f>
        <v>399</v>
      </c>
      <c r="R95" s="9">
        <f t="shared" si="20"/>
        <v>0.21085500000000001</v>
      </c>
      <c r="S95" s="9">
        <f t="shared" si="21"/>
        <v>0.24077406712966665</v>
      </c>
      <c r="T95" s="9">
        <f t="shared" si="22"/>
        <v>0.24998799999999999</v>
      </c>
      <c r="U95" s="9">
        <f t="shared" si="23"/>
        <v>0.29446485511044729</v>
      </c>
      <c r="V95" s="15">
        <f t="shared" si="16"/>
        <v>0</v>
      </c>
      <c r="X95" s="11">
        <f t="shared" si="24"/>
        <v>4.3343999999999995E+18</v>
      </c>
      <c r="Y95" s="11">
        <f t="shared" si="25"/>
        <v>6.5589999999999995E-18</v>
      </c>
      <c r="Z95" s="11">
        <f t="shared" si="26"/>
        <v>6.1200000000000002E-4</v>
      </c>
      <c r="AA95" s="16">
        <f t="shared" si="27"/>
        <v>1.7101210041854702E-2</v>
      </c>
      <c r="AB95" s="9">
        <f t="shared" si="17"/>
        <v>0.60324409729594319</v>
      </c>
      <c r="AC95" s="9">
        <f t="shared" si="18"/>
        <v>0.98289878995814506</v>
      </c>
      <c r="AD95" s="15">
        <f t="shared" si="19"/>
        <v>27.943153663161272</v>
      </c>
      <c r="AE95" s="3">
        <f t="shared" si="28"/>
        <v>789.70359999999971</v>
      </c>
      <c r="AF95" s="2">
        <f t="shared" si="29"/>
        <v>0.25</v>
      </c>
      <c r="AG95" s="9">
        <f t="shared" si="30"/>
        <v>6.3294436113474992E-3</v>
      </c>
      <c r="AH95" s="2">
        <f t="shared" si="31"/>
        <v>0.30627848235055455</v>
      </c>
    </row>
    <row r="96" spans="1:34">
      <c r="A96" s="1">
        <f>Raw!A96</f>
        <v>83</v>
      </c>
      <c r="B96" s="14">
        <f>Raw!B96</f>
        <v>0.46229166666666671</v>
      </c>
      <c r="C96" s="15">
        <f>Raw!C96</f>
        <v>85.4</v>
      </c>
      <c r="D96" s="15">
        <f>IF(C96&gt;0.5,Raw!D96*D$11,-999)</f>
        <v>7.2</v>
      </c>
      <c r="E96" s="9">
        <f>IF(Raw!$G96&gt;$C$8,IF(Raw!$Q96&gt;$C$8,IF(Raw!$N96&gt;$C$9,IF(Raw!$N96&lt;$A$9,IF(Raw!$X96&gt;$C$9,IF(Raw!$X96&lt;$A$9,Raw!H96,-999),-999),-999),-999),-999),-999)</f>
        <v>0.66840100000000002</v>
      </c>
      <c r="F96" s="9">
        <f>IF(Raw!$G96&gt;$C$8,IF(Raw!$Q96&gt;$C$8,IF(Raw!$N96&gt;$C$9,IF(Raw!$N96&lt;$A$9,IF(Raw!$X96&gt;$C$9,IF(Raw!$X96&lt;$A$9,Raw!I96,-999),-999),-999),-999),-999),-999)</f>
        <v>0.89834199999999997</v>
      </c>
      <c r="G96" s="9">
        <f>Raw!G96</f>
        <v>0.95151300000000005</v>
      </c>
      <c r="H96" s="9">
        <f>IF(Raw!$G96&gt;$C$8,IF(Raw!$Q96&gt;$C$8,IF(Raw!$N96&gt;$C$9,IF(Raw!$N96&lt;$A$9,IF(Raw!$X96&gt;$C$9,IF(Raw!$X96&lt;$A$9,Raw!L96,-999),-999),-999),-999),-999),-999)</f>
        <v>591.6</v>
      </c>
      <c r="I96" s="9">
        <f>IF(Raw!$G96&gt;$C$8,IF(Raw!$Q96&gt;$C$8,IF(Raw!$N96&gt;$C$9,IF(Raw!$N96&lt;$A$9,IF(Raw!$X96&gt;$C$9,IF(Raw!$X96&lt;$A$9,Raw!M96,-999),-999),-999),-999),-999),-999)</f>
        <v>0.23476900000000001</v>
      </c>
      <c r="J96" s="9">
        <f>IF(Raw!$G96&gt;$C$8,IF(Raw!$Q96&gt;$C$8,IF(Raw!$N96&gt;$C$9,IF(Raw!$N96&lt;$A$9,IF(Raw!$X96&gt;$C$9,IF(Raw!$X96&lt;$A$9,Raw!N96,-999),-999),-999),-999),-999),-999)</f>
        <v>872</v>
      </c>
      <c r="K96" s="9">
        <f>IF(Raw!$G96&gt;$C$8,IF(Raw!$Q96&gt;$C$8,IF(Raw!$N96&gt;$C$9,IF(Raw!$N96&lt;$A$9,IF(Raw!$X96&gt;$C$9,IF(Raw!$X96&lt;$A$9,Raw!R96,-999),-999),-999),-999),-999),-999)</f>
        <v>0.59239200000000003</v>
      </c>
      <c r="L96" s="9">
        <f>IF(Raw!$G96&gt;$C$8,IF(Raw!$Q96&gt;$C$8,IF(Raw!$N96&gt;$C$9,IF(Raw!$N96&lt;$A$9,IF(Raw!$X96&gt;$C$9,IF(Raw!$X96&lt;$A$9,Raw!S96,-999),-999),-999),-999),-999),-999)</f>
        <v>0.84798399999999996</v>
      </c>
      <c r="M96" s="9">
        <f>Raw!Q96</f>
        <v>0.975163</v>
      </c>
      <c r="N96" s="9">
        <f>IF(Raw!$G96&gt;$C$8,IF(Raw!$Q96&gt;$C$8,IF(Raw!$N96&gt;$C$9,IF(Raw!$N96&lt;$A$9,IF(Raw!$X96&gt;$C$9,IF(Raw!$X96&lt;$A$9,Raw!V96,-999),-999),-999),-999),-999),-999)</f>
        <v>677.8</v>
      </c>
      <c r="O96" s="9">
        <f>IF(Raw!$G96&gt;$C$8,IF(Raw!$Q96&gt;$C$8,IF(Raw!$N96&gt;$C$9,IF(Raw!$N96&lt;$A$9,IF(Raw!$X96&gt;$C$9,IF(Raw!$X96&lt;$A$9,Raw!W96,-999),-999),-999),-999),-999),-999)</f>
        <v>3.0000000000000001E-6</v>
      </c>
      <c r="P96" s="9">
        <f>IF(Raw!$G96&gt;$C$8,IF(Raw!$Q96&gt;$C$8,IF(Raw!$N96&gt;$C$9,IF(Raw!$N96&lt;$A$9,IF(Raw!$X96&gt;$C$9,IF(Raw!$X96&lt;$A$9,Raw!X96,-999),-999),-999),-999),-999),-999)</f>
        <v>615</v>
      </c>
      <c r="R96" s="9">
        <f t="shared" si="20"/>
        <v>0.22994099999999995</v>
      </c>
      <c r="S96" s="9">
        <f t="shared" si="21"/>
        <v>0.25596153803339927</v>
      </c>
      <c r="T96" s="9">
        <f t="shared" si="22"/>
        <v>0.25559199999999993</v>
      </c>
      <c r="U96" s="9">
        <f t="shared" si="23"/>
        <v>0.30141134738391284</v>
      </c>
      <c r="V96" s="15">
        <f t="shared" si="16"/>
        <v>0</v>
      </c>
      <c r="X96" s="11">
        <f t="shared" si="24"/>
        <v>4.3343999999999995E+18</v>
      </c>
      <c r="Y96" s="11">
        <f t="shared" si="25"/>
        <v>5.916E-18</v>
      </c>
      <c r="Z96" s="11">
        <f t="shared" si="26"/>
        <v>8.7199999999999995E-4</v>
      </c>
      <c r="AA96" s="16">
        <f t="shared" si="27"/>
        <v>2.1871055790810855E-2</v>
      </c>
      <c r="AB96" s="9">
        <f t="shared" si="17"/>
        <v>0.59798206689168498</v>
      </c>
      <c r="AC96" s="9">
        <f t="shared" si="18"/>
        <v>0.97812894420918906</v>
      </c>
      <c r="AD96" s="15">
        <f t="shared" si="19"/>
        <v>25.081485998636303</v>
      </c>
      <c r="AE96" s="3">
        <f t="shared" si="28"/>
        <v>712.28639999999984</v>
      </c>
      <c r="AF96" s="2">
        <f t="shared" si="29"/>
        <v>0.25</v>
      </c>
      <c r="AG96" s="9">
        <f t="shared" si="30"/>
        <v>5.8152649917228554E-3</v>
      </c>
      <c r="AH96" s="2">
        <f t="shared" si="31"/>
        <v>0.28139764653847721</v>
      </c>
    </row>
    <row r="97" spans="1:34">
      <c r="A97" s="1">
        <f>Raw!A97</f>
        <v>84</v>
      </c>
      <c r="B97" s="14">
        <f>Raw!B97</f>
        <v>0.46234953703703702</v>
      </c>
      <c r="C97" s="15">
        <f>Raw!C97</f>
        <v>84.3</v>
      </c>
      <c r="D97" s="15">
        <f>IF(C97&gt;0.5,Raw!D97*D$11,-999)</f>
        <v>7.2</v>
      </c>
      <c r="E97" s="9">
        <f>IF(Raw!$G97&gt;$C$8,IF(Raw!$Q97&gt;$C$8,IF(Raw!$N97&gt;$C$9,IF(Raw!$N97&lt;$A$9,IF(Raw!$X97&gt;$C$9,IF(Raw!$X97&lt;$A$9,Raw!H97,-999),-999),-999),-999),-999),-999)</f>
        <v>0.67972299999999997</v>
      </c>
      <c r="F97" s="9">
        <f>IF(Raw!$G97&gt;$C$8,IF(Raw!$Q97&gt;$C$8,IF(Raw!$N97&gt;$C$9,IF(Raw!$N97&lt;$A$9,IF(Raw!$X97&gt;$C$9,IF(Raw!$X97&lt;$A$9,Raw!I97,-999),-999),-999),-999),-999),-999)</f>
        <v>0.89156899999999994</v>
      </c>
      <c r="G97" s="9">
        <f>Raw!G97</f>
        <v>0.93073600000000001</v>
      </c>
      <c r="H97" s="9">
        <f>IF(Raw!$G97&gt;$C$8,IF(Raw!$Q97&gt;$C$8,IF(Raw!$N97&gt;$C$9,IF(Raw!$N97&lt;$A$9,IF(Raw!$X97&gt;$C$9,IF(Raw!$X97&lt;$A$9,Raw!L97,-999),-999),-999),-999),-999),-999)</f>
        <v>625.9</v>
      </c>
      <c r="I97" s="9">
        <f>IF(Raw!$G97&gt;$C$8,IF(Raw!$Q97&gt;$C$8,IF(Raw!$N97&gt;$C$9,IF(Raw!$N97&lt;$A$9,IF(Raw!$X97&gt;$C$9,IF(Raw!$X97&lt;$A$9,Raw!M97,-999),-999),-999),-999),-999),-999)</f>
        <v>0.236231</v>
      </c>
      <c r="J97" s="9">
        <f>IF(Raw!$G97&gt;$C$8,IF(Raw!$Q97&gt;$C$8,IF(Raw!$N97&gt;$C$9,IF(Raw!$N97&lt;$A$9,IF(Raw!$X97&gt;$C$9,IF(Raw!$X97&lt;$A$9,Raw!N97,-999),-999),-999),-999),-999),-999)</f>
        <v>571</v>
      </c>
      <c r="K97" s="9">
        <f>IF(Raw!$G97&gt;$C$8,IF(Raw!$Q97&gt;$C$8,IF(Raw!$N97&gt;$C$9,IF(Raw!$N97&lt;$A$9,IF(Raw!$X97&gt;$C$9,IF(Raw!$X97&lt;$A$9,Raw!R97,-999),-999),-999),-999),-999),-999)</f>
        <v>0.62892999999999999</v>
      </c>
      <c r="L97" s="9">
        <f>IF(Raw!$G97&gt;$C$8,IF(Raw!$Q97&gt;$C$8,IF(Raw!$N97&gt;$C$9,IF(Raw!$N97&lt;$A$9,IF(Raw!$X97&gt;$C$9,IF(Raw!$X97&lt;$A$9,Raw!S97,-999),-999),-999),-999),-999),-999)</f>
        <v>0.88527699999999998</v>
      </c>
      <c r="M97" s="9">
        <f>Raw!Q97</f>
        <v>0.96720700000000004</v>
      </c>
      <c r="N97" s="9">
        <f>IF(Raw!$G97&gt;$C$8,IF(Raw!$Q97&gt;$C$8,IF(Raw!$N97&gt;$C$9,IF(Raw!$N97&lt;$A$9,IF(Raw!$X97&gt;$C$9,IF(Raw!$X97&lt;$A$9,Raw!V97,-999),-999),-999),-999),-999),-999)</f>
        <v>663.9</v>
      </c>
      <c r="O97" s="9">
        <f>IF(Raw!$G97&gt;$C$8,IF(Raw!$Q97&gt;$C$8,IF(Raw!$N97&gt;$C$9,IF(Raw!$N97&lt;$A$9,IF(Raw!$X97&gt;$C$9,IF(Raw!$X97&lt;$A$9,Raw!W97,-999),-999),-999),-999),-999),-999)</f>
        <v>8.7480000000000002E-2</v>
      </c>
      <c r="P97" s="9">
        <f>IF(Raw!$G97&gt;$C$8,IF(Raw!$Q97&gt;$C$8,IF(Raw!$N97&gt;$C$9,IF(Raw!$N97&lt;$A$9,IF(Raw!$X97&gt;$C$9,IF(Raw!$X97&lt;$A$9,Raw!X97,-999),-999),-999),-999),-999),-999)</f>
        <v>745</v>
      </c>
      <c r="R97" s="9">
        <f t="shared" si="20"/>
        <v>0.21184599999999998</v>
      </c>
      <c r="S97" s="9">
        <f t="shared" si="21"/>
        <v>0.23761032516832684</v>
      </c>
      <c r="T97" s="9">
        <f t="shared" si="22"/>
        <v>0.25634699999999999</v>
      </c>
      <c r="U97" s="9">
        <f t="shared" si="23"/>
        <v>0.28956699428540444</v>
      </c>
      <c r="V97" s="15">
        <f t="shared" si="16"/>
        <v>0</v>
      </c>
      <c r="X97" s="11">
        <f t="shared" si="24"/>
        <v>4.3343999999999995E+18</v>
      </c>
      <c r="Y97" s="11">
        <f t="shared" si="25"/>
        <v>6.2589999999999996E-18</v>
      </c>
      <c r="Z97" s="11">
        <f t="shared" si="26"/>
        <v>5.71E-4</v>
      </c>
      <c r="AA97" s="16">
        <f t="shared" si="27"/>
        <v>1.5254364243228036E-2</v>
      </c>
      <c r="AB97" s="9">
        <f t="shared" si="17"/>
        <v>0.63284041051065876</v>
      </c>
      <c r="AC97" s="9">
        <f t="shared" si="18"/>
        <v>0.98474563575677199</v>
      </c>
      <c r="AD97" s="15">
        <f t="shared" si="19"/>
        <v>26.715173806003566</v>
      </c>
      <c r="AE97" s="3">
        <f t="shared" si="28"/>
        <v>753.58359999999971</v>
      </c>
      <c r="AF97" s="2">
        <f t="shared" si="29"/>
        <v>0.25</v>
      </c>
      <c r="AG97" s="9">
        <f t="shared" si="30"/>
        <v>5.9506404467820169E-3</v>
      </c>
      <c r="AH97" s="2">
        <f t="shared" si="31"/>
        <v>0.28794839435597908</v>
      </c>
    </row>
    <row r="98" spans="1:34">
      <c r="A98" s="1">
        <f>Raw!A98</f>
        <v>85</v>
      </c>
      <c r="B98" s="14">
        <f>Raw!B98</f>
        <v>0.46239583333333334</v>
      </c>
      <c r="C98" s="15">
        <f>Raw!C98</f>
        <v>83</v>
      </c>
      <c r="D98" s="15">
        <f>IF(C98&gt;0.5,Raw!D98*D$11,-999)</f>
        <v>8.1</v>
      </c>
      <c r="E98" s="9">
        <f>IF(Raw!$G98&gt;$C$8,IF(Raw!$Q98&gt;$C$8,IF(Raw!$N98&gt;$C$9,IF(Raw!$N98&lt;$A$9,IF(Raw!$X98&gt;$C$9,IF(Raw!$X98&lt;$A$9,Raw!H98,-999),-999),-999),-999),-999),-999)</f>
        <v>0.67555299999999996</v>
      </c>
      <c r="F98" s="9">
        <f>IF(Raw!$G98&gt;$C$8,IF(Raw!$Q98&gt;$C$8,IF(Raw!$N98&gt;$C$9,IF(Raw!$N98&lt;$A$9,IF(Raw!$X98&gt;$C$9,IF(Raw!$X98&lt;$A$9,Raw!I98,-999),-999),-999),-999),-999),-999)</f>
        <v>0.91838799999999998</v>
      </c>
      <c r="G98" s="9">
        <f>Raw!G98</f>
        <v>0.96619200000000005</v>
      </c>
      <c r="H98" s="9">
        <f>IF(Raw!$G98&gt;$C$8,IF(Raw!$Q98&gt;$C$8,IF(Raw!$N98&gt;$C$9,IF(Raw!$N98&lt;$A$9,IF(Raw!$X98&gt;$C$9,IF(Raw!$X98&lt;$A$9,Raw!L98,-999),-999),-999),-999),-999),-999)</f>
        <v>669.6</v>
      </c>
      <c r="I98" s="9">
        <f>IF(Raw!$G98&gt;$C$8,IF(Raw!$Q98&gt;$C$8,IF(Raw!$N98&gt;$C$9,IF(Raw!$N98&lt;$A$9,IF(Raw!$X98&gt;$C$9,IF(Raw!$X98&lt;$A$9,Raw!M98,-999),-999),-999),-999),-999),-999)</f>
        <v>5.5863000000000003E-2</v>
      </c>
      <c r="J98" s="9">
        <f>IF(Raw!$G98&gt;$C$8,IF(Raw!$Q98&gt;$C$8,IF(Raw!$N98&gt;$C$9,IF(Raw!$N98&lt;$A$9,IF(Raw!$X98&gt;$C$9,IF(Raw!$X98&lt;$A$9,Raw!N98,-999),-999),-999),-999),-999),-999)</f>
        <v>776</v>
      </c>
      <c r="K98" s="9">
        <f>IF(Raw!$G98&gt;$C$8,IF(Raw!$Q98&gt;$C$8,IF(Raw!$N98&gt;$C$9,IF(Raw!$N98&lt;$A$9,IF(Raw!$X98&gt;$C$9,IF(Raw!$X98&lt;$A$9,Raw!R98,-999),-999),-999),-999),-999),-999)</f>
        <v>0.62676399999999999</v>
      </c>
      <c r="L98" s="9">
        <f>IF(Raw!$G98&gt;$C$8,IF(Raw!$Q98&gt;$C$8,IF(Raw!$N98&gt;$C$9,IF(Raw!$N98&lt;$A$9,IF(Raw!$X98&gt;$C$9,IF(Raw!$X98&lt;$A$9,Raw!S98,-999),-999),-999),-999),-999),-999)</f>
        <v>0.90003900000000003</v>
      </c>
      <c r="M98" s="9">
        <f>Raw!Q98</f>
        <v>0.96911099999999994</v>
      </c>
      <c r="N98" s="9">
        <f>IF(Raw!$G98&gt;$C$8,IF(Raw!$Q98&gt;$C$8,IF(Raw!$N98&gt;$C$9,IF(Raw!$N98&lt;$A$9,IF(Raw!$X98&gt;$C$9,IF(Raw!$X98&lt;$A$9,Raw!V98,-999),-999),-999),-999),-999),-999)</f>
        <v>669.9</v>
      </c>
      <c r="O98" s="9">
        <f>IF(Raw!$G98&gt;$C$8,IF(Raw!$Q98&gt;$C$8,IF(Raw!$N98&gt;$C$9,IF(Raw!$N98&lt;$A$9,IF(Raw!$X98&gt;$C$9,IF(Raw!$X98&lt;$A$9,Raw!W98,-999),-999),-999),-999),-999),-999)</f>
        <v>4.1999999999999998E-5</v>
      </c>
      <c r="P98" s="9">
        <f>IF(Raw!$G98&gt;$C$8,IF(Raw!$Q98&gt;$C$8,IF(Raw!$N98&gt;$C$9,IF(Raw!$N98&lt;$A$9,IF(Raw!$X98&gt;$C$9,IF(Raw!$X98&lt;$A$9,Raw!X98,-999),-999),-999),-999),-999),-999)</f>
        <v>576</v>
      </c>
      <c r="R98" s="9">
        <f t="shared" si="20"/>
        <v>0.24283500000000002</v>
      </c>
      <c r="S98" s="9">
        <f t="shared" si="21"/>
        <v>0.26441438694756469</v>
      </c>
      <c r="T98" s="9">
        <f t="shared" si="22"/>
        <v>0.27327500000000005</v>
      </c>
      <c r="U98" s="9">
        <f t="shared" si="23"/>
        <v>0.30362573177384539</v>
      </c>
      <c r="V98" s="15">
        <f t="shared" si="16"/>
        <v>0</v>
      </c>
      <c r="X98" s="11">
        <f t="shared" si="24"/>
        <v>4.876199999999998E+18</v>
      </c>
      <c r="Y98" s="11">
        <f t="shared" si="25"/>
        <v>6.6959999999999997E-18</v>
      </c>
      <c r="Z98" s="11">
        <f t="shared" si="26"/>
        <v>7.76E-4</v>
      </c>
      <c r="AA98" s="16">
        <f t="shared" si="27"/>
        <v>2.4711093319619896E-2</v>
      </c>
      <c r="AB98" s="9">
        <f t="shared" si="17"/>
        <v>0.63351692402691917</v>
      </c>
      <c r="AC98" s="9">
        <f t="shared" si="18"/>
        <v>0.97528890668037993</v>
      </c>
      <c r="AD98" s="15">
        <f t="shared" si="19"/>
        <v>31.844192422190581</v>
      </c>
      <c r="AE98" s="3">
        <f t="shared" si="28"/>
        <v>806.19839999999976</v>
      </c>
      <c r="AF98" s="2">
        <f t="shared" si="29"/>
        <v>0.25</v>
      </c>
      <c r="AG98" s="9">
        <f t="shared" si="30"/>
        <v>7.4374740207190431E-3</v>
      </c>
      <c r="AH98" s="2">
        <f t="shared" si="31"/>
        <v>0.35989549721299224</v>
      </c>
    </row>
    <row r="99" spans="1:34">
      <c r="A99" s="1">
        <f>Raw!A99</f>
        <v>86</v>
      </c>
      <c r="B99" s="14">
        <f>Raw!B99</f>
        <v>0.4624537037037037</v>
      </c>
      <c r="C99" s="15">
        <f>Raw!C99</f>
        <v>82.1</v>
      </c>
      <c r="D99" s="15">
        <f>IF(C99&gt;0.5,Raw!D99*D$11,-999)</f>
        <v>8.1</v>
      </c>
      <c r="E99" s="9">
        <f>IF(Raw!$G99&gt;$C$8,IF(Raw!$Q99&gt;$C$8,IF(Raw!$N99&gt;$C$9,IF(Raw!$N99&lt;$A$9,IF(Raw!$X99&gt;$C$9,IF(Raw!$X99&lt;$A$9,Raw!H99,-999),-999),-999),-999),-999),-999)</f>
        <v>0.70796800000000004</v>
      </c>
      <c r="F99" s="9">
        <f>IF(Raw!$G99&gt;$C$8,IF(Raw!$Q99&gt;$C$8,IF(Raw!$N99&gt;$C$9,IF(Raw!$N99&lt;$A$9,IF(Raw!$X99&gt;$C$9,IF(Raw!$X99&lt;$A$9,Raw!I99,-999),-999),-999),-999),-999),-999)</f>
        <v>0.98490800000000001</v>
      </c>
      <c r="G99" s="9">
        <f>Raw!G99</f>
        <v>0.960175</v>
      </c>
      <c r="H99" s="9">
        <f>IF(Raw!$G99&gt;$C$8,IF(Raw!$Q99&gt;$C$8,IF(Raw!$N99&gt;$C$9,IF(Raw!$N99&lt;$A$9,IF(Raw!$X99&gt;$C$9,IF(Raw!$X99&lt;$A$9,Raw!L99,-999),-999),-999),-999),-999),-999)</f>
        <v>655.4</v>
      </c>
      <c r="I99" s="9">
        <f>IF(Raw!$G99&gt;$C$8,IF(Raw!$Q99&gt;$C$8,IF(Raw!$N99&gt;$C$9,IF(Raw!$N99&lt;$A$9,IF(Raw!$X99&gt;$C$9,IF(Raw!$X99&lt;$A$9,Raw!M99,-999),-999),-999),-999),-999),-999)</f>
        <v>0.21273900000000001</v>
      </c>
      <c r="J99" s="9">
        <f>IF(Raw!$G99&gt;$C$8,IF(Raw!$Q99&gt;$C$8,IF(Raw!$N99&gt;$C$9,IF(Raw!$N99&lt;$A$9,IF(Raw!$X99&gt;$C$9,IF(Raw!$X99&lt;$A$9,Raw!N99,-999),-999),-999),-999),-999),-999)</f>
        <v>503</v>
      </c>
      <c r="K99" s="9">
        <f>IF(Raw!$G99&gt;$C$8,IF(Raw!$Q99&gt;$C$8,IF(Raw!$N99&gt;$C$9,IF(Raw!$N99&lt;$A$9,IF(Raw!$X99&gt;$C$9,IF(Raw!$X99&lt;$A$9,Raw!R99,-999),-999),-999),-999),-999),-999)</f>
        <v>0.643984</v>
      </c>
      <c r="L99" s="9">
        <f>IF(Raw!$G99&gt;$C$8,IF(Raw!$Q99&gt;$C$8,IF(Raw!$N99&gt;$C$9,IF(Raw!$N99&lt;$A$9,IF(Raw!$X99&gt;$C$9,IF(Raw!$X99&lt;$A$9,Raw!S99,-999),-999),-999),-999),-999),-999)</f>
        <v>0.93444899999999997</v>
      </c>
      <c r="M99" s="9">
        <f>Raw!Q99</f>
        <v>0.97418700000000003</v>
      </c>
      <c r="N99" s="9">
        <f>IF(Raw!$G99&gt;$C$8,IF(Raw!$Q99&gt;$C$8,IF(Raw!$N99&gt;$C$9,IF(Raw!$N99&lt;$A$9,IF(Raw!$X99&gt;$C$9,IF(Raw!$X99&lt;$A$9,Raw!V99,-999),-999),-999),-999),-999),-999)</f>
        <v>688.6</v>
      </c>
      <c r="O99" s="9">
        <f>IF(Raw!$G99&gt;$C$8,IF(Raw!$Q99&gt;$C$8,IF(Raw!$N99&gt;$C$9,IF(Raw!$N99&lt;$A$9,IF(Raw!$X99&gt;$C$9,IF(Raw!$X99&lt;$A$9,Raw!W99,-999),-999),-999),-999),-999),-999)</f>
        <v>1.3276E-2</v>
      </c>
      <c r="P99" s="9">
        <f>IF(Raw!$G99&gt;$C$8,IF(Raw!$Q99&gt;$C$8,IF(Raw!$N99&gt;$C$9,IF(Raw!$N99&lt;$A$9,IF(Raw!$X99&gt;$C$9,IF(Raw!$X99&lt;$A$9,Raw!X99,-999),-999),-999),-999),-999),-999)</f>
        <v>839</v>
      </c>
      <c r="R99" s="9">
        <f t="shared" si="20"/>
        <v>0.27693999999999996</v>
      </c>
      <c r="S99" s="9">
        <f t="shared" si="21"/>
        <v>0.28118362324196772</v>
      </c>
      <c r="T99" s="9">
        <f t="shared" si="22"/>
        <v>0.29046499999999997</v>
      </c>
      <c r="U99" s="9">
        <f t="shared" si="23"/>
        <v>0.31084093406916802</v>
      </c>
      <c r="V99" s="15">
        <f t="shared" si="16"/>
        <v>0</v>
      </c>
      <c r="X99" s="11">
        <f t="shared" si="24"/>
        <v>4.876199999999998E+18</v>
      </c>
      <c r="Y99" s="11">
        <f t="shared" si="25"/>
        <v>6.5539999999999992E-18</v>
      </c>
      <c r="Z99" s="11">
        <f t="shared" si="26"/>
        <v>5.0299999999999997E-4</v>
      </c>
      <c r="AA99" s="16">
        <f t="shared" si="27"/>
        <v>1.5820860020486664E-2</v>
      </c>
      <c r="AB99" s="9">
        <f t="shared" si="17"/>
        <v>0.64857940610585063</v>
      </c>
      <c r="AC99" s="9">
        <f t="shared" si="18"/>
        <v>0.98417913997951345</v>
      </c>
      <c r="AD99" s="15">
        <f t="shared" si="19"/>
        <v>31.453002028800533</v>
      </c>
      <c r="AE99" s="3">
        <f t="shared" si="28"/>
        <v>789.10159999999973</v>
      </c>
      <c r="AF99" s="2">
        <f t="shared" si="29"/>
        <v>0.25</v>
      </c>
      <c r="AG99" s="9">
        <f t="shared" si="30"/>
        <v>7.5206773307013803E-3</v>
      </c>
      <c r="AH99" s="2">
        <f t="shared" si="31"/>
        <v>0.3639216620819305</v>
      </c>
    </row>
    <row r="100" spans="1:34">
      <c r="A100" s="1">
        <f>Raw!A100</f>
        <v>87</v>
      </c>
      <c r="B100" s="14">
        <f>Raw!B100</f>
        <v>0.46251157407407412</v>
      </c>
      <c r="C100" s="15">
        <f>Raw!C100</f>
        <v>80.900000000000006</v>
      </c>
      <c r="D100" s="15">
        <f>IF(C100&gt;0.5,Raw!D100*D$11,-999)</f>
        <v>8.1</v>
      </c>
      <c r="E100" s="9">
        <f>IF(Raw!$G100&gt;$C$8,IF(Raw!$Q100&gt;$C$8,IF(Raw!$N100&gt;$C$9,IF(Raw!$N100&lt;$A$9,IF(Raw!$X100&gt;$C$9,IF(Raw!$X100&lt;$A$9,Raw!H100,-999),-999),-999),-999),-999),-999)</f>
        <v>0.70179000000000002</v>
      </c>
      <c r="F100" s="9">
        <f>IF(Raw!$G100&gt;$C$8,IF(Raw!$Q100&gt;$C$8,IF(Raw!$N100&gt;$C$9,IF(Raw!$N100&lt;$A$9,IF(Raw!$X100&gt;$C$9,IF(Raw!$X100&lt;$A$9,Raw!I100,-999),-999),-999),-999),-999),-999)</f>
        <v>0.97957700000000003</v>
      </c>
      <c r="G100" s="9">
        <f>Raw!G100</f>
        <v>0.96741299999999997</v>
      </c>
      <c r="H100" s="9">
        <f>IF(Raw!$G100&gt;$C$8,IF(Raw!$Q100&gt;$C$8,IF(Raw!$N100&gt;$C$9,IF(Raw!$N100&lt;$A$9,IF(Raw!$X100&gt;$C$9,IF(Raw!$X100&lt;$A$9,Raw!L100,-999),-999),-999),-999),-999),-999)</f>
        <v>686.6</v>
      </c>
      <c r="I100" s="9">
        <f>IF(Raw!$G100&gt;$C$8,IF(Raw!$Q100&gt;$C$8,IF(Raw!$N100&gt;$C$9,IF(Raw!$N100&lt;$A$9,IF(Raw!$X100&gt;$C$9,IF(Raw!$X100&lt;$A$9,Raw!M100,-999),-999),-999),-999),-999),-999)</f>
        <v>1.7E-5</v>
      </c>
      <c r="J100" s="9">
        <f>IF(Raw!$G100&gt;$C$8,IF(Raw!$Q100&gt;$C$8,IF(Raw!$N100&gt;$C$9,IF(Raw!$N100&lt;$A$9,IF(Raw!$X100&gt;$C$9,IF(Raw!$X100&lt;$A$9,Raw!N100,-999),-999),-999),-999),-999),-999)</f>
        <v>840</v>
      </c>
      <c r="K100" s="9">
        <f>IF(Raw!$G100&gt;$C$8,IF(Raw!$Q100&gt;$C$8,IF(Raw!$N100&gt;$C$9,IF(Raw!$N100&lt;$A$9,IF(Raw!$X100&gt;$C$9,IF(Raw!$X100&lt;$A$9,Raw!R100,-999),-999),-999),-999),-999),-999)</f>
        <v>0.67854800000000004</v>
      </c>
      <c r="L100" s="9">
        <f>IF(Raw!$G100&gt;$C$8,IF(Raw!$Q100&gt;$C$8,IF(Raw!$N100&gt;$C$9,IF(Raw!$N100&lt;$A$9,IF(Raw!$X100&gt;$C$9,IF(Raw!$X100&lt;$A$9,Raw!S100,-999),-999),-999),-999),-999),-999)</f>
        <v>0.96226299999999998</v>
      </c>
      <c r="M100" s="9">
        <f>Raw!Q100</f>
        <v>0.96781200000000001</v>
      </c>
      <c r="N100" s="9">
        <f>IF(Raw!$G100&gt;$C$8,IF(Raw!$Q100&gt;$C$8,IF(Raw!$N100&gt;$C$9,IF(Raw!$N100&lt;$A$9,IF(Raw!$X100&gt;$C$9,IF(Raw!$X100&lt;$A$9,Raw!V100,-999),-999),-999),-999),-999),-999)</f>
        <v>704.2</v>
      </c>
      <c r="O100" s="9">
        <f>IF(Raw!$G100&gt;$C$8,IF(Raw!$Q100&gt;$C$8,IF(Raw!$N100&gt;$C$9,IF(Raw!$N100&lt;$A$9,IF(Raw!$X100&gt;$C$9,IF(Raw!$X100&lt;$A$9,Raw!W100,-999),-999),-999),-999),-999),-999)</f>
        <v>0.30795400000000001</v>
      </c>
      <c r="P100" s="9">
        <f>IF(Raw!$G100&gt;$C$8,IF(Raw!$Q100&gt;$C$8,IF(Raw!$N100&gt;$C$9,IF(Raw!$N100&lt;$A$9,IF(Raw!$X100&gt;$C$9,IF(Raw!$X100&lt;$A$9,Raw!X100,-999),-999),-999),-999),-999),-999)</f>
        <v>599</v>
      </c>
      <c r="R100" s="9">
        <f t="shared" si="20"/>
        <v>0.27778700000000001</v>
      </c>
      <c r="S100" s="9">
        <f t="shared" si="21"/>
        <v>0.28357852419973112</v>
      </c>
      <c r="T100" s="9">
        <f t="shared" si="22"/>
        <v>0.28371499999999994</v>
      </c>
      <c r="U100" s="9">
        <f t="shared" si="23"/>
        <v>0.29484143108484889</v>
      </c>
      <c r="V100" s="15">
        <f t="shared" si="16"/>
        <v>0</v>
      </c>
      <c r="X100" s="11">
        <f t="shared" si="24"/>
        <v>4.876199999999998E+18</v>
      </c>
      <c r="Y100" s="11">
        <f t="shared" si="25"/>
        <v>6.8659999999999995E-18</v>
      </c>
      <c r="Z100" s="11">
        <f t="shared" si="26"/>
        <v>8.3999999999999993E-4</v>
      </c>
      <c r="AA100" s="16">
        <f t="shared" si="27"/>
        <v>2.7353911648093018E-2</v>
      </c>
      <c r="AB100" s="9">
        <f t="shared" si="17"/>
        <v>0.68630871504323876</v>
      </c>
      <c r="AC100" s="9">
        <f t="shared" si="18"/>
        <v>0.97264608835190691</v>
      </c>
      <c r="AD100" s="15">
        <f t="shared" si="19"/>
        <v>32.564180533444073</v>
      </c>
      <c r="AE100" s="3">
        <f t="shared" si="28"/>
        <v>826.66639999999973</v>
      </c>
      <c r="AF100" s="2">
        <f t="shared" si="29"/>
        <v>0.25</v>
      </c>
      <c r="AG100" s="9">
        <f t="shared" si="30"/>
        <v>7.3855919927584834E-3</v>
      </c>
      <c r="AH100" s="2">
        <f t="shared" si="31"/>
        <v>0.35738495288070043</v>
      </c>
    </row>
    <row r="101" spans="1:34">
      <c r="A101" s="1">
        <f>Raw!A101</f>
        <v>88</v>
      </c>
      <c r="B101" s="14">
        <f>Raw!B101</f>
        <v>0.46256944444444442</v>
      </c>
      <c r="C101" s="15">
        <f>Raw!C101</f>
        <v>79.8</v>
      </c>
      <c r="D101" s="15">
        <f>IF(C101&gt;0.5,Raw!D101*D$11,-999)</f>
        <v>8.1</v>
      </c>
      <c r="E101" s="9">
        <f>IF(Raw!$G101&gt;$C$8,IF(Raw!$Q101&gt;$C$8,IF(Raw!$N101&gt;$C$9,IF(Raw!$N101&lt;$A$9,IF(Raw!$X101&gt;$C$9,IF(Raw!$X101&lt;$A$9,Raw!H101,-999),-999),-999),-999),-999),-999)</f>
        <v>0.71061600000000003</v>
      </c>
      <c r="F101" s="9">
        <f>IF(Raw!$G101&gt;$C$8,IF(Raw!$Q101&gt;$C$8,IF(Raw!$N101&gt;$C$9,IF(Raw!$N101&lt;$A$9,IF(Raw!$X101&gt;$C$9,IF(Raw!$X101&lt;$A$9,Raw!I101,-999),-999),-999),-999),-999),-999)</f>
        <v>0.99173599999999995</v>
      </c>
      <c r="G101" s="9">
        <f>Raw!G101</f>
        <v>0.97250000000000003</v>
      </c>
      <c r="H101" s="9">
        <f>IF(Raw!$G101&gt;$C$8,IF(Raw!$Q101&gt;$C$8,IF(Raw!$N101&gt;$C$9,IF(Raw!$N101&lt;$A$9,IF(Raw!$X101&gt;$C$9,IF(Raw!$X101&lt;$A$9,Raw!L101,-999),-999),-999),-999),-999),-999)</f>
        <v>677.1</v>
      </c>
      <c r="I101" s="9">
        <f>IF(Raw!$G101&gt;$C$8,IF(Raw!$Q101&gt;$C$8,IF(Raw!$N101&gt;$C$9,IF(Raw!$N101&lt;$A$9,IF(Raw!$X101&gt;$C$9,IF(Raw!$X101&lt;$A$9,Raw!M101,-999),-999),-999),-999),-999),-999)</f>
        <v>2.5440000000000001E-2</v>
      </c>
      <c r="J101" s="9">
        <f>IF(Raw!$G101&gt;$C$8,IF(Raw!$Q101&gt;$C$8,IF(Raw!$N101&gt;$C$9,IF(Raw!$N101&lt;$A$9,IF(Raw!$X101&gt;$C$9,IF(Raw!$X101&lt;$A$9,Raw!N101,-999),-999),-999),-999),-999),-999)</f>
        <v>375</v>
      </c>
      <c r="K101" s="9">
        <f>IF(Raw!$G101&gt;$C$8,IF(Raw!$Q101&gt;$C$8,IF(Raw!$N101&gt;$C$9,IF(Raw!$N101&lt;$A$9,IF(Raw!$X101&gt;$C$9,IF(Raw!$X101&lt;$A$9,Raw!R101,-999),-999),-999),-999),-999),-999)</f>
        <v>0.67894399999999999</v>
      </c>
      <c r="L101" s="9">
        <f>IF(Raw!$G101&gt;$C$8,IF(Raw!$Q101&gt;$C$8,IF(Raw!$N101&gt;$C$9,IF(Raw!$N101&lt;$A$9,IF(Raw!$X101&gt;$C$9,IF(Raw!$X101&lt;$A$9,Raw!S101,-999),-999),-999),-999),-999),-999)</f>
        <v>0.96542600000000001</v>
      </c>
      <c r="M101" s="9">
        <f>Raw!Q101</f>
        <v>0.97066600000000003</v>
      </c>
      <c r="N101" s="9">
        <f>IF(Raw!$G101&gt;$C$8,IF(Raw!$Q101&gt;$C$8,IF(Raw!$N101&gt;$C$9,IF(Raw!$N101&lt;$A$9,IF(Raw!$X101&gt;$C$9,IF(Raw!$X101&lt;$A$9,Raw!V101,-999),-999),-999),-999),-999),-999)</f>
        <v>698.4</v>
      </c>
      <c r="O101" s="9">
        <f>IF(Raw!$G101&gt;$C$8,IF(Raw!$Q101&gt;$C$8,IF(Raw!$N101&gt;$C$9,IF(Raw!$N101&lt;$A$9,IF(Raw!$X101&gt;$C$9,IF(Raw!$X101&lt;$A$9,Raw!W101,-999),-999),-999),-999),-999),-999)</f>
        <v>0.33356599999999997</v>
      </c>
      <c r="P101" s="9">
        <f>IF(Raw!$G101&gt;$C$8,IF(Raw!$Q101&gt;$C$8,IF(Raw!$N101&gt;$C$9,IF(Raw!$N101&lt;$A$9,IF(Raw!$X101&gt;$C$9,IF(Raw!$X101&lt;$A$9,Raw!X101,-999),-999),-999),-999),-999),-999)</f>
        <v>935</v>
      </c>
      <c r="R101" s="9">
        <f t="shared" si="20"/>
        <v>0.28111999999999993</v>
      </c>
      <c r="S101" s="9">
        <f t="shared" si="21"/>
        <v>0.28346253438415053</v>
      </c>
      <c r="T101" s="9">
        <f t="shared" si="22"/>
        <v>0.28648200000000001</v>
      </c>
      <c r="U101" s="9">
        <f t="shared" si="23"/>
        <v>0.29674154207572617</v>
      </c>
      <c r="V101" s="15">
        <f t="shared" si="16"/>
        <v>0</v>
      </c>
      <c r="X101" s="11">
        <f t="shared" si="24"/>
        <v>4.876199999999998E+18</v>
      </c>
      <c r="Y101" s="11">
        <f t="shared" si="25"/>
        <v>6.7709999999999996E-18</v>
      </c>
      <c r="Z101" s="11">
        <f t="shared" si="26"/>
        <v>3.7500000000000001E-4</v>
      </c>
      <c r="AA101" s="16">
        <f t="shared" si="27"/>
        <v>1.2229859987924144E-2</v>
      </c>
      <c r="AB101" s="9">
        <f t="shared" si="17"/>
        <v>0.68244763474906045</v>
      </c>
      <c r="AC101" s="9">
        <f t="shared" si="18"/>
        <v>0.98777014001207597</v>
      </c>
      <c r="AD101" s="15">
        <f t="shared" si="19"/>
        <v>32.612959967797721</v>
      </c>
      <c r="AE101" s="3">
        <f t="shared" si="28"/>
        <v>815.22839999999974</v>
      </c>
      <c r="AF101" s="2">
        <f t="shared" si="29"/>
        <v>0.25</v>
      </c>
      <c r="AG101" s="9">
        <f t="shared" si="30"/>
        <v>7.4443231019217081E-3</v>
      </c>
      <c r="AH101" s="2">
        <f t="shared" si="31"/>
        <v>0.36022692068795409</v>
      </c>
    </row>
    <row r="102" spans="1:34">
      <c r="A102" s="1">
        <f>Raw!A102</f>
        <v>89</v>
      </c>
      <c r="B102" s="14">
        <f>Raw!B102</f>
        <v>0.46261574074074074</v>
      </c>
      <c r="C102" s="15">
        <f>Raw!C102</f>
        <v>78.5</v>
      </c>
      <c r="D102" s="15">
        <f>IF(C102&gt;0.5,Raw!D102*D$11,-999)</f>
        <v>9.1</v>
      </c>
      <c r="E102" s="9">
        <f>IF(Raw!$G102&gt;$C$8,IF(Raw!$Q102&gt;$C$8,IF(Raw!$N102&gt;$C$9,IF(Raw!$N102&lt;$A$9,IF(Raw!$X102&gt;$C$9,IF(Raw!$X102&lt;$A$9,Raw!H102,-999),-999),-999),-999),-999),-999)</f>
        <v>0.72519599999999995</v>
      </c>
      <c r="F102" s="9">
        <f>IF(Raw!$G102&gt;$C$8,IF(Raw!$Q102&gt;$C$8,IF(Raw!$N102&gt;$C$9,IF(Raw!$N102&lt;$A$9,IF(Raw!$X102&gt;$C$9,IF(Raw!$X102&lt;$A$9,Raw!I102,-999),-999),-999),-999),-999),-999)</f>
        <v>0.99338899999999997</v>
      </c>
      <c r="G102" s="9">
        <f>Raw!G102</f>
        <v>0.96890500000000002</v>
      </c>
      <c r="H102" s="9">
        <f>IF(Raw!$G102&gt;$C$8,IF(Raw!$Q102&gt;$C$8,IF(Raw!$N102&gt;$C$9,IF(Raw!$N102&lt;$A$9,IF(Raw!$X102&gt;$C$9,IF(Raw!$X102&lt;$A$9,Raw!L102,-999),-999),-999),-999),-999),-999)</f>
        <v>620.20000000000005</v>
      </c>
      <c r="I102" s="9">
        <f>IF(Raw!$G102&gt;$C$8,IF(Raw!$Q102&gt;$C$8,IF(Raw!$N102&gt;$C$9,IF(Raw!$N102&lt;$A$9,IF(Raw!$X102&gt;$C$9,IF(Raw!$X102&lt;$A$9,Raw!M102,-999),-999),-999),-999),-999),-999)</f>
        <v>0.25692300000000001</v>
      </c>
      <c r="J102" s="9">
        <f>IF(Raw!$G102&gt;$C$8,IF(Raw!$Q102&gt;$C$8,IF(Raw!$N102&gt;$C$9,IF(Raw!$N102&lt;$A$9,IF(Raw!$X102&gt;$C$9,IF(Raw!$X102&lt;$A$9,Raw!N102,-999),-999),-999),-999),-999),-999)</f>
        <v>563</v>
      </c>
      <c r="K102" s="9">
        <f>IF(Raw!$G102&gt;$C$8,IF(Raw!$Q102&gt;$C$8,IF(Raw!$N102&gt;$C$9,IF(Raw!$N102&lt;$A$9,IF(Raw!$X102&gt;$C$9,IF(Raw!$X102&lt;$A$9,Raw!R102,-999),-999),-999),-999),-999),-999)</f>
        <v>0.67824399999999996</v>
      </c>
      <c r="L102" s="9">
        <f>IF(Raw!$G102&gt;$C$8,IF(Raw!$Q102&gt;$C$8,IF(Raw!$N102&gt;$C$9,IF(Raw!$N102&lt;$A$9,IF(Raw!$X102&gt;$C$9,IF(Raw!$X102&lt;$A$9,Raw!S102,-999),-999),-999),-999),-999),-999)</f>
        <v>0.98502500000000004</v>
      </c>
      <c r="M102" s="9">
        <f>Raw!Q102</f>
        <v>0.96586499999999997</v>
      </c>
      <c r="N102" s="9">
        <f>IF(Raw!$G102&gt;$C$8,IF(Raw!$Q102&gt;$C$8,IF(Raw!$N102&gt;$C$9,IF(Raw!$N102&lt;$A$9,IF(Raw!$X102&gt;$C$9,IF(Raw!$X102&lt;$A$9,Raw!V102,-999),-999),-999),-999),-999),-999)</f>
        <v>680.3</v>
      </c>
      <c r="O102" s="9">
        <f>IF(Raw!$G102&gt;$C$8,IF(Raw!$Q102&gt;$C$8,IF(Raw!$N102&gt;$C$9,IF(Raw!$N102&lt;$A$9,IF(Raw!$X102&gt;$C$9,IF(Raw!$X102&lt;$A$9,Raw!W102,-999),-999),-999),-999),-999),-999)</f>
        <v>0.24930099999999999</v>
      </c>
      <c r="P102" s="9">
        <f>IF(Raw!$G102&gt;$C$8,IF(Raw!$Q102&gt;$C$8,IF(Raw!$N102&gt;$C$9,IF(Raw!$N102&lt;$A$9,IF(Raw!$X102&gt;$C$9,IF(Raw!$X102&lt;$A$9,Raw!X102,-999),-999),-999),-999),-999),-999)</f>
        <v>433</v>
      </c>
      <c r="R102" s="9">
        <f t="shared" si="20"/>
        <v>0.26819300000000001</v>
      </c>
      <c r="S102" s="9">
        <f t="shared" si="21"/>
        <v>0.26997782339043419</v>
      </c>
      <c r="T102" s="9">
        <f t="shared" si="22"/>
        <v>0.30678100000000008</v>
      </c>
      <c r="U102" s="9">
        <f t="shared" si="23"/>
        <v>0.31144488718560448</v>
      </c>
      <c r="V102" s="15">
        <f t="shared" si="16"/>
        <v>0</v>
      </c>
      <c r="X102" s="11">
        <f t="shared" si="24"/>
        <v>5.478199999999999E+18</v>
      </c>
      <c r="Y102" s="11">
        <f t="shared" si="25"/>
        <v>6.2019999999999998E-18</v>
      </c>
      <c r="Z102" s="11">
        <f t="shared" si="26"/>
        <v>5.6300000000000002E-4</v>
      </c>
      <c r="AA102" s="16">
        <f t="shared" si="27"/>
        <v>1.8769346309029978E-2</v>
      </c>
      <c r="AB102" s="9">
        <f t="shared" si="17"/>
        <v>0.6840020788300305</v>
      </c>
      <c r="AC102" s="9">
        <f t="shared" si="18"/>
        <v>0.98123065369096996</v>
      </c>
      <c r="AD102" s="15">
        <f t="shared" si="19"/>
        <v>33.338092911243294</v>
      </c>
      <c r="AE102" s="3">
        <f t="shared" si="28"/>
        <v>746.72079999999983</v>
      </c>
      <c r="AF102" s="2">
        <f t="shared" si="29"/>
        <v>0.25</v>
      </c>
      <c r="AG102" s="9">
        <f t="shared" si="30"/>
        <v>7.9869066044041294E-3</v>
      </c>
      <c r="AH102" s="2">
        <f t="shared" si="31"/>
        <v>0.38648225399889979</v>
      </c>
    </row>
    <row r="103" spans="1:34">
      <c r="A103" s="1">
        <f>Raw!A103</f>
        <v>90</v>
      </c>
      <c r="B103" s="14">
        <f>Raw!B103</f>
        <v>0.4626736111111111</v>
      </c>
      <c r="C103" s="15">
        <f>Raw!C103</f>
        <v>77.400000000000006</v>
      </c>
      <c r="D103" s="15">
        <f>IF(C103&gt;0.5,Raw!D103*D$11,-999)</f>
        <v>9.1</v>
      </c>
      <c r="E103" s="9">
        <f>IF(Raw!$G103&gt;$C$8,IF(Raw!$Q103&gt;$C$8,IF(Raw!$N103&gt;$C$9,IF(Raw!$N103&lt;$A$9,IF(Raw!$X103&gt;$C$9,IF(Raw!$X103&lt;$A$9,Raw!H103,-999),-999),-999),-999),-999),-999)</f>
        <v>0.72225399999999995</v>
      </c>
      <c r="F103" s="9">
        <f>IF(Raw!$G103&gt;$C$8,IF(Raw!$Q103&gt;$C$8,IF(Raw!$N103&gt;$C$9,IF(Raw!$N103&lt;$A$9,IF(Raw!$X103&gt;$C$9,IF(Raw!$X103&lt;$A$9,Raw!I103,-999),-999),-999),-999),-999),-999)</f>
        <v>0.98499400000000004</v>
      </c>
      <c r="G103" s="9">
        <f>Raw!G103</f>
        <v>0.97631299999999999</v>
      </c>
      <c r="H103" s="9">
        <f>IF(Raw!$G103&gt;$C$8,IF(Raw!$Q103&gt;$C$8,IF(Raw!$N103&gt;$C$9,IF(Raw!$N103&lt;$A$9,IF(Raw!$X103&gt;$C$9,IF(Raw!$X103&lt;$A$9,Raw!L103,-999),-999),-999),-999),-999),-999)</f>
        <v>609.6</v>
      </c>
      <c r="I103" s="9">
        <f>IF(Raw!$G103&gt;$C$8,IF(Raw!$Q103&gt;$C$8,IF(Raw!$N103&gt;$C$9,IF(Raw!$N103&lt;$A$9,IF(Raw!$X103&gt;$C$9,IF(Raw!$X103&lt;$A$9,Raw!M103,-999),-999),-999),-999),-999),-999)</f>
        <v>0.11415400000000001</v>
      </c>
      <c r="J103" s="9">
        <f>IF(Raw!$G103&gt;$C$8,IF(Raw!$Q103&gt;$C$8,IF(Raw!$N103&gt;$C$9,IF(Raw!$N103&lt;$A$9,IF(Raw!$X103&gt;$C$9,IF(Raw!$X103&lt;$A$9,Raw!N103,-999),-999),-999),-999),-999),-999)</f>
        <v>487</v>
      </c>
      <c r="K103" s="9">
        <f>IF(Raw!$G103&gt;$C$8,IF(Raw!$Q103&gt;$C$8,IF(Raw!$N103&gt;$C$9,IF(Raw!$N103&lt;$A$9,IF(Raw!$X103&gt;$C$9,IF(Raw!$X103&lt;$A$9,Raw!R103,-999),-999),-999),-999),-999),-999)</f>
        <v>0.67337499999999995</v>
      </c>
      <c r="L103" s="9">
        <f>IF(Raw!$G103&gt;$C$8,IF(Raw!$Q103&gt;$C$8,IF(Raw!$N103&gt;$C$9,IF(Raw!$N103&lt;$A$9,IF(Raw!$X103&gt;$C$9,IF(Raw!$X103&lt;$A$9,Raw!S103,-999),-999),-999),-999),-999),-999)</f>
        <v>0.96806400000000004</v>
      </c>
      <c r="M103" s="9">
        <f>Raw!Q103</f>
        <v>0.96918599999999999</v>
      </c>
      <c r="N103" s="9">
        <f>IF(Raw!$G103&gt;$C$8,IF(Raw!$Q103&gt;$C$8,IF(Raw!$N103&gt;$C$9,IF(Raw!$N103&lt;$A$9,IF(Raw!$X103&gt;$C$9,IF(Raw!$X103&lt;$A$9,Raw!V103,-999),-999),-999),-999),-999),-999)</f>
        <v>719.7</v>
      </c>
      <c r="O103" s="9">
        <f>IF(Raw!$G103&gt;$C$8,IF(Raw!$Q103&gt;$C$8,IF(Raw!$N103&gt;$C$9,IF(Raw!$N103&lt;$A$9,IF(Raw!$X103&gt;$C$9,IF(Raw!$X103&lt;$A$9,Raw!W103,-999),-999),-999),-999),-999),-999)</f>
        <v>0.165358</v>
      </c>
      <c r="P103" s="9">
        <f>IF(Raw!$G103&gt;$C$8,IF(Raw!$Q103&gt;$C$8,IF(Raw!$N103&gt;$C$9,IF(Raw!$N103&lt;$A$9,IF(Raw!$X103&gt;$C$9,IF(Raw!$X103&lt;$A$9,Raw!X103,-999),-999),-999),-999),-999),-999)</f>
        <v>456</v>
      </c>
      <c r="R103" s="9">
        <f t="shared" si="20"/>
        <v>0.26274000000000008</v>
      </c>
      <c r="S103" s="9">
        <f t="shared" si="21"/>
        <v>0.26674274158015182</v>
      </c>
      <c r="T103" s="9">
        <f t="shared" si="22"/>
        <v>0.29468900000000009</v>
      </c>
      <c r="U103" s="9">
        <f t="shared" si="23"/>
        <v>0.30441065879941831</v>
      </c>
      <c r="V103" s="15">
        <f t="shared" si="16"/>
        <v>0</v>
      </c>
      <c r="X103" s="11">
        <f t="shared" si="24"/>
        <v>5.478199999999999E+18</v>
      </c>
      <c r="Y103" s="11">
        <f t="shared" si="25"/>
        <v>6.0959999999999998E-18</v>
      </c>
      <c r="Z103" s="11">
        <f t="shared" si="26"/>
        <v>4.8699999999999997E-4</v>
      </c>
      <c r="AA103" s="16">
        <f t="shared" si="27"/>
        <v>1.6003151280507957E-2</v>
      </c>
      <c r="AB103" s="9">
        <f t="shared" si="17"/>
        <v>0.67809095264770158</v>
      </c>
      <c r="AC103" s="9">
        <f t="shared" si="18"/>
        <v>0.983996848719492</v>
      </c>
      <c r="AD103" s="15">
        <f t="shared" si="19"/>
        <v>32.860680247449608</v>
      </c>
      <c r="AE103" s="3">
        <f t="shared" si="28"/>
        <v>733.95839999999976</v>
      </c>
      <c r="AF103" s="2">
        <f t="shared" si="29"/>
        <v>0.25</v>
      </c>
      <c r="AG103" s="9">
        <f t="shared" si="30"/>
        <v>7.6947240944024355E-3</v>
      </c>
      <c r="AH103" s="2">
        <f t="shared" si="31"/>
        <v>0.37234369439908643</v>
      </c>
    </row>
    <row r="104" spans="1:34">
      <c r="A104" s="1">
        <f>Raw!A104</f>
        <v>91</v>
      </c>
      <c r="B104" s="14">
        <f>Raw!B104</f>
        <v>0.46273148148148152</v>
      </c>
      <c r="C104" s="15">
        <f>Raw!C104</f>
        <v>76.099999999999994</v>
      </c>
      <c r="D104" s="15">
        <f>IF(C104&gt;0.5,Raw!D104*D$11,-999)</f>
        <v>9.1</v>
      </c>
      <c r="E104" s="9">
        <f>IF(Raw!$G104&gt;$C$8,IF(Raw!$Q104&gt;$C$8,IF(Raw!$N104&gt;$C$9,IF(Raw!$N104&lt;$A$9,IF(Raw!$X104&gt;$C$9,IF(Raw!$X104&lt;$A$9,Raw!H104,-999),-999),-999),-999),-999),-999)</f>
        <v>0.73116400000000004</v>
      </c>
      <c r="F104" s="9">
        <f>IF(Raw!$G104&gt;$C$8,IF(Raw!$Q104&gt;$C$8,IF(Raw!$N104&gt;$C$9,IF(Raw!$N104&lt;$A$9,IF(Raw!$X104&gt;$C$9,IF(Raw!$X104&lt;$A$9,Raw!I104,-999),-999),-999),-999),-999),-999)</f>
        <v>1.0028170000000001</v>
      </c>
      <c r="G104" s="9">
        <f>Raw!G104</f>
        <v>0.96760000000000002</v>
      </c>
      <c r="H104" s="9">
        <f>IF(Raw!$G104&gt;$C$8,IF(Raw!$Q104&gt;$C$8,IF(Raw!$N104&gt;$C$9,IF(Raw!$N104&lt;$A$9,IF(Raw!$X104&gt;$C$9,IF(Raw!$X104&lt;$A$9,Raw!L104,-999),-999),-999),-999),-999),-999)</f>
        <v>622.1</v>
      </c>
      <c r="I104" s="9">
        <f>IF(Raw!$G104&gt;$C$8,IF(Raw!$Q104&gt;$C$8,IF(Raw!$N104&gt;$C$9,IF(Raw!$N104&lt;$A$9,IF(Raw!$X104&gt;$C$9,IF(Raw!$X104&lt;$A$9,Raw!M104,-999),-999),-999),-999),-999),-999)</f>
        <v>3.1000000000000001E-5</v>
      </c>
      <c r="J104" s="9">
        <f>IF(Raw!$G104&gt;$C$8,IF(Raw!$Q104&gt;$C$8,IF(Raw!$N104&gt;$C$9,IF(Raw!$N104&lt;$A$9,IF(Raw!$X104&gt;$C$9,IF(Raw!$X104&lt;$A$9,Raw!N104,-999),-999),-999),-999),-999),-999)</f>
        <v>771</v>
      </c>
      <c r="K104" s="9">
        <f>IF(Raw!$G104&gt;$C$8,IF(Raw!$Q104&gt;$C$8,IF(Raw!$N104&gt;$C$9,IF(Raw!$N104&lt;$A$9,IF(Raw!$X104&gt;$C$9,IF(Raw!$X104&lt;$A$9,Raw!R104,-999),-999),-999),-999),-999),-999)</f>
        <v>0.67748799999999998</v>
      </c>
      <c r="L104" s="9">
        <f>IF(Raw!$G104&gt;$C$8,IF(Raw!$Q104&gt;$C$8,IF(Raw!$N104&gt;$C$9,IF(Raw!$N104&lt;$A$9,IF(Raw!$X104&gt;$C$9,IF(Raw!$X104&lt;$A$9,Raw!S104,-999),-999),-999),-999),-999),-999)</f>
        <v>0.98561699999999997</v>
      </c>
      <c r="M104" s="9">
        <f>Raw!Q104</f>
        <v>0.95908400000000005</v>
      </c>
      <c r="N104" s="9">
        <f>IF(Raw!$G104&gt;$C$8,IF(Raw!$Q104&gt;$C$8,IF(Raw!$N104&gt;$C$9,IF(Raw!$N104&lt;$A$9,IF(Raw!$X104&gt;$C$9,IF(Raw!$X104&lt;$A$9,Raw!V104,-999),-999),-999),-999),-999),-999)</f>
        <v>628.4</v>
      </c>
      <c r="O104" s="9">
        <f>IF(Raw!$G104&gt;$C$8,IF(Raw!$Q104&gt;$C$8,IF(Raw!$N104&gt;$C$9,IF(Raw!$N104&lt;$A$9,IF(Raw!$X104&gt;$C$9,IF(Raw!$X104&lt;$A$9,Raw!W104,-999),-999),-999),-999),-999),-999)</f>
        <v>1.0394E-2</v>
      </c>
      <c r="P104" s="9">
        <f>IF(Raw!$G104&gt;$C$8,IF(Raw!$Q104&gt;$C$8,IF(Raw!$N104&gt;$C$9,IF(Raw!$N104&lt;$A$9,IF(Raw!$X104&gt;$C$9,IF(Raw!$X104&lt;$A$9,Raw!X104,-999),-999),-999),-999),-999),-999)</f>
        <v>668</v>
      </c>
      <c r="R104" s="9">
        <f t="shared" si="20"/>
        <v>0.27165300000000003</v>
      </c>
      <c r="S104" s="9">
        <f t="shared" si="21"/>
        <v>0.27088990314284661</v>
      </c>
      <c r="T104" s="9">
        <f t="shared" si="22"/>
        <v>0.30812899999999999</v>
      </c>
      <c r="U104" s="9">
        <f t="shared" si="23"/>
        <v>0.31262549245802373</v>
      </c>
      <c r="V104" s="15">
        <f t="shared" si="16"/>
        <v>0</v>
      </c>
      <c r="X104" s="11">
        <f t="shared" si="24"/>
        <v>5.478199999999999E+18</v>
      </c>
      <c r="Y104" s="11">
        <f t="shared" si="25"/>
        <v>6.2210000000000003E-18</v>
      </c>
      <c r="Z104" s="11">
        <f t="shared" si="26"/>
        <v>7.7099999999999998E-4</v>
      </c>
      <c r="AA104" s="16">
        <f t="shared" si="27"/>
        <v>2.5602858972112581E-2</v>
      </c>
      <c r="AB104" s="9">
        <f t="shared" si="17"/>
        <v>0.68537698333221808</v>
      </c>
      <c r="AC104" s="9">
        <f t="shared" si="18"/>
        <v>0.97439714102788733</v>
      </c>
      <c r="AD104" s="15">
        <f t="shared" si="19"/>
        <v>33.207339782247182</v>
      </c>
      <c r="AE104" s="3">
        <f t="shared" si="28"/>
        <v>749.00839999999982</v>
      </c>
      <c r="AF104" s="2">
        <f t="shared" si="29"/>
        <v>0.25</v>
      </c>
      <c r="AG104" s="9">
        <f t="shared" si="30"/>
        <v>7.9857391943430351E-3</v>
      </c>
      <c r="AH104" s="2">
        <f t="shared" si="31"/>
        <v>0.3864257636335931</v>
      </c>
    </row>
    <row r="105" spans="1:34">
      <c r="A105" s="1">
        <f>Raw!A105</f>
        <v>92</v>
      </c>
      <c r="B105" s="14">
        <f>Raw!B105</f>
        <v>0.46278935185185183</v>
      </c>
      <c r="C105" s="15">
        <f>Raw!C105</f>
        <v>75</v>
      </c>
      <c r="D105" s="15">
        <f>IF(C105&gt;0.5,Raw!D105*D$11,-999)</f>
        <v>10</v>
      </c>
      <c r="E105" s="9">
        <f>IF(Raw!$G105&gt;$C$8,IF(Raw!$Q105&gt;$C$8,IF(Raw!$N105&gt;$C$9,IF(Raw!$N105&lt;$A$9,IF(Raw!$X105&gt;$C$9,IF(Raw!$X105&lt;$A$9,Raw!H105,-999),-999),-999),-999),-999),-999)</f>
        <v>0.74001799999999995</v>
      </c>
      <c r="F105" s="9">
        <f>IF(Raw!$G105&gt;$C$8,IF(Raw!$Q105&gt;$C$8,IF(Raw!$N105&gt;$C$9,IF(Raw!$N105&lt;$A$9,IF(Raw!$X105&gt;$C$9,IF(Raw!$X105&lt;$A$9,Raw!I105,-999),-999),-999),-999),-999),-999)</f>
        <v>1.0057739999999999</v>
      </c>
      <c r="G105" s="9">
        <f>Raw!G105</f>
        <v>0.96157899999999996</v>
      </c>
      <c r="H105" s="9">
        <f>IF(Raw!$G105&gt;$C$8,IF(Raw!$Q105&gt;$C$8,IF(Raw!$N105&gt;$C$9,IF(Raw!$N105&lt;$A$9,IF(Raw!$X105&gt;$C$9,IF(Raw!$X105&lt;$A$9,Raw!L105,-999),-999),-999),-999),-999),-999)</f>
        <v>688.1</v>
      </c>
      <c r="I105" s="9">
        <f>IF(Raw!$G105&gt;$C$8,IF(Raw!$Q105&gt;$C$8,IF(Raw!$N105&gt;$C$9,IF(Raw!$N105&lt;$A$9,IF(Raw!$X105&gt;$C$9,IF(Raw!$X105&lt;$A$9,Raw!M105,-999),-999),-999),-999),-999),-999)</f>
        <v>0.31671300000000002</v>
      </c>
      <c r="J105" s="9">
        <f>IF(Raw!$G105&gt;$C$8,IF(Raw!$Q105&gt;$C$8,IF(Raw!$N105&gt;$C$9,IF(Raw!$N105&lt;$A$9,IF(Raw!$X105&gt;$C$9,IF(Raw!$X105&lt;$A$9,Raw!N105,-999),-999),-999),-999),-999),-999)</f>
        <v>1076</v>
      </c>
      <c r="K105" s="9">
        <f>IF(Raw!$G105&gt;$C$8,IF(Raw!$Q105&gt;$C$8,IF(Raw!$N105&gt;$C$9,IF(Raw!$N105&lt;$A$9,IF(Raw!$X105&gt;$C$9,IF(Raw!$X105&lt;$A$9,Raw!R105,-999),-999),-999),-999),-999),-999)</f>
        <v>0.68200499999999997</v>
      </c>
      <c r="L105" s="9">
        <f>IF(Raw!$G105&gt;$C$8,IF(Raw!$Q105&gt;$C$8,IF(Raw!$N105&gt;$C$9,IF(Raw!$N105&lt;$A$9,IF(Raw!$X105&gt;$C$9,IF(Raw!$X105&lt;$A$9,Raw!S105,-999),-999),-999),-999),-999),-999)</f>
        <v>0.98236699999999999</v>
      </c>
      <c r="M105" s="9">
        <f>Raw!Q105</f>
        <v>0.96084899999999995</v>
      </c>
      <c r="N105" s="9">
        <f>IF(Raw!$G105&gt;$C$8,IF(Raw!$Q105&gt;$C$8,IF(Raw!$N105&gt;$C$9,IF(Raw!$N105&lt;$A$9,IF(Raw!$X105&gt;$C$9,IF(Raw!$X105&lt;$A$9,Raw!V105,-999),-999),-999),-999),-999),-999)</f>
        <v>642.79999999999995</v>
      </c>
      <c r="O105" s="9">
        <f>IF(Raw!$G105&gt;$C$8,IF(Raw!$Q105&gt;$C$8,IF(Raw!$N105&gt;$C$9,IF(Raw!$N105&lt;$A$9,IF(Raw!$X105&gt;$C$9,IF(Raw!$X105&lt;$A$9,Raw!W105,-999),-999),-999),-999),-999),-999)</f>
        <v>0.210898</v>
      </c>
      <c r="P105" s="9">
        <f>IF(Raw!$G105&gt;$C$8,IF(Raw!$Q105&gt;$C$8,IF(Raw!$N105&gt;$C$9,IF(Raw!$N105&lt;$A$9,IF(Raw!$X105&gt;$C$9,IF(Raw!$X105&lt;$A$9,Raw!X105,-999),-999),-999),-999),-999),-999)</f>
        <v>411</v>
      </c>
      <c r="R105" s="9">
        <f t="shared" si="20"/>
        <v>0.26575599999999999</v>
      </c>
      <c r="S105" s="9">
        <f t="shared" si="21"/>
        <v>0.26423033405118845</v>
      </c>
      <c r="T105" s="9">
        <f t="shared" si="22"/>
        <v>0.30036200000000002</v>
      </c>
      <c r="U105" s="9">
        <f t="shared" si="23"/>
        <v>0.30575334879937949</v>
      </c>
      <c r="V105" s="15">
        <f t="shared" si="16"/>
        <v>0</v>
      </c>
      <c r="X105" s="11">
        <f t="shared" si="24"/>
        <v>6.019999999999999E+18</v>
      </c>
      <c r="Y105" s="11">
        <f t="shared" si="25"/>
        <v>6.8809999999999998E-18</v>
      </c>
      <c r="Z105" s="11">
        <f t="shared" si="26"/>
        <v>1.0759999999999999E-3</v>
      </c>
      <c r="AA105" s="16">
        <f t="shared" si="27"/>
        <v>4.2669938509569676E-2</v>
      </c>
      <c r="AB105" s="9">
        <f t="shared" si="17"/>
        <v>0.69482142807061131</v>
      </c>
      <c r="AC105" s="9">
        <f t="shared" si="18"/>
        <v>0.95733006149043043</v>
      </c>
      <c r="AD105" s="15">
        <f t="shared" si="19"/>
        <v>39.656076681756218</v>
      </c>
      <c r="AE105" s="3">
        <f t="shared" si="28"/>
        <v>828.47239999999977</v>
      </c>
      <c r="AF105" s="2">
        <f t="shared" si="29"/>
        <v>0.25</v>
      </c>
      <c r="AG105" s="9">
        <f t="shared" si="30"/>
        <v>9.3269063428399607E-3</v>
      </c>
      <c r="AH105" s="2">
        <f t="shared" si="31"/>
        <v>0.45132414397205212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73.900000000000006</v>
      </c>
      <c r="D106" s="15">
        <f>IF(C106&gt;0.5,Raw!D106*D$11,-999)</f>
        <v>10</v>
      </c>
      <c r="E106" s="9">
        <f>IF(Raw!$G106&gt;$C$8,IF(Raw!$Q106&gt;$C$8,IF(Raw!$N106&gt;$C$9,IF(Raw!$N106&lt;$A$9,IF(Raw!$X106&gt;$C$9,IF(Raw!$X106&lt;$A$9,Raw!H106,-999),-999),-999),-999),-999),-999)</f>
        <v>0.72228899999999996</v>
      </c>
      <c r="F106" s="9">
        <f>IF(Raw!$G106&gt;$C$8,IF(Raw!$Q106&gt;$C$8,IF(Raw!$N106&gt;$C$9,IF(Raw!$N106&lt;$A$9,IF(Raw!$X106&gt;$C$9,IF(Raw!$X106&lt;$A$9,Raw!I106,-999),-999),-999),-999),-999),-999)</f>
        <v>1.0181800000000001</v>
      </c>
      <c r="G106" s="9">
        <f>Raw!G106</f>
        <v>0.97444900000000001</v>
      </c>
      <c r="H106" s="9">
        <f>IF(Raw!$G106&gt;$C$8,IF(Raw!$Q106&gt;$C$8,IF(Raw!$N106&gt;$C$9,IF(Raw!$N106&lt;$A$9,IF(Raw!$X106&gt;$C$9,IF(Raw!$X106&lt;$A$9,Raw!L106,-999),-999),-999),-999),-999),-999)</f>
        <v>659.4</v>
      </c>
      <c r="I106" s="9">
        <f>IF(Raw!$G106&gt;$C$8,IF(Raw!$Q106&gt;$C$8,IF(Raw!$N106&gt;$C$9,IF(Raw!$N106&lt;$A$9,IF(Raw!$X106&gt;$C$9,IF(Raw!$X106&lt;$A$9,Raw!M106,-999),-999),-999),-999),-999),-999)</f>
        <v>1.5999999999999999E-5</v>
      </c>
      <c r="J106" s="9">
        <f>IF(Raw!$G106&gt;$C$8,IF(Raw!$Q106&gt;$C$8,IF(Raw!$N106&gt;$C$9,IF(Raw!$N106&lt;$A$9,IF(Raw!$X106&gt;$C$9,IF(Raw!$X106&lt;$A$9,Raw!N106,-999),-999),-999),-999),-999),-999)</f>
        <v>361</v>
      </c>
      <c r="K106" s="9">
        <f>IF(Raw!$G106&gt;$C$8,IF(Raw!$Q106&gt;$C$8,IF(Raw!$N106&gt;$C$9,IF(Raw!$N106&lt;$A$9,IF(Raw!$X106&gt;$C$9,IF(Raw!$X106&lt;$A$9,Raw!R106,-999),-999),-999),-999),-999),-999)</f>
        <v>0.69547999999999999</v>
      </c>
      <c r="L106" s="9">
        <f>IF(Raw!$G106&gt;$C$8,IF(Raw!$Q106&gt;$C$8,IF(Raw!$N106&gt;$C$9,IF(Raw!$N106&lt;$A$9,IF(Raw!$X106&gt;$C$9,IF(Raw!$X106&lt;$A$9,Raw!S106,-999),-999),-999),-999),-999),-999)</f>
        <v>1.009139</v>
      </c>
      <c r="M106" s="9">
        <f>Raw!Q106</f>
        <v>0.97714000000000001</v>
      </c>
      <c r="N106" s="9">
        <f>IF(Raw!$G106&gt;$C$8,IF(Raw!$Q106&gt;$C$8,IF(Raw!$N106&gt;$C$9,IF(Raw!$N106&lt;$A$9,IF(Raw!$X106&gt;$C$9,IF(Raw!$X106&lt;$A$9,Raw!V106,-999),-999),-999),-999),-999),-999)</f>
        <v>644.1</v>
      </c>
      <c r="O106" s="9">
        <f>IF(Raw!$G106&gt;$C$8,IF(Raw!$Q106&gt;$C$8,IF(Raw!$N106&gt;$C$9,IF(Raw!$N106&lt;$A$9,IF(Raw!$X106&gt;$C$9,IF(Raw!$X106&lt;$A$9,Raw!W106,-999),-999),-999),-999),-999),-999)</f>
        <v>8.6262000000000005E-2</v>
      </c>
      <c r="P106" s="9">
        <f>IF(Raw!$G106&gt;$C$8,IF(Raw!$Q106&gt;$C$8,IF(Raw!$N106&gt;$C$9,IF(Raw!$N106&lt;$A$9,IF(Raw!$X106&gt;$C$9,IF(Raw!$X106&lt;$A$9,Raw!X106,-999),-999),-999),-999),-999),-999)</f>
        <v>428</v>
      </c>
      <c r="R106" s="9">
        <f t="shared" si="20"/>
        <v>0.29589100000000013</v>
      </c>
      <c r="S106" s="9">
        <f t="shared" si="21"/>
        <v>0.29060775108526987</v>
      </c>
      <c r="T106" s="9">
        <f t="shared" si="22"/>
        <v>0.31365900000000002</v>
      </c>
      <c r="U106" s="9">
        <f t="shared" si="23"/>
        <v>0.31081843036489526</v>
      </c>
      <c r="V106" s="15">
        <f t="shared" si="16"/>
        <v>0</v>
      </c>
      <c r="X106" s="11">
        <f t="shared" si="24"/>
        <v>6.019999999999999E+18</v>
      </c>
      <c r="Y106" s="11">
        <f t="shared" si="25"/>
        <v>6.5939999999999997E-18</v>
      </c>
      <c r="Z106" s="11">
        <f t="shared" si="26"/>
        <v>3.6099999999999999E-4</v>
      </c>
      <c r="AA106" s="16">
        <f t="shared" si="27"/>
        <v>1.4127758890408676E-2</v>
      </c>
      <c r="AB106" s="9">
        <f t="shared" si="17"/>
        <v>0.69991129872580671</v>
      </c>
      <c r="AC106" s="9">
        <f t="shared" si="18"/>
        <v>0.98587224110959126</v>
      </c>
      <c r="AD106" s="15">
        <f t="shared" si="19"/>
        <v>39.135066178417389</v>
      </c>
      <c r="AE106" s="3">
        <f t="shared" si="28"/>
        <v>793.91759999999977</v>
      </c>
      <c r="AF106" s="2">
        <f t="shared" si="29"/>
        <v>0.25</v>
      </c>
      <c r="AG106" s="9">
        <f t="shared" si="30"/>
        <v>9.3568460321553793E-3</v>
      </c>
      <c r="AH106" s="2">
        <f t="shared" si="31"/>
        <v>0.45277290995665365</v>
      </c>
    </row>
    <row r="107" spans="1:34">
      <c r="A107" s="1">
        <f>Raw!A107</f>
        <v>94</v>
      </c>
      <c r="B107" s="14">
        <f>Raw!B107</f>
        <v>0.46289351851851851</v>
      </c>
      <c r="C107" s="15">
        <f>Raw!C107</f>
        <v>72.7</v>
      </c>
      <c r="D107" s="15">
        <f>IF(C107&gt;0.5,Raw!D107*D$11,-999)</f>
        <v>10.9</v>
      </c>
      <c r="E107" s="9">
        <f>IF(Raw!$G107&gt;$C$8,IF(Raw!$Q107&gt;$C$8,IF(Raw!$N107&gt;$C$9,IF(Raw!$N107&lt;$A$9,IF(Raw!$X107&gt;$C$9,IF(Raw!$X107&lt;$A$9,Raw!H107,-999),-999),-999),-999),-999),-999)</f>
        <v>0.72616999999999998</v>
      </c>
      <c r="F107" s="9">
        <f>IF(Raw!$G107&gt;$C$8,IF(Raw!$Q107&gt;$C$8,IF(Raw!$N107&gt;$C$9,IF(Raw!$N107&lt;$A$9,IF(Raw!$X107&gt;$C$9,IF(Raw!$X107&lt;$A$9,Raw!I107,-999),-999),-999),-999),-999),-999)</f>
        <v>0.99173800000000001</v>
      </c>
      <c r="G107" s="9">
        <f>Raw!G107</f>
        <v>0.97063900000000003</v>
      </c>
      <c r="H107" s="9">
        <f>IF(Raw!$G107&gt;$C$8,IF(Raw!$Q107&gt;$C$8,IF(Raw!$N107&gt;$C$9,IF(Raw!$N107&lt;$A$9,IF(Raw!$X107&gt;$C$9,IF(Raw!$X107&lt;$A$9,Raw!L107,-999),-999),-999),-999),-999),-999)</f>
        <v>625.1</v>
      </c>
      <c r="I107" s="9">
        <f>IF(Raw!$G107&gt;$C$8,IF(Raw!$Q107&gt;$C$8,IF(Raw!$N107&gt;$C$9,IF(Raw!$N107&lt;$A$9,IF(Raw!$X107&gt;$C$9,IF(Raw!$X107&lt;$A$9,Raw!M107,-999),-999),-999),-999),-999),-999)</f>
        <v>0.132107</v>
      </c>
      <c r="J107" s="9">
        <f>IF(Raw!$G107&gt;$C$8,IF(Raw!$Q107&gt;$C$8,IF(Raw!$N107&gt;$C$9,IF(Raw!$N107&lt;$A$9,IF(Raw!$X107&gt;$C$9,IF(Raw!$X107&lt;$A$9,Raw!N107,-999),-999),-999),-999),-999),-999)</f>
        <v>815</v>
      </c>
      <c r="K107" s="9">
        <f>IF(Raw!$G107&gt;$C$8,IF(Raw!$Q107&gt;$C$8,IF(Raw!$N107&gt;$C$9,IF(Raw!$N107&lt;$A$9,IF(Raw!$X107&gt;$C$9,IF(Raw!$X107&lt;$A$9,Raw!R107,-999),-999),-999),-999),-999),-999)</f>
        <v>0.68486999999999998</v>
      </c>
      <c r="L107" s="9">
        <f>IF(Raw!$G107&gt;$C$8,IF(Raw!$Q107&gt;$C$8,IF(Raw!$N107&gt;$C$9,IF(Raw!$N107&lt;$A$9,IF(Raw!$X107&gt;$C$9,IF(Raw!$X107&lt;$A$9,Raw!S107,-999),-999),-999),-999),-999),-999)</f>
        <v>0.99558000000000002</v>
      </c>
      <c r="M107" s="9">
        <f>Raw!Q107</f>
        <v>0.96812100000000001</v>
      </c>
      <c r="N107" s="9">
        <f>IF(Raw!$G107&gt;$C$8,IF(Raw!$Q107&gt;$C$8,IF(Raw!$N107&gt;$C$9,IF(Raw!$N107&lt;$A$9,IF(Raw!$X107&gt;$C$9,IF(Raw!$X107&lt;$A$9,Raw!V107,-999),-999),-999),-999),-999),-999)</f>
        <v>690.6</v>
      </c>
      <c r="O107" s="9">
        <f>IF(Raw!$G107&gt;$C$8,IF(Raw!$Q107&gt;$C$8,IF(Raw!$N107&gt;$C$9,IF(Raw!$N107&lt;$A$9,IF(Raw!$X107&gt;$C$9,IF(Raw!$X107&lt;$A$9,Raw!W107,-999),-999),-999),-999),-999),-999)</f>
        <v>0.128057</v>
      </c>
      <c r="P107" s="9">
        <f>IF(Raw!$G107&gt;$C$8,IF(Raw!$Q107&gt;$C$8,IF(Raw!$N107&gt;$C$9,IF(Raw!$N107&lt;$A$9,IF(Raw!$X107&gt;$C$9,IF(Raw!$X107&lt;$A$9,Raw!X107,-999),-999),-999),-999),-999),-999)</f>
        <v>520</v>
      </c>
      <c r="R107" s="9">
        <f t="shared" si="20"/>
        <v>0.26556800000000003</v>
      </c>
      <c r="S107" s="9">
        <f t="shared" si="21"/>
        <v>0.26778040167866918</v>
      </c>
      <c r="T107" s="9">
        <f t="shared" si="22"/>
        <v>0.31071000000000004</v>
      </c>
      <c r="U107" s="9">
        <f t="shared" si="23"/>
        <v>0.31208943530404393</v>
      </c>
      <c r="V107" s="15">
        <f t="shared" si="16"/>
        <v>0</v>
      </c>
      <c r="X107" s="11">
        <f t="shared" si="24"/>
        <v>6.561799999999999E+18</v>
      </c>
      <c r="Y107" s="11">
        <f t="shared" si="25"/>
        <v>6.2510000000000001E-18</v>
      </c>
      <c r="Z107" s="11">
        <f t="shared" si="26"/>
        <v>8.1499999999999997E-4</v>
      </c>
      <c r="AA107" s="16">
        <f t="shared" si="27"/>
        <v>3.2348134129586058E-2</v>
      </c>
      <c r="AB107" s="9">
        <f t="shared" si="17"/>
        <v>0.6949208887554037</v>
      </c>
      <c r="AC107" s="9">
        <f t="shared" si="18"/>
        <v>0.96765186587041385</v>
      </c>
      <c r="AD107" s="15">
        <f t="shared" si="19"/>
        <v>39.690962122191479</v>
      </c>
      <c r="AE107" s="3">
        <f t="shared" si="28"/>
        <v>752.62039999999979</v>
      </c>
      <c r="AF107" s="2">
        <f t="shared" si="29"/>
        <v>0.25</v>
      </c>
      <c r="AG107" s="9">
        <f t="shared" si="30"/>
        <v>9.5285615041453362E-3</v>
      </c>
      <c r="AH107" s="2">
        <f t="shared" si="31"/>
        <v>0.46108213228117267</v>
      </c>
    </row>
    <row r="108" spans="1:34">
      <c r="A108" s="1">
        <f>Raw!A108</f>
        <v>95</v>
      </c>
      <c r="B108" s="14">
        <f>Raw!B108</f>
        <v>0.46295138888888893</v>
      </c>
      <c r="C108" s="15">
        <f>Raw!C108</f>
        <v>71.599999999999994</v>
      </c>
      <c r="D108" s="15">
        <f>IF(C108&gt;0.5,Raw!D108*D$11,-999)</f>
        <v>11.8</v>
      </c>
      <c r="E108" s="9">
        <f>IF(Raw!$G108&gt;$C$8,IF(Raw!$Q108&gt;$C$8,IF(Raw!$N108&gt;$C$9,IF(Raw!$N108&lt;$A$9,IF(Raw!$X108&gt;$C$9,IF(Raw!$X108&lt;$A$9,Raw!H108,-999),-999),-999),-999),-999),-999)</f>
        <v>0.75798699999999997</v>
      </c>
      <c r="F108" s="9">
        <f>IF(Raw!$G108&gt;$C$8,IF(Raw!$Q108&gt;$C$8,IF(Raw!$N108&gt;$C$9,IF(Raw!$N108&lt;$A$9,IF(Raw!$X108&gt;$C$9,IF(Raw!$X108&lt;$A$9,Raw!I108,-999),-999),-999),-999),-999),-999)</f>
        <v>1.041185</v>
      </c>
      <c r="G108" s="9">
        <f>Raw!G108</f>
        <v>0.97204100000000004</v>
      </c>
      <c r="H108" s="9">
        <f>IF(Raw!$G108&gt;$C$8,IF(Raw!$Q108&gt;$C$8,IF(Raw!$N108&gt;$C$9,IF(Raw!$N108&lt;$A$9,IF(Raw!$X108&gt;$C$9,IF(Raw!$X108&lt;$A$9,Raw!L108,-999),-999),-999),-999),-999),-999)</f>
        <v>664.7</v>
      </c>
      <c r="I108" s="9">
        <f>IF(Raw!$G108&gt;$C$8,IF(Raw!$Q108&gt;$C$8,IF(Raw!$N108&gt;$C$9,IF(Raw!$N108&lt;$A$9,IF(Raw!$X108&gt;$C$9,IF(Raw!$X108&lt;$A$9,Raw!M108,-999),-999),-999),-999),-999),-999)</f>
        <v>0.245755</v>
      </c>
      <c r="J108" s="9">
        <f>IF(Raw!$G108&gt;$C$8,IF(Raw!$Q108&gt;$C$8,IF(Raw!$N108&gt;$C$9,IF(Raw!$N108&lt;$A$9,IF(Raw!$X108&gt;$C$9,IF(Raw!$X108&lt;$A$9,Raw!N108,-999),-999),-999),-999),-999),-999)</f>
        <v>499</v>
      </c>
      <c r="K108" s="9">
        <f>IF(Raw!$G108&gt;$C$8,IF(Raw!$Q108&gt;$C$8,IF(Raw!$N108&gt;$C$9,IF(Raw!$N108&lt;$A$9,IF(Raw!$X108&gt;$C$9,IF(Raw!$X108&lt;$A$9,Raw!R108,-999),-999),-999),-999),-999),-999)</f>
        <v>0.69375799999999999</v>
      </c>
      <c r="L108" s="9">
        <f>IF(Raw!$G108&gt;$C$8,IF(Raw!$Q108&gt;$C$8,IF(Raw!$N108&gt;$C$9,IF(Raw!$N108&lt;$A$9,IF(Raw!$X108&gt;$C$9,IF(Raw!$X108&lt;$A$9,Raw!S108,-999),-999),-999),-999),-999),-999)</f>
        <v>1.0053879999999999</v>
      </c>
      <c r="M108" s="9">
        <f>Raw!Q108</f>
        <v>0.971136</v>
      </c>
      <c r="N108" s="9">
        <f>IF(Raw!$G108&gt;$C$8,IF(Raw!$Q108&gt;$C$8,IF(Raw!$N108&gt;$C$9,IF(Raw!$N108&lt;$A$9,IF(Raw!$X108&gt;$C$9,IF(Raw!$X108&lt;$A$9,Raw!V108,-999),-999),-999),-999),-999),-999)</f>
        <v>650.70000000000005</v>
      </c>
      <c r="O108" s="9">
        <f>IF(Raw!$G108&gt;$C$8,IF(Raw!$Q108&gt;$C$8,IF(Raw!$N108&gt;$C$9,IF(Raw!$N108&lt;$A$9,IF(Raw!$X108&gt;$C$9,IF(Raw!$X108&lt;$A$9,Raw!W108,-999),-999),-999),-999),-999),-999)</f>
        <v>0.24346899999999999</v>
      </c>
      <c r="P108" s="9">
        <f>IF(Raw!$G108&gt;$C$8,IF(Raw!$Q108&gt;$C$8,IF(Raw!$N108&gt;$C$9,IF(Raw!$N108&lt;$A$9,IF(Raw!$X108&gt;$C$9,IF(Raw!$X108&lt;$A$9,Raw!X108,-999),-999),-999),-999),-999),-999)</f>
        <v>636</v>
      </c>
      <c r="R108" s="9">
        <f t="shared" si="20"/>
        <v>0.28319800000000006</v>
      </c>
      <c r="S108" s="9">
        <f t="shared" si="21"/>
        <v>0.27199585088144762</v>
      </c>
      <c r="T108" s="9">
        <f t="shared" si="22"/>
        <v>0.31162999999999996</v>
      </c>
      <c r="U108" s="9">
        <f t="shared" si="23"/>
        <v>0.30995993586555637</v>
      </c>
      <c r="V108" s="15">
        <f t="shared" si="16"/>
        <v>0</v>
      </c>
      <c r="X108" s="11">
        <f t="shared" si="24"/>
        <v>7.103599999999999E+18</v>
      </c>
      <c r="Y108" s="11">
        <f t="shared" si="25"/>
        <v>6.6470000000000001E-18</v>
      </c>
      <c r="Z108" s="11">
        <f t="shared" si="26"/>
        <v>4.9899999999999999E-4</v>
      </c>
      <c r="AA108" s="16">
        <f t="shared" si="27"/>
        <v>2.3019227216544504E-2</v>
      </c>
      <c r="AB108" s="9">
        <f t="shared" si="17"/>
        <v>0.70093148177749176</v>
      </c>
      <c r="AC108" s="9">
        <f t="shared" si="18"/>
        <v>0.97698077278345541</v>
      </c>
      <c r="AD108" s="15">
        <f t="shared" si="19"/>
        <v>46.130715864818647</v>
      </c>
      <c r="AE108" s="3">
        <f t="shared" si="28"/>
        <v>800.2987999999998</v>
      </c>
      <c r="AF108" s="2">
        <f t="shared" si="29"/>
        <v>0.25</v>
      </c>
      <c r="AG108" s="9">
        <f t="shared" si="30"/>
        <v>1.0998979792993378E-2</v>
      </c>
      <c r="AH108" s="2">
        <f t="shared" si="31"/>
        <v>0.53223490803565943</v>
      </c>
    </row>
    <row r="109" spans="1:34">
      <c r="A109" s="1">
        <f>Raw!A109</f>
        <v>96</v>
      </c>
      <c r="B109" s="14">
        <f>Raw!B109</f>
        <v>0.46300925925925923</v>
      </c>
      <c r="C109" s="15">
        <f>Raw!C109</f>
        <v>70.3</v>
      </c>
      <c r="D109" s="15">
        <f>IF(C109&gt;0.5,Raw!D109*D$11,-999)</f>
        <v>11.8</v>
      </c>
      <c r="E109" s="9">
        <f>IF(Raw!$G109&gt;$C$8,IF(Raw!$Q109&gt;$C$8,IF(Raw!$N109&gt;$C$9,IF(Raw!$N109&lt;$A$9,IF(Raw!$X109&gt;$C$9,IF(Raw!$X109&lt;$A$9,Raw!H109,-999),-999),-999),-999),-999),-999)</f>
        <v>0.816778</v>
      </c>
      <c r="F109" s="9">
        <f>IF(Raw!$G109&gt;$C$8,IF(Raw!$Q109&gt;$C$8,IF(Raw!$N109&gt;$C$9,IF(Raw!$N109&lt;$A$9,IF(Raw!$X109&gt;$C$9,IF(Raw!$X109&lt;$A$9,Raw!I109,-999),-999),-999),-999),-999),-999)</f>
        <v>1.133078</v>
      </c>
      <c r="G109" s="9">
        <f>Raw!G109</f>
        <v>0.96579700000000002</v>
      </c>
      <c r="H109" s="9">
        <f>IF(Raw!$G109&gt;$C$8,IF(Raw!$Q109&gt;$C$8,IF(Raw!$N109&gt;$C$9,IF(Raw!$N109&lt;$A$9,IF(Raw!$X109&gt;$C$9,IF(Raw!$X109&lt;$A$9,Raw!L109,-999),-999),-999),-999),-999),-999)</f>
        <v>614.79999999999995</v>
      </c>
      <c r="I109" s="9">
        <f>IF(Raw!$G109&gt;$C$8,IF(Raw!$Q109&gt;$C$8,IF(Raw!$N109&gt;$C$9,IF(Raw!$N109&lt;$A$9,IF(Raw!$X109&gt;$C$9,IF(Raw!$X109&lt;$A$9,Raw!M109,-999),-999),-999),-999),-999),-999)</f>
        <v>0.102173</v>
      </c>
      <c r="J109" s="9">
        <f>IF(Raw!$G109&gt;$C$8,IF(Raw!$Q109&gt;$C$8,IF(Raw!$N109&gt;$C$9,IF(Raw!$N109&lt;$A$9,IF(Raw!$X109&gt;$C$9,IF(Raw!$X109&lt;$A$9,Raw!N109,-999),-999),-999),-999),-999),-999)</f>
        <v>673</v>
      </c>
      <c r="K109" s="9">
        <f>IF(Raw!$G109&gt;$C$8,IF(Raw!$Q109&gt;$C$8,IF(Raw!$N109&gt;$C$9,IF(Raw!$N109&lt;$A$9,IF(Raw!$X109&gt;$C$9,IF(Raw!$X109&lt;$A$9,Raw!R109,-999),-999),-999),-999),-999),-999)</f>
        <v>0.70106599999999997</v>
      </c>
      <c r="L109" s="9">
        <f>IF(Raw!$G109&gt;$C$8,IF(Raw!$Q109&gt;$C$8,IF(Raw!$N109&gt;$C$9,IF(Raw!$N109&lt;$A$9,IF(Raw!$X109&gt;$C$9,IF(Raw!$X109&lt;$A$9,Raw!S109,-999),-999),-999),-999),-999),-999)</f>
        <v>1.0339469999999999</v>
      </c>
      <c r="M109" s="9">
        <f>Raw!Q109</f>
        <v>0.98143499999999995</v>
      </c>
      <c r="N109" s="9">
        <f>IF(Raw!$G109&gt;$C$8,IF(Raw!$Q109&gt;$C$8,IF(Raw!$N109&gt;$C$9,IF(Raw!$N109&lt;$A$9,IF(Raw!$X109&gt;$C$9,IF(Raw!$X109&lt;$A$9,Raw!V109,-999),-999),-999),-999),-999),-999)</f>
        <v>663.7</v>
      </c>
      <c r="O109" s="9">
        <f>IF(Raw!$G109&gt;$C$8,IF(Raw!$Q109&gt;$C$8,IF(Raw!$N109&gt;$C$9,IF(Raw!$N109&lt;$A$9,IF(Raw!$X109&gt;$C$9,IF(Raw!$X109&lt;$A$9,Raw!W109,-999),-999),-999),-999),-999),-999)</f>
        <v>6.5307000000000004E-2</v>
      </c>
      <c r="P109" s="9">
        <f>IF(Raw!$G109&gt;$C$8,IF(Raw!$Q109&gt;$C$8,IF(Raw!$N109&gt;$C$9,IF(Raw!$N109&lt;$A$9,IF(Raw!$X109&gt;$C$9,IF(Raw!$X109&lt;$A$9,Raw!X109,-999),-999),-999),-999),-999),-999)</f>
        <v>385</v>
      </c>
      <c r="R109" s="9">
        <f t="shared" si="20"/>
        <v>0.31630000000000003</v>
      </c>
      <c r="S109" s="9">
        <f t="shared" si="21"/>
        <v>0.27915112640083034</v>
      </c>
      <c r="T109" s="9">
        <f t="shared" si="22"/>
        <v>0.33288099999999998</v>
      </c>
      <c r="U109" s="9">
        <f t="shared" si="23"/>
        <v>0.32195170545492174</v>
      </c>
      <c r="V109" s="15">
        <f t="shared" si="16"/>
        <v>0</v>
      </c>
      <c r="X109" s="11">
        <f t="shared" si="24"/>
        <v>7.103599999999999E+18</v>
      </c>
      <c r="Y109" s="11">
        <f t="shared" si="25"/>
        <v>6.1479999999999992E-18</v>
      </c>
      <c r="Z109" s="11">
        <f t="shared" si="26"/>
        <v>6.7299999999999999E-4</v>
      </c>
      <c r="AA109" s="16">
        <f t="shared" si="27"/>
        <v>2.8552667101503473E-2</v>
      </c>
      <c r="AB109" s="9">
        <f t="shared" si="17"/>
        <v>0.71057064037741557</v>
      </c>
      <c r="AC109" s="9">
        <f t="shared" si="18"/>
        <v>0.97144733289849639</v>
      </c>
      <c r="AD109" s="15">
        <f t="shared" si="19"/>
        <v>42.425954088415253</v>
      </c>
      <c r="AE109" s="3">
        <f t="shared" si="28"/>
        <v>740.21919999999966</v>
      </c>
      <c r="AF109" s="2">
        <f t="shared" si="29"/>
        <v>0.25</v>
      </c>
      <c r="AG109" s="9">
        <f t="shared" si="30"/>
        <v>1.0507006364859616E-2</v>
      </c>
      <c r="AH109" s="2">
        <f t="shared" si="31"/>
        <v>0.50842856988368257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69.400000000000006</v>
      </c>
      <c r="D110" s="15">
        <f>IF(C110&gt;0.5,Raw!D110*D$11,-999)</f>
        <v>12.7</v>
      </c>
      <c r="E110" s="9">
        <f>IF(Raw!$G110&gt;$C$8,IF(Raw!$Q110&gt;$C$8,IF(Raw!$N110&gt;$C$9,IF(Raw!$N110&lt;$A$9,IF(Raw!$X110&gt;$C$9,IF(Raw!$X110&lt;$A$9,Raw!H110,-999),-999),-999),-999),-999),-999)</f>
        <v>0.94668699999999995</v>
      </c>
      <c r="F110" s="9">
        <f>IF(Raw!$G110&gt;$C$8,IF(Raw!$Q110&gt;$C$8,IF(Raw!$N110&gt;$C$9,IF(Raw!$N110&lt;$A$9,IF(Raw!$X110&gt;$C$9,IF(Raw!$X110&lt;$A$9,Raw!I110,-999),-999),-999),-999),-999),-999)</f>
        <v>1.4209890000000001</v>
      </c>
      <c r="G110" s="9">
        <f>Raw!G110</f>
        <v>0.98011400000000004</v>
      </c>
      <c r="H110" s="9">
        <f>IF(Raw!$G110&gt;$C$8,IF(Raw!$Q110&gt;$C$8,IF(Raw!$N110&gt;$C$9,IF(Raw!$N110&lt;$A$9,IF(Raw!$X110&gt;$C$9,IF(Raw!$X110&lt;$A$9,Raw!L110,-999),-999),-999),-999),-999),-999)</f>
        <v>663.4</v>
      </c>
      <c r="I110" s="9">
        <f>IF(Raw!$G110&gt;$C$8,IF(Raw!$Q110&gt;$C$8,IF(Raw!$N110&gt;$C$9,IF(Raw!$N110&lt;$A$9,IF(Raw!$X110&gt;$C$9,IF(Raw!$X110&lt;$A$9,Raw!M110,-999),-999),-999),-999),-999),-999)</f>
        <v>1.5E-5</v>
      </c>
      <c r="J110" s="9">
        <f>IF(Raw!$G110&gt;$C$8,IF(Raw!$Q110&gt;$C$8,IF(Raw!$N110&gt;$C$9,IF(Raw!$N110&lt;$A$9,IF(Raw!$X110&gt;$C$9,IF(Raw!$X110&lt;$A$9,Raw!N110,-999),-999),-999),-999),-999),-999)</f>
        <v>310</v>
      </c>
      <c r="K110" s="9">
        <f>IF(Raw!$G110&gt;$C$8,IF(Raw!$Q110&gt;$C$8,IF(Raw!$N110&gt;$C$9,IF(Raw!$N110&lt;$A$9,IF(Raw!$X110&gt;$C$9,IF(Raw!$X110&lt;$A$9,Raw!R110,-999),-999),-999),-999),-999),-999)</f>
        <v>0.77418799999999999</v>
      </c>
      <c r="L110" s="9">
        <f>IF(Raw!$G110&gt;$C$8,IF(Raw!$Q110&gt;$C$8,IF(Raw!$N110&gt;$C$9,IF(Raw!$N110&lt;$A$9,IF(Raw!$X110&gt;$C$9,IF(Raw!$X110&lt;$A$9,Raw!S110,-999),-999),-999),-999),-999),-999)</f>
        <v>1.1584369999999999</v>
      </c>
      <c r="M110" s="9">
        <f>Raw!Q110</f>
        <v>0.98440099999999997</v>
      </c>
      <c r="N110" s="9">
        <f>IF(Raw!$G110&gt;$C$8,IF(Raw!$Q110&gt;$C$8,IF(Raw!$N110&gt;$C$9,IF(Raw!$N110&lt;$A$9,IF(Raw!$X110&gt;$C$9,IF(Raw!$X110&lt;$A$9,Raw!V110,-999),-999),-999),-999),-999),-999)</f>
        <v>704.1</v>
      </c>
      <c r="O110" s="9">
        <f>IF(Raw!$G110&gt;$C$8,IF(Raw!$Q110&gt;$C$8,IF(Raw!$N110&gt;$C$9,IF(Raw!$N110&lt;$A$9,IF(Raw!$X110&gt;$C$9,IF(Raw!$X110&lt;$A$9,Raw!W110,-999),-999),-999),-999),-999),-999)</f>
        <v>0.20286699999999999</v>
      </c>
      <c r="P110" s="9">
        <f>IF(Raw!$G110&gt;$C$8,IF(Raw!$Q110&gt;$C$8,IF(Raw!$N110&gt;$C$9,IF(Raw!$N110&lt;$A$9,IF(Raw!$X110&gt;$C$9,IF(Raw!$X110&lt;$A$9,Raw!X110,-999),-999),-999),-999),-999),-999)</f>
        <v>551</v>
      </c>
      <c r="R110" s="9">
        <f t="shared" si="20"/>
        <v>0.47430200000000011</v>
      </c>
      <c r="S110" s="9">
        <f t="shared" si="21"/>
        <v>0.33378302013597577</v>
      </c>
      <c r="T110" s="9">
        <f t="shared" si="22"/>
        <v>0.38424899999999995</v>
      </c>
      <c r="U110" s="9">
        <f t="shared" si="23"/>
        <v>0.33169606979058852</v>
      </c>
      <c r="V110" s="15">
        <f t="shared" si="16"/>
        <v>0</v>
      </c>
      <c r="X110" s="11">
        <f t="shared" si="24"/>
        <v>7.645399999999998E+18</v>
      </c>
      <c r="Y110" s="11">
        <f t="shared" si="25"/>
        <v>6.6339999999999995E-18</v>
      </c>
      <c r="Z110" s="11">
        <f t="shared" si="26"/>
        <v>3.1E-4</v>
      </c>
      <c r="AA110" s="16">
        <f t="shared" si="27"/>
        <v>1.5479682766111244E-2</v>
      </c>
      <c r="AB110" s="9">
        <f t="shared" si="17"/>
        <v>0.78013605262319552</v>
      </c>
      <c r="AC110" s="9">
        <f t="shared" si="18"/>
        <v>0.98452031723388866</v>
      </c>
      <c r="AD110" s="15">
        <f t="shared" si="19"/>
        <v>49.934460535842724</v>
      </c>
      <c r="AE110" s="3">
        <f t="shared" si="28"/>
        <v>798.73359999999968</v>
      </c>
      <c r="AF110" s="2">
        <f t="shared" si="29"/>
        <v>0.25</v>
      </c>
      <c r="AG110" s="9">
        <f t="shared" si="30"/>
        <v>1.2740818697578673E-2</v>
      </c>
      <c r="AH110" s="2">
        <f t="shared" si="31"/>
        <v>0.6165215861315182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68.3</v>
      </c>
      <c r="D111" s="15">
        <f>IF(C111&gt;0.5,Raw!D111*D$11,-999)</f>
        <v>12.7</v>
      </c>
      <c r="E111" s="9">
        <f>IF(Raw!$G111&gt;$C$8,IF(Raw!$Q111&gt;$C$8,IF(Raw!$N111&gt;$C$9,IF(Raw!$N111&lt;$A$9,IF(Raw!$X111&gt;$C$9,IF(Raw!$X111&lt;$A$9,Raw!H111,-999),-999),-999),-999),-999),-999)</f>
        <v>1.055126</v>
      </c>
      <c r="F111" s="9">
        <f>IF(Raw!$G111&gt;$C$8,IF(Raw!$Q111&gt;$C$8,IF(Raw!$N111&gt;$C$9,IF(Raw!$N111&lt;$A$9,IF(Raw!$X111&gt;$C$9,IF(Raw!$X111&lt;$A$9,Raw!I111,-999),-999),-999),-999),-999),-999)</f>
        <v>1.5761540000000001</v>
      </c>
      <c r="G111" s="9">
        <f>Raw!G111</f>
        <v>0.98306499999999997</v>
      </c>
      <c r="H111" s="9">
        <f>IF(Raw!$G111&gt;$C$8,IF(Raw!$Q111&gt;$C$8,IF(Raw!$N111&gt;$C$9,IF(Raw!$N111&lt;$A$9,IF(Raw!$X111&gt;$C$9,IF(Raw!$X111&lt;$A$9,Raw!L111,-999),-999),-999),-999),-999),-999)</f>
        <v>630.29999999999995</v>
      </c>
      <c r="I111" s="9">
        <f>IF(Raw!$G111&gt;$C$8,IF(Raw!$Q111&gt;$C$8,IF(Raw!$N111&gt;$C$9,IF(Raw!$N111&lt;$A$9,IF(Raw!$X111&gt;$C$9,IF(Raw!$X111&lt;$A$9,Raw!M111,-999),-999),-999),-999),-999),-999)</f>
        <v>0.1305</v>
      </c>
      <c r="J111" s="9">
        <f>IF(Raw!$G111&gt;$C$8,IF(Raw!$Q111&gt;$C$8,IF(Raw!$N111&gt;$C$9,IF(Raw!$N111&lt;$A$9,IF(Raw!$X111&gt;$C$9,IF(Raw!$X111&lt;$A$9,Raw!N111,-999),-999),-999),-999),-999),-999)</f>
        <v>555</v>
      </c>
      <c r="K111" s="9">
        <f>IF(Raw!$G111&gt;$C$8,IF(Raw!$Q111&gt;$C$8,IF(Raw!$N111&gt;$C$9,IF(Raw!$N111&lt;$A$9,IF(Raw!$X111&gt;$C$9,IF(Raw!$X111&lt;$A$9,Raw!R111,-999),-999),-999),-999),-999),-999)</f>
        <v>0.92083199999999998</v>
      </c>
      <c r="L111" s="9">
        <f>IF(Raw!$G111&gt;$C$8,IF(Raw!$Q111&gt;$C$8,IF(Raw!$N111&gt;$C$9,IF(Raw!$N111&lt;$A$9,IF(Raw!$X111&gt;$C$9,IF(Raw!$X111&lt;$A$9,Raw!S111,-999),-999),-999),-999),-999),-999)</f>
        <v>1.448742</v>
      </c>
      <c r="M111" s="9">
        <f>Raw!Q111</f>
        <v>0.98524299999999998</v>
      </c>
      <c r="N111" s="9">
        <f>IF(Raw!$G111&gt;$C$8,IF(Raw!$Q111&gt;$C$8,IF(Raw!$N111&gt;$C$9,IF(Raw!$N111&lt;$A$9,IF(Raw!$X111&gt;$C$9,IF(Raw!$X111&lt;$A$9,Raw!V111,-999),-999),-999),-999),-999),-999)</f>
        <v>673.7</v>
      </c>
      <c r="O111" s="9">
        <f>IF(Raw!$G111&gt;$C$8,IF(Raw!$Q111&gt;$C$8,IF(Raw!$N111&gt;$C$9,IF(Raw!$N111&lt;$A$9,IF(Raw!$X111&gt;$C$9,IF(Raw!$X111&lt;$A$9,Raw!W111,-999),-999),-999),-999),-999),-999)</f>
        <v>9.4924999999999995E-2</v>
      </c>
      <c r="P111" s="9">
        <f>IF(Raw!$G111&gt;$C$8,IF(Raw!$Q111&gt;$C$8,IF(Raw!$N111&gt;$C$9,IF(Raw!$N111&lt;$A$9,IF(Raw!$X111&gt;$C$9,IF(Raw!$X111&lt;$A$9,Raw!X111,-999),-999),-999),-999),-999),-999)</f>
        <v>521</v>
      </c>
      <c r="R111" s="9">
        <f t="shared" si="20"/>
        <v>0.52102800000000005</v>
      </c>
      <c r="S111" s="9">
        <f t="shared" si="21"/>
        <v>0.33056922102789449</v>
      </c>
      <c r="T111" s="9">
        <f t="shared" si="22"/>
        <v>0.52790999999999999</v>
      </c>
      <c r="U111" s="9">
        <f t="shared" si="23"/>
        <v>0.36439200354514467</v>
      </c>
      <c r="V111" s="15">
        <f t="shared" si="16"/>
        <v>0</v>
      </c>
      <c r="X111" s="11">
        <f t="shared" si="24"/>
        <v>7.645399999999998E+18</v>
      </c>
      <c r="Y111" s="11">
        <f t="shared" si="25"/>
        <v>6.3029999999999995E-18</v>
      </c>
      <c r="Z111" s="11">
        <f t="shared" si="26"/>
        <v>5.5499999999999994E-4</v>
      </c>
      <c r="AA111" s="16">
        <f t="shared" si="27"/>
        <v>2.6048214560838931E-2</v>
      </c>
      <c r="AB111" s="9">
        <f t="shared" si="17"/>
        <v>0.93458311294881247</v>
      </c>
      <c r="AC111" s="9">
        <f t="shared" si="18"/>
        <v>0.97395178543916106</v>
      </c>
      <c r="AD111" s="15">
        <f t="shared" si="19"/>
        <v>46.933719929439519</v>
      </c>
      <c r="AE111" s="3">
        <f t="shared" si="28"/>
        <v>758.88119999999969</v>
      </c>
      <c r="AF111" s="2">
        <f t="shared" si="29"/>
        <v>0.25</v>
      </c>
      <c r="AG111" s="9">
        <f t="shared" si="30"/>
        <v>1.3155594029934733E-2</v>
      </c>
      <c r="AH111" s="2">
        <f t="shared" si="31"/>
        <v>0.63659234860465375</v>
      </c>
    </row>
    <row r="112" spans="1:34">
      <c r="A112" s="1">
        <f>Raw!A112</f>
        <v>99</v>
      </c>
      <c r="B112" s="14">
        <f>Raw!B112</f>
        <v>0.46317129629629633</v>
      </c>
      <c r="C112" s="15">
        <f>Raw!C112</f>
        <v>67</v>
      </c>
      <c r="D112" s="15">
        <f>IF(C112&gt;0.5,Raw!D112*D$11,-999)</f>
        <v>13.6</v>
      </c>
      <c r="E112" s="9">
        <f>IF(Raw!$G112&gt;$C$8,IF(Raw!$Q112&gt;$C$8,IF(Raw!$N112&gt;$C$9,IF(Raw!$N112&lt;$A$9,IF(Raw!$X112&gt;$C$9,IF(Raw!$X112&lt;$A$9,Raw!H112,-999),-999),-999),-999),-999),-999)</f>
        <v>1.1028340000000001</v>
      </c>
      <c r="F112" s="9">
        <f>IF(Raw!$G112&gt;$C$8,IF(Raw!$Q112&gt;$C$8,IF(Raw!$N112&gt;$C$9,IF(Raw!$N112&lt;$A$9,IF(Raw!$X112&gt;$C$9,IF(Raw!$X112&lt;$A$9,Raw!I112,-999),-999),-999),-999),-999),-999)</f>
        <v>1.695471</v>
      </c>
      <c r="G112" s="9">
        <f>Raw!G112</f>
        <v>0.98793399999999998</v>
      </c>
      <c r="H112" s="9">
        <f>IF(Raw!$G112&gt;$C$8,IF(Raw!$Q112&gt;$C$8,IF(Raw!$N112&gt;$C$9,IF(Raw!$N112&lt;$A$9,IF(Raw!$X112&gt;$C$9,IF(Raw!$X112&lt;$A$9,Raw!L112,-999),-999),-999),-999),-999),-999)</f>
        <v>666.3</v>
      </c>
      <c r="I112" s="9">
        <f>IF(Raw!$G112&gt;$C$8,IF(Raw!$Q112&gt;$C$8,IF(Raw!$N112&gt;$C$9,IF(Raw!$N112&lt;$A$9,IF(Raw!$X112&gt;$C$9,IF(Raw!$X112&lt;$A$9,Raw!M112,-999),-999),-999),-999),-999),-999)</f>
        <v>9.6407999999999994E-2</v>
      </c>
      <c r="J112" s="9">
        <f>IF(Raw!$G112&gt;$C$8,IF(Raw!$Q112&gt;$C$8,IF(Raw!$N112&gt;$C$9,IF(Raw!$N112&lt;$A$9,IF(Raw!$X112&gt;$C$9,IF(Raw!$X112&lt;$A$9,Raw!N112,-999),-999),-999),-999),-999),-999)</f>
        <v>590</v>
      </c>
      <c r="K112" s="9">
        <f>IF(Raw!$G112&gt;$C$8,IF(Raw!$Q112&gt;$C$8,IF(Raw!$N112&gt;$C$9,IF(Raw!$N112&lt;$A$9,IF(Raw!$X112&gt;$C$9,IF(Raw!$X112&lt;$A$9,Raw!R112,-999),-999),-999),-999),-999),-999)</f>
        <v>1.004375</v>
      </c>
      <c r="L112" s="9">
        <f>IF(Raw!$G112&gt;$C$8,IF(Raw!$Q112&gt;$C$8,IF(Raw!$N112&gt;$C$9,IF(Raw!$N112&lt;$A$9,IF(Raw!$X112&gt;$C$9,IF(Raw!$X112&lt;$A$9,Raw!S112,-999),-999),-999),-999),-999),-999)</f>
        <v>1.6320969999999999</v>
      </c>
      <c r="M112" s="9">
        <f>Raw!Q112</f>
        <v>0.99080100000000004</v>
      </c>
      <c r="N112" s="9">
        <f>IF(Raw!$G112&gt;$C$8,IF(Raw!$Q112&gt;$C$8,IF(Raw!$N112&gt;$C$9,IF(Raw!$N112&lt;$A$9,IF(Raw!$X112&gt;$C$9,IF(Raw!$X112&lt;$A$9,Raw!V112,-999),-999),-999),-999),-999),-999)</f>
        <v>681</v>
      </c>
      <c r="O112" s="9">
        <f>IF(Raw!$G112&gt;$C$8,IF(Raw!$Q112&gt;$C$8,IF(Raw!$N112&gt;$C$9,IF(Raw!$N112&lt;$A$9,IF(Raw!$X112&gt;$C$9,IF(Raw!$X112&lt;$A$9,Raw!W112,-999),-999),-999),-999),-999),-999)</f>
        <v>0.15950800000000001</v>
      </c>
      <c r="P112" s="9">
        <f>IF(Raw!$G112&gt;$C$8,IF(Raw!$Q112&gt;$C$8,IF(Raw!$N112&gt;$C$9,IF(Raw!$N112&lt;$A$9,IF(Raw!$X112&gt;$C$9,IF(Raw!$X112&lt;$A$9,Raw!X112,-999),-999),-999),-999),-999),-999)</f>
        <v>336</v>
      </c>
      <c r="R112" s="9">
        <f t="shared" si="20"/>
        <v>0.59263699999999986</v>
      </c>
      <c r="S112" s="9">
        <f t="shared" si="21"/>
        <v>0.34954121892972506</v>
      </c>
      <c r="T112" s="9">
        <f t="shared" si="22"/>
        <v>0.62772199999999989</v>
      </c>
      <c r="U112" s="9">
        <f t="shared" si="23"/>
        <v>0.38461071860312218</v>
      </c>
      <c r="V112" s="15">
        <f t="shared" si="16"/>
        <v>0</v>
      </c>
      <c r="X112" s="11">
        <f t="shared" si="24"/>
        <v>8.187199999999998E+18</v>
      </c>
      <c r="Y112" s="11">
        <f t="shared" si="25"/>
        <v>6.6629999999999991E-18</v>
      </c>
      <c r="Z112" s="11">
        <f t="shared" si="26"/>
        <v>5.8999999999999992E-4</v>
      </c>
      <c r="AA112" s="16">
        <f t="shared" si="27"/>
        <v>3.1181683950346633E-2</v>
      </c>
      <c r="AB112" s="9">
        <f t="shared" si="17"/>
        <v>1.0239484290126795</v>
      </c>
      <c r="AC112" s="9">
        <f t="shared" si="18"/>
        <v>0.96881831604965341</v>
      </c>
      <c r="AD112" s="15">
        <f t="shared" si="19"/>
        <v>52.850311780248539</v>
      </c>
      <c r="AE112" s="3">
        <f t="shared" si="28"/>
        <v>802.22519999999963</v>
      </c>
      <c r="AF112" s="2">
        <f t="shared" si="29"/>
        <v>0.25</v>
      </c>
      <c r="AG112" s="9">
        <f t="shared" si="30"/>
        <v>1.5635997224769573E-2</v>
      </c>
      <c r="AH112" s="2">
        <f t="shared" si="31"/>
        <v>0.7566177683381502</v>
      </c>
    </row>
    <row r="113" spans="1:34">
      <c r="A113" s="1">
        <f>Raw!A113</f>
        <v>100</v>
      </c>
      <c r="B113" s="14">
        <f>Raw!B113</f>
        <v>0.46322916666666664</v>
      </c>
      <c r="C113" s="15">
        <f>Raw!C113</f>
        <v>65.900000000000006</v>
      </c>
      <c r="D113" s="15">
        <f>IF(C113&gt;0.5,Raw!D113*D$11,-999)</f>
        <v>14.5</v>
      </c>
      <c r="E113" s="9">
        <f>IF(Raw!$G113&gt;$C$8,IF(Raw!$Q113&gt;$C$8,IF(Raw!$N113&gt;$C$9,IF(Raw!$N113&lt;$A$9,IF(Raw!$X113&gt;$C$9,IF(Raw!$X113&lt;$A$9,Raw!H113,-999),-999),-999),-999),-999),-999)</f>
        <v>1.1376550000000001</v>
      </c>
      <c r="F113" s="9">
        <f>IF(Raw!$G113&gt;$C$8,IF(Raw!$Q113&gt;$C$8,IF(Raw!$N113&gt;$C$9,IF(Raw!$N113&lt;$A$9,IF(Raw!$X113&gt;$C$9,IF(Raw!$X113&lt;$A$9,Raw!I113,-999),-999),-999),-999),-999),-999)</f>
        <v>1.7822020000000001</v>
      </c>
      <c r="G113" s="9">
        <f>Raw!G113</f>
        <v>0.98274799999999995</v>
      </c>
      <c r="H113" s="9">
        <f>IF(Raw!$G113&gt;$C$8,IF(Raw!$Q113&gt;$C$8,IF(Raw!$N113&gt;$C$9,IF(Raw!$N113&lt;$A$9,IF(Raw!$X113&gt;$C$9,IF(Raw!$X113&lt;$A$9,Raw!L113,-999),-999),-999),-999),-999),-999)</f>
        <v>640.5</v>
      </c>
      <c r="I113" s="9">
        <f>IF(Raw!$G113&gt;$C$8,IF(Raw!$Q113&gt;$C$8,IF(Raw!$N113&gt;$C$9,IF(Raw!$N113&lt;$A$9,IF(Raw!$X113&gt;$C$9,IF(Raw!$X113&lt;$A$9,Raw!M113,-999),-999),-999),-999),-999),-999)</f>
        <v>1.8E-5</v>
      </c>
      <c r="J113" s="9">
        <f>IF(Raw!$G113&gt;$C$8,IF(Raw!$Q113&gt;$C$8,IF(Raw!$N113&gt;$C$9,IF(Raw!$N113&lt;$A$9,IF(Raw!$X113&gt;$C$9,IF(Raw!$X113&lt;$A$9,Raw!N113,-999),-999),-999),-999),-999),-999)</f>
        <v>464</v>
      </c>
      <c r="K113" s="9">
        <f>IF(Raw!$G113&gt;$C$8,IF(Raw!$Q113&gt;$C$8,IF(Raw!$N113&gt;$C$9,IF(Raw!$N113&lt;$A$9,IF(Raw!$X113&gt;$C$9,IF(Raw!$X113&lt;$A$9,Raw!R113,-999),-999),-999),-999),-999),-999)</f>
        <v>1.087008</v>
      </c>
      <c r="L113" s="9">
        <f>IF(Raw!$G113&gt;$C$8,IF(Raw!$Q113&gt;$C$8,IF(Raw!$N113&gt;$C$9,IF(Raw!$N113&lt;$A$9,IF(Raw!$X113&gt;$C$9,IF(Raw!$X113&lt;$A$9,Raw!S113,-999),-999),-999),-999),-999),-999)</f>
        <v>1.7595940000000001</v>
      </c>
      <c r="M113" s="9">
        <f>Raw!Q113</f>
        <v>0.99145799999999995</v>
      </c>
      <c r="N113" s="9">
        <f>IF(Raw!$G113&gt;$C$8,IF(Raw!$Q113&gt;$C$8,IF(Raw!$N113&gt;$C$9,IF(Raw!$N113&lt;$A$9,IF(Raw!$X113&gt;$C$9,IF(Raw!$X113&lt;$A$9,Raw!V113,-999),-999),-999),-999),-999),-999)</f>
        <v>633.6</v>
      </c>
      <c r="O113" s="9">
        <f>IF(Raw!$G113&gt;$C$8,IF(Raw!$Q113&gt;$C$8,IF(Raw!$N113&gt;$C$9,IF(Raw!$N113&lt;$A$9,IF(Raw!$X113&gt;$C$9,IF(Raw!$X113&lt;$A$9,Raw!W113,-999),-999),-999),-999),-999),-999)</f>
        <v>0.138601</v>
      </c>
      <c r="P113" s="9">
        <f>IF(Raw!$G113&gt;$C$8,IF(Raw!$Q113&gt;$C$8,IF(Raw!$N113&gt;$C$9,IF(Raw!$N113&lt;$A$9,IF(Raw!$X113&gt;$C$9,IF(Raw!$X113&lt;$A$9,Raw!X113,-999),-999),-999),-999),-999),-999)</f>
        <v>371</v>
      </c>
      <c r="R113" s="9">
        <f t="shared" si="20"/>
        <v>0.64454699999999998</v>
      </c>
      <c r="S113" s="9">
        <f t="shared" si="21"/>
        <v>0.36165765721281873</v>
      </c>
      <c r="T113" s="9">
        <f t="shared" si="22"/>
        <v>0.67258600000000013</v>
      </c>
      <c r="U113" s="9">
        <f t="shared" si="23"/>
        <v>0.38223931202311445</v>
      </c>
      <c r="V113" s="15">
        <f t="shared" si="16"/>
        <v>0</v>
      </c>
      <c r="X113" s="11">
        <f t="shared" si="24"/>
        <v>8.728999999999999E+18</v>
      </c>
      <c r="Y113" s="11">
        <f t="shared" si="25"/>
        <v>6.4049999999999994E-18</v>
      </c>
      <c r="Z113" s="11">
        <f t="shared" si="26"/>
        <v>4.64E-4</v>
      </c>
      <c r="AA113" s="16">
        <f t="shared" si="27"/>
        <v>2.5285925003112501E-2</v>
      </c>
      <c r="AB113" s="9">
        <f t="shared" si="17"/>
        <v>1.1040149591541435</v>
      </c>
      <c r="AC113" s="9">
        <f t="shared" si="18"/>
        <v>0.97471407499688734</v>
      </c>
      <c r="AD113" s="15">
        <f t="shared" si="19"/>
        <v>54.49552802394934</v>
      </c>
      <c r="AE113" s="3">
        <f t="shared" si="28"/>
        <v>771.16199999999969</v>
      </c>
      <c r="AF113" s="2">
        <f t="shared" si="29"/>
        <v>0.25</v>
      </c>
      <c r="AG113" s="9">
        <f t="shared" si="30"/>
        <v>1.60233331847775E-2</v>
      </c>
      <c r="AH113" s="2">
        <f t="shared" si="31"/>
        <v>0.77536075386350312</v>
      </c>
    </row>
    <row r="114" spans="1:34">
      <c r="A114" s="1">
        <f>Raw!A114</f>
        <v>101</v>
      </c>
      <c r="B114" s="14">
        <f>Raw!B114</f>
        <v>0.46328703703703705</v>
      </c>
      <c r="C114" s="15">
        <f>Raw!C114</f>
        <v>64.8</v>
      </c>
      <c r="D114" s="15">
        <f>IF(C114&gt;0.5,Raw!D114*D$11,-999)</f>
        <v>15.4</v>
      </c>
      <c r="E114" s="9">
        <f>IF(Raw!$G114&gt;$C$8,IF(Raw!$Q114&gt;$C$8,IF(Raw!$N114&gt;$C$9,IF(Raw!$N114&lt;$A$9,IF(Raw!$X114&gt;$C$9,IF(Raw!$X114&lt;$A$9,Raw!H114,-999),-999),-999),-999),-999),-999)</f>
        <v>1.172634</v>
      </c>
      <c r="F114" s="9">
        <f>IF(Raw!$G114&gt;$C$8,IF(Raw!$Q114&gt;$C$8,IF(Raw!$N114&gt;$C$9,IF(Raw!$N114&lt;$A$9,IF(Raw!$X114&gt;$C$9,IF(Raw!$X114&lt;$A$9,Raw!I114,-999),-999),-999),-999),-999),-999)</f>
        <v>1.793261</v>
      </c>
      <c r="G114" s="9">
        <f>Raw!G114</f>
        <v>0.98740099999999997</v>
      </c>
      <c r="H114" s="9">
        <f>IF(Raw!$G114&gt;$C$8,IF(Raw!$Q114&gt;$C$8,IF(Raw!$N114&gt;$C$9,IF(Raw!$N114&lt;$A$9,IF(Raw!$X114&gt;$C$9,IF(Raw!$X114&lt;$A$9,Raw!L114,-999),-999),-999),-999),-999),-999)</f>
        <v>585.4</v>
      </c>
      <c r="I114" s="9">
        <f>IF(Raw!$G114&gt;$C$8,IF(Raw!$Q114&gt;$C$8,IF(Raw!$N114&gt;$C$9,IF(Raw!$N114&lt;$A$9,IF(Raw!$X114&gt;$C$9,IF(Raw!$X114&lt;$A$9,Raw!M114,-999),-999),-999),-999),-999),-999)</f>
        <v>2.1711000000000001E-2</v>
      </c>
      <c r="J114" s="9">
        <f>IF(Raw!$G114&gt;$C$8,IF(Raw!$Q114&gt;$C$8,IF(Raw!$N114&gt;$C$9,IF(Raw!$N114&lt;$A$9,IF(Raw!$X114&gt;$C$9,IF(Raw!$X114&lt;$A$9,Raw!N114,-999),-999),-999),-999),-999),-999)</f>
        <v>308</v>
      </c>
      <c r="K114" s="9">
        <f>IF(Raw!$G114&gt;$C$8,IF(Raw!$Q114&gt;$C$8,IF(Raw!$N114&gt;$C$9,IF(Raw!$N114&lt;$A$9,IF(Raw!$X114&gt;$C$9,IF(Raw!$X114&lt;$A$9,Raw!R114,-999),-999),-999),-999),-999),-999)</f>
        <v>1.109931</v>
      </c>
      <c r="L114" s="9">
        <f>IF(Raw!$G114&gt;$C$8,IF(Raw!$Q114&gt;$C$8,IF(Raw!$N114&gt;$C$9,IF(Raw!$N114&lt;$A$9,IF(Raw!$X114&gt;$C$9,IF(Raw!$X114&lt;$A$9,Raw!S114,-999),-999),-999),-999),-999),-999)</f>
        <v>1.8239540000000001</v>
      </c>
      <c r="M114" s="9">
        <f>Raw!Q114</f>
        <v>0.98873599999999995</v>
      </c>
      <c r="N114" s="9">
        <f>IF(Raw!$G114&gt;$C$8,IF(Raw!$Q114&gt;$C$8,IF(Raw!$N114&gt;$C$9,IF(Raw!$N114&lt;$A$9,IF(Raw!$X114&gt;$C$9,IF(Raw!$X114&lt;$A$9,Raw!V114,-999),-999),-999),-999),-999),-999)</f>
        <v>670.5</v>
      </c>
      <c r="O114" s="9">
        <f>IF(Raw!$G114&gt;$C$8,IF(Raw!$Q114&gt;$C$8,IF(Raw!$N114&gt;$C$9,IF(Raw!$N114&lt;$A$9,IF(Raw!$X114&gt;$C$9,IF(Raw!$X114&lt;$A$9,Raw!W114,-999),-999),-999),-999),-999),-999)</f>
        <v>8.0022999999999997E-2</v>
      </c>
      <c r="P114" s="9">
        <f>IF(Raw!$G114&gt;$C$8,IF(Raw!$Q114&gt;$C$8,IF(Raw!$N114&gt;$C$9,IF(Raw!$N114&lt;$A$9,IF(Raw!$X114&gt;$C$9,IF(Raw!$X114&lt;$A$9,Raw!X114,-999),-999),-999),-999),-999),-999)</f>
        <v>387</v>
      </c>
      <c r="R114" s="9">
        <f t="shared" si="20"/>
        <v>0.62062700000000004</v>
      </c>
      <c r="S114" s="9">
        <f t="shared" si="21"/>
        <v>0.34608849464746072</v>
      </c>
      <c r="T114" s="9">
        <f t="shared" si="22"/>
        <v>0.71402300000000007</v>
      </c>
      <c r="U114" s="9">
        <f t="shared" si="23"/>
        <v>0.39146985066509354</v>
      </c>
      <c r="V114" s="15">
        <f t="shared" si="16"/>
        <v>0</v>
      </c>
      <c r="X114" s="11">
        <f t="shared" si="24"/>
        <v>9.270799999999998E+18</v>
      </c>
      <c r="Y114" s="11">
        <f t="shared" si="25"/>
        <v>5.8539999999999998E-18</v>
      </c>
      <c r="Z114" s="11">
        <f t="shared" si="26"/>
        <v>3.0800000000000001E-4</v>
      </c>
      <c r="AA114" s="16">
        <f t="shared" si="27"/>
        <v>1.6440733183398462E-2</v>
      </c>
      <c r="AB114" s="9">
        <f t="shared" si="17"/>
        <v>1.1216700616298096</v>
      </c>
      <c r="AC114" s="9">
        <f t="shared" si="18"/>
        <v>0.98355926681660166</v>
      </c>
      <c r="AD114" s="15">
        <f t="shared" si="19"/>
        <v>53.379003842202799</v>
      </c>
      <c r="AE114" s="3">
        <f t="shared" si="28"/>
        <v>704.82159999999976</v>
      </c>
      <c r="AF114" s="2">
        <f t="shared" si="29"/>
        <v>0.25</v>
      </c>
      <c r="AG114" s="9">
        <f t="shared" si="30"/>
        <v>1.6074054355968141E-2</v>
      </c>
      <c r="AH114" s="2">
        <f t="shared" si="31"/>
        <v>0.77781512494083782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63.6</v>
      </c>
      <c r="D115" s="15">
        <f>IF(C115&gt;0.5,Raw!D115*D$11,-999)</f>
        <v>16.3</v>
      </c>
      <c r="E115" s="9">
        <f>IF(Raw!$G115&gt;$C$8,IF(Raw!$Q115&gt;$C$8,IF(Raw!$N115&gt;$C$9,IF(Raw!$N115&lt;$A$9,IF(Raw!$X115&gt;$C$9,IF(Raw!$X115&lt;$A$9,Raw!H115,-999),-999),-999),-999),-999),-999)</f>
        <v>1.1936370000000001</v>
      </c>
      <c r="F115" s="9">
        <f>IF(Raw!$G115&gt;$C$8,IF(Raw!$Q115&gt;$C$8,IF(Raw!$N115&gt;$C$9,IF(Raw!$N115&lt;$A$9,IF(Raw!$X115&gt;$C$9,IF(Raw!$X115&lt;$A$9,Raw!I115,-999),-999),-999),-999),-999),-999)</f>
        <v>1.827691</v>
      </c>
      <c r="G115" s="9">
        <f>Raw!G115</f>
        <v>0.98950099999999996</v>
      </c>
      <c r="H115" s="9">
        <f>IF(Raw!$G115&gt;$C$8,IF(Raw!$Q115&gt;$C$8,IF(Raw!$N115&gt;$C$9,IF(Raw!$N115&lt;$A$9,IF(Raw!$X115&gt;$C$9,IF(Raw!$X115&lt;$A$9,Raw!L115,-999),-999),-999),-999),-999),-999)</f>
        <v>622.1</v>
      </c>
      <c r="I115" s="9">
        <f>IF(Raw!$G115&gt;$C$8,IF(Raw!$Q115&gt;$C$8,IF(Raw!$N115&gt;$C$9,IF(Raw!$N115&lt;$A$9,IF(Raw!$X115&gt;$C$9,IF(Raw!$X115&lt;$A$9,Raw!M115,-999),-999),-999),-999),-999),-999)</f>
        <v>7.1207000000000006E-2</v>
      </c>
      <c r="J115" s="9">
        <f>IF(Raw!$G115&gt;$C$8,IF(Raw!$Q115&gt;$C$8,IF(Raw!$N115&gt;$C$9,IF(Raw!$N115&lt;$A$9,IF(Raw!$X115&gt;$C$9,IF(Raw!$X115&lt;$A$9,Raw!N115,-999),-999),-999),-999),-999),-999)</f>
        <v>549</v>
      </c>
      <c r="K115" s="9">
        <f>IF(Raw!$G115&gt;$C$8,IF(Raw!$Q115&gt;$C$8,IF(Raw!$N115&gt;$C$9,IF(Raw!$N115&lt;$A$9,IF(Raw!$X115&gt;$C$9,IF(Raw!$X115&lt;$A$9,Raw!R115,-999),-999),-999),-999),-999),-999)</f>
        <v>1.1456820000000001</v>
      </c>
      <c r="L115" s="9">
        <f>IF(Raw!$G115&gt;$C$8,IF(Raw!$Q115&gt;$C$8,IF(Raw!$N115&gt;$C$9,IF(Raw!$N115&lt;$A$9,IF(Raw!$X115&gt;$C$9,IF(Raw!$X115&lt;$A$9,Raw!S115,-999),-999),-999),-999),-999),-999)</f>
        <v>1.9136869999999999</v>
      </c>
      <c r="M115" s="9">
        <f>Raw!Q115</f>
        <v>0.99073999999999995</v>
      </c>
      <c r="N115" s="9">
        <f>IF(Raw!$G115&gt;$C$8,IF(Raw!$Q115&gt;$C$8,IF(Raw!$N115&gt;$C$9,IF(Raw!$N115&lt;$A$9,IF(Raw!$X115&gt;$C$9,IF(Raw!$X115&lt;$A$9,Raw!V115,-999),-999),-999),-999),-999),-999)</f>
        <v>667.3</v>
      </c>
      <c r="O115" s="9">
        <f>IF(Raw!$G115&gt;$C$8,IF(Raw!$Q115&gt;$C$8,IF(Raw!$N115&gt;$C$9,IF(Raw!$N115&lt;$A$9,IF(Raw!$X115&gt;$C$9,IF(Raw!$X115&lt;$A$9,Raw!W115,-999),-999),-999),-999),-999),-999)</f>
        <v>9.5432000000000003E-2</v>
      </c>
      <c r="P115" s="9">
        <f>IF(Raw!$G115&gt;$C$8,IF(Raw!$Q115&gt;$C$8,IF(Raw!$N115&gt;$C$9,IF(Raw!$N115&lt;$A$9,IF(Raw!$X115&gt;$C$9,IF(Raw!$X115&lt;$A$9,Raw!X115,-999),-999),-999),-999),-999),-999)</f>
        <v>407</v>
      </c>
      <c r="R115" s="9">
        <f t="shared" si="20"/>
        <v>0.6340539999999999</v>
      </c>
      <c r="S115" s="9">
        <f t="shared" si="21"/>
        <v>0.34691531555388733</v>
      </c>
      <c r="T115" s="9">
        <f t="shared" si="22"/>
        <v>0.76800499999999983</v>
      </c>
      <c r="U115" s="9">
        <f t="shared" si="23"/>
        <v>0.40132215978893093</v>
      </c>
      <c r="V115" s="15">
        <f t="shared" si="16"/>
        <v>0</v>
      </c>
      <c r="X115" s="11">
        <f t="shared" si="24"/>
        <v>9.8125999999999959E+18</v>
      </c>
      <c r="Y115" s="11">
        <f t="shared" si="25"/>
        <v>6.2210000000000003E-18</v>
      </c>
      <c r="Z115" s="11">
        <f t="shared" si="26"/>
        <v>5.4900000000000001E-4</v>
      </c>
      <c r="AA115" s="16">
        <f t="shared" si="27"/>
        <v>3.2426538418558346E-2</v>
      </c>
      <c r="AB115" s="9">
        <f t="shared" si="17"/>
        <v>1.170585743638145</v>
      </c>
      <c r="AC115" s="9">
        <f t="shared" si="18"/>
        <v>0.96757346158144153</v>
      </c>
      <c r="AD115" s="15">
        <f t="shared" si="19"/>
        <v>59.064733002838508</v>
      </c>
      <c r="AE115" s="3">
        <f t="shared" si="28"/>
        <v>749.00839999999982</v>
      </c>
      <c r="AF115" s="2">
        <f t="shared" si="29"/>
        <v>0.25</v>
      </c>
      <c r="AG115" s="9">
        <f t="shared" si="30"/>
        <v>1.8233835550812073E-2</v>
      </c>
      <c r="AH115" s="2">
        <f t="shared" si="31"/>
        <v>0.8823258129545728</v>
      </c>
    </row>
    <row r="116" spans="1:34">
      <c r="A116" s="1">
        <f>Raw!A116</f>
        <v>103</v>
      </c>
      <c r="B116" s="14">
        <f>Raw!B116</f>
        <v>0.46339120370370374</v>
      </c>
      <c r="C116" s="15">
        <f>Raw!C116</f>
        <v>62.7</v>
      </c>
      <c r="D116" s="15">
        <f>IF(C116&gt;0.5,Raw!D116*D$11,-999)</f>
        <v>16.3</v>
      </c>
      <c r="E116" s="9">
        <f>IF(Raw!$G116&gt;$C$8,IF(Raw!$Q116&gt;$C$8,IF(Raw!$N116&gt;$C$9,IF(Raw!$N116&lt;$A$9,IF(Raw!$X116&gt;$C$9,IF(Raw!$X116&lt;$A$9,Raw!H116,-999),-999),-999),-999),-999),-999)</f>
        <v>1.211422</v>
      </c>
      <c r="F116" s="9">
        <f>IF(Raw!$G116&gt;$C$8,IF(Raw!$Q116&gt;$C$8,IF(Raw!$N116&gt;$C$9,IF(Raw!$N116&lt;$A$9,IF(Raw!$X116&gt;$C$9,IF(Raw!$X116&lt;$A$9,Raw!I116,-999),-999),-999),-999),-999),-999)</f>
        <v>1.8905559999999999</v>
      </c>
      <c r="G116" s="9">
        <f>Raw!G116</f>
        <v>0.99250799999999995</v>
      </c>
      <c r="H116" s="9">
        <f>IF(Raw!$G116&gt;$C$8,IF(Raw!$Q116&gt;$C$8,IF(Raw!$N116&gt;$C$9,IF(Raw!$N116&lt;$A$9,IF(Raw!$X116&gt;$C$9,IF(Raw!$X116&lt;$A$9,Raw!L116,-999),-999),-999),-999),-999),-999)</f>
        <v>619.20000000000005</v>
      </c>
      <c r="I116" s="9">
        <f>IF(Raw!$G116&gt;$C$8,IF(Raw!$Q116&gt;$C$8,IF(Raw!$N116&gt;$C$9,IF(Raw!$N116&lt;$A$9,IF(Raw!$X116&gt;$C$9,IF(Raw!$X116&lt;$A$9,Raw!M116,-999),-999),-999),-999),-999),-999)</f>
        <v>4.4984999999999997E-2</v>
      </c>
      <c r="J116" s="9">
        <f>IF(Raw!$G116&gt;$C$8,IF(Raw!$Q116&gt;$C$8,IF(Raw!$N116&gt;$C$9,IF(Raw!$N116&lt;$A$9,IF(Raw!$X116&gt;$C$9,IF(Raw!$X116&lt;$A$9,Raw!N116,-999),-999),-999),-999),-999),-999)</f>
        <v>395</v>
      </c>
      <c r="K116" s="9">
        <f>IF(Raw!$G116&gt;$C$8,IF(Raw!$Q116&gt;$C$8,IF(Raw!$N116&gt;$C$9,IF(Raw!$N116&lt;$A$9,IF(Raw!$X116&gt;$C$9,IF(Raw!$X116&lt;$A$9,Raw!R116,-999),-999),-999),-999),-999),-999)</f>
        <v>1.1857139999999999</v>
      </c>
      <c r="L116" s="9">
        <f>IF(Raw!$G116&gt;$C$8,IF(Raw!$Q116&gt;$C$8,IF(Raw!$N116&gt;$C$9,IF(Raw!$N116&lt;$A$9,IF(Raw!$X116&gt;$C$9,IF(Raw!$X116&lt;$A$9,Raw!S116,-999),-999),-999),-999),-999),-999)</f>
        <v>1.9182060000000001</v>
      </c>
      <c r="M116" s="9">
        <f>Raw!Q116</f>
        <v>0.99151500000000004</v>
      </c>
      <c r="N116" s="9">
        <f>IF(Raw!$G116&gt;$C$8,IF(Raw!$Q116&gt;$C$8,IF(Raw!$N116&gt;$C$9,IF(Raw!$N116&lt;$A$9,IF(Raw!$X116&gt;$C$9,IF(Raw!$X116&lt;$A$9,Raw!V116,-999),-999),-999),-999),-999),-999)</f>
        <v>646.1</v>
      </c>
      <c r="O116" s="9">
        <f>IF(Raw!$G116&gt;$C$8,IF(Raw!$Q116&gt;$C$8,IF(Raw!$N116&gt;$C$9,IF(Raw!$N116&lt;$A$9,IF(Raw!$X116&gt;$C$9,IF(Raw!$X116&lt;$A$9,Raw!W116,-999),-999),-999),-999),-999),-999)</f>
        <v>0.114208</v>
      </c>
      <c r="P116" s="9">
        <f>IF(Raw!$G116&gt;$C$8,IF(Raw!$Q116&gt;$C$8,IF(Raw!$N116&gt;$C$9,IF(Raw!$N116&lt;$A$9,IF(Raw!$X116&gt;$C$9,IF(Raw!$X116&lt;$A$9,Raw!X116,-999),-999),-999),-999),-999),-999)</f>
        <v>471</v>
      </c>
      <c r="R116" s="9">
        <f t="shared" si="20"/>
        <v>0.6791339999999999</v>
      </c>
      <c r="S116" s="9">
        <f t="shared" si="21"/>
        <v>0.35922448211002472</v>
      </c>
      <c r="T116" s="9">
        <f t="shared" si="22"/>
        <v>0.73249200000000014</v>
      </c>
      <c r="U116" s="9">
        <f t="shared" si="23"/>
        <v>0.38186305329041831</v>
      </c>
      <c r="V116" s="15">
        <f t="shared" si="16"/>
        <v>0</v>
      </c>
      <c r="X116" s="11">
        <f t="shared" si="24"/>
        <v>9.8125999999999959E+18</v>
      </c>
      <c r="Y116" s="11">
        <f t="shared" si="25"/>
        <v>6.1919999999999999E-18</v>
      </c>
      <c r="Z116" s="11">
        <f t="shared" si="26"/>
        <v>3.9500000000000001E-4</v>
      </c>
      <c r="AA116" s="16">
        <f t="shared" si="27"/>
        <v>2.3437547286985008E-2</v>
      </c>
      <c r="AB116" s="9">
        <f t="shared" si="17"/>
        <v>1.2028818158873382</v>
      </c>
      <c r="AC116" s="9">
        <f t="shared" si="18"/>
        <v>0.97656245271301489</v>
      </c>
      <c r="AD116" s="15">
        <f t="shared" si="19"/>
        <v>59.33556275186077</v>
      </c>
      <c r="AE116" s="3">
        <f t="shared" si="28"/>
        <v>745.51679999999976</v>
      </c>
      <c r="AF116" s="2">
        <f t="shared" si="29"/>
        <v>0.25</v>
      </c>
      <c r="AG116" s="9">
        <f t="shared" si="30"/>
        <v>1.74292762777929E-2</v>
      </c>
      <c r="AH116" s="2">
        <f t="shared" si="31"/>
        <v>0.84339360844617106</v>
      </c>
    </row>
    <row r="117" spans="1:34">
      <c r="A117" s="1">
        <f>Raw!A117</f>
        <v>104</v>
      </c>
      <c r="B117" s="14">
        <f>Raw!B117</f>
        <v>0.46344907407407404</v>
      </c>
      <c r="C117" s="15">
        <f>Raw!C117</f>
        <v>61.4</v>
      </c>
      <c r="D117" s="15">
        <f>IF(C117&gt;0.5,Raw!D117*D$11,-999)</f>
        <v>18.100000000000001</v>
      </c>
      <c r="E117" s="9">
        <f>IF(Raw!$G117&gt;$C$8,IF(Raw!$Q117&gt;$C$8,IF(Raw!$N117&gt;$C$9,IF(Raw!$N117&lt;$A$9,IF(Raw!$X117&gt;$C$9,IF(Raw!$X117&lt;$A$9,Raw!H117,-999),-999),-999),-999),-999),-999)</f>
        <v>1.241633</v>
      </c>
      <c r="F117" s="9">
        <f>IF(Raw!$G117&gt;$C$8,IF(Raw!$Q117&gt;$C$8,IF(Raw!$N117&gt;$C$9,IF(Raw!$N117&lt;$A$9,IF(Raw!$X117&gt;$C$9,IF(Raw!$X117&lt;$A$9,Raw!I117,-999),-999),-999),-999),-999),-999)</f>
        <v>1.9192849999999999</v>
      </c>
      <c r="G117" s="9">
        <f>Raw!G117</f>
        <v>0.99252700000000005</v>
      </c>
      <c r="H117" s="9">
        <f>IF(Raw!$G117&gt;$C$8,IF(Raw!$Q117&gt;$C$8,IF(Raw!$N117&gt;$C$9,IF(Raw!$N117&lt;$A$9,IF(Raw!$X117&gt;$C$9,IF(Raw!$X117&lt;$A$9,Raw!L117,-999),-999),-999),-999),-999),-999)</f>
        <v>600.1</v>
      </c>
      <c r="I117" s="9">
        <f>IF(Raw!$G117&gt;$C$8,IF(Raw!$Q117&gt;$C$8,IF(Raw!$N117&gt;$C$9,IF(Raw!$N117&lt;$A$9,IF(Raw!$X117&gt;$C$9,IF(Raw!$X117&lt;$A$9,Raw!M117,-999),-999),-999),-999),-999),-999)</f>
        <v>0.14164099999999999</v>
      </c>
      <c r="J117" s="9">
        <f>IF(Raw!$G117&gt;$C$8,IF(Raw!$Q117&gt;$C$8,IF(Raw!$N117&gt;$C$9,IF(Raw!$N117&lt;$A$9,IF(Raw!$X117&gt;$C$9,IF(Raw!$X117&lt;$A$9,Raw!N117,-999),-999),-999),-999),-999),-999)</f>
        <v>368</v>
      </c>
      <c r="K117" s="9">
        <f>IF(Raw!$G117&gt;$C$8,IF(Raw!$Q117&gt;$C$8,IF(Raw!$N117&gt;$C$9,IF(Raw!$N117&lt;$A$9,IF(Raw!$X117&gt;$C$9,IF(Raw!$X117&lt;$A$9,Raw!R117,-999),-999),-999),-999),-999),-999)</f>
        <v>1.177251</v>
      </c>
      <c r="L117" s="9">
        <f>IF(Raw!$G117&gt;$C$8,IF(Raw!$Q117&gt;$C$8,IF(Raw!$N117&gt;$C$9,IF(Raw!$N117&lt;$A$9,IF(Raw!$X117&gt;$C$9,IF(Raw!$X117&lt;$A$9,Raw!S117,-999),-999),-999),-999),-999),-999)</f>
        <v>1.979287</v>
      </c>
      <c r="M117" s="9">
        <f>Raw!Q117</f>
        <v>0.98976799999999998</v>
      </c>
      <c r="N117" s="9">
        <f>IF(Raw!$G117&gt;$C$8,IF(Raw!$Q117&gt;$C$8,IF(Raw!$N117&gt;$C$9,IF(Raw!$N117&lt;$A$9,IF(Raw!$X117&gt;$C$9,IF(Raw!$X117&lt;$A$9,Raw!V117,-999),-999),-999),-999),-999),-999)</f>
        <v>657.6</v>
      </c>
      <c r="O117" s="9">
        <f>IF(Raw!$G117&gt;$C$8,IF(Raw!$Q117&gt;$C$8,IF(Raw!$N117&gt;$C$9,IF(Raw!$N117&lt;$A$9,IF(Raw!$X117&gt;$C$9,IF(Raw!$X117&lt;$A$9,Raw!W117,-999),-999),-999),-999),-999),-999)</f>
        <v>1.03E-4</v>
      </c>
      <c r="P117" s="9">
        <f>IF(Raw!$G117&gt;$C$8,IF(Raw!$Q117&gt;$C$8,IF(Raw!$N117&gt;$C$9,IF(Raw!$N117&lt;$A$9,IF(Raw!$X117&gt;$C$9,IF(Raw!$X117&lt;$A$9,Raw!X117,-999),-999),-999),-999),-999),-999)</f>
        <v>477</v>
      </c>
      <c r="R117" s="9">
        <f t="shared" si="20"/>
        <v>0.67765199999999992</v>
      </c>
      <c r="S117" s="9">
        <f t="shared" si="21"/>
        <v>0.35307523374590016</v>
      </c>
      <c r="T117" s="9">
        <f t="shared" si="22"/>
        <v>0.80203599999999997</v>
      </c>
      <c r="U117" s="9">
        <f t="shared" si="23"/>
        <v>0.40521460505727563</v>
      </c>
      <c r="V117" s="15">
        <f t="shared" si="16"/>
        <v>0</v>
      </c>
      <c r="X117" s="11">
        <f t="shared" si="24"/>
        <v>1.0896199999999998E+19</v>
      </c>
      <c r="Y117" s="11">
        <f t="shared" si="25"/>
        <v>6.0009999999999999E-18</v>
      </c>
      <c r="Z117" s="11">
        <f t="shared" si="26"/>
        <v>3.68E-4</v>
      </c>
      <c r="AA117" s="16">
        <f t="shared" si="27"/>
        <v>2.3497405574846322E-2</v>
      </c>
      <c r="AB117" s="9">
        <f t="shared" si="17"/>
        <v>1.1960967651776275</v>
      </c>
      <c r="AC117" s="9">
        <f t="shared" si="18"/>
        <v>0.97650259442515364</v>
      </c>
      <c r="AD117" s="15">
        <f t="shared" si="19"/>
        <v>63.851645583821522</v>
      </c>
      <c r="AE117" s="3">
        <f t="shared" si="28"/>
        <v>722.52039999999977</v>
      </c>
      <c r="AF117" s="2">
        <f t="shared" si="29"/>
        <v>0.25</v>
      </c>
      <c r="AG117" s="9">
        <f t="shared" si="30"/>
        <v>1.9902784113465674E-2</v>
      </c>
      <c r="AH117" s="2">
        <f t="shared" si="31"/>
        <v>0.96308536533833444</v>
      </c>
    </row>
    <row r="118" spans="1:34">
      <c r="A118" s="1">
        <f>Raw!A118</f>
        <v>105</v>
      </c>
      <c r="B118" s="14">
        <f>Raw!B118</f>
        <v>0.46350694444444446</v>
      </c>
      <c r="C118" s="15">
        <f>Raw!C118</f>
        <v>60.5</v>
      </c>
      <c r="D118" s="15">
        <f>IF(C118&gt;0.5,Raw!D118*D$11,-999)</f>
        <v>19</v>
      </c>
      <c r="E118" s="9">
        <f>IF(Raw!$G118&gt;$C$8,IF(Raw!$Q118&gt;$C$8,IF(Raw!$N118&gt;$C$9,IF(Raw!$N118&lt;$A$9,IF(Raw!$X118&gt;$C$9,IF(Raw!$X118&lt;$A$9,Raw!H118,-999),-999),-999),-999),-999),-999)</f>
        <v>1.253792</v>
      </c>
      <c r="F118" s="9">
        <f>IF(Raw!$G118&gt;$C$8,IF(Raw!$Q118&gt;$C$8,IF(Raw!$N118&gt;$C$9,IF(Raw!$N118&lt;$A$9,IF(Raw!$X118&gt;$C$9,IF(Raw!$X118&lt;$A$9,Raw!I118,-999),-999),-999),-999),-999),-999)</f>
        <v>1.9592989999999999</v>
      </c>
      <c r="G118" s="9">
        <f>Raw!G118</f>
        <v>0.98904800000000004</v>
      </c>
      <c r="H118" s="9">
        <f>IF(Raw!$G118&gt;$C$8,IF(Raw!$Q118&gt;$C$8,IF(Raw!$N118&gt;$C$9,IF(Raw!$N118&lt;$A$9,IF(Raw!$X118&gt;$C$9,IF(Raw!$X118&lt;$A$9,Raw!L118,-999),-999),-999),-999),-999),-999)</f>
        <v>625.4</v>
      </c>
      <c r="I118" s="9">
        <f>IF(Raw!$G118&gt;$C$8,IF(Raw!$Q118&gt;$C$8,IF(Raw!$N118&gt;$C$9,IF(Raw!$N118&lt;$A$9,IF(Raw!$X118&gt;$C$9,IF(Raw!$X118&lt;$A$9,Raw!M118,-999),-999),-999),-999),-999),-999)</f>
        <v>9.4922000000000006E-2</v>
      </c>
      <c r="J118" s="9">
        <f>IF(Raw!$G118&gt;$C$8,IF(Raw!$Q118&gt;$C$8,IF(Raw!$N118&gt;$C$9,IF(Raw!$N118&lt;$A$9,IF(Raw!$X118&gt;$C$9,IF(Raw!$X118&lt;$A$9,Raw!N118,-999),-999),-999),-999),-999),-999)</f>
        <v>506</v>
      </c>
      <c r="K118" s="9">
        <f>IF(Raw!$G118&gt;$C$8,IF(Raw!$Q118&gt;$C$8,IF(Raw!$N118&gt;$C$9,IF(Raw!$N118&lt;$A$9,IF(Raw!$X118&gt;$C$9,IF(Raw!$X118&lt;$A$9,Raw!R118,-999),-999),-999),-999),-999),-999)</f>
        <v>1.2076519999999999</v>
      </c>
      <c r="L118" s="9">
        <f>IF(Raw!$G118&gt;$C$8,IF(Raw!$Q118&gt;$C$8,IF(Raw!$N118&gt;$C$9,IF(Raw!$N118&lt;$A$9,IF(Raw!$X118&gt;$C$9,IF(Raw!$X118&lt;$A$9,Raw!S118,-999),-999),-999),-999),-999),-999)</f>
        <v>1.9852909999999999</v>
      </c>
      <c r="M118" s="9">
        <f>Raw!Q118</f>
        <v>0.98737799999999998</v>
      </c>
      <c r="N118" s="9">
        <f>IF(Raw!$G118&gt;$C$8,IF(Raw!$Q118&gt;$C$8,IF(Raw!$N118&gt;$C$9,IF(Raw!$N118&lt;$A$9,IF(Raw!$X118&gt;$C$9,IF(Raw!$X118&lt;$A$9,Raw!V118,-999),-999),-999),-999),-999),-999)</f>
        <v>663.7</v>
      </c>
      <c r="O118" s="9">
        <f>IF(Raw!$G118&gt;$C$8,IF(Raw!$Q118&gt;$C$8,IF(Raw!$N118&gt;$C$9,IF(Raw!$N118&lt;$A$9,IF(Raw!$X118&gt;$C$9,IF(Raw!$X118&lt;$A$9,Raw!W118,-999),-999),-999),-999),-999),-999)</f>
        <v>0.182226</v>
      </c>
      <c r="P118" s="9">
        <f>IF(Raw!$G118&gt;$C$8,IF(Raw!$Q118&gt;$C$8,IF(Raw!$N118&gt;$C$9,IF(Raw!$N118&lt;$A$9,IF(Raw!$X118&gt;$C$9,IF(Raw!$X118&lt;$A$9,Raw!X118,-999),-999),-999),-999),-999),-999)</f>
        <v>576</v>
      </c>
      <c r="R118" s="9">
        <f t="shared" si="20"/>
        <v>0.70550699999999988</v>
      </c>
      <c r="S118" s="9">
        <f t="shared" si="21"/>
        <v>0.36008133521223656</v>
      </c>
      <c r="T118" s="9">
        <f t="shared" si="22"/>
        <v>0.77763899999999997</v>
      </c>
      <c r="U118" s="9">
        <f t="shared" si="23"/>
        <v>0.39170025955892612</v>
      </c>
      <c r="V118" s="15">
        <f t="shared" si="16"/>
        <v>0</v>
      </c>
      <c r="X118" s="11">
        <f t="shared" si="24"/>
        <v>1.1437999999999998E+19</v>
      </c>
      <c r="Y118" s="11">
        <f t="shared" si="25"/>
        <v>6.2539999999999992E-18</v>
      </c>
      <c r="Z118" s="11">
        <f t="shared" si="26"/>
        <v>5.0599999999999994E-4</v>
      </c>
      <c r="AA118" s="16">
        <f t="shared" si="27"/>
        <v>3.4931452743611549E-2</v>
      </c>
      <c r="AB118" s="9">
        <f t="shared" si="17"/>
        <v>1.2348160599800893</v>
      </c>
      <c r="AC118" s="9">
        <f t="shared" si="18"/>
        <v>0.96506854725638846</v>
      </c>
      <c r="AD118" s="15">
        <f t="shared" si="19"/>
        <v>69.034491588165125</v>
      </c>
      <c r="AE118" s="3">
        <f t="shared" si="28"/>
        <v>752.98159999999973</v>
      </c>
      <c r="AF118" s="2">
        <f t="shared" si="29"/>
        <v>0.25</v>
      </c>
      <c r="AG118" s="9">
        <f t="shared" si="30"/>
        <v>2.0800637133540602E-2</v>
      </c>
      <c r="AH118" s="2">
        <f t="shared" si="31"/>
        <v>1.0065320057143385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59.4</v>
      </c>
      <c r="D119" s="15">
        <f>IF(C119&gt;0.5,Raw!D119*D$11,-999)</f>
        <v>20.8</v>
      </c>
      <c r="E119" s="9">
        <f>IF(Raw!$G119&gt;$C$8,IF(Raw!$Q119&gt;$C$8,IF(Raw!$N119&gt;$C$9,IF(Raw!$N119&lt;$A$9,IF(Raw!$X119&gt;$C$9,IF(Raw!$X119&lt;$A$9,Raw!H119,-999),-999),-999),-999),-999),-999)</f>
        <v>1.2519560000000001</v>
      </c>
      <c r="F119" s="9">
        <f>IF(Raw!$G119&gt;$C$8,IF(Raw!$Q119&gt;$C$8,IF(Raw!$N119&gt;$C$9,IF(Raw!$N119&lt;$A$9,IF(Raw!$X119&gt;$C$9,IF(Raw!$X119&lt;$A$9,Raw!I119,-999),-999),-999),-999),-999),-999)</f>
        <v>1.9503410000000001</v>
      </c>
      <c r="G119" s="9">
        <f>Raw!G119</f>
        <v>0.98955099999999996</v>
      </c>
      <c r="H119" s="9">
        <f>IF(Raw!$G119&gt;$C$8,IF(Raw!$Q119&gt;$C$8,IF(Raw!$N119&gt;$C$9,IF(Raw!$N119&lt;$A$9,IF(Raw!$X119&gt;$C$9,IF(Raw!$X119&lt;$A$9,Raw!L119,-999),-999),-999),-999),-999),-999)</f>
        <v>607.6</v>
      </c>
      <c r="I119" s="9">
        <f>IF(Raw!$G119&gt;$C$8,IF(Raw!$Q119&gt;$C$8,IF(Raw!$N119&gt;$C$9,IF(Raw!$N119&lt;$A$9,IF(Raw!$X119&gt;$C$9,IF(Raw!$X119&lt;$A$9,Raw!M119,-999),-999),-999),-999),-999),-999)</f>
        <v>7.4299000000000004E-2</v>
      </c>
      <c r="J119" s="9">
        <f>IF(Raw!$G119&gt;$C$8,IF(Raw!$Q119&gt;$C$8,IF(Raw!$N119&gt;$C$9,IF(Raw!$N119&lt;$A$9,IF(Raw!$X119&gt;$C$9,IF(Raw!$X119&lt;$A$9,Raw!N119,-999),-999),-999),-999),-999),-999)</f>
        <v>572</v>
      </c>
      <c r="K119" s="9">
        <f>IF(Raw!$G119&gt;$C$8,IF(Raw!$Q119&gt;$C$8,IF(Raw!$N119&gt;$C$9,IF(Raw!$N119&lt;$A$9,IF(Raw!$X119&gt;$C$9,IF(Raw!$X119&lt;$A$9,Raw!R119,-999),-999),-999),-999),-999),-999)</f>
        <v>1.2233339999999999</v>
      </c>
      <c r="L119" s="9">
        <f>IF(Raw!$G119&gt;$C$8,IF(Raw!$Q119&gt;$C$8,IF(Raw!$N119&gt;$C$9,IF(Raw!$N119&lt;$A$9,IF(Raw!$X119&gt;$C$9,IF(Raw!$X119&lt;$A$9,Raw!S119,-999),-999),-999),-999),-999),-999)</f>
        <v>2.0336090000000002</v>
      </c>
      <c r="M119" s="9">
        <f>Raw!Q119</f>
        <v>0.99320900000000001</v>
      </c>
      <c r="N119" s="9">
        <f>IF(Raw!$G119&gt;$C$8,IF(Raw!$Q119&gt;$C$8,IF(Raw!$N119&gt;$C$9,IF(Raw!$N119&lt;$A$9,IF(Raw!$X119&gt;$C$9,IF(Raw!$X119&lt;$A$9,Raw!V119,-999),-999),-999),-999),-999),-999)</f>
        <v>631.70000000000005</v>
      </c>
      <c r="O119" s="9">
        <f>IF(Raw!$G119&gt;$C$8,IF(Raw!$Q119&gt;$C$8,IF(Raw!$N119&gt;$C$9,IF(Raw!$N119&lt;$A$9,IF(Raw!$X119&gt;$C$9,IF(Raw!$X119&lt;$A$9,Raw!W119,-999),-999),-999),-999),-999),-999)</f>
        <v>0.13728699999999999</v>
      </c>
      <c r="P119" s="9">
        <f>IF(Raw!$G119&gt;$C$8,IF(Raw!$Q119&gt;$C$8,IF(Raw!$N119&gt;$C$9,IF(Raw!$N119&lt;$A$9,IF(Raw!$X119&gt;$C$9,IF(Raw!$X119&lt;$A$9,Raw!X119,-999),-999),-999),-999),-999),-999)</f>
        <v>409</v>
      </c>
      <c r="R119" s="9">
        <f t="shared" si="20"/>
        <v>0.69838500000000003</v>
      </c>
      <c r="S119" s="9">
        <f t="shared" si="21"/>
        <v>0.35808353513565061</v>
      </c>
      <c r="T119" s="9">
        <f t="shared" si="22"/>
        <v>0.8102750000000003</v>
      </c>
      <c r="U119" s="9">
        <f t="shared" si="23"/>
        <v>0.39844188337089392</v>
      </c>
      <c r="V119" s="15">
        <f t="shared" si="16"/>
        <v>0</v>
      </c>
      <c r="X119" s="11">
        <f t="shared" si="24"/>
        <v>1.2521599999999998E+19</v>
      </c>
      <c r="Y119" s="11">
        <f t="shared" si="25"/>
        <v>6.0759999999999999E-18</v>
      </c>
      <c r="Z119" s="11">
        <f t="shared" si="26"/>
        <v>5.7200000000000003E-4</v>
      </c>
      <c r="AA119" s="16">
        <f t="shared" si="27"/>
        <v>4.1703593600082085E-2</v>
      </c>
      <c r="AB119" s="9">
        <f t="shared" si="17"/>
        <v>1.2571253793043065</v>
      </c>
      <c r="AC119" s="9">
        <f t="shared" si="18"/>
        <v>0.95829640639991787</v>
      </c>
      <c r="AD119" s="15">
        <f t="shared" si="19"/>
        <v>72.908380419723926</v>
      </c>
      <c r="AE119" s="3">
        <f t="shared" si="28"/>
        <v>731.55039999999974</v>
      </c>
      <c r="AF119" s="2">
        <f t="shared" si="29"/>
        <v>0.25</v>
      </c>
      <c r="AG119" s="9">
        <f t="shared" si="30"/>
        <v>2.2345963390735701E-2</v>
      </c>
      <c r="AH119" s="2">
        <f t="shared" si="31"/>
        <v>1.0813095390731378</v>
      </c>
    </row>
    <row r="120" spans="1:34">
      <c r="A120" s="1">
        <f>Raw!A120</f>
        <v>107</v>
      </c>
      <c r="B120" s="14">
        <f>Raw!B120</f>
        <v>0.46361111111111114</v>
      </c>
      <c r="C120" s="15">
        <f>Raw!C120</f>
        <v>58.1</v>
      </c>
      <c r="D120" s="15">
        <f>IF(C120&gt;0.5,Raw!D120*D$11,-999)</f>
        <v>21.7</v>
      </c>
      <c r="E120" s="9">
        <f>IF(Raw!$G120&gt;$C$8,IF(Raw!$Q120&gt;$C$8,IF(Raw!$N120&gt;$C$9,IF(Raw!$N120&lt;$A$9,IF(Raw!$X120&gt;$C$9,IF(Raw!$X120&lt;$A$9,Raw!H120,-999),-999),-999),-999),-999),-999)</f>
        <v>1.3126949999999999</v>
      </c>
      <c r="F120" s="9">
        <f>IF(Raw!$G120&gt;$C$8,IF(Raw!$Q120&gt;$C$8,IF(Raw!$N120&gt;$C$9,IF(Raw!$N120&lt;$A$9,IF(Raw!$X120&gt;$C$9,IF(Raw!$X120&lt;$A$9,Raw!I120,-999),-999),-999),-999),-999),-999)</f>
        <v>2.0616880000000002</v>
      </c>
      <c r="G120" s="9">
        <f>Raw!G120</f>
        <v>0.98914500000000005</v>
      </c>
      <c r="H120" s="9">
        <f>IF(Raw!$G120&gt;$C$8,IF(Raw!$Q120&gt;$C$8,IF(Raw!$N120&gt;$C$9,IF(Raw!$N120&lt;$A$9,IF(Raw!$X120&gt;$C$9,IF(Raw!$X120&lt;$A$9,Raw!L120,-999),-999),-999),-999),-999),-999)</f>
        <v>604.20000000000005</v>
      </c>
      <c r="I120" s="9">
        <f>IF(Raw!$G120&gt;$C$8,IF(Raw!$Q120&gt;$C$8,IF(Raw!$N120&gt;$C$9,IF(Raw!$N120&lt;$A$9,IF(Raw!$X120&gt;$C$9,IF(Raw!$X120&lt;$A$9,Raw!M120,-999),-999),-999),-999),-999),-999)</f>
        <v>5.6403000000000002E-2</v>
      </c>
      <c r="J120" s="9">
        <f>IF(Raw!$G120&gt;$C$8,IF(Raw!$Q120&gt;$C$8,IF(Raw!$N120&gt;$C$9,IF(Raw!$N120&lt;$A$9,IF(Raw!$X120&gt;$C$9,IF(Raw!$X120&lt;$A$9,Raw!N120,-999),-999),-999),-999),-999),-999)</f>
        <v>489</v>
      </c>
      <c r="K120" s="9">
        <f>IF(Raw!$G120&gt;$C$8,IF(Raw!$Q120&gt;$C$8,IF(Raw!$N120&gt;$C$9,IF(Raw!$N120&lt;$A$9,IF(Raw!$X120&gt;$C$9,IF(Raw!$X120&lt;$A$9,Raw!R120,-999),-999),-999),-999),-999),-999)</f>
        <v>1.2145710000000001</v>
      </c>
      <c r="L120" s="9">
        <f>IF(Raw!$G120&gt;$C$8,IF(Raw!$Q120&gt;$C$8,IF(Raw!$N120&gt;$C$9,IF(Raw!$N120&lt;$A$9,IF(Raw!$X120&gt;$C$9,IF(Raw!$X120&lt;$A$9,Raw!S120,-999),-999),-999),-999),-999),-999)</f>
        <v>2.033989</v>
      </c>
      <c r="M120" s="9">
        <f>Raw!Q120</f>
        <v>0.99149799999999999</v>
      </c>
      <c r="N120" s="9">
        <f>IF(Raw!$G120&gt;$C$8,IF(Raw!$Q120&gt;$C$8,IF(Raw!$N120&gt;$C$9,IF(Raw!$N120&lt;$A$9,IF(Raw!$X120&gt;$C$9,IF(Raw!$X120&lt;$A$9,Raw!V120,-999),-999),-999),-999),-999),-999)</f>
        <v>644.29999999999995</v>
      </c>
      <c r="O120" s="9">
        <f>IF(Raw!$G120&gt;$C$8,IF(Raw!$Q120&gt;$C$8,IF(Raw!$N120&gt;$C$9,IF(Raw!$N120&lt;$A$9,IF(Raw!$X120&gt;$C$9,IF(Raw!$X120&lt;$A$9,Raw!W120,-999),-999),-999),-999),-999),-999)</f>
        <v>0.116465</v>
      </c>
      <c r="P120" s="9">
        <f>IF(Raw!$G120&gt;$C$8,IF(Raw!$Q120&gt;$C$8,IF(Raw!$N120&gt;$C$9,IF(Raw!$N120&lt;$A$9,IF(Raw!$X120&gt;$C$9,IF(Raw!$X120&lt;$A$9,Raw!X120,-999),-999),-999),-999),-999),-999)</f>
        <v>461</v>
      </c>
      <c r="R120" s="9">
        <f t="shared" si="20"/>
        <v>0.74899300000000024</v>
      </c>
      <c r="S120" s="9">
        <f t="shared" si="21"/>
        <v>0.36329114783614214</v>
      </c>
      <c r="T120" s="9">
        <f t="shared" si="22"/>
        <v>0.81941799999999998</v>
      </c>
      <c r="U120" s="9">
        <f t="shared" si="23"/>
        <v>0.40286255235401958</v>
      </c>
      <c r="V120" s="15">
        <f t="shared" si="16"/>
        <v>0</v>
      </c>
      <c r="X120" s="11">
        <f t="shared" si="24"/>
        <v>1.3063399999999998E+19</v>
      </c>
      <c r="Y120" s="11">
        <f t="shared" si="25"/>
        <v>6.0419999999999999E-18</v>
      </c>
      <c r="Z120" s="11">
        <f t="shared" si="26"/>
        <v>4.8899999999999996E-4</v>
      </c>
      <c r="AA120" s="16">
        <f t="shared" si="27"/>
        <v>3.716199573796166E-2</v>
      </c>
      <c r="AB120" s="9">
        <f t="shared" si="17"/>
        <v>1.2450222082236091</v>
      </c>
      <c r="AC120" s="9">
        <f t="shared" si="18"/>
        <v>0.96283800426203836</v>
      </c>
      <c r="AD120" s="15">
        <f t="shared" si="19"/>
        <v>75.995901304625079</v>
      </c>
      <c r="AE120" s="3">
        <f t="shared" si="28"/>
        <v>727.45679999999982</v>
      </c>
      <c r="AF120" s="2">
        <f t="shared" si="29"/>
        <v>0.25</v>
      </c>
      <c r="AG120" s="9">
        <f t="shared" si="30"/>
        <v>2.3550694436942635E-2</v>
      </c>
      <c r="AH120" s="2">
        <f t="shared" si="31"/>
        <v>1.1396058474265829</v>
      </c>
    </row>
    <row r="121" spans="1:34">
      <c r="A121" s="1">
        <f>Raw!A121</f>
        <v>108</v>
      </c>
      <c r="B121" s="14">
        <f>Raw!B121</f>
        <v>0.46366898148148145</v>
      </c>
      <c r="C121" s="15">
        <f>Raw!C121</f>
        <v>57.2</v>
      </c>
      <c r="D121" s="15">
        <f>IF(C121&gt;0.5,Raw!D121*D$11,-999)</f>
        <v>22.6</v>
      </c>
      <c r="E121" s="9">
        <f>IF(Raw!$G121&gt;$C$8,IF(Raw!$Q121&gt;$C$8,IF(Raw!$N121&gt;$C$9,IF(Raw!$N121&lt;$A$9,IF(Raw!$X121&gt;$C$9,IF(Raw!$X121&lt;$A$9,Raw!H121,-999),-999),-999),-999),-999),-999)</f>
        <v>1.347647</v>
      </c>
      <c r="F121" s="9">
        <f>IF(Raw!$G121&gt;$C$8,IF(Raw!$Q121&gt;$C$8,IF(Raw!$N121&gt;$C$9,IF(Raw!$N121&lt;$A$9,IF(Raw!$X121&gt;$C$9,IF(Raw!$X121&lt;$A$9,Raw!I121,-999),-999),-999),-999),-999),-999)</f>
        <v>2.1196739999999998</v>
      </c>
      <c r="G121" s="9">
        <f>Raw!G121</f>
        <v>0.98660700000000001</v>
      </c>
      <c r="H121" s="9">
        <f>IF(Raw!$G121&gt;$C$8,IF(Raw!$Q121&gt;$C$8,IF(Raw!$N121&gt;$C$9,IF(Raw!$N121&lt;$A$9,IF(Raw!$X121&gt;$C$9,IF(Raw!$X121&lt;$A$9,Raw!L121,-999),-999),-999),-999),-999),-999)</f>
        <v>624.5</v>
      </c>
      <c r="I121" s="9">
        <f>IF(Raw!$G121&gt;$C$8,IF(Raw!$Q121&gt;$C$8,IF(Raw!$N121&gt;$C$9,IF(Raw!$N121&lt;$A$9,IF(Raw!$X121&gt;$C$9,IF(Raw!$X121&lt;$A$9,Raw!M121,-999),-999),-999),-999),-999),-999)</f>
        <v>9.7888000000000003E-2</v>
      </c>
      <c r="J121" s="9">
        <f>IF(Raw!$G121&gt;$C$8,IF(Raw!$Q121&gt;$C$8,IF(Raw!$N121&gt;$C$9,IF(Raw!$N121&lt;$A$9,IF(Raw!$X121&gt;$C$9,IF(Raw!$X121&lt;$A$9,Raw!N121,-999),-999),-999),-999),-999),-999)</f>
        <v>450</v>
      </c>
      <c r="K121" s="9">
        <f>IF(Raw!$G121&gt;$C$8,IF(Raw!$Q121&gt;$C$8,IF(Raw!$N121&gt;$C$9,IF(Raw!$N121&lt;$A$9,IF(Raw!$X121&gt;$C$9,IF(Raw!$X121&lt;$A$9,Raw!R121,-999),-999),-999),-999),-999),-999)</f>
        <v>1.282586</v>
      </c>
      <c r="L121" s="9">
        <f>IF(Raw!$G121&gt;$C$8,IF(Raw!$Q121&gt;$C$8,IF(Raw!$N121&gt;$C$9,IF(Raw!$N121&lt;$A$9,IF(Raw!$X121&gt;$C$9,IF(Raw!$X121&lt;$A$9,Raw!S121,-999),-999),-999),-999),-999),-999)</f>
        <v>2.1678890000000002</v>
      </c>
      <c r="M121" s="9">
        <f>Raw!Q121</f>
        <v>0.99225099999999999</v>
      </c>
      <c r="N121" s="9">
        <f>IF(Raw!$G121&gt;$C$8,IF(Raw!$Q121&gt;$C$8,IF(Raw!$N121&gt;$C$9,IF(Raw!$N121&lt;$A$9,IF(Raw!$X121&gt;$C$9,IF(Raw!$X121&lt;$A$9,Raw!V121,-999),-999),-999),-999),-999),-999)</f>
        <v>619.4</v>
      </c>
      <c r="O121" s="9">
        <f>IF(Raw!$G121&gt;$C$8,IF(Raw!$Q121&gt;$C$8,IF(Raw!$N121&gt;$C$9,IF(Raw!$N121&lt;$A$9,IF(Raw!$X121&gt;$C$9,IF(Raw!$X121&lt;$A$9,Raw!W121,-999),-999),-999),-999),-999),-999)</f>
        <v>1.784E-3</v>
      </c>
      <c r="P121" s="9">
        <f>IF(Raw!$G121&gt;$C$8,IF(Raw!$Q121&gt;$C$8,IF(Raw!$N121&gt;$C$9,IF(Raw!$N121&lt;$A$9,IF(Raw!$X121&gt;$C$9,IF(Raw!$X121&lt;$A$9,Raw!X121,-999),-999),-999),-999),-999),-999)</f>
        <v>441</v>
      </c>
      <c r="R121" s="9">
        <f t="shared" si="20"/>
        <v>0.7720269999999998</v>
      </c>
      <c r="S121" s="9">
        <f t="shared" si="21"/>
        <v>0.36421968661218651</v>
      </c>
      <c r="T121" s="9">
        <f t="shared" si="22"/>
        <v>0.88530300000000017</v>
      </c>
      <c r="U121" s="9">
        <f t="shared" si="23"/>
        <v>0.40837100054476966</v>
      </c>
      <c r="V121" s="15">
        <f t="shared" si="16"/>
        <v>0</v>
      </c>
      <c r="X121" s="11">
        <f t="shared" si="24"/>
        <v>1.3605199999999996E+19</v>
      </c>
      <c r="Y121" s="11">
        <f t="shared" si="25"/>
        <v>6.2449999999999995E-18</v>
      </c>
      <c r="Z121" s="11">
        <f t="shared" si="26"/>
        <v>4.4999999999999999E-4</v>
      </c>
      <c r="AA121" s="16">
        <f t="shared" si="27"/>
        <v>3.6826007249053772E-2</v>
      </c>
      <c r="AB121" s="9">
        <f t="shared" si="17"/>
        <v>1.3151881746956091</v>
      </c>
      <c r="AC121" s="9">
        <f t="shared" si="18"/>
        <v>0.96317399275094617</v>
      </c>
      <c r="AD121" s="15">
        <f t="shared" si="19"/>
        <v>81.835571664563929</v>
      </c>
      <c r="AE121" s="3">
        <f t="shared" si="28"/>
        <v>751.89799999999968</v>
      </c>
      <c r="AF121" s="2">
        <f t="shared" si="29"/>
        <v>0.25</v>
      </c>
      <c r="AG121" s="9">
        <f t="shared" si="30"/>
        <v>2.5707134062162438E-2</v>
      </c>
      <c r="AH121" s="2">
        <f t="shared" si="31"/>
        <v>1.2439548386252435</v>
      </c>
    </row>
    <row r="122" spans="1:34">
      <c r="A122" s="1">
        <f>Raw!A122</f>
        <v>109</v>
      </c>
      <c r="B122" s="14">
        <f>Raw!B122</f>
        <v>0.46372685185185186</v>
      </c>
      <c r="C122" s="15">
        <f>Raw!C122</f>
        <v>56.1</v>
      </c>
      <c r="D122" s="15">
        <f>IF(C122&gt;0.5,Raw!D122*D$11,-999)</f>
        <v>23.5</v>
      </c>
      <c r="E122" s="9">
        <f>IF(Raw!$G122&gt;$C$8,IF(Raw!$Q122&gt;$C$8,IF(Raw!$N122&gt;$C$9,IF(Raw!$N122&lt;$A$9,IF(Raw!$X122&gt;$C$9,IF(Raw!$X122&lt;$A$9,Raw!H122,-999),-999),-999),-999),-999),-999)</f>
        <v>1.3644590000000001</v>
      </c>
      <c r="F122" s="9">
        <f>IF(Raw!$G122&gt;$C$8,IF(Raw!$Q122&gt;$C$8,IF(Raw!$N122&gt;$C$9,IF(Raw!$N122&lt;$A$9,IF(Raw!$X122&gt;$C$9,IF(Raw!$X122&lt;$A$9,Raw!I122,-999),-999),-999),-999),-999),-999)</f>
        <v>2.1657440000000001</v>
      </c>
      <c r="G122" s="9">
        <f>Raw!G122</f>
        <v>0.98986200000000002</v>
      </c>
      <c r="H122" s="9">
        <f>IF(Raw!$G122&gt;$C$8,IF(Raw!$Q122&gt;$C$8,IF(Raw!$N122&gt;$C$9,IF(Raw!$N122&lt;$A$9,IF(Raw!$X122&gt;$C$9,IF(Raw!$X122&lt;$A$9,Raw!L122,-999),-999),-999),-999),-999),-999)</f>
        <v>638.20000000000005</v>
      </c>
      <c r="I122" s="9">
        <f>IF(Raw!$G122&gt;$C$8,IF(Raw!$Q122&gt;$C$8,IF(Raw!$N122&gt;$C$9,IF(Raw!$N122&lt;$A$9,IF(Raw!$X122&gt;$C$9,IF(Raw!$X122&lt;$A$9,Raw!M122,-999),-999),-999),-999),-999),-999)</f>
        <v>2.2504E-2</v>
      </c>
      <c r="J122" s="9">
        <f>IF(Raw!$G122&gt;$C$8,IF(Raw!$Q122&gt;$C$8,IF(Raw!$N122&gt;$C$9,IF(Raw!$N122&lt;$A$9,IF(Raw!$X122&gt;$C$9,IF(Raw!$X122&lt;$A$9,Raw!N122,-999),-999),-999),-999),-999),-999)</f>
        <v>385</v>
      </c>
      <c r="K122" s="9">
        <f>IF(Raw!$G122&gt;$C$8,IF(Raw!$Q122&gt;$C$8,IF(Raw!$N122&gt;$C$9,IF(Raw!$N122&lt;$A$9,IF(Raw!$X122&gt;$C$9,IF(Raw!$X122&lt;$A$9,Raw!R122,-999),-999),-999),-999),-999),-999)</f>
        <v>1.3154090000000001</v>
      </c>
      <c r="L122" s="9">
        <f>IF(Raw!$G122&gt;$C$8,IF(Raw!$Q122&gt;$C$8,IF(Raw!$N122&gt;$C$9,IF(Raw!$N122&lt;$A$9,IF(Raw!$X122&gt;$C$9,IF(Raw!$X122&lt;$A$9,Raw!S122,-999),-999),-999),-999),-999),-999)</f>
        <v>2.2534160000000001</v>
      </c>
      <c r="M122" s="9">
        <f>Raw!Q122</f>
        <v>0.99217299999999997</v>
      </c>
      <c r="N122" s="9">
        <f>IF(Raw!$G122&gt;$C$8,IF(Raw!$Q122&gt;$C$8,IF(Raw!$N122&gt;$C$9,IF(Raw!$N122&lt;$A$9,IF(Raw!$X122&gt;$C$9,IF(Raw!$X122&lt;$A$9,Raw!V122,-999),-999),-999),-999),-999),-999)</f>
        <v>620.79999999999995</v>
      </c>
      <c r="O122" s="9">
        <f>IF(Raw!$G122&gt;$C$8,IF(Raw!$Q122&gt;$C$8,IF(Raw!$N122&gt;$C$9,IF(Raw!$N122&lt;$A$9,IF(Raw!$X122&gt;$C$9,IF(Raw!$X122&lt;$A$9,Raw!W122,-999),-999),-999),-999),-999),-999)</f>
        <v>2.6856999999999999E-2</v>
      </c>
      <c r="P122" s="9">
        <f>IF(Raw!$G122&gt;$C$8,IF(Raw!$Q122&gt;$C$8,IF(Raw!$N122&gt;$C$9,IF(Raw!$N122&lt;$A$9,IF(Raw!$X122&gt;$C$9,IF(Raw!$X122&lt;$A$9,Raw!X122,-999),-999),-999),-999),-999),-999)</f>
        <v>342</v>
      </c>
      <c r="R122" s="9">
        <f t="shared" si="20"/>
        <v>0.80128500000000003</v>
      </c>
      <c r="S122" s="9">
        <f t="shared" si="21"/>
        <v>0.36998140131058888</v>
      </c>
      <c r="T122" s="9">
        <f t="shared" si="22"/>
        <v>0.93800700000000004</v>
      </c>
      <c r="U122" s="9">
        <f t="shared" si="23"/>
        <v>0.416260024780156</v>
      </c>
      <c r="V122" s="15">
        <f t="shared" si="16"/>
        <v>0</v>
      </c>
      <c r="X122" s="11">
        <f t="shared" si="24"/>
        <v>1.4146999999999998E+19</v>
      </c>
      <c r="Y122" s="11">
        <f t="shared" si="25"/>
        <v>6.3820000000000004E-18</v>
      </c>
      <c r="Z122" s="11">
        <f t="shared" si="26"/>
        <v>3.8499999999999998E-4</v>
      </c>
      <c r="AA122" s="16">
        <f t="shared" si="27"/>
        <v>3.3592488696052789E-2</v>
      </c>
      <c r="AB122" s="9">
        <f t="shared" si="17"/>
        <v>1.3469189895443185</v>
      </c>
      <c r="AC122" s="9">
        <f t="shared" si="18"/>
        <v>0.96640751130394709</v>
      </c>
      <c r="AD122" s="15">
        <f t="shared" si="19"/>
        <v>87.253217392344908</v>
      </c>
      <c r="AE122" s="3">
        <f t="shared" si="28"/>
        <v>768.39279999999985</v>
      </c>
      <c r="AF122" s="2">
        <f t="shared" si="29"/>
        <v>0.25</v>
      </c>
      <c r="AG122" s="9">
        <f t="shared" si="30"/>
        <v>2.7938481872219874E-2</v>
      </c>
      <c r="AH122" s="2">
        <f t="shared" si="31"/>
        <v>1.3519285979040832</v>
      </c>
    </row>
    <row r="123" spans="1:34">
      <c r="A123" s="1">
        <f>Raw!A123</f>
        <v>110</v>
      </c>
      <c r="B123" s="14">
        <f>Raw!B123</f>
        <v>0.46377314814814818</v>
      </c>
      <c r="C123" s="15">
        <f>Raw!C123</f>
        <v>54.8</v>
      </c>
      <c r="D123" s="15">
        <f>IF(C123&gt;0.5,Raw!D123*D$11,-999)</f>
        <v>26.2</v>
      </c>
      <c r="E123" s="9">
        <f>IF(Raw!$G123&gt;$C$8,IF(Raw!$Q123&gt;$C$8,IF(Raw!$N123&gt;$C$9,IF(Raw!$N123&lt;$A$9,IF(Raw!$X123&gt;$C$9,IF(Raw!$X123&lt;$A$9,Raw!H123,-999),-999),-999),-999),-999),-999)</f>
        <v>1.3943939999999999</v>
      </c>
      <c r="F123" s="9">
        <f>IF(Raw!$G123&gt;$C$8,IF(Raw!$Q123&gt;$C$8,IF(Raw!$N123&gt;$C$9,IF(Raw!$N123&lt;$A$9,IF(Raw!$X123&gt;$C$9,IF(Raw!$X123&lt;$A$9,Raw!I123,-999),-999),-999),-999),-999),-999)</f>
        <v>2.212358</v>
      </c>
      <c r="G123" s="9">
        <f>Raw!G123</f>
        <v>0.98723700000000003</v>
      </c>
      <c r="H123" s="9">
        <f>IF(Raw!$G123&gt;$C$8,IF(Raw!$Q123&gt;$C$8,IF(Raw!$N123&gt;$C$9,IF(Raw!$N123&lt;$A$9,IF(Raw!$X123&gt;$C$9,IF(Raw!$X123&lt;$A$9,Raw!L123,-999),-999),-999),-999),-999),-999)</f>
        <v>624.5</v>
      </c>
      <c r="I123" s="9">
        <f>IF(Raw!$G123&gt;$C$8,IF(Raw!$Q123&gt;$C$8,IF(Raw!$N123&gt;$C$9,IF(Raw!$N123&lt;$A$9,IF(Raw!$X123&gt;$C$9,IF(Raw!$X123&lt;$A$9,Raw!M123,-999),-999),-999),-999),-999),-999)</f>
        <v>0.13442899999999999</v>
      </c>
      <c r="J123" s="9">
        <f>IF(Raw!$G123&gt;$C$8,IF(Raw!$Q123&gt;$C$8,IF(Raw!$N123&gt;$C$9,IF(Raw!$N123&lt;$A$9,IF(Raw!$X123&gt;$C$9,IF(Raw!$X123&lt;$A$9,Raw!N123,-999),-999),-999),-999),-999),-999)</f>
        <v>459</v>
      </c>
      <c r="K123" s="9">
        <f>IF(Raw!$G123&gt;$C$8,IF(Raw!$Q123&gt;$C$8,IF(Raw!$N123&gt;$C$9,IF(Raw!$N123&lt;$A$9,IF(Raw!$X123&gt;$C$9,IF(Raw!$X123&lt;$A$9,Raw!R123,-999),-999),-999),-999),-999),-999)</f>
        <v>1.345099</v>
      </c>
      <c r="L123" s="9">
        <f>IF(Raw!$G123&gt;$C$8,IF(Raw!$Q123&gt;$C$8,IF(Raw!$N123&gt;$C$9,IF(Raw!$N123&lt;$A$9,IF(Raw!$X123&gt;$C$9,IF(Raw!$X123&lt;$A$9,Raw!S123,-999),-999),-999),-999),-999),-999)</f>
        <v>2.3184040000000001</v>
      </c>
      <c r="M123" s="9">
        <f>Raw!Q123</f>
        <v>0.99339100000000002</v>
      </c>
      <c r="N123" s="9">
        <f>IF(Raw!$G123&gt;$C$8,IF(Raw!$Q123&gt;$C$8,IF(Raw!$N123&gt;$C$9,IF(Raw!$N123&lt;$A$9,IF(Raw!$X123&gt;$C$9,IF(Raw!$X123&lt;$A$9,Raw!V123,-999),-999),-999),-999),-999),-999)</f>
        <v>598.1</v>
      </c>
      <c r="O123" s="9">
        <f>IF(Raw!$G123&gt;$C$8,IF(Raw!$Q123&gt;$C$8,IF(Raw!$N123&gt;$C$9,IF(Raw!$N123&lt;$A$9,IF(Raw!$X123&gt;$C$9,IF(Raw!$X123&lt;$A$9,Raw!W123,-999),-999),-999),-999),-999),-999)</f>
        <v>9.3999999999999994E-5</v>
      </c>
      <c r="P123" s="9">
        <f>IF(Raw!$G123&gt;$C$8,IF(Raw!$Q123&gt;$C$8,IF(Raw!$N123&gt;$C$9,IF(Raw!$N123&lt;$A$9,IF(Raw!$X123&gt;$C$9,IF(Raw!$X123&lt;$A$9,Raw!X123,-999),-999),-999),-999),-999),-999)</f>
        <v>456</v>
      </c>
      <c r="R123" s="9">
        <f t="shared" si="20"/>
        <v>0.81796400000000014</v>
      </c>
      <c r="S123" s="9">
        <f t="shared" si="21"/>
        <v>0.36972497217900546</v>
      </c>
      <c r="T123" s="9">
        <f t="shared" si="22"/>
        <v>0.97330500000000009</v>
      </c>
      <c r="U123" s="9">
        <f t="shared" si="23"/>
        <v>0.41981682226221145</v>
      </c>
      <c r="V123" s="15">
        <f t="shared" si="16"/>
        <v>0</v>
      </c>
      <c r="X123" s="11">
        <f t="shared" si="24"/>
        <v>1.5772399999999998E+19</v>
      </c>
      <c r="Y123" s="11">
        <f t="shared" si="25"/>
        <v>6.2449999999999995E-18</v>
      </c>
      <c r="Z123" s="11">
        <f t="shared" si="26"/>
        <v>4.5899999999999999E-4</v>
      </c>
      <c r="AA123" s="16">
        <f t="shared" si="27"/>
        <v>4.3255266406249673E-2</v>
      </c>
      <c r="AB123" s="9">
        <f t="shared" si="17"/>
        <v>1.387199567069535</v>
      </c>
      <c r="AC123" s="9">
        <f t="shared" si="18"/>
        <v>0.95674473359375023</v>
      </c>
      <c r="AD123" s="15">
        <f t="shared" si="19"/>
        <v>94.238053172657231</v>
      </c>
      <c r="AE123" s="3">
        <f t="shared" si="28"/>
        <v>751.89799999999968</v>
      </c>
      <c r="AF123" s="2">
        <f t="shared" si="29"/>
        <v>0.25</v>
      </c>
      <c r="AG123" s="9">
        <f t="shared" si="30"/>
        <v>3.043286155317098E-2</v>
      </c>
      <c r="AH123" s="2">
        <f t="shared" si="31"/>
        <v>1.4726303325270291</v>
      </c>
    </row>
    <row r="124" spans="1:34">
      <c r="A124" s="1">
        <f>Raw!A124</f>
        <v>111</v>
      </c>
      <c r="B124" s="14">
        <f>Raw!B124</f>
        <v>0.46383101851851855</v>
      </c>
      <c r="C124" s="15">
        <f>Raw!C124</f>
        <v>53.7</v>
      </c>
      <c r="D124" s="15">
        <f>IF(C124&gt;0.5,Raw!D124*D$11,-999)</f>
        <v>27.2</v>
      </c>
      <c r="E124" s="9">
        <f>IF(Raw!$G124&gt;$C$8,IF(Raw!$Q124&gt;$C$8,IF(Raw!$N124&gt;$C$9,IF(Raw!$N124&lt;$A$9,IF(Raw!$X124&gt;$C$9,IF(Raw!$X124&lt;$A$9,Raw!H124,-999),-999),-999),-999),-999),-999)</f>
        <v>1.404056</v>
      </c>
      <c r="F124" s="9">
        <f>IF(Raw!$G124&gt;$C$8,IF(Raw!$Q124&gt;$C$8,IF(Raw!$N124&gt;$C$9,IF(Raw!$N124&lt;$A$9,IF(Raw!$X124&gt;$C$9,IF(Raw!$X124&lt;$A$9,Raw!I124,-999),-999),-999),-999),-999),-999)</f>
        <v>2.252081</v>
      </c>
      <c r="G124" s="9">
        <f>Raw!G124</f>
        <v>0.99115500000000001</v>
      </c>
      <c r="H124" s="9">
        <f>IF(Raw!$G124&gt;$C$8,IF(Raw!$Q124&gt;$C$8,IF(Raw!$N124&gt;$C$9,IF(Raw!$N124&lt;$A$9,IF(Raw!$X124&gt;$C$9,IF(Raw!$X124&lt;$A$9,Raw!L124,-999),-999),-999),-999),-999),-999)</f>
        <v>646.5</v>
      </c>
      <c r="I124" s="9">
        <f>IF(Raw!$G124&gt;$C$8,IF(Raw!$Q124&gt;$C$8,IF(Raw!$N124&gt;$C$9,IF(Raw!$N124&lt;$A$9,IF(Raw!$X124&gt;$C$9,IF(Raw!$X124&lt;$A$9,Raw!M124,-999),-999),-999),-999),-999),-999)</f>
        <v>6.0116000000000003E-2</v>
      </c>
      <c r="J124" s="9">
        <f>IF(Raw!$G124&gt;$C$8,IF(Raw!$Q124&gt;$C$8,IF(Raw!$N124&gt;$C$9,IF(Raw!$N124&lt;$A$9,IF(Raw!$X124&gt;$C$9,IF(Raw!$X124&lt;$A$9,Raw!N124,-999),-999),-999),-999),-999),-999)</f>
        <v>345</v>
      </c>
      <c r="K124" s="9">
        <f>IF(Raw!$G124&gt;$C$8,IF(Raw!$Q124&gt;$C$8,IF(Raw!$N124&gt;$C$9,IF(Raw!$N124&lt;$A$9,IF(Raw!$X124&gt;$C$9,IF(Raw!$X124&lt;$A$9,Raw!R124,-999),-999),-999),-999),-999),-999)</f>
        <v>1.3783540000000001</v>
      </c>
      <c r="L124" s="9">
        <f>IF(Raw!$G124&gt;$C$8,IF(Raw!$Q124&gt;$C$8,IF(Raw!$N124&gt;$C$9,IF(Raw!$N124&lt;$A$9,IF(Raw!$X124&gt;$C$9,IF(Raw!$X124&lt;$A$9,Raw!S124,-999),-999),-999),-999),-999),-999)</f>
        <v>2.3615240000000002</v>
      </c>
      <c r="M124" s="9">
        <f>Raw!Q124</f>
        <v>0.99470400000000003</v>
      </c>
      <c r="N124" s="9">
        <f>IF(Raw!$G124&gt;$C$8,IF(Raw!$Q124&gt;$C$8,IF(Raw!$N124&gt;$C$9,IF(Raw!$N124&lt;$A$9,IF(Raw!$X124&gt;$C$9,IF(Raw!$X124&lt;$A$9,Raw!V124,-999),-999),-999),-999),-999),-999)</f>
        <v>606.29999999999995</v>
      </c>
      <c r="O124" s="9">
        <f>IF(Raw!$G124&gt;$C$8,IF(Raw!$Q124&gt;$C$8,IF(Raw!$N124&gt;$C$9,IF(Raw!$N124&lt;$A$9,IF(Raw!$X124&gt;$C$9,IF(Raw!$X124&lt;$A$9,Raw!W124,-999),-999),-999),-999),-999),-999)</f>
        <v>2.9812000000000002E-2</v>
      </c>
      <c r="P124" s="9">
        <f>IF(Raw!$G124&gt;$C$8,IF(Raw!$Q124&gt;$C$8,IF(Raw!$N124&gt;$C$9,IF(Raw!$N124&lt;$A$9,IF(Raw!$X124&gt;$C$9,IF(Raw!$X124&lt;$A$9,Raw!X124,-999),-999),-999),-999),-999),-999)</f>
        <v>306</v>
      </c>
      <c r="R124" s="9">
        <f t="shared" si="20"/>
        <v>0.84802500000000003</v>
      </c>
      <c r="S124" s="9">
        <f t="shared" si="21"/>
        <v>0.37655173148745541</v>
      </c>
      <c r="T124" s="9">
        <f t="shared" si="22"/>
        <v>0.9831700000000001</v>
      </c>
      <c r="U124" s="9">
        <f t="shared" si="23"/>
        <v>0.41632860813610195</v>
      </c>
      <c r="V124" s="15">
        <f t="shared" si="16"/>
        <v>0</v>
      </c>
      <c r="X124" s="11">
        <f t="shared" si="24"/>
        <v>1.6374399999999996E+19</v>
      </c>
      <c r="Y124" s="11">
        <f t="shared" si="25"/>
        <v>6.4649999999999999E-18</v>
      </c>
      <c r="Z124" s="11">
        <f t="shared" si="26"/>
        <v>3.4499999999999998E-4</v>
      </c>
      <c r="AA124" s="16">
        <f t="shared" si="27"/>
        <v>3.5235022180995335E-2</v>
      </c>
      <c r="AB124" s="9">
        <f t="shared" si="17"/>
        <v>1.4129960167576892</v>
      </c>
      <c r="AC124" s="9">
        <f t="shared" si="18"/>
        <v>0.96476497781900483</v>
      </c>
      <c r="AD124" s="15">
        <f t="shared" si="19"/>
        <v>102.13049907534882</v>
      </c>
      <c r="AE124" s="3">
        <f t="shared" si="28"/>
        <v>778.38599999999974</v>
      </c>
      <c r="AF124" s="2">
        <f t="shared" si="29"/>
        <v>0.25</v>
      </c>
      <c r="AG124" s="9">
        <f t="shared" si="30"/>
        <v>3.2707575790988784E-2</v>
      </c>
      <c r="AH124" s="2">
        <f t="shared" si="31"/>
        <v>1.582702570676207</v>
      </c>
    </row>
    <row r="125" spans="1:34">
      <c r="A125" s="1">
        <f>Raw!A125</f>
        <v>112</v>
      </c>
      <c r="B125" s="14">
        <f>Raw!B125</f>
        <v>0.46388888888888885</v>
      </c>
      <c r="C125" s="15">
        <f>Raw!C125</f>
        <v>52.6</v>
      </c>
      <c r="D125" s="15">
        <f>IF(C125&gt;0.5,Raw!D125*D$11,-999)</f>
        <v>29.9</v>
      </c>
      <c r="E125" s="9">
        <f>IF(Raw!$G125&gt;$C$8,IF(Raw!$Q125&gt;$C$8,IF(Raw!$N125&gt;$C$9,IF(Raw!$N125&lt;$A$9,IF(Raw!$X125&gt;$C$9,IF(Raw!$X125&lt;$A$9,Raw!H125,-999),-999),-999),-999),-999),-999)</f>
        <v>1.4669669999999999</v>
      </c>
      <c r="F125" s="9">
        <f>IF(Raw!$G125&gt;$C$8,IF(Raw!$Q125&gt;$C$8,IF(Raw!$N125&gt;$C$9,IF(Raw!$N125&lt;$A$9,IF(Raw!$X125&gt;$C$9,IF(Raw!$X125&lt;$A$9,Raw!I125,-999),-999),-999),-999),-999),-999)</f>
        <v>2.2875909999999999</v>
      </c>
      <c r="G125" s="9">
        <f>Raw!G125</f>
        <v>0.99134299999999997</v>
      </c>
      <c r="H125" s="9">
        <f>IF(Raw!$G125&gt;$C$8,IF(Raw!$Q125&gt;$C$8,IF(Raw!$N125&gt;$C$9,IF(Raw!$N125&lt;$A$9,IF(Raw!$X125&gt;$C$9,IF(Raw!$X125&lt;$A$9,Raw!L125,-999),-999),-999),-999),-999),-999)</f>
        <v>590.20000000000005</v>
      </c>
      <c r="I125" s="9">
        <f>IF(Raw!$G125&gt;$C$8,IF(Raw!$Q125&gt;$C$8,IF(Raw!$N125&gt;$C$9,IF(Raw!$N125&lt;$A$9,IF(Raw!$X125&gt;$C$9,IF(Raw!$X125&lt;$A$9,Raw!M125,-999),-999),-999),-999),-999),-999)</f>
        <v>2.5000000000000001E-2</v>
      </c>
      <c r="J125" s="9">
        <f>IF(Raw!$G125&gt;$C$8,IF(Raw!$Q125&gt;$C$8,IF(Raw!$N125&gt;$C$9,IF(Raw!$N125&lt;$A$9,IF(Raw!$X125&gt;$C$9,IF(Raw!$X125&lt;$A$9,Raw!N125,-999),-999),-999),-999),-999),-999)</f>
        <v>319</v>
      </c>
      <c r="K125" s="9">
        <f>IF(Raw!$G125&gt;$C$8,IF(Raw!$Q125&gt;$C$8,IF(Raw!$N125&gt;$C$9,IF(Raw!$N125&lt;$A$9,IF(Raw!$X125&gt;$C$9,IF(Raw!$X125&lt;$A$9,Raw!R125,-999),-999),-999),-999),-999),-999)</f>
        <v>1.4260029999999999</v>
      </c>
      <c r="L125" s="9">
        <f>IF(Raw!$G125&gt;$C$8,IF(Raw!$Q125&gt;$C$8,IF(Raw!$N125&gt;$C$9,IF(Raw!$N125&lt;$A$9,IF(Raw!$X125&gt;$C$9,IF(Raw!$X125&lt;$A$9,Raw!S125,-999),-999),-999),-999),-999),-999)</f>
        <v>2.425071</v>
      </c>
      <c r="M125" s="9">
        <f>Raw!Q125</f>
        <v>0.99633700000000003</v>
      </c>
      <c r="N125" s="9">
        <f>IF(Raw!$G125&gt;$C$8,IF(Raw!$Q125&gt;$C$8,IF(Raw!$N125&gt;$C$9,IF(Raw!$N125&lt;$A$9,IF(Raw!$X125&gt;$C$9,IF(Raw!$X125&lt;$A$9,Raw!V125,-999),-999),-999),-999),-999),-999)</f>
        <v>592.6</v>
      </c>
      <c r="O125" s="9">
        <f>IF(Raw!$G125&gt;$C$8,IF(Raw!$Q125&gt;$C$8,IF(Raw!$N125&gt;$C$9,IF(Raw!$N125&lt;$A$9,IF(Raw!$X125&gt;$C$9,IF(Raw!$X125&lt;$A$9,Raw!W125,-999),-999),-999),-999),-999),-999)</f>
        <v>9.1496999999999995E-2</v>
      </c>
      <c r="P125" s="9">
        <f>IF(Raw!$G125&gt;$C$8,IF(Raw!$Q125&gt;$C$8,IF(Raw!$N125&gt;$C$9,IF(Raw!$N125&lt;$A$9,IF(Raw!$X125&gt;$C$9,IF(Raw!$X125&lt;$A$9,Raw!X125,-999),-999),-999),-999),-999),-999)</f>
        <v>446</v>
      </c>
      <c r="R125" s="9">
        <f t="shared" si="20"/>
        <v>0.82062400000000002</v>
      </c>
      <c r="S125" s="9">
        <f t="shared" si="21"/>
        <v>0.35872846151256937</v>
      </c>
      <c r="T125" s="9">
        <f t="shared" si="22"/>
        <v>0.99906800000000007</v>
      </c>
      <c r="U125" s="9">
        <f t="shared" si="23"/>
        <v>0.41197474218280622</v>
      </c>
      <c r="V125" s="15">
        <f t="shared" si="16"/>
        <v>0</v>
      </c>
      <c r="X125" s="11">
        <f t="shared" si="24"/>
        <v>1.7999799999999996E+19</v>
      </c>
      <c r="Y125" s="11">
        <f t="shared" si="25"/>
        <v>5.9019999999999999E-18</v>
      </c>
      <c r="Z125" s="11">
        <f t="shared" si="26"/>
        <v>3.19E-4</v>
      </c>
      <c r="AA125" s="16">
        <f t="shared" si="27"/>
        <v>3.277809366956598E-2</v>
      </c>
      <c r="AB125" s="9">
        <f t="shared" si="17"/>
        <v>1.4587505444862658</v>
      </c>
      <c r="AC125" s="9">
        <f t="shared" si="18"/>
        <v>0.96722190633043403</v>
      </c>
      <c r="AD125" s="15">
        <f t="shared" si="19"/>
        <v>102.75264473218174</v>
      </c>
      <c r="AE125" s="3">
        <f t="shared" si="28"/>
        <v>710.60079999999982</v>
      </c>
      <c r="AF125" s="2">
        <f t="shared" si="29"/>
        <v>0.25</v>
      </c>
      <c r="AG125" s="9">
        <f t="shared" si="30"/>
        <v>3.2562687940109268E-2</v>
      </c>
      <c r="AH125" s="2">
        <f t="shared" si="31"/>
        <v>1.5756915229754498</v>
      </c>
    </row>
    <row r="126" spans="1:34">
      <c r="A126" s="1">
        <f>Raw!A126</f>
        <v>113</v>
      </c>
      <c r="B126" s="14">
        <f>Raw!B126</f>
        <v>0.46394675925925927</v>
      </c>
      <c r="C126" s="15">
        <f>Raw!C126</f>
        <v>51.4</v>
      </c>
      <c r="D126" s="15">
        <f>IF(C126&gt;0.5,Raw!D126*D$11,-999)</f>
        <v>31.7</v>
      </c>
      <c r="E126" s="9">
        <f>IF(Raw!$G126&gt;$C$8,IF(Raw!$Q126&gt;$C$8,IF(Raw!$N126&gt;$C$9,IF(Raw!$N126&lt;$A$9,IF(Raw!$X126&gt;$C$9,IF(Raw!$X126&lt;$A$9,Raw!H126,-999),-999),-999),-999),-999),-999)</f>
        <v>1.4756830000000001</v>
      </c>
      <c r="F126" s="9">
        <f>IF(Raw!$G126&gt;$C$8,IF(Raw!$Q126&gt;$C$8,IF(Raw!$N126&gt;$C$9,IF(Raw!$N126&lt;$A$9,IF(Raw!$X126&gt;$C$9,IF(Raw!$X126&lt;$A$9,Raw!I126,-999),-999),-999),-999),-999),-999)</f>
        <v>2.3315109999999999</v>
      </c>
      <c r="G126" s="9">
        <f>Raw!G126</f>
        <v>0.99218200000000001</v>
      </c>
      <c r="H126" s="9">
        <f>IF(Raw!$G126&gt;$C$8,IF(Raw!$Q126&gt;$C$8,IF(Raw!$N126&gt;$C$9,IF(Raw!$N126&lt;$A$9,IF(Raw!$X126&gt;$C$9,IF(Raw!$X126&lt;$A$9,Raw!L126,-999),-999),-999),-999),-999),-999)</f>
        <v>606.79999999999995</v>
      </c>
      <c r="I126" s="9">
        <f>IF(Raw!$G126&gt;$C$8,IF(Raw!$Q126&gt;$C$8,IF(Raw!$N126&gt;$C$9,IF(Raw!$N126&lt;$A$9,IF(Raw!$X126&gt;$C$9,IF(Raw!$X126&lt;$A$9,Raw!M126,-999),-999),-999),-999),-999),-999)</f>
        <v>5.2935000000000003E-2</v>
      </c>
      <c r="J126" s="9">
        <f>IF(Raw!$G126&gt;$C$8,IF(Raw!$Q126&gt;$C$8,IF(Raw!$N126&gt;$C$9,IF(Raw!$N126&lt;$A$9,IF(Raw!$X126&gt;$C$9,IF(Raw!$X126&lt;$A$9,Raw!N126,-999),-999),-999),-999),-999),-999)</f>
        <v>296</v>
      </c>
      <c r="K126" s="9">
        <f>IF(Raw!$G126&gt;$C$8,IF(Raw!$Q126&gt;$C$8,IF(Raw!$N126&gt;$C$9,IF(Raw!$N126&lt;$A$9,IF(Raw!$X126&gt;$C$9,IF(Raw!$X126&lt;$A$9,Raw!R126,-999),-999),-999),-999),-999),-999)</f>
        <v>1.4294370000000001</v>
      </c>
      <c r="L126" s="9">
        <f>IF(Raw!$G126&gt;$C$8,IF(Raw!$Q126&gt;$C$8,IF(Raw!$N126&gt;$C$9,IF(Raw!$N126&lt;$A$9,IF(Raw!$X126&gt;$C$9,IF(Raw!$X126&lt;$A$9,Raw!S126,-999),-999),-999),-999),-999),-999)</f>
        <v>2.4558019999999998</v>
      </c>
      <c r="M126" s="9">
        <f>Raw!Q126</f>
        <v>0.99488600000000005</v>
      </c>
      <c r="N126" s="9">
        <f>IF(Raw!$G126&gt;$C$8,IF(Raw!$Q126&gt;$C$8,IF(Raw!$N126&gt;$C$9,IF(Raw!$N126&lt;$A$9,IF(Raw!$X126&gt;$C$9,IF(Raw!$X126&lt;$A$9,Raw!V126,-999),-999),-999),-999),-999),-999)</f>
        <v>595.29999999999995</v>
      </c>
      <c r="O126" s="9">
        <f>IF(Raw!$G126&gt;$C$8,IF(Raw!$Q126&gt;$C$8,IF(Raw!$N126&gt;$C$9,IF(Raw!$N126&lt;$A$9,IF(Raw!$X126&gt;$C$9,IF(Raw!$X126&lt;$A$9,Raw!W126,-999),-999),-999),-999),-999),-999)</f>
        <v>4.8011999999999999E-2</v>
      </c>
      <c r="P126" s="9">
        <f>IF(Raw!$G126&gt;$C$8,IF(Raw!$Q126&gt;$C$8,IF(Raw!$N126&gt;$C$9,IF(Raw!$N126&lt;$A$9,IF(Raw!$X126&gt;$C$9,IF(Raw!$X126&lt;$A$9,Raw!X126,-999),-999),-999),-999),-999),-999)</f>
        <v>280</v>
      </c>
      <c r="R126" s="9">
        <f t="shared" si="20"/>
        <v>0.85582799999999981</v>
      </c>
      <c r="S126" s="9">
        <f t="shared" si="21"/>
        <v>0.36707011032759435</v>
      </c>
      <c r="T126" s="9">
        <f t="shared" si="22"/>
        <v>1.0263649999999997</v>
      </c>
      <c r="U126" s="9">
        <f t="shared" si="23"/>
        <v>0.41793475206877423</v>
      </c>
      <c r="V126" s="15">
        <f t="shared" si="16"/>
        <v>0</v>
      </c>
      <c r="X126" s="11">
        <f t="shared" si="24"/>
        <v>1.9083399999999996E+19</v>
      </c>
      <c r="Y126" s="11">
        <f t="shared" si="25"/>
        <v>6.0679999999999988E-18</v>
      </c>
      <c r="Z126" s="11">
        <f t="shared" si="26"/>
        <v>2.9599999999999998E-4</v>
      </c>
      <c r="AA126" s="16">
        <f t="shared" si="27"/>
        <v>3.3140304409633531E-2</v>
      </c>
      <c r="AB126" s="9">
        <f t="shared" si="17"/>
        <v>1.4634510485353935</v>
      </c>
      <c r="AC126" s="9">
        <f t="shared" si="18"/>
        <v>0.96685969559036655</v>
      </c>
      <c r="AD126" s="15">
        <f t="shared" si="19"/>
        <v>111.96048787038355</v>
      </c>
      <c r="AE126" s="3">
        <f t="shared" si="28"/>
        <v>730.58719999999971</v>
      </c>
      <c r="AF126" s="2">
        <f t="shared" si="29"/>
        <v>0.25</v>
      </c>
      <c r="AG126" s="9">
        <f t="shared" si="30"/>
        <v>3.5993983645852115E-2</v>
      </c>
      <c r="AH126" s="2">
        <f t="shared" si="31"/>
        <v>1.7417301364432702</v>
      </c>
    </row>
    <row r="127" spans="1:34">
      <c r="A127" s="1">
        <f>Raw!A127</f>
        <v>114</v>
      </c>
      <c r="B127" s="14">
        <f>Raw!B127</f>
        <v>0.46400462962962963</v>
      </c>
      <c r="C127" s="15">
        <f>Raw!C127</f>
        <v>50.3</v>
      </c>
      <c r="D127" s="15">
        <f>IF(C127&gt;0.5,Raw!D127*D$11,-999)</f>
        <v>34.4</v>
      </c>
      <c r="E127" s="9">
        <f>IF(Raw!$G127&gt;$C$8,IF(Raw!$Q127&gt;$C$8,IF(Raw!$N127&gt;$C$9,IF(Raw!$N127&lt;$A$9,IF(Raw!$X127&gt;$C$9,IF(Raw!$X127&lt;$A$9,Raw!H127,-999),-999),-999),-999),-999),-999)</f>
        <v>1.5348459999999999</v>
      </c>
      <c r="F127" s="9">
        <f>IF(Raw!$G127&gt;$C$8,IF(Raw!$Q127&gt;$C$8,IF(Raw!$N127&gt;$C$9,IF(Raw!$N127&lt;$A$9,IF(Raw!$X127&gt;$C$9,IF(Raw!$X127&lt;$A$9,Raw!I127,-999),-999),-999),-999),-999),-999)</f>
        <v>2.3817010000000001</v>
      </c>
      <c r="G127" s="9">
        <f>Raw!G127</f>
        <v>0.98877199999999998</v>
      </c>
      <c r="H127" s="9">
        <f>IF(Raw!$G127&gt;$C$8,IF(Raw!$Q127&gt;$C$8,IF(Raw!$N127&gt;$C$9,IF(Raw!$N127&lt;$A$9,IF(Raw!$X127&gt;$C$9,IF(Raw!$X127&lt;$A$9,Raw!L127,-999),-999),-999),-999),-999),-999)</f>
        <v>602.5</v>
      </c>
      <c r="I127" s="9">
        <f>IF(Raw!$G127&gt;$C$8,IF(Raw!$Q127&gt;$C$8,IF(Raw!$N127&gt;$C$9,IF(Raw!$N127&lt;$A$9,IF(Raw!$X127&gt;$C$9,IF(Raw!$X127&lt;$A$9,Raw!M127,-999),-999),-999),-999),-999),-999)</f>
        <v>3.1518999999999998E-2</v>
      </c>
      <c r="J127" s="9">
        <f>IF(Raw!$G127&gt;$C$8,IF(Raw!$Q127&gt;$C$8,IF(Raw!$N127&gt;$C$9,IF(Raw!$N127&lt;$A$9,IF(Raw!$X127&gt;$C$9,IF(Raw!$X127&lt;$A$9,Raw!N127,-999),-999),-999),-999),-999),-999)</f>
        <v>378</v>
      </c>
      <c r="K127" s="9">
        <f>IF(Raw!$G127&gt;$C$8,IF(Raw!$Q127&gt;$C$8,IF(Raw!$N127&gt;$C$9,IF(Raw!$N127&lt;$A$9,IF(Raw!$X127&gt;$C$9,IF(Raw!$X127&lt;$A$9,Raw!R127,-999),-999),-999),-999),-999),-999)</f>
        <v>1.441149</v>
      </c>
      <c r="L127" s="9">
        <f>IF(Raw!$G127&gt;$C$8,IF(Raw!$Q127&gt;$C$8,IF(Raw!$N127&gt;$C$9,IF(Raw!$N127&lt;$A$9,IF(Raw!$X127&gt;$C$9,IF(Raw!$X127&lt;$A$9,Raw!S127,-999),-999),-999),-999),-999),-999)</f>
        <v>2.529785</v>
      </c>
      <c r="M127" s="9">
        <f>Raw!Q127</f>
        <v>0.99458500000000005</v>
      </c>
      <c r="N127" s="9">
        <f>IF(Raw!$G127&gt;$C$8,IF(Raw!$Q127&gt;$C$8,IF(Raw!$N127&gt;$C$9,IF(Raw!$N127&lt;$A$9,IF(Raw!$X127&gt;$C$9,IF(Raw!$X127&lt;$A$9,Raw!V127,-999),-999),-999),-999),-999),-999)</f>
        <v>574.79999999999995</v>
      </c>
      <c r="O127" s="9">
        <f>IF(Raw!$G127&gt;$C$8,IF(Raw!$Q127&gt;$C$8,IF(Raw!$N127&gt;$C$9,IF(Raw!$N127&lt;$A$9,IF(Raw!$X127&gt;$C$9,IF(Raw!$X127&lt;$A$9,Raw!W127,-999),-999),-999),-999),-999),-999)</f>
        <v>1.2E-5</v>
      </c>
      <c r="P127" s="9">
        <f>IF(Raw!$G127&gt;$C$8,IF(Raw!$Q127&gt;$C$8,IF(Raw!$N127&gt;$C$9,IF(Raw!$N127&lt;$A$9,IF(Raw!$X127&gt;$C$9,IF(Raw!$X127&lt;$A$9,Raw!X127,-999),-999),-999),-999),-999),-999)</f>
        <v>378</v>
      </c>
      <c r="R127" s="9">
        <f t="shared" si="20"/>
        <v>0.84685500000000014</v>
      </c>
      <c r="S127" s="9">
        <f t="shared" si="21"/>
        <v>0.35556730252873897</v>
      </c>
      <c r="T127" s="9">
        <f t="shared" si="22"/>
        <v>1.0886359999999999</v>
      </c>
      <c r="U127" s="9">
        <f t="shared" si="23"/>
        <v>0.43032747842207936</v>
      </c>
      <c r="V127" s="15">
        <f t="shared" si="16"/>
        <v>0</v>
      </c>
      <c r="X127" s="11">
        <f t="shared" si="24"/>
        <v>2.0708799999999992E+19</v>
      </c>
      <c r="Y127" s="11">
        <f t="shared" si="25"/>
        <v>6.0249999999999999E-18</v>
      </c>
      <c r="Z127" s="11">
        <f t="shared" si="26"/>
        <v>3.7799999999999997E-4</v>
      </c>
      <c r="AA127" s="16">
        <f t="shared" si="27"/>
        <v>4.5039067465883369E-2</v>
      </c>
      <c r="AB127" s="9">
        <f t="shared" si="17"/>
        <v>1.4901801502497893</v>
      </c>
      <c r="AC127" s="9">
        <f t="shared" si="18"/>
        <v>0.95496093253411674</v>
      </c>
      <c r="AD127" s="15">
        <f t="shared" si="19"/>
        <v>119.15097213196661</v>
      </c>
      <c r="AE127" s="3">
        <f t="shared" si="28"/>
        <v>725.40999999999974</v>
      </c>
      <c r="AF127" s="2">
        <f t="shared" si="29"/>
        <v>0.25</v>
      </c>
      <c r="AG127" s="9">
        <f t="shared" si="30"/>
        <v>3.9441490299298956E-2</v>
      </c>
      <c r="AH127" s="2">
        <f t="shared" si="31"/>
        <v>1.9085531892338998</v>
      </c>
    </row>
    <row r="128" spans="1:34">
      <c r="A128" s="1">
        <f>Raw!A128</f>
        <v>115</v>
      </c>
      <c r="B128" s="14">
        <f>Raw!B128</f>
        <v>0.46405092592592595</v>
      </c>
      <c r="C128" s="15">
        <f>Raw!C128</f>
        <v>49.2</v>
      </c>
      <c r="D128" s="15">
        <f>IF(C128&gt;0.5,Raw!D128*D$11,-999)</f>
        <v>37.1</v>
      </c>
      <c r="E128" s="9">
        <f>IF(Raw!$G128&gt;$C$8,IF(Raw!$Q128&gt;$C$8,IF(Raw!$N128&gt;$C$9,IF(Raw!$N128&lt;$A$9,IF(Raw!$X128&gt;$C$9,IF(Raw!$X128&lt;$A$9,Raw!H128,-999),-999),-999),-999),-999),-999)</f>
        <v>1.5315669999999999</v>
      </c>
      <c r="F128" s="9">
        <f>IF(Raw!$G128&gt;$C$8,IF(Raw!$Q128&gt;$C$8,IF(Raw!$N128&gt;$C$9,IF(Raw!$N128&lt;$A$9,IF(Raw!$X128&gt;$C$9,IF(Raw!$X128&lt;$A$9,Raw!I128,-999),-999),-999),-999),-999),-999)</f>
        <v>2.398012</v>
      </c>
      <c r="G128" s="9">
        <f>Raw!G128</f>
        <v>0.98976500000000001</v>
      </c>
      <c r="H128" s="9">
        <f>IF(Raw!$G128&gt;$C$8,IF(Raw!$Q128&gt;$C$8,IF(Raw!$N128&gt;$C$9,IF(Raw!$N128&lt;$A$9,IF(Raw!$X128&gt;$C$9,IF(Raw!$X128&lt;$A$9,Raw!L128,-999),-999),-999),-999),-999),-999)</f>
        <v>606.9</v>
      </c>
      <c r="I128" s="9">
        <f>IF(Raw!$G128&gt;$C$8,IF(Raw!$Q128&gt;$C$8,IF(Raw!$N128&gt;$C$9,IF(Raw!$N128&lt;$A$9,IF(Raw!$X128&gt;$C$9,IF(Raw!$X128&lt;$A$9,Raw!M128,-999),-999),-999),-999),-999),-999)</f>
        <v>0.192608</v>
      </c>
      <c r="J128" s="9">
        <f>IF(Raw!$G128&gt;$C$8,IF(Raw!$Q128&gt;$C$8,IF(Raw!$N128&gt;$C$9,IF(Raw!$N128&lt;$A$9,IF(Raw!$X128&gt;$C$9,IF(Raw!$X128&lt;$A$9,Raw!N128,-999),-999),-999),-999),-999),-999)</f>
        <v>308</v>
      </c>
      <c r="K128" s="9">
        <f>IF(Raw!$G128&gt;$C$8,IF(Raw!$Q128&gt;$C$8,IF(Raw!$N128&gt;$C$9,IF(Raw!$N128&lt;$A$9,IF(Raw!$X128&gt;$C$9,IF(Raw!$X128&lt;$A$9,Raw!R128,-999),-999),-999),-999),-999),-999)</f>
        <v>1.4928589999999999</v>
      </c>
      <c r="L128" s="9">
        <f>IF(Raw!$G128&gt;$C$8,IF(Raw!$Q128&gt;$C$8,IF(Raw!$N128&gt;$C$9,IF(Raw!$N128&lt;$A$9,IF(Raw!$X128&gt;$C$9,IF(Raw!$X128&lt;$A$9,Raw!S128,-999),-999),-999),-999),-999),-999)</f>
        <v>2.6085229999999999</v>
      </c>
      <c r="M128" s="9">
        <f>Raw!Q128</f>
        <v>0.994807</v>
      </c>
      <c r="N128" s="9">
        <f>IF(Raw!$G128&gt;$C$8,IF(Raw!$Q128&gt;$C$8,IF(Raw!$N128&gt;$C$9,IF(Raw!$N128&lt;$A$9,IF(Raw!$X128&gt;$C$9,IF(Raw!$X128&lt;$A$9,Raw!V128,-999),-999),-999),-999),-999),-999)</f>
        <v>580.5</v>
      </c>
      <c r="O128" s="9">
        <f>IF(Raw!$G128&gt;$C$8,IF(Raw!$Q128&gt;$C$8,IF(Raw!$N128&gt;$C$9,IF(Raw!$N128&lt;$A$9,IF(Raw!$X128&gt;$C$9,IF(Raw!$X128&lt;$A$9,Raw!W128,-999),-999),-999),-999),-999),-999)</f>
        <v>1.5300000000000001E-4</v>
      </c>
      <c r="P128" s="9">
        <f>IF(Raw!$G128&gt;$C$8,IF(Raw!$Q128&gt;$C$8,IF(Raw!$N128&gt;$C$9,IF(Raw!$N128&lt;$A$9,IF(Raw!$X128&gt;$C$9,IF(Raw!$X128&lt;$A$9,Raw!X128,-999),-999),-999),-999),-999),-999)</f>
        <v>400</v>
      </c>
      <c r="R128" s="9">
        <f t="shared" si="20"/>
        <v>0.86644500000000013</v>
      </c>
      <c r="S128" s="9">
        <f t="shared" si="21"/>
        <v>0.36131804177793947</v>
      </c>
      <c r="T128" s="9">
        <f t="shared" si="22"/>
        <v>1.115664</v>
      </c>
      <c r="U128" s="9">
        <f t="shared" si="23"/>
        <v>0.4276995065790104</v>
      </c>
      <c r="V128" s="15">
        <f t="shared" si="16"/>
        <v>0</v>
      </c>
      <c r="X128" s="11">
        <f t="shared" si="24"/>
        <v>2.2334199999999996E+19</v>
      </c>
      <c r="Y128" s="11">
        <f t="shared" si="25"/>
        <v>6.0689999999999991E-18</v>
      </c>
      <c r="Z128" s="11">
        <f t="shared" si="26"/>
        <v>3.0800000000000001E-4</v>
      </c>
      <c r="AA128" s="16">
        <f t="shared" si="27"/>
        <v>4.0075179485843111E-2</v>
      </c>
      <c r="AB128" s="9">
        <f t="shared" si="17"/>
        <v>1.5375694350458935</v>
      </c>
      <c r="AC128" s="9">
        <f t="shared" si="18"/>
        <v>0.95992482051415695</v>
      </c>
      <c r="AD128" s="15">
        <f t="shared" si="19"/>
        <v>130.11421910988022</v>
      </c>
      <c r="AE128" s="3">
        <f t="shared" si="28"/>
        <v>730.70759999999973</v>
      </c>
      <c r="AF128" s="2">
        <f t="shared" si="29"/>
        <v>0.25</v>
      </c>
      <c r="AG128" s="9">
        <f t="shared" si="30"/>
        <v>4.2807528701699238E-2</v>
      </c>
      <c r="AH128" s="2">
        <f t="shared" si="31"/>
        <v>2.0714340357545247</v>
      </c>
    </row>
    <row r="129" spans="1:34">
      <c r="A129" s="1">
        <f>Raw!A129</f>
        <v>116</v>
      </c>
      <c r="B129" s="14">
        <f>Raw!B129</f>
        <v>0.46410879629629626</v>
      </c>
      <c r="C129" s="15">
        <f>Raw!C129</f>
        <v>47.9</v>
      </c>
      <c r="D129" s="15">
        <f>IF(C129&gt;0.5,Raw!D129*D$11,-999)</f>
        <v>38.9</v>
      </c>
      <c r="E129" s="9">
        <f>IF(Raw!$G129&gt;$C$8,IF(Raw!$Q129&gt;$C$8,IF(Raw!$N129&gt;$C$9,IF(Raw!$N129&lt;$A$9,IF(Raw!$X129&gt;$C$9,IF(Raw!$X129&lt;$A$9,Raw!H129,-999),-999),-999),-999),-999),-999)</f>
        <v>1.5526610000000001</v>
      </c>
      <c r="F129" s="9">
        <f>IF(Raw!$G129&gt;$C$8,IF(Raw!$Q129&gt;$C$8,IF(Raw!$N129&gt;$C$9,IF(Raw!$N129&lt;$A$9,IF(Raw!$X129&gt;$C$9,IF(Raw!$X129&lt;$A$9,Raw!I129,-999),-999),-999),-999),-999),-999)</f>
        <v>2.39812</v>
      </c>
      <c r="G129" s="9">
        <f>Raw!G129</f>
        <v>0.98985000000000001</v>
      </c>
      <c r="H129" s="9">
        <f>IF(Raw!$G129&gt;$C$8,IF(Raw!$Q129&gt;$C$8,IF(Raw!$N129&gt;$C$9,IF(Raw!$N129&lt;$A$9,IF(Raw!$X129&gt;$C$9,IF(Raw!$X129&lt;$A$9,Raw!L129,-999),-999),-999),-999),-999),-999)</f>
        <v>579.79999999999995</v>
      </c>
      <c r="I129" s="9">
        <f>IF(Raw!$G129&gt;$C$8,IF(Raw!$Q129&gt;$C$8,IF(Raw!$N129&gt;$C$9,IF(Raw!$N129&lt;$A$9,IF(Raw!$X129&gt;$C$9,IF(Raw!$X129&lt;$A$9,Raw!M129,-999),-999),-999),-999),-999),-999)</f>
        <v>6.1419000000000001E-2</v>
      </c>
      <c r="J129" s="9">
        <f>IF(Raw!$G129&gt;$C$8,IF(Raw!$Q129&gt;$C$8,IF(Raw!$N129&gt;$C$9,IF(Raw!$N129&lt;$A$9,IF(Raw!$X129&gt;$C$9,IF(Raw!$X129&lt;$A$9,Raw!N129,-999),-999),-999),-999),-999),-999)</f>
        <v>324</v>
      </c>
      <c r="K129" s="9">
        <f>IF(Raw!$G129&gt;$C$8,IF(Raw!$Q129&gt;$C$8,IF(Raw!$N129&gt;$C$9,IF(Raw!$N129&lt;$A$9,IF(Raw!$X129&gt;$C$9,IF(Raw!$X129&lt;$A$9,Raw!R129,-999),-999),-999),-999),-999),-999)</f>
        <v>1.531504</v>
      </c>
      <c r="L129" s="9">
        <f>IF(Raw!$G129&gt;$C$8,IF(Raw!$Q129&gt;$C$8,IF(Raw!$N129&gt;$C$9,IF(Raw!$N129&lt;$A$9,IF(Raw!$X129&gt;$C$9,IF(Raw!$X129&lt;$A$9,Raw!S129,-999),-999),-999),-999),-999),-999)</f>
        <v>2.6292900000000001</v>
      </c>
      <c r="M129" s="9">
        <f>Raw!Q129</f>
        <v>0.99637299999999995</v>
      </c>
      <c r="N129" s="9">
        <f>IF(Raw!$G129&gt;$C$8,IF(Raw!$Q129&gt;$C$8,IF(Raw!$N129&gt;$C$9,IF(Raw!$N129&lt;$A$9,IF(Raw!$X129&gt;$C$9,IF(Raw!$X129&lt;$A$9,Raw!V129,-999),-999),-999),-999),-999),-999)</f>
        <v>582.29999999999995</v>
      </c>
      <c r="O129" s="9">
        <f>IF(Raw!$G129&gt;$C$8,IF(Raw!$Q129&gt;$C$8,IF(Raw!$N129&gt;$C$9,IF(Raw!$N129&lt;$A$9,IF(Raw!$X129&gt;$C$9,IF(Raw!$X129&lt;$A$9,Raw!W129,-999),-999),-999),-999),-999),-999)</f>
        <v>8.2580000000000001E-2</v>
      </c>
      <c r="P129" s="9">
        <f>IF(Raw!$G129&gt;$C$8,IF(Raw!$Q129&gt;$C$8,IF(Raw!$N129&gt;$C$9,IF(Raw!$N129&lt;$A$9,IF(Raw!$X129&gt;$C$9,IF(Raw!$X129&lt;$A$9,Raw!X129,-999),-999),-999),-999),-999),-999)</f>
        <v>383</v>
      </c>
      <c r="R129" s="9">
        <f t="shared" si="20"/>
        <v>0.84545899999999996</v>
      </c>
      <c r="S129" s="9">
        <f t="shared" si="21"/>
        <v>0.35255074808600068</v>
      </c>
      <c r="T129" s="9">
        <f t="shared" si="22"/>
        <v>1.0977860000000002</v>
      </c>
      <c r="U129" s="9">
        <f t="shared" si="23"/>
        <v>0.41752184049686419</v>
      </c>
      <c r="V129" s="15">
        <f t="shared" si="16"/>
        <v>0</v>
      </c>
      <c r="X129" s="11">
        <f t="shared" si="24"/>
        <v>2.3417799999999992E+19</v>
      </c>
      <c r="Y129" s="11">
        <f t="shared" si="25"/>
        <v>5.7979999999999995E-18</v>
      </c>
      <c r="Z129" s="11">
        <f t="shared" si="26"/>
        <v>3.2399999999999996E-4</v>
      </c>
      <c r="AA129" s="16">
        <f t="shared" si="27"/>
        <v>4.2137845669183827E-2</v>
      </c>
      <c r="AB129" s="9">
        <f t="shared" si="17"/>
        <v>1.5777623370457907</v>
      </c>
      <c r="AC129" s="9">
        <f t="shared" si="18"/>
        <v>0.95786215433081612</v>
      </c>
      <c r="AD129" s="15">
        <f t="shared" si="19"/>
        <v>130.05507922587603</v>
      </c>
      <c r="AE129" s="3">
        <f t="shared" si="28"/>
        <v>698.07919999999979</v>
      </c>
      <c r="AF129" s="2">
        <f t="shared" si="29"/>
        <v>0.25</v>
      </c>
      <c r="AG129" s="9">
        <f t="shared" si="30"/>
        <v>4.176987388027173E-2</v>
      </c>
      <c r="AH129" s="2">
        <f t="shared" si="31"/>
        <v>2.0212224589674634</v>
      </c>
    </row>
    <row r="130" spans="1:34">
      <c r="A130" s="1">
        <f>Raw!A130</f>
        <v>117</v>
      </c>
      <c r="B130" s="14">
        <f>Raw!B130</f>
        <v>0.46416666666666667</v>
      </c>
      <c r="C130" s="15">
        <f>Raw!C130</f>
        <v>46.8</v>
      </c>
      <c r="D130" s="15">
        <f>IF(C130&gt;0.5,Raw!D130*D$11,-999)</f>
        <v>41.6</v>
      </c>
      <c r="E130" s="9">
        <f>IF(Raw!$G130&gt;$C$8,IF(Raw!$Q130&gt;$C$8,IF(Raw!$N130&gt;$C$9,IF(Raw!$N130&lt;$A$9,IF(Raw!$X130&gt;$C$9,IF(Raw!$X130&lt;$A$9,Raw!H130,-999),-999),-999),-999),-999),-999)</f>
        <v>1.5551060000000001</v>
      </c>
      <c r="F130" s="9">
        <f>IF(Raw!$G130&gt;$C$8,IF(Raw!$Q130&gt;$C$8,IF(Raw!$N130&gt;$C$9,IF(Raw!$N130&lt;$A$9,IF(Raw!$X130&gt;$C$9,IF(Raw!$X130&lt;$A$9,Raw!I130,-999),-999),-999),-999),-999),-999)</f>
        <v>2.415184</v>
      </c>
      <c r="G130" s="9">
        <f>Raw!G130</f>
        <v>0.99416499999999997</v>
      </c>
      <c r="H130" s="9">
        <f>IF(Raw!$G130&gt;$C$8,IF(Raw!$Q130&gt;$C$8,IF(Raw!$N130&gt;$C$9,IF(Raw!$N130&lt;$A$9,IF(Raw!$X130&gt;$C$9,IF(Raw!$X130&lt;$A$9,Raw!L130,-999),-999),-999),-999),-999),-999)</f>
        <v>559.70000000000005</v>
      </c>
      <c r="I130" s="9">
        <f>IF(Raw!$G130&gt;$C$8,IF(Raw!$Q130&gt;$C$8,IF(Raw!$N130&gt;$C$9,IF(Raw!$N130&lt;$A$9,IF(Raw!$X130&gt;$C$9,IF(Raw!$X130&lt;$A$9,Raw!M130,-999),-999),-999),-999),-999),-999)</f>
        <v>4.1999999999999998E-5</v>
      </c>
      <c r="J130" s="9">
        <f>IF(Raw!$G130&gt;$C$8,IF(Raw!$Q130&gt;$C$8,IF(Raw!$N130&gt;$C$9,IF(Raw!$N130&lt;$A$9,IF(Raw!$X130&gt;$C$9,IF(Raw!$X130&lt;$A$9,Raw!N130,-999),-999),-999),-999),-999),-999)</f>
        <v>378</v>
      </c>
      <c r="K130" s="9">
        <f>IF(Raw!$G130&gt;$C$8,IF(Raw!$Q130&gt;$C$8,IF(Raw!$N130&gt;$C$9,IF(Raw!$N130&lt;$A$9,IF(Raw!$X130&gt;$C$9,IF(Raw!$X130&lt;$A$9,Raw!R130,-999),-999),-999),-999),-999),-999)</f>
        <v>1.491881</v>
      </c>
      <c r="L130" s="9">
        <f>IF(Raw!$G130&gt;$C$8,IF(Raw!$Q130&gt;$C$8,IF(Raw!$N130&gt;$C$9,IF(Raw!$N130&lt;$A$9,IF(Raw!$X130&gt;$C$9,IF(Raw!$X130&lt;$A$9,Raw!S130,-999),-999),-999),-999),-999),-999)</f>
        <v>2.5944880000000001</v>
      </c>
      <c r="M130" s="9">
        <f>Raw!Q130</f>
        <v>0.99470899999999995</v>
      </c>
      <c r="N130" s="9">
        <f>IF(Raw!$G130&gt;$C$8,IF(Raw!$Q130&gt;$C$8,IF(Raw!$N130&gt;$C$9,IF(Raw!$N130&lt;$A$9,IF(Raw!$X130&gt;$C$9,IF(Raw!$X130&lt;$A$9,Raw!V130,-999),-999),-999),-999),-999),-999)</f>
        <v>571</v>
      </c>
      <c r="O130" s="9">
        <f>IF(Raw!$G130&gt;$C$8,IF(Raw!$Q130&gt;$C$8,IF(Raw!$N130&gt;$C$9,IF(Raw!$N130&lt;$A$9,IF(Raw!$X130&gt;$C$9,IF(Raw!$X130&lt;$A$9,Raw!W130,-999),-999),-999),-999),-999),-999)</f>
        <v>2.5000000000000001E-5</v>
      </c>
      <c r="P130" s="9">
        <f>IF(Raw!$G130&gt;$C$8,IF(Raw!$Q130&gt;$C$8,IF(Raw!$N130&gt;$C$9,IF(Raw!$N130&lt;$A$9,IF(Raw!$X130&gt;$C$9,IF(Raw!$X130&lt;$A$9,Raw!X130,-999),-999),-999),-999),-999),-999)</f>
        <v>250</v>
      </c>
      <c r="R130" s="9">
        <f t="shared" si="20"/>
        <v>0.8600779999999999</v>
      </c>
      <c r="S130" s="9">
        <f t="shared" si="21"/>
        <v>0.35611282618632778</v>
      </c>
      <c r="T130" s="9">
        <f t="shared" si="22"/>
        <v>1.1026070000000001</v>
      </c>
      <c r="U130" s="9">
        <f t="shared" si="23"/>
        <v>0.42498057420192348</v>
      </c>
      <c r="V130" s="15">
        <f t="shared" si="16"/>
        <v>0</v>
      </c>
      <c r="X130" s="11">
        <f t="shared" si="24"/>
        <v>2.5043199999999996E+19</v>
      </c>
      <c r="Y130" s="11">
        <f t="shared" si="25"/>
        <v>5.5970000000000003E-18</v>
      </c>
      <c r="Z130" s="11">
        <f t="shared" si="26"/>
        <v>3.7799999999999997E-4</v>
      </c>
      <c r="AA130" s="16">
        <f t="shared" si="27"/>
        <v>5.031709383514181E-2</v>
      </c>
      <c r="AB130" s="9">
        <f t="shared" si="17"/>
        <v>1.5473609798822843</v>
      </c>
      <c r="AC130" s="9">
        <f t="shared" si="18"/>
        <v>0.94968290616485818</v>
      </c>
      <c r="AD130" s="15">
        <f t="shared" si="19"/>
        <v>133.11400485487255</v>
      </c>
      <c r="AE130" s="3">
        <f t="shared" si="28"/>
        <v>673.87879999999984</v>
      </c>
      <c r="AF130" s="2">
        <f t="shared" si="29"/>
        <v>0.25</v>
      </c>
      <c r="AG130" s="9">
        <f t="shared" si="30"/>
        <v>4.351605093657028E-2</v>
      </c>
      <c r="AH130" s="2">
        <f t="shared" si="31"/>
        <v>2.1057190579670428</v>
      </c>
    </row>
    <row r="131" spans="1:34">
      <c r="A131" s="1">
        <f>Raw!A131</f>
        <v>118</v>
      </c>
      <c r="B131" s="14">
        <f>Raw!B131</f>
        <v>0.46422453703703703</v>
      </c>
      <c r="C131" s="15">
        <f>Raw!C131</f>
        <v>45.7</v>
      </c>
      <c r="D131" s="15">
        <f>IF(C131&gt;0.5,Raw!D131*D$11,-999)</f>
        <v>44.4</v>
      </c>
      <c r="E131" s="9">
        <f>IF(Raw!$G131&gt;$C$8,IF(Raw!$Q131&gt;$C$8,IF(Raw!$N131&gt;$C$9,IF(Raw!$N131&lt;$A$9,IF(Raw!$X131&gt;$C$9,IF(Raw!$X131&lt;$A$9,Raw!H131,-999),-999),-999),-999),-999),-999)</f>
        <v>1.5619479999999999</v>
      </c>
      <c r="F131" s="9">
        <f>IF(Raw!$G131&gt;$C$8,IF(Raw!$Q131&gt;$C$8,IF(Raw!$N131&gt;$C$9,IF(Raw!$N131&lt;$A$9,IF(Raw!$X131&gt;$C$9,IF(Raw!$X131&lt;$A$9,Raw!I131,-999),-999),-999),-999),-999),-999)</f>
        <v>2.4298820000000001</v>
      </c>
      <c r="G131" s="9">
        <f>Raw!G131</f>
        <v>0.99514599999999998</v>
      </c>
      <c r="H131" s="9">
        <f>IF(Raw!$G131&gt;$C$8,IF(Raw!$Q131&gt;$C$8,IF(Raw!$N131&gt;$C$9,IF(Raw!$N131&lt;$A$9,IF(Raw!$X131&gt;$C$9,IF(Raw!$X131&lt;$A$9,Raw!L131,-999),-999),-999),-999),-999),-999)</f>
        <v>580.29999999999995</v>
      </c>
      <c r="I131" s="9">
        <f>IF(Raw!$G131&gt;$C$8,IF(Raw!$Q131&gt;$C$8,IF(Raw!$N131&gt;$C$9,IF(Raw!$N131&lt;$A$9,IF(Raw!$X131&gt;$C$9,IF(Raw!$X131&lt;$A$9,Raw!M131,-999),-999),-999),-999),-999),-999)</f>
        <v>9.9595000000000003E-2</v>
      </c>
      <c r="J131" s="9">
        <f>IF(Raw!$G131&gt;$C$8,IF(Raw!$Q131&gt;$C$8,IF(Raw!$N131&gt;$C$9,IF(Raw!$N131&lt;$A$9,IF(Raw!$X131&gt;$C$9,IF(Raw!$X131&lt;$A$9,Raw!N131,-999),-999),-999),-999),-999),-999)</f>
        <v>391</v>
      </c>
      <c r="K131" s="9">
        <f>IF(Raw!$G131&gt;$C$8,IF(Raw!$Q131&gt;$C$8,IF(Raw!$N131&gt;$C$9,IF(Raw!$N131&lt;$A$9,IF(Raw!$X131&gt;$C$9,IF(Raw!$X131&lt;$A$9,Raw!R131,-999),-999),-999),-999),-999),-999)</f>
        <v>1.519846</v>
      </c>
      <c r="L131" s="9">
        <f>IF(Raw!$G131&gt;$C$8,IF(Raw!$Q131&gt;$C$8,IF(Raw!$N131&gt;$C$9,IF(Raw!$N131&lt;$A$9,IF(Raw!$X131&gt;$C$9,IF(Raw!$X131&lt;$A$9,Raw!S131,-999),-999),-999),-999),-999),-999)</f>
        <v>2.6709130000000001</v>
      </c>
      <c r="M131" s="9">
        <f>Raw!Q131</f>
        <v>0.99287599999999998</v>
      </c>
      <c r="N131" s="9">
        <f>IF(Raw!$G131&gt;$C$8,IF(Raw!$Q131&gt;$C$8,IF(Raw!$N131&gt;$C$9,IF(Raw!$N131&lt;$A$9,IF(Raw!$X131&gt;$C$9,IF(Raw!$X131&lt;$A$9,Raw!V131,-999),-999),-999),-999),-999),-999)</f>
        <v>568.5</v>
      </c>
      <c r="O131" s="9">
        <f>IF(Raw!$G131&gt;$C$8,IF(Raw!$Q131&gt;$C$8,IF(Raw!$N131&gt;$C$9,IF(Raw!$N131&lt;$A$9,IF(Raw!$X131&gt;$C$9,IF(Raw!$X131&lt;$A$9,Raw!W131,-999),-999),-999),-999),-999),-999)</f>
        <v>5.1024E-2</v>
      </c>
      <c r="P131" s="9">
        <f>IF(Raw!$G131&gt;$C$8,IF(Raw!$Q131&gt;$C$8,IF(Raw!$N131&gt;$C$9,IF(Raw!$N131&lt;$A$9,IF(Raw!$X131&gt;$C$9,IF(Raw!$X131&lt;$A$9,Raw!X131,-999),-999),-999),-999),-999),-999)</f>
        <v>378</v>
      </c>
      <c r="R131" s="9">
        <f t="shared" si="20"/>
        <v>0.86793400000000021</v>
      </c>
      <c r="S131" s="9">
        <f t="shared" si="21"/>
        <v>0.35719183071441335</v>
      </c>
      <c r="T131" s="9">
        <f t="shared" si="22"/>
        <v>1.1510670000000001</v>
      </c>
      <c r="U131" s="9">
        <f t="shared" si="23"/>
        <v>0.43096386890924565</v>
      </c>
      <c r="V131" s="15">
        <f t="shared" si="16"/>
        <v>0</v>
      </c>
      <c r="X131" s="11">
        <f t="shared" si="24"/>
        <v>2.6728799999999992E+19</v>
      </c>
      <c r="Y131" s="11">
        <f t="shared" si="25"/>
        <v>5.8029999999999991E-18</v>
      </c>
      <c r="Z131" s="11">
        <f t="shared" si="26"/>
        <v>3.9099999999999996E-4</v>
      </c>
      <c r="AA131" s="16">
        <f t="shared" si="27"/>
        <v>5.717918381984613E-2</v>
      </c>
      <c r="AB131" s="9">
        <f t="shared" si="17"/>
        <v>1.5856630715819588</v>
      </c>
      <c r="AC131" s="9">
        <f t="shared" si="18"/>
        <v>0.9428208161801539</v>
      </c>
      <c r="AD131" s="15">
        <f t="shared" si="19"/>
        <v>146.23832178988783</v>
      </c>
      <c r="AE131" s="3">
        <f t="shared" si="28"/>
        <v>698.68119999999965</v>
      </c>
      <c r="AF131" s="2">
        <f t="shared" si="29"/>
        <v>0.25</v>
      </c>
      <c r="AG131" s="9">
        <f t="shared" si="30"/>
        <v>4.8479563801050223E-2</v>
      </c>
      <c r="AH131" s="2">
        <f t="shared" si="31"/>
        <v>2.3459008623415865</v>
      </c>
    </row>
    <row r="132" spans="1:34">
      <c r="A132" s="1">
        <f>Raw!A132</f>
        <v>119</v>
      </c>
      <c r="B132" s="14">
        <f>Raw!B132</f>
        <v>0.46427083333333335</v>
      </c>
      <c r="C132" s="15">
        <f>Raw!C132</f>
        <v>44.4</v>
      </c>
      <c r="D132" s="15">
        <f>IF(C132&gt;0.5,Raw!D132*D$11,-999)</f>
        <v>48.9</v>
      </c>
      <c r="E132" s="9">
        <f>IF(Raw!$G132&gt;$C$8,IF(Raw!$Q132&gt;$C$8,IF(Raw!$N132&gt;$C$9,IF(Raw!$N132&lt;$A$9,IF(Raw!$X132&gt;$C$9,IF(Raw!$X132&lt;$A$9,Raw!H132,-999),-999),-999),-999),-999),-999)</f>
        <v>1.572608</v>
      </c>
      <c r="F132" s="9">
        <f>IF(Raw!$G132&gt;$C$8,IF(Raw!$Q132&gt;$C$8,IF(Raw!$N132&gt;$C$9,IF(Raw!$N132&lt;$A$9,IF(Raw!$X132&gt;$C$9,IF(Raw!$X132&lt;$A$9,Raw!I132,-999),-999),-999),-999),-999),-999)</f>
        <v>2.4282680000000001</v>
      </c>
      <c r="G132" s="9">
        <f>Raw!G132</f>
        <v>0.99015299999999995</v>
      </c>
      <c r="H132" s="9">
        <f>IF(Raw!$G132&gt;$C$8,IF(Raw!$Q132&gt;$C$8,IF(Raw!$N132&gt;$C$9,IF(Raw!$N132&lt;$A$9,IF(Raw!$X132&gt;$C$9,IF(Raw!$X132&lt;$A$9,Raw!L132,-999),-999),-999),-999),-999),-999)</f>
        <v>577.70000000000005</v>
      </c>
      <c r="I132" s="9">
        <f>IF(Raw!$G132&gt;$C$8,IF(Raw!$Q132&gt;$C$8,IF(Raw!$N132&gt;$C$9,IF(Raw!$N132&lt;$A$9,IF(Raw!$X132&gt;$C$9,IF(Raw!$X132&lt;$A$9,Raw!M132,-999),-999),-999),-999),-999),-999)</f>
        <v>6.3999999999999997E-5</v>
      </c>
      <c r="J132" s="9">
        <f>IF(Raw!$G132&gt;$C$8,IF(Raw!$Q132&gt;$C$8,IF(Raw!$N132&gt;$C$9,IF(Raw!$N132&lt;$A$9,IF(Raw!$X132&gt;$C$9,IF(Raw!$X132&lt;$A$9,Raw!N132,-999),-999),-999),-999),-999),-999)</f>
        <v>309</v>
      </c>
      <c r="K132" s="9">
        <f>IF(Raw!$G132&gt;$C$8,IF(Raw!$Q132&gt;$C$8,IF(Raw!$N132&gt;$C$9,IF(Raw!$N132&lt;$A$9,IF(Raw!$X132&gt;$C$9,IF(Raw!$X132&lt;$A$9,Raw!R132,-999),-999),-999),-999),-999),-999)</f>
        <v>1.5464260000000001</v>
      </c>
      <c r="L132" s="9">
        <f>IF(Raw!$G132&gt;$C$8,IF(Raw!$Q132&gt;$C$8,IF(Raw!$N132&gt;$C$9,IF(Raw!$N132&lt;$A$9,IF(Raw!$X132&gt;$C$9,IF(Raw!$X132&lt;$A$9,Raw!S132,-999),-999),-999),-999),-999),-999)</f>
        <v>2.6889759999999998</v>
      </c>
      <c r="M132" s="9">
        <f>Raw!Q132</f>
        <v>0.994981</v>
      </c>
      <c r="N132" s="9">
        <f>IF(Raw!$G132&gt;$C$8,IF(Raw!$Q132&gt;$C$8,IF(Raw!$N132&gt;$C$9,IF(Raw!$N132&lt;$A$9,IF(Raw!$X132&gt;$C$9,IF(Raw!$X132&lt;$A$9,Raw!V132,-999),-999),-999),-999),-999),-999)</f>
        <v>550.20000000000005</v>
      </c>
      <c r="O132" s="9">
        <f>IF(Raw!$G132&gt;$C$8,IF(Raw!$Q132&gt;$C$8,IF(Raw!$N132&gt;$C$9,IF(Raw!$N132&lt;$A$9,IF(Raw!$X132&gt;$C$9,IF(Raw!$X132&lt;$A$9,Raw!W132,-999),-999),-999),-999),-999),-999)</f>
        <v>1.5E-5</v>
      </c>
      <c r="P132" s="9">
        <f>IF(Raw!$G132&gt;$C$8,IF(Raw!$Q132&gt;$C$8,IF(Raw!$N132&gt;$C$9,IF(Raw!$N132&lt;$A$9,IF(Raw!$X132&gt;$C$9,IF(Raw!$X132&lt;$A$9,Raw!X132,-999),-999),-999),-999),-999),-999)</f>
        <v>373</v>
      </c>
      <c r="R132" s="9">
        <f t="shared" si="20"/>
        <v>0.85566000000000009</v>
      </c>
      <c r="S132" s="9">
        <f t="shared" si="21"/>
        <v>0.35237461433416745</v>
      </c>
      <c r="T132" s="9">
        <f t="shared" si="22"/>
        <v>1.1425499999999997</v>
      </c>
      <c r="U132" s="9">
        <f t="shared" si="23"/>
        <v>0.42490152385145863</v>
      </c>
      <c r="V132" s="15">
        <f t="shared" si="16"/>
        <v>0</v>
      </c>
      <c r="X132" s="11">
        <f t="shared" si="24"/>
        <v>2.9437799999999992E+19</v>
      </c>
      <c r="Y132" s="11">
        <f t="shared" si="25"/>
        <v>5.7770000000000002E-18</v>
      </c>
      <c r="Z132" s="11">
        <f t="shared" si="26"/>
        <v>3.0899999999999998E-4</v>
      </c>
      <c r="AA132" s="16">
        <f t="shared" si="27"/>
        <v>4.9925656853310608E-2</v>
      </c>
      <c r="AB132" s="9">
        <f t="shared" si="17"/>
        <v>1.60346855923775</v>
      </c>
      <c r="AC132" s="9">
        <f t="shared" si="18"/>
        <v>0.95007434314668948</v>
      </c>
      <c r="AD132" s="15">
        <f t="shared" si="19"/>
        <v>161.57170502689519</v>
      </c>
      <c r="AE132" s="3">
        <f t="shared" si="28"/>
        <v>695.55079999999987</v>
      </c>
      <c r="AF132" s="2">
        <f t="shared" si="29"/>
        <v>0.25</v>
      </c>
      <c r="AG132" s="9">
        <f t="shared" si="30"/>
        <v>5.2809279751697039E-2</v>
      </c>
      <c r="AH132" s="2">
        <f t="shared" si="31"/>
        <v>2.5554135638996898</v>
      </c>
    </row>
    <row r="133" spans="1:34">
      <c r="A133" s="1">
        <f>Raw!A133</f>
        <v>120</v>
      </c>
      <c r="B133" s="14">
        <f>Raw!B133</f>
        <v>0.46432870370370366</v>
      </c>
      <c r="C133" s="15">
        <f>Raw!C133</f>
        <v>43.3</v>
      </c>
      <c r="D133" s="15">
        <f>IF(C133&gt;0.5,Raw!D133*D$11,-999)</f>
        <v>52.5</v>
      </c>
      <c r="E133" s="9">
        <f>IF(Raw!$G133&gt;$C$8,IF(Raw!$Q133&gt;$C$8,IF(Raw!$N133&gt;$C$9,IF(Raw!$N133&lt;$A$9,IF(Raw!$X133&gt;$C$9,IF(Raw!$X133&lt;$A$9,Raw!H133,-999),-999),-999),-999),-999),-999)</f>
        <v>1.5888850000000001</v>
      </c>
      <c r="F133" s="9">
        <f>IF(Raw!$G133&gt;$C$8,IF(Raw!$Q133&gt;$C$8,IF(Raw!$N133&gt;$C$9,IF(Raw!$N133&lt;$A$9,IF(Raw!$X133&gt;$C$9,IF(Raw!$X133&lt;$A$9,Raw!I133,-999),-999),-999),-999),-999),-999)</f>
        <v>2.4518610000000001</v>
      </c>
      <c r="G133" s="9">
        <f>Raw!G133</f>
        <v>0.99140200000000001</v>
      </c>
      <c r="H133" s="9">
        <f>IF(Raw!$G133&gt;$C$8,IF(Raw!$Q133&gt;$C$8,IF(Raw!$N133&gt;$C$9,IF(Raw!$N133&lt;$A$9,IF(Raw!$X133&gt;$C$9,IF(Raw!$X133&lt;$A$9,Raw!L133,-999),-999),-999),-999),-999),-999)</f>
        <v>580.4</v>
      </c>
      <c r="I133" s="9">
        <f>IF(Raw!$G133&gt;$C$8,IF(Raw!$Q133&gt;$C$8,IF(Raw!$N133&gt;$C$9,IF(Raw!$N133&lt;$A$9,IF(Raw!$X133&gt;$C$9,IF(Raw!$X133&lt;$A$9,Raw!M133,-999),-999),-999),-999),-999),-999)</f>
        <v>7.7250000000000001E-3</v>
      </c>
      <c r="J133" s="9">
        <f>IF(Raw!$G133&gt;$C$8,IF(Raw!$Q133&gt;$C$8,IF(Raw!$N133&gt;$C$9,IF(Raw!$N133&lt;$A$9,IF(Raw!$X133&gt;$C$9,IF(Raw!$X133&lt;$A$9,Raw!N133,-999),-999),-999),-999),-999),-999)</f>
        <v>428</v>
      </c>
      <c r="K133" s="9">
        <f>IF(Raw!$G133&gt;$C$8,IF(Raw!$Q133&gt;$C$8,IF(Raw!$N133&gt;$C$9,IF(Raw!$N133&lt;$A$9,IF(Raw!$X133&gt;$C$9,IF(Raw!$X133&lt;$A$9,Raw!R133,-999),-999),-999),-999),-999),-999)</f>
        <v>1.539968</v>
      </c>
      <c r="L133" s="9">
        <f>IF(Raw!$G133&gt;$C$8,IF(Raw!$Q133&gt;$C$8,IF(Raw!$N133&gt;$C$9,IF(Raw!$N133&lt;$A$9,IF(Raw!$X133&gt;$C$9,IF(Raw!$X133&lt;$A$9,Raw!S133,-999),-999),-999),-999),-999),-999)</f>
        <v>2.7035629999999999</v>
      </c>
      <c r="M133" s="9">
        <f>Raw!Q133</f>
        <v>0.99257300000000004</v>
      </c>
      <c r="N133" s="9">
        <f>IF(Raw!$G133&gt;$C$8,IF(Raw!$Q133&gt;$C$8,IF(Raw!$N133&gt;$C$9,IF(Raw!$N133&lt;$A$9,IF(Raw!$X133&gt;$C$9,IF(Raw!$X133&lt;$A$9,Raw!V133,-999),-999),-999),-999),-999),-999)</f>
        <v>547.79999999999995</v>
      </c>
      <c r="O133" s="9">
        <f>IF(Raw!$G133&gt;$C$8,IF(Raw!$Q133&gt;$C$8,IF(Raw!$N133&gt;$C$9,IF(Raw!$N133&lt;$A$9,IF(Raw!$X133&gt;$C$9,IF(Raw!$X133&lt;$A$9,Raw!W133,-999),-999),-999),-999),-999),-999)</f>
        <v>1.7E-5</v>
      </c>
      <c r="P133" s="9">
        <f>IF(Raw!$G133&gt;$C$8,IF(Raw!$Q133&gt;$C$8,IF(Raw!$N133&gt;$C$9,IF(Raw!$N133&lt;$A$9,IF(Raw!$X133&gt;$C$9,IF(Raw!$X133&lt;$A$9,Raw!X133,-999),-999),-999),-999),-999),-999)</f>
        <v>368</v>
      </c>
      <c r="R133" s="9">
        <f t="shared" si="20"/>
        <v>0.86297599999999997</v>
      </c>
      <c r="S133" s="9">
        <f t="shared" si="21"/>
        <v>0.35196775021096216</v>
      </c>
      <c r="T133" s="9">
        <f t="shared" si="22"/>
        <v>1.1635949999999999</v>
      </c>
      <c r="U133" s="9">
        <f t="shared" si="23"/>
        <v>0.43039315155592822</v>
      </c>
      <c r="V133" s="15">
        <f t="shared" si="16"/>
        <v>0</v>
      </c>
      <c r="X133" s="11">
        <f t="shared" si="24"/>
        <v>3.1604999999999992E+19</v>
      </c>
      <c r="Y133" s="11">
        <f t="shared" si="25"/>
        <v>5.8039999999999993E-18</v>
      </c>
      <c r="Z133" s="11">
        <f t="shared" si="26"/>
        <v>4.28E-4</v>
      </c>
      <c r="AA133" s="16">
        <f t="shared" si="27"/>
        <v>7.2795183698996471E-2</v>
      </c>
      <c r="AB133" s="9">
        <f t="shared" si="17"/>
        <v>1.6246721117762337</v>
      </c>
      <c r="AC133" s="9">
        <f t="shared" si="18"/>
        <v>0.9272048163010036</v>
      </c>
      <c r="AD133" s="15">
        <f t="shared" si="19"/>
        <v>170.0822049041974</v>
      </c>
      <c r="AE133" s="3">
        <f t="shared" si="28"/>
        <v>698.80159999999978</v>
      </c>
      <c r="AF133" s="2">
        <f t="shared" si="29"/>
        <v>0.25</v>
      </c>
      <c r="AG133" s="9">
        <f t="shared" si="30"/>
        <v>5.6309397070998968E-2</v>
      </c>
      <c r="AH133" s="2">
        <f t="shared" si="31"/>
        <v>2.7247824194311261</v>
      </c>
    </row>
    <row r="134" spans="1:34">
      <c r="A134" s="1">
        <f>Raw!A134</f>
        <v>121</v>
      </c>
      <c r="B134" s="14">
        <f>Raw!B134</f>
        <v>0.46438657407407408</v>
      </c>
      <c r="C134" s="15">
        <f>Raw!C134</f>
        <v>42.4</v>
      </c>
      <c r="D134" s="15">
        <f>IF(C134&gt;0.5,Raw!D134*D$11,-999)</f>
        <v>55.2</v>
      </c>
      <c r="E134" s="9">
        <f>IF(Raw!$G134&gt;$C$8,IF(Raw!$Q134&gt;$C$8,IF(Raw!$N134&gt;$C$9,IF(Raw!$N134&lt;$A$9,IF(Raw!$X134&gt;$C$9,IF(Raw!$X134&lt;$A$9,Raw!H134,-999),-999),-999),-999),-999),-999)</f>
        <v>1.619834</v>
      </c>
      <c r="F134" s="9">
        <f>IF(Raw!$G134&gt;$C$8,IF(Raw!$Q134&gt;$C$8,IF(Raw!$N134&gt;$C$9,IF(Raw!$N134&lt;$A$9,IF(Raw!$X134&gt;$C$9,IF(Raw!$X134&lt;$A$9,Raw!I134,-999),-999),-999),-999),-999),-999)</f>
        <v>2.460486</v>
      </c>
      <c r="G134" s="9">
        <f>Raw!G134</f>
        <v>0.99098900000000001</v>
      </c>
      <c r="H134" s="9">
        <f>IF(Raw!$G134&gt;$C$8,IF(Raw!$Q134&gt;$C$8,IF(Raw!$N134&gt;$C$9,IF(Raw!$N134&lt;$A$9,IF(Raw!$X134&gt;$C$9,IF(Raw!$X134&lt;$A$9,Raw!L134,-999),-999),-999),-999),-999),-999)</f>
        <v>566.29999999999995</v>
      </c>
      <c r="I134" s="9">
        <f>IF(Raw!$G134&gt;$C$8,IF(Raw!$Q134&gt;$C$8,IF(Raw!$N134&gt;$C$9,IF(Raw!$N134&lt;$A$9,IF(Raw!$X134&gt;$C$9,IF(Raw!$X134&lt;$A$9,Raw!M134,-999),-999),-999),-999),-999),-999)</f>
        <v>3.9384000000000002E-2</v>
      </c>
      <c r="J134" s="9">
        <f>IF(Raw!$G134&gt;$C$8,IF(Raw!$Q134&gt;$C$8,IF(Raw!$N134&gt;$C$9,IF(Raw!$N134&lt;$A$9,IF(Raw!$X134&gt;$C$9,IF(Raw!$X134&lt;$A$9,Raw!N134,-999),-999),-999),-999),-999),-999)</f>
        <v>310</v>
      </c>
      <c r="K134" s="9">
        <f>IF(Raw!$G134&gt;$C$8,IF(Raw!$Q134&gt;$C$8,IF(Raw!$N134&gt;$C$9,IF(Raw!$N134&lt;$A$9,IF(Raw!$X134&gt;$C$9,IF(Raw!$X134&lt;$A$9,Raw!R134,-999),-999),-999),-999),-999),-999)</f>
        <v>1.537952</v>
      </c>
      <c r="L134" s="9">
        <f>IF(Raw!$G134&gt;$C$8,IF(Raw!$Q134&gt;$C$8,IF(Raw!$N134&gt;$C$9,IF(Raw!$N134&lt;$A$9,IF(Raw!$X134&gt;$C$9,IF(Raw!$X134&lt;$A$9,Raw!S134,-999),-999),-999),-999),-999),-999)</f>
        <v>2.6821760000000001</v>
      </c>
      <c r="M134" s="9">
        <f>Raw!Q134</f>
        <v>0.99243000000000003</v>
      </c>
      <c r="N134" s="9">
        <f>IF(Raw!$G134&gt;$C$8,IF(Raw!$Q134&gt;$C$8,IF(Raw!$N134&gt;$C$9,IF(Raw!$N134&lt;$A$9,IF(Raw!$X134&gt;$C$9,IF(Raw!$X134&lt;$A$9,Raw!V134,-999),-999),-999),-999),-999),-999)</f>
        <v>557.1</v>
      </c>
      <c r="O134" s="9">
        <f>IF(Raw!$G134&gt;$C$8,IF(Raw!$Q134&gt;$C$8,IF(Raw!$N134&gt;$C$9,IF(Raw!$N134&lt;$A$9,IF(Raw!$X134&gt;$C$9,IF(Raw!$X134&lt;$A$9,Raw!W134,-999),-999),-999),-999),-999),-999)</f>
        <v>3.4E-5</v>
      </c>
      <c r="P134" s="9">
        <f>IF(Raw!$G134&gt;$C$8,IF(Raw!$Q134&gt;$C$8,IF(Raw!$N134&gt;$C$9,IF(Raw!$N134&lt;$A$9,IF(Raw!$X134&gt;$C$9,IF(Raw!$X134&lt;$A$9,Raw!X134,-999),-999),-999),-999),-999),-999)</f>
        <v>307</v>
      </c>
      <c r="R134" s="9">
        <f t="shared" si="20"/>
        <v>0.84065199999999995</v>
      </c>
      <c r="S134" s="9">
        <f t="shared" si="21"/>
        <v>0.34166095641267619</v>
      </c>
      <c r="T134" s="9">
        <f t="shared" si="22"/>
        <v>1.1442240000000001</v>
      </c>
      <c r="U134" s="9">
        <f t="shared" si="23"/>
        <v>0.42660287766350907</v>
      </c>
      <c r="V134" s="15">
        <f t="shared" si="16"/>
        <v>0</v>
      </c>
      <c r="X134" s="11">
        <f t="shared" si="24"/>
        <v>3.3230399999999992E+19</v>
      </c>
      <c r="Y134" s="11">
        <f t="shared" si="25"/>
        <v>5.6629999999999991E-18</v>
      </c>
      <c r="Z134" s="11">
        <f t="shared" si="26"/>
        <v>3.1E-4</v>
      </c>
      <c r="AA134" s="16">
        <f t="shared" si="27"/>
        <v>5.512135179077652E-2</v>
      </c>
      <c r="AB134" s="9">
        <f t="shared" si="17"/>
        <v>1.6010231736314495</v>
      </c>
      <c r="AC134" s="9">
        <f t="shared" si="18"/>
        <v>0.9448786482092234</v>
      </c>
      <c r="AD134" s="15">
        <f t="shared" si="19"/>
        <v>177.81081222831133</v>
      </c>
      <c r="AE134" s="3">
        <f t="shared" si="28"/>
        <v>681.82519999999965</v>
      </c>
      <c r="AF134" s="2">
        <f t="shared" si="29"/>
        <v>0.25</v>
      </c>
      <c r="AG134" s="9">
        <f t="shared" si="30"/>
        <v>5.8349695520218056E-2</v>
      </c>
      <c r="AH134" s="2">
        <f t="shared" si="31"/>
        <v>2.823511399565918</v>
      </c>
    </row>
    <row r="135" spans="1:34">
      <c r="A135" s="1">
        <f>Raw!A135</f>
        <v>122</v>
      </c>
      <c r="B135" s="14">
        <f>Raw!B135</f>
        <v>0.46444444444444444</v>
      </c>
      <c r="C135" s="15">
        <f>Raw!C135</f>
        <v>41.2</v>
      </c>
      <c r="D135" s="15">
        <f>IF(C135&gt;0.5,Raw!D135*D$11,-999)</f>
        <v>60.6</v>
      </c>
      <c r="E135" s="9">
        <f>IF(Raw!$G135&gt;$C$8,IF(Raw!$Q135&gt;$C$8,IF(Raw!$N135&gt;$C$9,IF(Raw!$N135&lt;$A$9,IF(Raw!$X135&gt;$C$9,IF(Raw!$X135&lt;$A$9,Raw!H135,-999),-999),-999),-999),-999),-999)</f>
        <v>1.6279809999999999</v>
      </c>
      <c r="F135" s="9">
        <f>IF(Raw!$G135&gt;$C$8,IF(Raw!$Q135&gt;$C$8,IF(Raw!$N135&gt;$C$9,IF(Raw!$N135&lt;$A$9,IF(Raw!$X135&gt;$C$9,IF(Raw!$X135&lt;$A$9,Raw!I135,-999),-999),-999),-999),-999),-999)</f>
        <v>2.44869</v>
      </c>
      <c r="G135" s="9">
        <f>Raw!G135</f>
        <v>0.99082099999999995</v>
      </c>
      <c r="H135" s="9">
        <f>IF(Raw!$G135&gt;$C$8,IF(Raw!$Q135&gt;$C$8,IF(Raw!$N135&gt;$C$9,IF(Raw!$N135&lt;$A$9,IF(Raw!$X135&gt;$C$9,IF(Raw!$X135&lt;$A$9,Raw!L135,-999),-999),-999),-999),-999),-999)</f>
        <v>540.79999999999995</v>
      </c>
      <c r="I135" s="9">
        <f>IF(Raw!$G135&gt;$C$8,IF(Raw!$Q135&gt;$C$8,IF(Raw!$N135&gt;$C$9,IF(Raw!$N135&lt;$A$9,IF(Raw!$X135&gt;$C$9,IF(Raw!$X135&lt;$A$9,Raw!M135,-999),-999),-999),-999),-999),-999)</f>
        <v>1.1E-5</v>
      </c>
      <c r="J135" s="9">
        <f>IF(Raw!$G135&gt;$C$8,IF(Raw!$Q135&gt;$C$8,IF(Raw!$N135&gt;$C$9,IF(Raw!$N135&lt;$A$9,IF(Raw!$X135&gt;$C$9,IF(Raw!$X135&lt;$A$9,Raw!N135,-999),-999),-999),-999),-999),-999)</f>
        <v>372</v>
      </c>
      <c r="K135" s="9">
        <f>IF(Raw!$G135&gt;$C$8,IF(Raw!$Q135&gt;$C$8,IF(Raw!$N135&gt;$C$9,IF(Raw!$N135&lt;$A$9,IF(Raw!$X135&gt;$C$9,IF(Raw!$X135&lt;$A$9,Raw!R135,-999),-999),-999),-999),-999),-999)</f>
        <v>1.559733</v>
      </c>
      <c r="L135" s="9">
        <f>IF(Raw!$G135&gt;$C$8,IF(Raw!$Q135&gt;$C$8,IF(Raw!$N135&gt;$C$9,IF(Raw!$N135&lt;$A$9,IF(Raw!$X135&gt;$C$9,IF(Raw!$X135&lt;$A$9,Raw!S135,-999),-999),-999),-999),-999),-999)</f>
        <v>2.7336550000000002</v>
      </c>
      <c r="M135" s="9">
        <f>Raw!Q135</f>
        <v>0.99504099999999995</v>
      </c>
      <c r="N135" s="9">
        <f>IF(Raw!$G135&gt;$C$8,IF(Raw!$Q135&gt;$C$8,IF(Raw!$N135&gt;$C$9,IF(Raw!$N135&lt;$A$9,IF(Raw!$X135&gt;$C$9,IF(Raw!$X135&lt;$A$9,Raw!V135,-999),-999),-999),-999),-999),-999)</f>
        <v>521</v>
      </c>
      <c r="O135" s="9">
        <f>IF(Raw!$G135&gt;$C$8,IF(Raw!$Q135&gt;$C$8,IF(Raw!$N135&gt;$C$9,IF(Raw!$N135&lt;$A$9,IF(Raw!$X135&gt;$C$9,IF(Raw!$X135&lt;$A$9,Raw!W135,-999),-999),-999),-999),-999),-999)</f>
        <v>1.5999999999999999E-5</v>
      </c>
      <c r="P135" s="9">
        <f>IF(Raw!$G135&gt;$C$8,IF(Raw!$Q135&gt;$C$8,IF(Raw!$N135&gt;$C$9,IF(Raw!$N135&lt;$A$9,IF(Raw!$X135&gt;$C$9,IF(Raw!$X135&lt;$A$9,Raw!X135,-999),-999),-999),-999),-999),-999)</f>
        <v>493</v>
      </c>
      <c r="R135" s="9">
        <f t="shared" si="20"/>
        <v>0.82070900000000013</v>
      </c>
      <c r="S135" s="9">
        <f t="shared" si="21"/>
        <v>0.33516247462929161</v>
      </c>
      <c r="T135" s="9">
        <f t="shared" si="22"/>
        <v>1.1739220000000001</v>
      </c>
      <c r="U135" s="9">
        <f t="shared" si="23"/>
        <v>0.42943312158995928</v>
      </c>
      <c r="V135" s="15">
        <f t="shared" si="16"/>
        <v>0</v>
      </c>
      <c r="X135" s="11">
        <f t="shared" si="24"/>
        <v>3.6481199999999992E+19</v>
      </c>
      <c r="Y135" s="11">
        <f t="shared" si="25"/>
        <v>5.4079999999999993E-18</v>
      </c>
      <c r="Z135" s="11">
        <f t="shared" si="26"/>
        <v>3.7199999999999999E-4</v>
      </c>
      <c r="AA135" s="16">
        <f t="shared" si="27"/>
        <v>6.837390481078863E-2</v>
      </c>
      <c r="AB135" s="9">
        <f t="shared" si="17"/>
        <v>1.6399986310832906</v>
      </c>
      <c r="AC135" s="9">
        <f t="shared" si="18"/>
        <v>0.93162609518921147</v>
      </c>
      <c r="AD135" s="15">
        <f t="shared" si="19"/>
        <v>183.80081938384043</v>
      </c>
      <c r="AE135" s="3">
        <f t="shared" si="28"/>
        <v>651.12319999999977</v>
      </c>
      <c r="AF135" s="2">
        <f t="shared" si="29"/>
        <v>0.25</v>
      </c>
      <c r="AG135" s="9">
        <f t="shared" si="30"/>
        <v>6.0715507399072992E-2</v>
      </c>
      <c r="AH135" s="2">
        <f t="shared" si="31"/>
        <v>2.9379918051553666</v>
      </c>
    </row>
    <row r="136" spans="1:34">
      <c r="A136" s="1">
        <f>Raw!A136</f>
        <v>123</v>
      </c>
      <c r="B136" s="14">
        <f>Raw!B136</f>
        <v>0.4645023148148148</v>
      </c>
      <c r="C136" s="15">
        <f>Raw!C136</f>
        <v>40.200000000000003</v>
      </c>
      <c r="D136" s="15">
        <f>IF(C136&gt;0.5,Raw!D136*D$11,-999)</f>
        <v>63.4</v>
      </c>
      <c r="E136" s="9">
        <f>IF(Raw!$G136&gt;$C$8,IF(Raw!$Q136&gt;$C$8,IF(Raw!$N136&gt;$C$9,IF(Raw!$N136&lt;$A$9,IF(Raw!$X136&gt;$C$9,IF(Raw!$X136&lt;$A$9,Raw!H136,-999),-999),-999),-999),-999),-999)</f>
        <v>1.640827</v>
      </c>
      <c r="F136" s="9">
        <f>IF(Raw!$G136&gt;$C$8,IF(Raw!$Q136&gt;$C$8,IF(Raw!$N136&gt;$C$9,IF(Raw!$N136&lt;$A$9,IF(Raw!$X136&gt;$C$9,IF(Raw!$X136&lt;$A$9,Raw!I136,-999),-999),-999),-999),-999),-999)</f>
        <v>2.4477820000000001</v>
      </c>
      <c r="G136" s="9">
        <f>Raw!G136</f>
        <v>0.98988500000000001</v>
      </c>
      <c r="H136" s="9">
        <f>IF(Raw!$G136&gt;$C$8,IF(Raw!$Q136&gt;$C$8,IF(Raw!$N136&gt;$C$9,IF(Raw!$N136&lt;$A$9,IF(Raw!$X136&gt;$C$9,IF(Raw!$X136&lt;$A$9,Raw!L136,-999),-999),-999),-999),-999),-999)</f>
        <v>581</v>
      </c>
      <c r="I136" s="9">
        <f>IF(Raw!$G136&gt;$C$8,IF(Raw!$Q136&gt;$C$8,IF(Raw!$N136&gt;$C$9,IF(Raw!$N136&lt;$A$9,IF(Raw!$X136&gt;$C$9,IF(Raw!$X136&lt;$A$9,Raw!M136,-999),-999),-999),-999),-999),-999)</f>
        <v>2.0999999999999999E-5</v>
      </c>
      <c r="J136" s="9">
        <f>IF(Raw!$G136&gt;$C$8,IF(Raw!$Q136&gt;$C$8,IF(Raw!$N136&gt;$C$9,IF(Raw!$N136&lt;$A$9,IF(Raw!$X136&gt;$C$9,IF(Raw!$X136&lt;$A$9,Raw!N136,-999),-999),-999),-999),-999),-999)</f>
        <v>374</v>
      </c>
      <c r="K136" s="9">
        <f>IF(Raw!$G136&gt;$C$8,IF(Raw!$Q136&gt;$C$8,IF(Raw!$N136&gt;$C$9,IF(Raw!$N136&lt;$A$9,IF(Raw!$X136&gt;$C$9,IF(Raw!$X136&lt;$A$9,Raw!R136,-999),-999),-999),-999),-999),-999)</f>
        <v>1.6133010000000001</v>
      </c>
      <c r="L136" s="9">
        <f>IF(Raw!$G136&gt;$C$8,IF(Raw!$Q136&gt;$C$8,IF(Raw!$N136&gt;$C$9,IF(Raw!$N136&lt;$A$9,IF(Raw!$X136&gt;$C$9,IF(Raw!$X136&lt;$A$9,Raw!S136,-999),-999),-999),-999),-999),-999)</f>
        <v>2.7910279999999998</v>
      </c>
      <c r="M136" s="9">
        <f>Raw!Q136</f>
        <v>0.99379700000000004</v>
      </c>
      <c r="N136" s="9">
        <f>IF(Raw!$G136&gt;$C$8,IF(Raw!$Q136&gt;$C$8,IF(Raw!$N136&gt;$C$9,IF(Raw!$N136&lt;$A$9,IF(Raw!$X136&gt;$C$9,IF(Raw!$X136&lt;$A$9,Raw!V136,-999),-999),-999),-999),-999),-999)</f>
        <v>524</v>
      </c>
      <c r="O136" s="9">
        <f>IF(Raw!$G136&gt;$C$8,IF(Raw!$Q136&gt;$C$8,IF(Raw!$N136&gt;$C$9,IF(Raw!$N136&lt;$A$9,IF(Raw!$X136&gt;$C$9,IF(Raw!$X136&lt;$A$9,Raw!W136,-999),-999),-999),-999),-999),-999)</f>
        <v>5.0000000000000002E-5</v>
      </c>
      <c r="P136" s="9">
        <f>IF(Raw!$G136&gt;$C$8,IF(Raw!$Q136&gt;$C$8,IF(Raw!$N136&gt;$C$9,IF(Raw!$N136&lt;$A$9,IF(Raw!$X136&gt;$C$9,IF(Raw!$X136&lt;$A$9,Raw!X136,-999),-999),-999),-999),-999),-999)</f>
        <v>453</v>
      </c>
      <c r="R136" s="9">
        <f t="shared" si="20"/>
        <v>0.80695500000000009</v>
      </c>
      <c r="S136" s="9">
        <f t="shared" si="21"/>
        <v>0.3296678380672789</v>
      </c>
      <c r="T136" s="9">
        <f t="shared" si="22"/>
        <v>1.1777269999999997</v>
      </c>
      <c r="U136" s="9">
        <f t="shared" si="23"/>
        <v>0.42196889461517401</v>
      </c>
      <c r="V136" s="15">
        <f t="shared" si="16"/>
        <v>0</v>
      </c>
      <c r="X136" s="11">
        <f t="shared" si="24"/>
        <v>3.8166799999999992E+19</v>
      </c>
      <c r="Y136" s="11">
        <f t="shared" si="25"/>
        <v>5.8099999999999999E-18</v>
      </c>
      <c r="Z136" s="11">
        <f t="shared" si="26"/>
        <v>3.7399999999999998E-4</v>
      </c>
      <c r="AA136" s="16">
        <f t="shared" si="27"/>
        <v>7.658283297895277E-2</v>
      </c>
      <c r="AB136" s="9">
        <f t="shared" si="17"/>
        <v>1.7034946701358031</v>
      </c>
      <c r="AC136" s="9">
        <f t="shared" si="18"/>
        <v>0.92341716702104726</v>
      </c>
      <c r="AD136" s="15">
        <f t="shared" si="19"/>
        <v>204.7669330988042</v>
      </c>
      <c r="AE136" s="3">
        <f t="shared" si="28"/>
        <v>699.52399999999977</v>
      </c>
      <c r="AF136" s="2">
        <f t="shared" si="29"/>
        <v>0.25</v>
      </c>
      <c r="AG136" s="9">
        <f t="shared" si="30"/>
        <v>6.6465597241108995E-2</v>
      </c>
      <c r="AH136" s="2">
        <f t="shared" si="31"/>
        <v>3.2162356601192932</v>
      </c>
    </row>
    <row r="137" spans="1:34">
      <c r="A137" s="1">
        <f>Raw!A137</f>
        <v>124</v>
      </c>
      <c r="B137" s="14">
        <f>Raw!B137</f>
        <v>0.46454861111111106</v>
      </c>
      <c r="C137" s="15">
        <f>Raw!C137</f>
        <v>39</v>
      </c>
      <c r="D137" s="15">
        <f>IF(C137&gt;0.5,Raw!D137*D$11,-999)</f>
        <v>70.599999999999994</v>
      </c>
      <c r="E137" s="9">
        <f>IF(Raw!$G137&gt;$C$8,IF(Raw!$Q137&gt;$C$8,IF(Raw!$N137&gt;$C$9,IF(Raw!$N137&lt;$A$9,IF(Raw!$X137&gt;$C$9,IF(Raw!$X137&lt;$A$9,Raw!H137,-999),-999),-999),-999),-999),-999)</f>
        <v>1.670717</v>
      </c>
      <c r="F137" s="9">
        <f>IF(Raw!$G137&gt;$C$8,IF(Raw!$Q137&gt;$C$8,IF(Raw!$N137&gt;$C$9,IF(Raw!$N137&lt;$A$9,IF(Raw!$X137&gt;$C$9,IF(Raw!$X137&lt;$A$9,Raw!I137,-999),-999),-999),-999),-999),-999)</f>
        <v>2.4577529999999999</v>
      </c>
      <c r="G137" s="9">
        <f>Raw!G137</f>
        <v>0.99060800000000004</v>
      </c>
      <c r="H137" s="9">
        <f>IF(Raw!$G137&gt;$C$8,IF(Raw!$Q137&gt;$C$8,IF(Raw!$N137&gt;$C$9,IF(Raw!$N137&lt;$A$9,IF(Raw!$X137&gt;$C$9,IF(Raw!$X137&lt;$A$9,Raw!L137,-999),-999),-999),-999),-999),-999)</f>
        <v>508.8</v>
      </c>
      <c r="I137" s="9">
        <f>IF(Raw!$G137&gt;$C$8,IF(Raw!$Q137&gt;$C$8,IF(Raw!$N137&gt;$C$9,IF(Raw!$N137&lt;$A$9,IF(Raw!$X137&gt;$C$9,IF(Raw!$X137&lt;$A$9,Raw!M137,-999),-999),-999),-999),-999),-999)</f>
        <v>1.4297000000000001E-2</v>
      </c>
      <c r="J137" s="9">
        <f>IF(Raw!$G137&gt;$C$8,IF(Raw!$Q137&gt;$C$8,IF(Raw!$N137&gt;$C$9,IF(Raw!$N137&lt;$A$9,IF(Raw!$X137&gt;$C$9,IF(Raw!$X137&lt;$A$9,Raw!N137,-999),-999),-999),-999),-999),-999)</f>
        <v>330</v>
      </c>
      <c r="K137" s="9">
        <f>IF(Raw!$G137&gt;$C$8,IF(Raw!$Q137&gt;$C$8,IF(Raw!$N137&gt;$C$9,IF(Raw!$N137&lt;$A$9,IF(Raw!$X137&gt;$C$9,IF(Raw!$X137&lt;$A$9,Raw!R137,-999),-999),-999),-999),-999),-999)</f>
        <v>1.6508879999999999</v>
      </c>
      <c r="L137" s="9">
        <f>IF(Raw!$G137&gt;$C$8,IF(Raw!$Q137&gt;$C$8,IF(Raw!$N137&gt;$C$9,IF(Raw!$N137&lt;$A$9,IF(Raw!$X137&gt;$C$9,IF(Raw!$X137&lt;$A$9,Raw!S137,-999),-999),-999),-999),-999),-999)</f>
        <v>2.854695</v>
      </c>
      <c r="M137" s="9">
        <f>Raw!Q137</f>
        <v>0.99411400000000005</v>
      </c>
      <c r="N137" s="9">
        <f>IF(Raw!$G137&gt;$C$8,IF(Raw!$Q137&gt;$C$8,IF(Raw!$N137&gt;$C$9,IF(Raw!$N137&lt;$A$9,IF(Raw!$X137&gt;$C$9,IF(Raw!$X137&lt;$A$9,Raw!V137,-999),-999),-999),-999),-999),-999)</f>
        <v>555.1</v>
      </c>
      <c r="O137" s="9">
        <f>IF(Raw!$G137&gt;$C$8,IF(Raw!$Q137&gt;$C$8,IF(Raw!$N137&gt;$C$9,IF(Raw!$N137&lt;$A$9,IF(Raw!$X137&gt;$C$9,IF(Raw!$X137&lt;$A$9,Raw!W137,-999),-999),-999),-999),-999),-999)</f>
        <v>1.7E-5</v>
      </c>
      <c r="P137" s="9">
        <f>IF(Raw!$G137&gt;$C$8,IF(Raw!$Q137&gt;$C$8,IF(Raw!$N137&gt;$C$9,IF(Raw!$N137&lt;$A$9,IF(Raw!$X137&gt;$C$9,IF(Raw!$X137&lt;$A$9,Raw!X137,-999),-999),-999),-999),-999),-999)</f>
        <v>384</v>
      </c>
      <c r="R137" s="9">
        <f t="shared" si="20"/>
        <v>0.78703599999999985</v>
      </c>
      <c r="S137" s="9">
        <f t="shared" si="21"/>
        <v>0.32022583229478302</v>
      </c>
      <c r="T137" s="9">
        <f t="shared" si="22"/>
        <v>1.2038070000000001</v>
      </c>
      <c r="U137" s="9">
        <f t="shared" si="23"/>
        <v>0.42169373610841093</v>
      </c>
      <c r="V137" s="15">
        <f t="shared" si="16"/>
        <v>0</v>
      </c>
      <c r="X137" s="11">
        <f t="shared" si="24"/>
        <v>4.2501199999999992E+19</v>
      </c>
      <c r="Y137" s="11">
        <f t="shared" si="25"/>
        <v>5.0880000000000002E-18</v>
      </c>
      <c r="Z137" s="11">
        <f t="shared" si="26"/>
        <v>3.3E-4</v>
      </c>
      <c r="AA137" s="16">
        <f t="shared" si="27"/>
        <v>6.6607987912017524E-2</v>
      </c>
      <c r="AB137" s="9">
        <f t="shared" si="17"/>
        <v>1.7310711621044019</v>
      </c>
      <c r="AC137" s="9">
        <f t="shared" si="18"/>
        <v>0.9333920120879825</v>
      </c>
      <c r="AD137" s="15">
        <f t="shared" si="19"/>
        <v>201.84238761217432</v>
      </c>
      <c r="AE137" s="3">
        <f t="shared" si="28"/>
        <v>612.59519999999986</v>
      </c>
      <c r="AF137" s="2">
        <f t="shared" si="29"/>
        <v>0.25</v>
      </c>
      <c r="AG137" s="9">
        <f t="shared" si="30"/>
        <v>6.5473592720938334E-2</v>
      </c>
      <c r="AH137" s="2">
        <f t="shared" si="31"/>
        <v>3.1682330776524785</v>
      </c>
    </row>
    <row r="138" spans="1:34">
      <c r="A138" s="1">
        <f>Raw!A138</f>
        <v>125</v>
      </c>
      <c r="B138" s="14">
        <f>Raw!B138</f>
        <v>0.46460648148148148</v>
      </c>
      <c r="C138" s="15">
        <f>Raw!C138</f>
        <v>37.9</v>
      </c>
      <c r="D138" s="15">
        <f>IF(C138&gt;0.5,Raw!D138*D$11,-999)</f>
        <v>76</v>
      </c>
      <c r="E138" s="9">
        <f>IF(Raw!$G138&gt;$C$8,IF(Raw!$Q138&gt;$C$8,IF(Raw!$N138&gt;$C$9,IF(Raw!$N138&lt;$A$9,IF(Raw!$X138&gt;$C$9,IF(Raw!$X138&lt;$A$9,Raw!H138,-999),-999),-999),-999),-999),-999)</f>
        <v>1.6733039999999999</v>
      </c>
      <c r="F138" s="9">
        <f>IF(Raw!$G138&gt;$C$8,IF(Raw!$Q138&gt;$C$8,IF(Raw!$N138&gt;$C$9,IF(Raw!$N138&lt;$A$9,IF(Raw!$X138&gt;$C$9,IF(Raw!$X138&lt;$A$9,Raw!I138,-999),-999),-999),-999),-999),-999)</f>
        <v>2.4782410000000001</v>
      </c>
      <c r="G138" s="9">
        <f>Raw!G138</f>
        <v>0.98911400000000005</v>
      </c>
      <c r="H138" s="9">
        <f>IF(Raw!$G138&gt;$C$8,IF(Raw!$Q138&gt;$C$8,IF(Raw!$N138&gt;$C$9,IF(Raw!$N138&lt;$A$9,IF(Raw!$X138&gt;$C$9,IF(Raw!$X138&lt;$A$9,Raw!L138,-999),-999),-999),-999),-999),-999)</f>
        <v>544.70000000000005</v>
      </c>
      <c r="I138" s="9">
        <f>IF(Raw!$G138&gt;$C$8,IF(Raw!$Q138&gt;$C$8,IF(Raw!$N138&gt;$C$9,IF(Raw!$N138&lt;$A$9,IF(Raw!$X138&gt;$C$9,IF(Raw!$X138&lt;$A$9,Raw!M138,-999),-999),-999),-999),-999),-999)</f>
        <v>1.84E-4</v>
      </c>
      <c r="J138" s="9">
        <f>IF(Raw!$G138&gt;$C$8,IF(Raw!$Q138&gt;$C$8,IF(Raw!$N138&gt;$C$9,IF(Raw!$N138&lt;$A$9,IF(Raw!$X138&gt;$C$9,IF(Raw!$X138&lt;$A$9,Raw!N138,-999),-999),-999),-999),-999),-999)</f>
        <v>501</v>
      </c>
      <c r="K138" s="9">
        <f>IF(Raw!$G138&gt;$C$8,IF(Raw!$Q138&gt;$C$8,IF(Raw!$N138&gt;$C$9,IF(Raw!$N138&lt;$A$9,IF(Raw!$X138&gt;$C$9,IF(Raw!$X138&lt;$A$9,Raw!R138,-999),-999),-999),-999),-999),-999)</f>
        <v>1.6257170000000001</v>
      </c>
      <c r="L138" s="9">
        <f>IF(Raw!$G138&gt;$C$8,IF(Raw!$Q138&gt;$C$8,IF(Raw!$N138&gt;$C$9,IF(Raw!$N138&lt;$A$9,IF(Raw!$X138&gt;$C$9,IF(Raw!$X138&lt;$A$9,Raw!S138,-999),-999),-999),-999),-999),-999)</f>
        <v>2.7883110000000002</v>
      </c>
      <c r="M138" s="9">
        <f>Raw!Q138</f>
        <v>0.99389700000000003</v>
      </c>
      <c r="N138" s="9">
        <f>IF(Raw!$G138&gt;$C$8,IF(Raw!$Q138&gt;$C$8,IF(Raw!$N138&gt;$C$9,IF(Raw!$N138&lt;$A$9,IF(Raw!$X138&gt;$C$9,IF(Raw!$X138&lt;$A$9,Raw!V138,-999),-999),-999),-999),-999),-999)</f>
        <v>508.7</v>
      </c>
      <c r="O138" s="9">
        <f>IF(Raw!$G138&gt;$C$8,IF(Raw!$Q138&gt;$C$8,IF(Raw!$N138&gt;$C$9,IF(Raw!$N138&lt;$A$9,IF(Raw!$X138&gt;$C$9,IF(Raw!$X138&lt;$A$9,Raw!W138,-999),-999),-999),-999),-999),-999)</f>
        <v>6.0000000000000002E-6</v>
      </c>
      <c r="P138" s="9">
        <f>IF(Raw!$G138&gt;$C$8,IF(Raw!$Q138&gt;$C$8,IF(Raw!$N138&gt;$C$9,IF(Raw!$N138&lt;$A$9,IF(Raw!$X138&gt;$C$9,IF(Raw!$X138&lt;$A$9,Raw!X138,-999),-999),-999),-999),-999),-999)</f>
        <v>300</v>
      </c>
      <c r="R138" s="9">
        <f t="shared" si="20"/>
        <v>0.80493700000000024</v>
      </c>
      <c r="S138" s="9">
        <f t="shared" si="21"/>
        <v>0.32480174446310922</v>
      </c>
      <c r="T138" s="9">
        <f t="shared" si="22"/>
        <v>1.1625940000000001</v>
      </c>
      <c r="U138" s="9">
        <f t="shared" si="23"/>
        <v>0.41695277176756829</v>
      </c>
      <c r="V138" s="15">
        <f t="shared" si="16"/>
        <v>0</v>
      </c>
      <c r="X138" s="11">
        <f t="shared" si="24"/>
        <v>4.5751999999999992E+19</v>
      </c>
      <c r="Y138" s="11">
        <f t="shared" si="25"/>
        <v>5.4470000000000004E-18</v>
      </c>
      <c r="Z138" s="11">
        <f t="shared" si="26"/>
        <v>5.0099999999999993E-4</v>
      </c>
      <c r="AA138" s="16">
        <f t="shared" si="27"/>
        <v>0.11099635705422117</v>
      </c>
      <c r="AB138" s="9">
        <f t="shared" si="17"/>
        <v>1.7547606987330953</v>
      </c>
      <c r="AC138" s="9">
        <f t="shared" si="18"/>
        <v>0.88900364294577883</v>
      </c>
      <c r="AD138" s="15">
        <f t="shared" si="19"/>
        <v>221.54961487868505</v>
      </c>
      <c r="AE138" s="3">
        <f t="shared" si="28"/>
        <v>655.8187999999999</v>
      </c>
      <c r="AF138" s="2">
        <f t="shared" si="29"/>
        <v>0.25</v>
      </c>
      <c r="AG138" s="9">
        <f t="shared" si="30"/>
        <v>7.1058250775157705E-2</v>
      </c>
      <c r="AH138" s="2">
        <f t="shared" si="31"/>
        <v>3.4384717744988453</v>
      </c>
    </row>
    <row r="139" spans="1:34">
      <c r="A139" s="1">
        <f>Raw!A139</f>
        <v>126</v>
      </c>
      <c r="B139" s="14">
        <f>Raw!B139</f>
        <v>0.46466435185185184</v>
      </c>
      <c r="C139" s="15">
        <f>Raw!C139</f>
        <v>36.799999999999997</v>
      </c>
      <c r="D139" s="15">
        <f>IF(C139&gt;0.5,Raw!D139*D$11,-999)</f>
        <v>82.4</v>
      </c>
      <c r="E139" s="9">
        <f>IF(Raw!$G139&gt;$C$8,IF(Raw!$Q139&gt;$C$8,IF(Raw!$N139&gt;$C$9,IF(Raw!$N139&lt;$A$9,IF(Raw!$X139&gt;$C$9,IF(Raw!$X139&lt;$A$9,Raw!H139,-999),-999),-999),-999),-999),-999)</f>
        <v>1.679691</v>
      </c>
      <c r="F139" s="9">
        <f>IF(Raw!$G139&gt;$C$8,IF(Raw!$Q139&gt;$C$8,IF(Raw!$N139&gt;$C$9,IF(Raw!$N139&lt;$A$9,IF(Raw!$X139&gt;$C$9,IF(Raw!$X139&lt;$A$9,Raw!I139,-999),-999),-999),-999),-999),-999)</f>
        <v>2.43004</v>
      </c>
      <c r="G139" s="9">
        <f>Raw!G139</f>
        <v>0.98694700000000002</v>
      </c>
      <c r="H139" s="9">
        <f>IF(Raw!$G139&gt;$C$8,IF(Raw!$Q139&gt;$C$8,IF(Raw!$N139&gt;$C$9,IF(Raw!$N139&lt;$A$9,IF(Raw!$X139&gt;$C$9,IF(Raw!$X139&lt;$A$9,Raw!L139,-999),-999),-999),-999),-999),-999)</f>
        <v>498.6</v>
      </c>
      <c r="I139" s="9">
        <f>IF(Raw!$G139&gt;$C$8,IF(Raw!$Q139&gt;$C$8,IF(Raw!$N139&gt;$C$9,IF(Raw!$N139&lt;$A$9,IF(Raw!$X139&gt;$C$9,IF(Raw!$X139&lt;$A$9,Raw!M139,-999),-999),-999),-999),-999),-999)</f>
        <v>2.8E-5</v>
      </c>
      <c r="J139" s="9">
        <f>IF(Raw!$G139&gt;$C$8,IF(Raw!$Q139&gt;$C$8,IF(Raw!$N139&gt;$C$9,IF(Raw!$N139&lt;$A$9,IF(Raw!$X139&gt;$C$9,IF(Raw!$X139&lt;$A$9,Raw!N139,-999),-999),-999),-999),-999),-999)</f>
        <v>348</v>
      </c>
      <c r="K139" s="9">
        <f>IF(Raw!$G139&gt;$C$8,IF(Raw!$Q139&gt;$C$8,IF(Raw!$N139&gt;$C$9,IF(Raw!$N139&lt;$A$9,IF(Raw!$X139&gt;$C$9,IF(Raw!$X139&lt;$A$9,Raw!R139,-999),-999),-999),-999),-999),-999)</f>
        <v>1.6534439999999999</v>
      </c>
      <c r="L139" s="9">
        <f>IF(Raw!$G139&gt;$C$8,IF(Raw!$Q139&gt;$C$8,IF(Raw!$N139&gt;$C$9,IF(Raw!$N139&lt;$A$9,IF(Raw!$X139&gt;$C$9,IF(Raw!$X139&lt;$A$9,Raw!S139,-999),-999),-999),-999),-999),-999)</f>
        <v>2.78945</v>
      </c>
      <c r="M139" s="9">
        <f>Raw!Q139</f>
        <v>0.99345300000000003</v>
      </c>
      <c r="N139" s="9">
        <f>IF(Raw!$G139&gt;$C$8,IF(Raw!$Q139&gt;$C$8,IF(Raw!$N139&gt;$C$9,IF(Raw!$N139&lt;$A$9,IF(Raw!$X139&gt;$C$9,IF(Raw!$X139&lt;$A$9,Raw!V139,-999),-999),-999),-999),-999),-999)</f>
        <v>506.2</v>
      </c>
      <c r="O139" s="9">
        <f>IF(Raw!$G139&gt;$C$8,IF(Raw!$Q139&gt;$C$8,IF(Raw!$N139&gt;$C$9,IF(Raw!$N139&lt;$A$9,IF(Raw!$X139&gt;$C$9,IF(Raw!$X139&lt;$A$9,Raw!W139,-999),-999),-999),-999),-999),-999)</f>
        <v>6.0000000000000002E-6</v>
      </c>
      <c r="P139" s="9">
        <f>IF(Raw!$G139&gt;$C$8,IF(Raw!$Q139&gt;$C$8,IF(Raw!$N139&gt;$C$9,IF(Raw!$N139&lt;$A$9,IF(Raw!$X139&gt;$C$9,IF(Raw!$X139&lt;$A$9,Raw!X139,-999),-999),-999),-999),-999),-999)</f>
        <v>333</v>
      </c>
      <c r="R139" s="9">
        <f t="shared" si="20"/>
        <v>0.75034899999999993</v>
      </c>
      <c r="S139" s="9">
        <f t="shared" si="21"/>
        <v>0.30878051390100569</v>
      </c>
      <c r="T139" s="9">
        <f t="shared" si="22"/>
        <v>1.1360060000000001</v>
      </c>
      <c r="U139" s="9">
        <f t="shared" si="23"/>
        <v>0.40725089175285456</v>
      </c>
      <c r="V139" s="15">
        <f t="shared" si="16"/>
        <v>0</v>
      </c>
      <c r="X139" s="11">
        <f t="shared" si="24"/>
        <v>4.96048E+19</v>
      </c>
      <c r="Y139" s="11">
        <f t="shared" si="25"/>
        <v>4.9860000000000003E-18</v>
      </c>
      <c r="Z139" s="11">
        <f t="shared" si="26"/>
        <v>3.48E-4</v>
      </c>
      <c r="AA139" s="16">
        <f t="shared" si="27"/>
        <v>7.9249609812970731E-2</v>
      </c>
      <c r="AB139" s="9">
        <f t="shared" si="17"/>
        <v>1.7434720322451935</v>
      </c>
      <c r="AC139" s="9">
        <f t="shared" si="18"/>
        <v>0.92075039018702931</v>
      </c>
      <c r="AD139" s="15">
        <f t="shared" si="19"/>
        <v>227.72876383037567</v>
      </c>
      <c r="AE139" s="3">
        <f t="shared" si="28"/>
        <v>600.31439999999986</v>
      </c>
      <c r="AF139" s="2">
        <f t="shared" si="29"/>
        <v>0.25</v>
      </c>
      <c r="AG139" s="9">
        <f t="shared" si="30"/>
        <v>7.1340570882842846E-2</v>
      </c>
      <c r="AH139" s="2">
        <f t="shared" si="31"/>
        <v>3.4521330975832045</v>
      </c>
    </row>
    <row r="140" spans="1:34">
      <c r="A140" s="1">
        <f>Raw!A140</f>
        <v>127</v>
      </c>
      <c r="B140" s="14">
        <f>Raw!B140</f>
        <v>0.4647222222222222</v>
      </c>
      <c r="C140" s="15">
        <f>Raw!C140</f>
        <v>35.5</v>
      </c>
      <c r="D140" s="15">
        <f>IF(C140&gt;0.5,Raw!D140*D$11,-999)</f>
        <v>90.5</v>
      </c>
      <c r="E140" s="9">
        <f>IF(Raw!$G140&gt;$C$8,IF(Raw!$Q140&gt;$C$8,IF(Raw!$N140&gt;$C$9,IF(Raw!$N140&lt;$A$9,IF(Raw!$X140&gt;$C$9,IF(Raw!$X140&lt;$A$9,Raw!H140,-999),-999),-999),-999),-999),-999)</f>
        <v>1.6345639999999999</v>
      </c>
      <c r="F140" s="9">
        <f>IF(Raw!$G140&gt;$C$8,IF(Raw!$Q140&gt;$C$8,IF(Raw!$N140&gt;$C$9,IF(Raw!$N140&lt;$A$9,IF(Raw!$X140&gt;$C$9,IF(Raw!$X140&lt;$A$9,Raw!I140,-999),-999),-999),-999),-999),-999)</f>
        <v>2.4132020000000001</v>
      </c>
      <c r="G140" s="9">
        <f>Raw!G140</f>
        <v>0.987757</v>
      </c>
      <c r="H140" s="9">
        <f>IF(Raw!$G140&gt;$C$8,IF(Raw!$Q140&gt;$C$8,IF(Raw!$N140&gt;$C$9,IF(Raw!$N140&lt;$A$9,IF(Raw!$X140&gt;$C$9,IF(Raw!$X140&lt;$A$9,Raw!L140,-999),-999),-999),-999),-999),-999)</f>
        <v>582.79999999999995</v>
      </c>
      <c r="I140" s="9">
        <f>IF(Raw!$G140&gt;$C$8,IF(Raw!$Q140&gt;$C$8,IF(Raw!$N140&gt;$C$9,IF(Raw!$N140&lt;$A$9,IF(Raw!$X140&gt;$C$9,IF(Raw!$X140&lt;$A$9,Raw!M140,-999),-999),-999),-999),-999),-999)</f>
        <v>1.5706999999999999E-2</v>
      </c>
      <c r="J140" s="9">
        <f>IF(Raw!$G140&gt;$C$8,IF(Raw!$Q140&gt;$C$8,IF(Raw!$N140&gt;$C$9,IF(Raw!$N140&lt;$A$9,IF(Raw!$X140&gt;$C$9,IF(Raw!$X140&lt;$A$9,Raw!N140,-999),-999),-999),-999),-999),-999)</f>
        <v>491</v>
      </c>
      <c r="K140" s="9">
        <f>IF(Raw!$G140&gt;$C$8,IF(Raw!$Q140&gt;$C$8,IF(Raw!$N140&gt;$C$9,IF(Raw!$N140&lt;$A$9,IF(Raw!$X140&gt;$C$9,IF(Raw!$X140&lt;$A$9,Raw!R140,-999),-999),-999),-999),-999),-999)</f>
        <v>1.6177010000000001</v>
      </c>
      <c r="L140" s="9">
        <f>IF(Raw!$G140&gt;$C$8,IF(Raw!$Q140&gt;$C$8,IF(Raw!$N140&gt;$C$9,IF(Raw!$N140&lt;$A$9,IF(Raw!$X140&gt;$C$9,IF(Raw!$X140&lt;$A$9,Raw!S140,-999),-999),-999),-999),-999),-999)</f>
        <v>2.7153740000000002</v>
      </c>
      <c r="M140" s="9">
        <f>Raw!Q140</f>
        <v>0.99295800000000001</v>
      </c>
      <c r="N140" s="9">
        <f>IF(Raw!$G140&gt;$C$8,IF(Raw!$Q140&gt;$C$8,IF(Raw!$N140&gt;$C$9,IF(Raw!$N140&lt;$A$9,IF(Raw!$X140&gt;$C$9,IF(Raw!$X140&lt;$A$9,Raw!V140,-999),-999),-999),-999),-999),-999)</f>
        <v>504.7</v>
      </c>
      <c r="O140" s="9">
        <f>IF(Raw!$G140&gt;$C$8,IF(Raw!$Q140&gt;$C$8,IF(Raw!$N140&gt;$C$9,IF(Raw!$N140&lt;$A$9,IF(Raw!$X140&gt;$C$9,IF(Raw!$X140&lt;$A$9,Raw!W140,-999),-999),-999),-999),-999),-999)</f>
        <v>7.9999999999999996E-6</v>
      </c>
      <c r="P140" s="9">
        <f>IF(Raw!$G140&gt;$C$8,IF(Raw!$Q140&gt;$C$8,IF(Raw!$N140&gt;$C$9,IF(Raw!$N140&lt;$A$9,IF(Raw!$X140&gt;$C$9,IF(Raw!$X140&lt;$A$9,Raw!X140,-999),-999),-999),-999),-999),-999)</f>
        <v>435</v>
      </c>
      <c r="R140" s="9">
        <f t="shared" si="20"/>
        <v>0.77863800000000016</v>
      </c>
      <c r="S140" s="9">
        <f t="shared" si="21"/>
        <v>0.32265761424033301</v>
      </c>
      <c r="T140" s="9">
        <f t="shared" si="22"/>
        <v>1.0976730000000001</v>
      </c>
      <c r="U140" s="9">
        <f t="shared" si="23"/>
        <v>0.40424376163283587</v>
      </c>
      <c r="V140" s="15">
        <f t="shared" si="16"/>
        <v>0</v>
      </c>
      <c r="X140" s="11">
        <f t="shared" si="24"/>
        <v>5.4480999999999984E+19</v>
      </c>
      <c r="Y140" s="11">
        <f t="shared" si="25"/>
        <v>5.8279999999999993E-18</v>
      </c>
      <c r="Z140" s="11">
        <f t="shared" si="26"/>
        <v>4.9100000000000001E-4</v>
      </c>
      <c r="AA140" s="16">
        <f t="shared" si="27"/>
        <v>0.13487325637874167</v>
      </c>
      <c r="AB140" s="9">
        <f t="shared" si="17"/>
        <v>1.7657477319490225</v>
      </c>
      <c r="AC140" s="9">
        <f t="shared" si="18"/>
        <v>0.86512674362125841</v>
      </c>
      <c r="AD140" s="15">
        <f t="shared" si="19"/>
        <v>274.69094985487106</v>
      </c>
      <c r="AE140" s="3">
        <f t="shared" si="28"/>
        <v>701.69119999999975</v>
      </c>
      <c r="AF140" s="2">
        <f t="shared" si="29"/>
        <v>0.25</v>
      </c>
      <c r="AG140" s="9">
        <f t="shared" si="30"/>
        <v>8.541700219679213E-2</v>
      </c>
      <c r="AH140" s="2">
        <f t="shared" si="31"/>
        <v>4.1332842831343086</v>
      </c>
    </row>
    <row r="141" spans="1:34">
      <c r="A141" s="1">
        <f>Raw!A141</f>
        <v>128</v>
      </c>
      <c r="B141" s="14">
        <f>Raw!B141</f>
        <v>0.46478009259259262</v>
      </c>
      <c r="C141" s="15">
        <f>Raw!C141</f>
        <v>34.4</v>
      </c>
      <c r="D141" s="15">
        <f>IF(C141&gt;0.5,Raw!D141*D$11,-999)</f>
        <v>95</v>
      </c>
      <c r="E141" s="9">
        <f>IF(Raw!$G141&gt;$C$8,IF(Raw!$Q141&gt;$C$8,IF(Raw!$N141&gt;$C$9,IF(Raw!$N141&lt;$A$9,IF(Raw!$X141&gt;$C$9,IF(Raw!$X141&lt;$A$9,Raw!H141,-999),-999),-999),-999),-999),-999)</f>
        <v>1.6950400000000001</v>
      </c>
      <c r="F141" s="9">
        <f>IF(Raw!$G141&gt;$C$8,IF(Raw!$Q141&gt;$C$8,IF(Raw!$N141&gt;$C$9,IF(Raw!$N141&lt;$A$9,IF(Raw!$X141&gt;$C$9,IF(Raw!$X141&lt;$A$9,Raw!I141,-999),-999),-999),-999),-999),-999)</f>
        <v>2.4485510000000001</v>
      </c>
      <c r="G141" s="9">
        <f>Raw!G141</f>
        <v>0.991672</v>
      </c>
      <c r="H141" s="9">
        <f>IF(Raw!$G141&gt;$C$8,IF(Raw!$Q141&gt;$C$8,IF(Raw!$N141&gt;$C$9,IF(Raw!$N141&lt;$A$9,IF(Raw!$X141&gt;$C$9,IF(Raw!$X141&lt;$A$9,Raw!L141,-999),-999),-999),-999),-999),-999)</f>
        <v>492.9</v>
      </c>
      <c r="I141" s="9">
        <f>IF(Raw!$G141&gt;$C$8,IF(Raw!$Q141&gt;$C$8,IF(Raw!$N141&gt;$C$9,IF(Raw!$N141&lt;$A$9,IF(Raw!$X141&gt;$C$9,IF(Raw!$X141&lt;$A$9,Raw!M141,-999),-999),-999),-999),-999),-999)</f>
        <v>1.2E-5</v>
      </c>
      <c r="J141" s="9">
        <f>IF(Raw!$G141&gt;$C$8,IF(Raw!$Q141&gt;$C$8,IF(Raw!$N141&gt;$C$9,IF(Raw!$N141&lt;$A$9,IF(Raw!$X141&gt;$C$9,IF(Raw!$X141&lt;$A$9,Raw!N141,-999),-999),-999),-999),-999),-999)</f>
        <v>302</v>
      </c>
      <c r="K141" s="9">
        <f>IF(Raw!$G141&gt;$C$8,IF(Raw!$Q141&gt;$C$8,IF(Raw!$N141&gt;$C$9,IF(Raw!$N141&lt;$A$9,IF(Raw!$X141&gt;$C$9,IF(Raw!$X141&lt;$A$9,Raw!R141,-999),-999),-999),-999),-999),-999)</f>
        <v>1.666714</v>
      </c>
      <c r="L141" s="9">
        <f>IF(Raw!$G141&gt;$C$8,IF(Raw!$Q141&gt;$C$8,IF(Raw!$N141&gt;$C$9,IF(Raw!$N141&lt;$A$9,IF(Raw!$X141&gt;$C$9,IF(Raw!$X141&lt;$A$9,Raw!S141,-999),-999),-999),-999),-999),-999)</f>
        <v>2.817256</v>
      </c>
      <c r="M141" s="9">
        <f>Raw!Q141</f>
        <v>0.99121099999999995</v>
      </c>
      <c r="N141" s="9">
        <f>IF(Raw!$G141&gt;$C$8,IF(Raw!$Q141&gt;$C$8,IF(Raw!$N141&gt;$C$9,IF(Raw!$N141&lt;$A$9,IF(Raw!$X141&gt;$C$9,IF(Raw!$X141&lt;$A$9,Raw!V141,-999),-999),-999),-999),-999),-999)</f>
        <v>484.6</v>
      </c>
      <c r="O141" s="9">
        <f>IF(Raw!$G141&gt;$C$8,IF(Raw!$Q141&gt;$C$8,IF(Raw!$N141&gt;$C$9,IF(Raw!$N141&lt;$A$9,IF(Raw!$X141&gt;$C$9,IF(Raw!$X141&lt;$A$9,Raw!W141,-999),-999),-999),-999),-999),-999)</f>
        <v>6.9999999999999999E-6</v>
      </c>
      <c r="P141" s="9">
        <f>IF(Raw!$G141&gt;$C$8,IF(Raw!$Q141&gt;$C$8,IF(Raw!$N141&gt;$C$9,IF(Raw!$N141&lt;$A$9,IF(Raw!$X141&gt;$C$9,IF(Raw!$X141&lt;$A$9,Raw!X141,-999),-999),-999),-999),-999),-999)</f>
        <v>286</v>
      </c>
      <c r="R141" s="9">
        <f t="shared" si="20"/>
        <v>0.75351100000000004</v>
      </c>
      <c r="S141" s="9">
        <f t="shared" si="21"/>
        <v>0.30773751496293111</v>
      </c>
      <c r="T141" s="9">
        <f t="shared" si="22"/>
        <v>1.150542</v>
      </c>
      <c r="U141" s="9">
        <f t="shared" si="23"/>
        <v>0.40839100174070087</v>
      </c>
      <c r="V141" s="15">
        <f t="shared" ref="V141:V204" si="32">IF(L141&gt;0,L141*V$8+V$10,-999)</f>
        <v>0</v>
      </c>
      <c r="X141" s="11">
        <f t="shared" si="24"/>
        <v>5.7189999999999992E+19</v>
      </c>
      <c r="Y141" s="11">
        <f t="shared" si="25"/>
        <v>4.9289999999999997E-18</v>
      </c>
      <c r="Z141" s="11">
        <f t="shared" si="26"/>
        <v>3.0199999999999997E-4</v>
      </c>
      <c r="AA141" s="16">
        <f t="shared" si="27"/>
        <v>7.8451966526395994E-2</v>
      </c>
      <c r="AB141" s="9">
        <f t="shared" ref="AB141:AB204" si="33">K141+T141*AA141</f>
        <v>1.7569762824712127</v>
      </c>
      <c r="AC141" s="9">
        <f t="shared" ref="AC141:AC204" si="34">IF(T141&gt;0,(L141-AB141)/T141,-999)</f>
        <v>0.92154803347360403</v>
      </c>
      <c r="AD141" s="15">
        <f t="shared" ref="AD141:AD204" si="35">IF(AC141&gt;0,X141*Y141*AC141,-999)</f>
        <v>259.77472359733775</v>
      </c>
      <c r="AE141" s="3">
        <f t="shared" si="28"/>
        <v>593.45159999999976</v>
      </c>
      <c r="AF141" s="2">
        <f t="shared" si="29"/>
        <v>0.25</v>
      </c>
      <c r="AG141" s="9">
        <f t="shared" si="30"/>
        <v>8.160743045910035E-2</v>
      </c>
      <c r="AH141" s="2">
        <f t="shared" si="31"/>
        <v>3.9489410893448937</v>
      </c>
    </row>
    <row r="142" spans="1:34">
      <c r="A142" s="1">
        <f>Raw!A142</f>
        <v>129</v>
      </c>
      <c r="B142" s="14">
        <f>Raw!B142</f>
        <v>0.46482638888888889</v>
      </c>
      <c r="C142" s="15">
        <f>Raw!C142</f>
        <v>33.5</v>
      </c>
      <c r="D142" s="15">
        <f>IF(C142&gt;0.5,Raw!D142*D$11,-999)</f>
        <v>104.1</v>
      </c>
      <c r="E142" s="9">
        <f>IF(Raw!$G142&gt;$C$8,IF(Raw!$Q142&gt;$C$8,IF(Raw!$N142&gt;$C$9,IF(Raw!$N142&lt;$A$9,IF(Raw!$X142&gt;$C$9,IF(Raw!$X142&lt;$A$9,Raw!H142,-999),-999),-999),-999),-999),-999)</f>
        <v>1.6901809999999999</v>
      </c>
      <c r="F142" s="9">
        <f>IF(Raw!$G142&gt;$C$8,IF(Raw!$Q142&gt;$C$8,IF(Raw!$N142&gt;$C$9,IF(Raw!$N142&lt;$A$9,IF(Raw!$X142&gt;$C$9,IF(Raw!$X142&lt;$A$9,Raw!I142,-999),-999),-999),-999),-999),-999)</f>
        <v>2.4027020000000001</v>
      </c>
      <c r="G142" s="9">
        <f>Raw!G142</f>
        <v>0.97922600000000004</v>
      </c>
      <c r="H142" s="9">
        <f>IF(Raw!$G142&gt;$C$8,IF(Raw!$Q142&gt;$C$8,IF(Raw!$N142&gt;$C$9,IF(Raw!$N142&lt;$A$9,IF(Raw!$X142&gt;$C$9,IF(Raw!$X142&lt;$A$9,Raw!L142,-999),-999),-999),-999),-999),-999)</f>
        <v>529.29999999999995</v>
      </c>
      <c r="I142" s="9">
        <f>IF(Raw!$G142&gt;$C$8,IF(Raw!$Q142&gt;$C$8,IF(Raw!$N142&gt;$C$9,IF(Raw!$N142&lt;$A$9,IF(Raw!$X142&gt;$C$9,IF(Raw!$X142&lt;$A$9,Raw!M142,-999),-999),-999),-999),-999),-999)</f>
        <v>7.6610000000000003E-3</v>
      </c>
      <c r="J142" s="9">
        <f>IF(Raw!$G142&gt;$C$8,IF(Raw!$Q142&gt;$C$8,IF(Raw!$N142&gt;$C$9,IF(Raw!$N142&lt;$A$9,IF(Raw!$X142&gt;$C$9,IF(Raw!$X142&lt;$A$9,Raw!N142,-999),-999),-999),-999),-999),-999)</f>
        <v>301</v>
      </c>
      <c r="K142" s="9">
        <f>IF(Raw!$G142&gt;$C$8,IF(Raw!$Q142&gt;$C$8,IF(Raw!$N142&gt;$C$9,IF(Raw!$N142&lt;$A$9,IF(Raw!$X142&gt;$C$9,IF(Raw!$X142&lt;$A$9,Raw!R142,-999),-999),-999),-999),-999),-999)</f>
        <v>1.634657</v>
      </c>
      <c r="L142" s="9">
        <f>IF(Raw!$G142&gt;$C$8,IF(Raw!$Q142&gt;$C$8,IF(Raw!$N142&gt;$C$9,IF(Raw!$N142&lt;$A$9,IF(Raw!$X142&gt;$C$9,IF(Raw!$X142&lt;$A$9,Raw!S142,-999),-999),-999),-999),-999),-999)</f>
        <v>2.7561339999999999</v>
      </c>
      <c r="M142" s="9">
        <f>Raw!Q142</f>
        <v>0.99115799999999998</v>
      </c>
      <c r="N142" s="9">
        <f>IF(Raw!$G142&gt;$C$8,IF(Raw!$Q142&gt;$C$8,IF(Raw!$N142&gt;$C$9,IF(Raw!$N142&lt;$A$9,IF(Raw!$X142&gt;$C$9,IF(Raw!$X142&lt;$A$9,Raw!V142,-999),-999),-999),-999),-999),-999)</f>
        <v>483.6</v>
      </c>
      <c r="O142" s="9">
        <f>IF(Raw!$G142&gt;$C$8,IF(Raw!$Q142&gt;$C$8,IF(Raw!$N142&gt;$C$9,IF(Raw!$N142&lt;$A$9,IF(Raw!$X142&gt;$C$9,IF(Raw!$X142&lt;$A$9,Raw!W142,-999),-999),-999),-999),-999),-999)</f>
        <v>6.0000000000000002E-6</v>
      </c>
      <c r="P142" s="9">
        <f>IF(Raw!$G142&gt;$C$8,IF(Raw!$Q142&gt;$C$8,IF(Raw!$N142&gt;$C$9,IF(Raw!$N142&lt;$A$9,IF(Raw!$X142&gt;$C$9,IF(Raw!$X142&lt;$A$9,Raw!X142,-999),-999),-999),-999),-999),-999)</f>
        <v>429</v>
      </c>
      <c r="R142" s="9">
        <f t="shared" ref="R142:R205" si="36">F142-E142</f>
        <v>0.71252100000000018</v>
      </c>
      <c r="S142" s="9">
        <f t="shared" ref="S142:S205" si="37">R142/F142</f>
        <v>0.29654988425530932</v>
      </c>
      <c r="T142" s="9">
        <f t="shared" ref="T142:T205" si="38">L142-K142</f>
        <v>1.1214769999999998</v>
      </c>
      <c r="U142" s="9">
        <f t="shared" ref="U142:U205" si="39">T142/L142</f>
        <v>0.40690220431952867</v>
      </c>
      <c r="V142" s="15">
        <f t="shared" si="32"/>
        <v>0</v>
      </c>
      <c r="X142" s="11">
        <f t="shared" ref="X142:X205" si="40">D142*6.02*10^23*10^(-6)</f>
        <v>6.2668199999999984E+19</v>
      </c>
      <c r="Y142" s="11">
        <f t="shared" ref="Y142:Y205" si="41">H142*10^(-20)</f>
        <v>5.2929999999999995E-18</v>
      </c>
      <c r="Z142" s="11">
        <f t="shared" ref="Z142:Z205" si="42">J142*10^(-6)</f>
        <v>3.01E-4</v>
      </c>
      <c r="AA142" s="16">
        <f t="shared" ref="AA142:AA205" si="43">IF(Z142&gt;0,(X142*Y142/(X142*Y142+1/Z142)),1)</f>
        <v>9.0778938032224643E-2</v>
      </c>
      <c r="AB142" s="9">
        <f t="shared" si="33"/>
        <v>1.7364634910875651</v>
      </c>
      <c r="AC142" s="9">
        <f t="shared" si="34"/>
        <v>0.90922106196777541</v>
      </c>
      <c r="AD142" s="15">
        <f t="shared" si="35"/>
        <v>301.59115625323801</v>
      </c>
      <c r="AE142" s="3">
        <f t="shared" ref="AE142:AE205" si="44">AE$9*Y142</f>
        <v>637.27719999999977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9.4398543294398424E-2</v>
      </c>
      <c r="AH142" s="2">
        <f t="shared" ref="AH142:AH205" si="47">((AG142*12.01)/893.5)*3600</f>
        <v>4.5678963826263121</v>
      </c>
    </row>
    <row r="143" spans="1:34">
      <c r="A143" s="1">
        <f>Raw!A143</f>
        <v>130</v>
      </c>
      <c r="B143" s="14">
        <f>Raw!B143</f>
        <v>0.46488425925925925</v>
      </c>
      <c r="C143" s="15">
        <f>Raw!C143</f>
        <v>32.200000000000003</v>
      </c>
      <c r="D143" s="15">
        <f>IF(C143&gt;0.5,Raw!D143*D$11,-999)</f>
        <v>107.7</v>
      </c>
      <c r="E143" s="9">
        <f>IF(Raw!$G143&gt;$C$8,IF(Raw!$Q143&gt;$C$8,IF(Raw!$N143&gt;$C$9,IF(Raw!$N143&lt;$A$9,IF(Raw!$X143&gt;$C$9,IF(Raw!$X143&lt;$A$9,Raw!H143,-999),-999),-999),-999),-999),-999)</f>
        <v>1.7026829999999999</v>
      </c>
      <c r="F143" s="9">
        <f>IF(Raw!$G143&gt;$C$8,IF(Raw!$Q143&gt;$C$8,IF(Raw!$N143&gt;$C$9,IF(Raw!$N143&lt;$A$9,IF(Raw!$X143&gt;$C$9,IF(Raw!$X143&lt;$A$9,Raw!I143,-999),-999),-999),-999),-999),-999)</f>
        <v>2.3997709999999999</v>
      </c>
      <c r="G143" s="9">
        <f>Raw!G143</f>
        <v>0.98068200000000005</v>
      </c>
      <c r="H143" s="9">
        <f>IF(Raw!$G143&gt;$C$8,IF(Raw!$Q143&gt;$C$8,IF(Raw!$N143&gt;$C$9,IF(Raw!$N143&lt;$A$9,IF(Raw!$X143&gt;$C$9,IF(Raw!$X143&lt;$A$9,Raw!L143,-999),-999),-999),-999),-999),-999)</f>
        <v>495.4</v>
      </c>
      <c r="I143" s="9">
        <f>IF(Raw!$G143&gt;$C$8,IF(Raw!$Q143&gt;$C$8,IF(Raw!$N143&gt;$C$9,IF(Raw!$N143&lt;$A$9,IF(Raw!$X143&gt;$C$9,IF(Raw!$X143&lt;$A$9,Raw!M143,-999),-999),-999),-999),-999),-999)</f>
        <v>9.0000000000000002E-6</v>
      </c>
      <c r="J143" s="9">
        <f>IF(Raw!$G143&gt;$C$8,IF(Raw!$Q143&gt;$C$8,IF(Raw!$N143&gt;$C$9,IF(Raw!$N143&lt;$A$9,IF(Raw!$X143&gt;$C$9,IF(Raw!$X143&lt;$A$9,Raw!N143,-999),-999),-999),-999),-999),-999)</f>
        <v>479</v>
      </c>
      <c r="K143" s="9">
        <f>IF(Raw!$G143&gt;$C$8,IF(Raw!$Q143&gt;$C$8,IF(Raw!$N143&gt;$C$9,IF(Raw!$N143&lt;$A$9,IF(Raw!$X143&gt;$C$9,IF(Raw!$X143&lt;$A$9,Raw!R143,-999),-999),-999),-999),-999),-999)</f>
        <v>1.578484</v>
      </c>
      <c r="L143" s="9">
        <f>IF(Raw!$G143&gt;$C$8,IF(Raw!$Q143&gt;$C$8,IF(Raw!$N143&gt;$C$9,IF(Raw!$N143&lt;$A$9,IF(Raw!$X143&gt;$C$9,IF(Raw!$X143&lt;$A$9,Raw!S143,-999),-999),-999),-999),-999),-999)</f>
        <v>2.664323</v>
      </c>
      <c r="M143" s="9">
        <f>Raw!Q143</f>
        <v>0.99252300000000004</v>
      </c>
      <c r="N143" s="9">
        <f>IF(Raw!$G143&gt;$C$8,IF(Raw!$Q143&gt;$C$8,IF(Raw!$N143&gt;$C$9,IF(Raw!$N143&lt;$A$9,IF(Raw!$X143&gt;$C$9,IF(Raw!$X143&lt;$A$9,Raw!V143,-999),-999),-999),-999),-999),-999)</f>
        <v>529.4</v>
      </c>
      <c r="O143" s="9">
        <f>IF(Raw!$G143&gt;$C$8,IF(Raw!$Q143&gt;$C$8,IF(Raw!$N143&gt;$C$9,IF(Raw!$N143&lt;$A$9,IF(Raw!$X143&gt;$C$9,IF(Raw!$X143&lt;$A$9,Raw!W143,-999),-999),-999),-999),-999),-999)</f>
        <v>1.0000000000000001E-5</v>
      </c>
      <c r="P143" s="9">
        <f>IF(Raw!$G143&gt;$C$8,IF(Raw!$Q143&gt;$C$8,IF(Raw!$N143&gt;$C$9,IF(Raw!$N143&lt;$A$9,IF(Raw!$X143&gt;$C$9,IF(Raw!$X143&lt;$A$9,Raw!X143,-999),-999),-999),-999),-999),-999)</f>
        <v>449</v>
      </c>
      <c r="R143" s="9">
        <f t="shared" si="36"/>
        <v>0.69708799999999993</v>
      </c>
      <c r="S143" s="9">
        <f t="shared" si="37"/>
        <v>0.29048105006686054</v>
      </c>
      <c r="T143" s="9">
        <f t="shared" si="38"/>
        <v>1.085839</v>
      </c>
      <c r="U143" s="9">
        <f t="shared" si="39"/>
        <v>0.40754780858026596</v>
      </c>
      <c r="V143" s="15">
        <f t="shared" si="32"/>
        <v>0</v>
      </c>
      <c r="X143" s="11">
        <f t="shared" si="40"/>
        <v>6.4835399999999984E+19</v>
      </c>
      <c r="Y143" s="11">
        <f t="shared" si="41"/>
        <v>4.9539999999999992E-18</v>
      </c>
      <c r="Z143" s="11">
        <f t="shared" si="42"/>
        <v>4.7899999999999999E-4</v>
      </c>
      <c r="AA143" s="16">
        <f t="shared" si="43"/>
        <v>0.13333787448994552</v>
      </c>
      <c r="AB143" s="9">
        <f t="shared" si="33"/>
        <v>1.7232674642982879</v>
      </c>
      <c r="AC143" s="9">
        <f t="shared" si="34"/>
        <v>0.8666621255100545</v>
      </c>
      <c r="AD143" s="15">
        <f t="shared" si="35"/>
        <v>278.36717012514725</v>
      </c>
      <c r="AE143" s="3">
        <f t="shared" si="44"/>
        <v>596.46159999999975</v>
      </c>
      <c r="AF143" s="2">
        <f t="shared" si="45"/>
        <v>0.25</v>
      </c>
      <c r="AG143" s="9">
        <f t="shared" si="46"/>
        <v>8.7267638588610655E-2</v>
      </c>
      <c r="AH143" s="2">
        <f t="shared" si="47"/>
        <v>4.222835615016419</v>
      </c>
    </row>
    <row r="144" spans="1:34">
      <c r="A144" s="1">
        <f>Raw!A144</f>
        <v>131</v>
      </c>
      <c r="B144" s="14">
        <f>Raw!B144</f>
        <v>0.46494212962962966</v>
      </c>
      <c r="C144" s="15">
        <f>Raw!C144</f>
        <v>31.1</v>
      </c>
      <c r="D144" s="15">
        <f>IF(C144&gt;0.5,Raw!D144*D$11,-999)</f>
        <v>116.8</v>
      </c>
      <c r="E144" s="9">
        <f>IF(Raw!$G144&gt;$C$8,IF(Raw!$Q144&gt;$C$8,IF(Raw!$N144&gt;$C$9,IF(Raw!$N144&lt;$A$9,IF(Raw!$X144&gt;$C$9,IF(Raw!$X144&lt;$A$9,Raw!H144,-999),-999),-999),-999),-999),-999)</f>
        <v>1.696388</v>
      </c>
      <c r="F144" s="9">
        <f>IF(Raw!$G144&gt;$C$8,IF(Raw!$Q144&gt;$C$8,IF(Raw!$N144&gt;$C$9,IF(Raw!$N144&lt;$A$9,IF(Raw!$X144&gt;$C$9,IF(Raw!$X144&lt;$A$9,Raw!I144,-999),-999),-999),-999),-999),-999)</f>
        <v>2.3812790000000001</v>
      </c>
      <c r="G144" s="9">
        <f>Raw!G144</f>
        <v>0.98717900000000003</v>
      </c>
      <c r="H144" s="9">
        <f>IF(Raw!$G144&gt;$C$8,IF(Raw!$Q144&gt;$C$8,IF(Raw!$N144&gt;$C$9,IF(Raw!$N144&lt;$A$9,IF(Raw!$X144&gt;$C$9,IF(Raw!$X144&lt;$A$9,Raw!L144,-999),-999),-999),-999),-999),-999)</f>
        <v>502.4</v>
      </c>
      <c r="I144" s="9">
        <f>IF(Raw!$G144&gt;$C$8,IF(Raw!$Q144&gt;$C$8,IF(Raw!$N144&gt;$C$9,IF(Raw!$N144&lt;$A$9,IF(Raw!$X144&gt;$C$9,IF(Raw!$X144&lt;$A$9,Raw!M144,-999),-999),-999),-999),-999),-999)</f>
        <v>6.3E-5</v>
      </c>
      <c r="J144" s="9">
        <f>IF(Raw!$G144&gt;$C$8,IF(Raw!$Q144&gt;$C$8,IF(Raw!$N144&gt;$C$9,IF(Raw!$N144&lt;$A$9,IF(Raw!$X144&gt;$C$9,IF(Raw!$X144&lt;$A$9,Raw!N144,-999),-999),-999),-999),-999),-999)</f>
        <v>618</v>
      </c>
      <c r="K144" s="9">
        <f>IF(Raw!$G144&gt;$C$8,IF(Raw!$Q144&gt;$C$8,IF(Raw!$N144&gt;$C$9,IF(Raw!$N144&lt;$A$9,IF(Raw!$X144&gt;$C$9,IF(Raw!$X144&lt;$A$9,Raw!R144,-999),-999),-999),-999),-999),-999)</f>
        <v>1.6267849999999999</v>
      </c>
      <c r="L144" s="9">
        <f>IF(Raw!$G144&gt;$C$8,IF(Raw!$Q144&gt;$C$8,IF(Raw!$N144&gt;$C$9,IF(Raw!$N144&lt;$A$9,IF(Raw!$X144&gt;$C$9,IF(Raw!$X144&lt;$A$9,Raw!S144,-999),-999),-999),-999),-999),-999)</f>
        <v>2.7671950000000001</v>
      </c>
      <c r="M144" s="9">
        <f>Raw!Q144</f>
        <v>0.99243599999999998</v>
      </c>
      <c r="N144" s="9">
        <f>IF(Raw!$G144&gt;$C$8,IF(Raw!$Q144&gt;$C$8,IF(Raw!$N144&gt;$C$9,IF(Raw!$N144&lt;$A$9,IF(Raw!$X144&gt;$C$9,IF(Raw!$X144&lt;$A$9,Raw!V144,-999),-999),-999),-999),-999),-999)</f>
        <v>491.5</v>
      </c>
      <c r="O144" s="9">
        <f>IF(Raw!$G144&gt;$C$8,IF(Raw!$Q144&gt;$C$8,IF(Raw!$N144&gt;$C$9,IF(Raw!$N144&lt;$A$9,IF(Raw!$X144&gt;$C$9,IF(Raw!$X144&lt;$A$9,Raw!W144,-999),-999),-999),-999),-999),-999)</f>
        <v>1.2E-5</v>
      </c>
      <c r="P144" s="9">
        <f>IF(Raw!$G144&gt;$C$8,IF(Raw!$Q144&gt;$C$8,IF(Raw!$N144&gt;$C$9,IF(Raw!$N144&lt;$A$9,IF(Raw!$X144&gt;$C$9,IF(Raw!$X144&lt;$A$9,Raw!X144,-999),-999),-999),-999),-999),-999)</f>
        <v>378</v>
      </c>
      <c r="R144" s="9">
        <f t="shared" si="36"/>
        <v>0.68489100000000014</v>
      </c>
      <c r="S144" s="9">
        <f t="shared" si="37"/>
        <v>0.28761476500653643</v>
      </c>
      <c r="T144" s="9">
        <f t="shared" si="38"/>
        <v>1.1404100000000001</v>
      </c>
      <c r="U144" s="9">
        <f t="shared" si="39"/>
        <v>0.41211768595997034</v>
      </c>
      <c r="V144" s="15">
        <f t="shared" si="32"/>
        <v>0</v>
      </c>
      <c r="X144" s="11">
        <f t="shared" si="40"/>
        <v>7.0313599999999992E+19</v>
      </c>
      <c r="Y144" s="11">
        <f t="shared" si="41"/>
        <v>5.0239999999999996E-18</v>
      </c>
      <c r="Z144" s="11">
        <f t="shared" si="42"/>
        <v>6.1799999999999995E-4</v>
      </c>
      <c r="AA144" s="16">
        <f t="shared" si="43"/>
        <v>0.17919213673513043</v>
      </c>
      <c r="AB144" s="9">
        <f t="shared" si="33"/>
        <v>1.8311375046541101</v>
      </c>
      <c r="AC144" s="9">
        <f t="shared" si="34"/>
        <v>0.82080786326486954</v>
      </c>
      <c r="AD144" s="15">
        <f t="shared" si="35"/>
        <v>289.95491381089067</v>
      </c>
      <c r="AE144" s="3">
        <f t="shared" si="44"/>
        <v>604.88959999999975</v>
      </c>
      <c r="AF144" s="2">
        <f t="shared" si="45"/>
        <v>0.25</v>
      </c>
      <c r="AG144" s="9">
        <f t="shared" si="46"/>
        <v>9.1919652394205312E-2</v>
      </c>
      <c r="AH144" s="2">
        <f t="shared" si="47"/>
        <v>4.4479441420434931</v>
      </c>
    </row>
    <row r="145" spans="1:34">
      <c r="A145" s="1">
        <f>Raw!A145</f>
        <v>132</v>
      </c>
      <c r="B145" s="14">
        <f>Raw!B145</f>
        <v>0.46500000000000002</v>
      </c>
      <c r="C145" s="15">
        <f>Raw!C145</f>
        <v>30.4</v>
      </c>
      <c r="D145" s="15">
        <f>IF(C145&gt;0.5,Raw!D145*D$11,-999)</f>
        <v>120.4</v>
      </c>
      <c r="E145" s="9">
        <f>IF(Raw!$G145&gt;$C$8,IF(Raw!$Q145&gt;$C$8,IF(Raw!$N145&gt;$C$9,IF(Raw!$N145&lt;$A$9,IF(Raw!$X145&gt;$C$9,IF(Raw!$X145&lt;$A$9,Raw!H145,-999),-999),-999),-999),-999),-999)</f>
        <v>1.7083459999999999</v>
      </c>
      <c r="F145" s="9">
        <f>IF(Raw!$G145&gt;$C$8,IF(Raw!$Q145&gt;$C$8,IF(Raw!$N145&gt;$C$9,IF(Raw!$N145&lt;$A$9,IF(Raw!$X145&gt;$C$9,IF(Raw!$X145&lt;$A$9,Raw!I145,-999),-999),-999),-999),-999),-999)</f>
        <v>2.3240690000000002</v>
      </c>
      <c r="G145" s="9">
        <f>Raw!G145</f>
        <v>0.97573299999999996</v>
      </c>
      <c r="H145" s="9">
        <f>IF(Raw!$G145&gt;$C$8,IF(Raw!$Q145&gt;$C$8,IF(Raw!$N145&gt;$C$9,IF(Raw!$N145&lt;$A$9,IF(Raw!$X145&gt;$C$9,IF(Raw!$X145&lt;$A$9,Raw!L145,-999),-999),-999),-999),-999),-999)</f>
        <v>490.4</v>
      </c>
      <c r="I145" s="9">
        <f>IF(Raw!$G145&gt;$C$8,IF(Raw!$Q145&gt;$C$8,IF(Raw!$N145&gt;$C$9,IF(Raw!$N145&lt;$A$9,IF(Raw!$X145&gt;$C$9,IF(Raw!$X145&lt;$A$9,Raw!M145,-999),-999),-999),-999),-999),-999)</f>
        <v>3.0000000000000001E-6</v>
      </c>
      <c r="J145" s="9">
        <f>IF(Raw!$G145&gt;$C$8,IF(Raw!$Q145&gt;$C$8,IF(Raw!$N145&gt;$C$9,IF(Raw!$N145&lt;$A$9,IF(Raw!$X145&gt;$C$9,IF(Raw!$X145&lt;$A$9,Raw!N145,-999),-999),-999),-999),-999),-999)</f>
        <v>335</v>
      </c>
      <c r="K145" s="9">
        <f>IF(Raw!$G145&gt;$C$8,IF(Raw!$Q145&gt;$C$8,IF(Raw!$N145&gt;$C$9,IF(Raw!$N145&lt;$A$9,IF(Raw!$X145&gt;$C$9,IF(Raw!$X145&lt;$A$9,Raw!R145,-999),-999),-999),-999),-999),-999)</f>
        <v>1.650766</v>
      </c>
      <c r="L145" s="9">
        <f>IF(Raw!$G145&gt;$C$8,IF(Raw!$Q145&gt;$C$8,IF(Raw!$N145&gt;$C$9,IF(Raw!$N145&lt;$A$9,IF(Raw!$X145&gt;$C$9,IF(Raw!$X145&lt;$A$9,Raw!S145,-999),-999),-999),-999),-999),-999)</f>
        <v>2.7047889999999999</v>
      </c>
      <c r="M145" s="9">
        <f>Raw!Q145</f>
        <v>0.99408600000000003</v>
      </c>
      <c r="N145" s="9">
        <f>IF(Raw!$G145&gt;$C$8,IF(Raw!$Q145&gt;$C$8,IF(Raw!$N145&gt;$C$9,IF(Raw!$N145&lt;$A$9,IF(Raw!$X145&gt;$C$9,IF(Raw!$X145&lt;$A$9,Raw!V145,-999),-999),-999),-999),-999),-999)</f>
        <v>497.7</v>
      </c>
      <c r="O145" s="9">
        <f>IF(Raw!$G145&gt;$C$8,IF(Raw!$Q145&gt;$C$8,IF(Raw!$N145&gt;$C$9,IF(Raw!$N145&lt;$A$9,IF(Raw!$X145&gt;$C$9,IF(Raw!$X145&lt;$A$9,Raw!W145,-999),-999),-999),-999),-999),-999)</f>
        <v>6.9999999999999999E-6</v>
      </c>
      <c r="P145" s="9">
        <f>IF(Raw!$G145&gt;$C$8,IF(Raw!$Q145&gt;$C$8,IF(Raw!$N145&gt;$C$9,IF(Raw!$N145&lt;$A$9,IF(Raw!$X145&gt;$C$9,IF(Raw!$X145&lt;$A$9,Raw!X145,-999),-999),-999),-999),-999),-999)</f>
        <v>409</v>
      </c>
      <c r="R145" s="9">
        <f t="shared" si="36"/>
        <v>0.61572300000000024</v>
      </c>
      <c r="S145" s="9">
        <f t="shared" si="37"/>
        <v>0.26493318399754923</v>
      </c>
      <c r="T145" s="9">
        <f t="shared" si="38"/>
        <v>1.0540229999999999</v>
      </c>
      <c r="U145" s="9">
        <f t="shared" si="39"/>
        <v>0.3896876983749934</v>
      </c>
      <c r="V145" s="15">
        <f t="shared" si="32"/>
        <v>0</v>
      </c>
      <c r="X145" s="11">
        <f t="shared" si="40"/>
        <v>7.2480799999999992E+19</v>
      </c>
      <c r="Y145" s="11">
        <f t="shared" si="41"/>
        <v>4.9039999999999995E-18</v>
      </c>
      <c r="Z145" s="11">
        <f t="shared" si="42"/>
        <v>3.3500000000000001E-4</v>
      </c>
      <c r="AA145" s="16">
        <f t="shared" si="43"/>
        <v>0.10640433021894105</v>
      </c>
      <c r="AB145" s="9">
        <f t="shared" si="33"/>
        <v>1.7629186113503588</v>
      </c>
      <c r="AC145" s="9">
        <f t="shared" si="34"/>
        <v>0.89359566978105898</v>
      </c>
      <c r="AD145" s="15">
        <f t="shared" si="35"/>
        <v>317.62486632519716</v>
      </c>
      <c r="AE145" s="3">
        <f t="shared" si="44"/>
        <v>590.44159999999977</v>
      </c>
      <c r="AF145" s="2">
        <f t="shared" si="45"/>
        <v>0.25</v>
      </c>
      <c r="AG145" s="9">
        <f t="shared" si="46"/>
        <v>9.5211156234562333E-2</v>
      </c>
      <c r="AH145" s="2">
        <f t="shared" si="47"/>
        <v>4.6072182998965161</v>
      </c>
    </row>
    <row r="146" spans="1:34">
      <c r="A146" s="1">
        <f>Raw!A146</f>
        <v>133</v>
      </c>
      <c r="B146" s="14">
        <f>Raw!B146</f>
        <v>0.46505787037037033</v>
      </c>
      <c r="C146" s="15">
        <f>Raw!C146</f>
        <v>29</v>
      </c>
      <c r="D146" s="15">
        <f>IF(C146&gt;0.5,Raw!D146*D$11,-999)</f>
        <v>141.19999999999999</v>
      </c>
      <c r="E146" s="9">
        <f>IF(Raw!$G146&gt;$C$8,IF(Raw!$Q146&gt;$C$8,IF(Raw!$N146&gt;$C$9,IF(Raw!$N146&lt;$A$9,IF(Raw!$X146&gt;$C$9,IF(Raw!$X146&lt;$A$9,Raw!H146,-999),-999),-999),-999),-999),-999)</f>
        <v>1.700345</v>
      </c>
      <c r="F146" s="9">
        <f>IF(Raw!$G146&gt;$C$8,IF(Raw!$Q146&gt;$C$8,IF(Raw!$N146&gt;$C$9,IF(Raw!$N146&lt;$A$9,IF(Raw!$X146&gt;$C$9,IF(Raw!$X146&lt;$A$9,Raw!I146,-999),-999),-999),-999),-999),-999)</f>
        <v>2.2996759999999998</v>
      </c>
      <c r="G146" s="9">
        <f>Raw!G146</f>
        <v>0.98651800000000001</v>
      </c>
      <c r="H146" s="9">
        <f>IF(Raw!$G146&gt;$C$8,IF(Raw!$Q146&gt;$C$8,IF(Raw!$N146&gt;$C$9,IF(Raw!$N146&lt;$A$9,IF(Raw!$X146&gt;$C$9,IF(Raw!$X146&lt;$A$9,Raw!L146,-999),-999),-999),-999),-999),-999)</f>
        <v>508.2</v>
      </c>
      <c r="I146" s="9">
        <f>IF(Raw!$G146&gt;$C$8,IF(Raw!$Q146&gt;$C$8,IF(Raw!$N146&gt;$C$9,IF(Raw!$N146&lt;$A$9,IF(Raw!$X146&gt;$C$9,IF(Raw!$X146&lt;$A$9,Raw!M146,-999),-999),-999),-999),-999),-999)</f>
        <v>3.3530999999999998E-2</v>
      </c>
      <c r="J146" s="9">
        <f>IF(Raw!$G146&gt;$C$8,IF(Raw!$Q146&gt;$C$8,IF(Raw!$N146&gt;$C$9,IF(Raw!$N146&lt;$A$9,IF(Raw!$X146&gt;$C$9,IF(Raw!$X146&lt;$A$9,Raw!N146,-999),-999),-999),-999),-999),-999)</f>
        <v>302</v>
      </c>
      <c r="K146" s="9">
        <f>IF(Raw!$G146&gt;$C$8,IF(Raw!$Q146&gt;$C$8,IF(Raw!$N146&gt;$C$9,IF(Raw!$N146&lt;$A$9,IF(Raw!$X146&gt;$C$9,IF(Raw!$X146&lt;$A$9,Raw!R146,-999),-999),-999),-999),-999),-999)</f>
        <v>1.545817</v>
      </c>
      <c r="L146" s="9">
        <f>IF(Raw!$G146&gt;$C$8,IF(Raw!$Q146&gt;$C$8,IF(Raw!$N146&gt;$C$9,IF(Raw!$N146&lt;$A$9,IF(Raw!$X146&gt;$C$9,IF(Raw!$X146&lt;$A$9,Raw!S146,-999),-999),-999),-999),-999),-999)</f>
        <v>2.570411</v>
      </c>
      <c r="M146" s="9">
        <f>Raw!Q146</f>
        <v>0.99415500000000001</v>
      </c>
      <c r="N146" s="9">
        <f>IF(Raw!$G146&gt;$C$8,IF(Raw!$Q146&gt;$C$8,IF(Raw!$N146&gt;$C$9,IF(Raw!$N146&lt;$A$9,IF(Raw!$X146&gt;$C$9,IF(Raw!$X146&lt;$A$9,Raw!V146,-999),-999),-999),-999),-999),-999)</f>
        <v>534.70000000000005</v>
      </c>
      <c r="O146" s="9">
        <f>IF(Raw!$G146&gt;$C$8,IF(Raw!$Q146&gt;$C$8,IF(Raw!$N146&gt;$C$9,IF(Raw!$N146&lt;$A$9,IF(Raw!$X146&gt;$C$9,IF(Raw!$X146&lt;$A$9,Raw!W146,-999),-999),-999),-999),-999),-999)</f>
        <v>1.5E-5</v>
      </c>
      <c r="P146" s="9">
        <f>IF(Raw!$G146&gt;$C$8,IF(Raw!$Q146&gt;$C$8,IF(Raw!$N146&gt;$C$9,IF(Raw!$N146&lt;$A$9,IF(Raw!$X146&gt;$C$9,IF(Raw!$X146&lt;$A$9,Raw!X146,-999),-999),-999),-999),-999),-999)</f>
        <v>291</v>
      </c>
      <c r="R146" s="9">
        <f t="shared" si="36"/>
        <v>0.59933099999999984</v>
      </c>
      <c r="S146" s="9">
        <f t="shared" si="37"/>
        <v>0.26061540843144854</v>
      </c>
      <c r="T146" s="9">
        <f t="shared" si="38"/>
        <v>1.024594</v>
      </c>
      <c r="U146" s="9">
        <f t="shared" si="39"/>
        <v>0.39861096143768449</v>
      </c>
      <c r="V146" s="15">
        <f t="shared" si="32"/>
        <v>0</v>
      </c>
      <c r="X146" s="11">
        <f t="shared" si="40"/>
        <v>8.5002399999999984E+19</v>
      </c>
      <c r="Y146" s="11">
        <f t="shared" si="41"/>
        <v>5.0819999999999996E-18</v>
      </c>
      <c r="Z146" s="11">
        <f t="shared" si="42"/>
        <v>3.0199999999999997E-4</v>
      </c>
      <c r="AA146" s="16">
        <f t="shared" si="43"/>
        <v>0.11540327149467115</v>
      </c>
      <c r="AB146" s="9">
        <f t="shared" si="33"/>
        <v>1.664058499553811</v>
      </c>
      <c r="AC146" s="9">
        <f t="shared" si="34"/>
        <v>0.88459672850532889</v>
      </c>
      <c r="AD146" s="15">
        <f t="shared" si="35"/>
        <v>382.13003806182508</v>
      </c>
      <c r="AE146" s="3">
        <f t="shared" si="44"/>
        <v>611.87279999999976</v>
      </c>
      <c r="AF146" s="2">
        <f t="shared" si="45"/>
        <v>0.25</v>
      </c>
      <c r="AG146" s="9">
        <f t="shared" si="46"/>
        <v>0.11717017066618698</v>
      </c>
      <c r="AH146" s="2">
        <f t="shared" si="47"/>
        <v>5.6698035802162954</v>
      </c>
    </row>
    <row r="147" spans="1:34">
      <c r="A147" s="1">
        <f>Raw!A147</f>
        <v>134</v>
      </c>
      <c r="B147" s="14">
        <f>Raw!B147</f>
        <v>0.46510416666666665</v>
      </c>
      <c r="C147" s="15">
        <f>Raw!C147</f>
        <v>28.2</v>
      </c>
      <c r="D147" s="15">
        <f>IF(C147&gt;0.5,Raw!D147*D$11,-999)</f>
        <v>138.5</v>
      </c>
      <c r="E147" s="9">
        <f>IF(Raw!$G147&gt;$C$8,IF(Raw!$Q147&gt;$C$8,IF(Raw!$N147&gt;$C$9,IF(Raw!$N147&lt;$A$9,IF(Raw!$X147&gt;$C$9,IF(Raw!$X147&lt;$A$9,Raw!H147,-999),-999),-999),-999),-999),-999)</f>
        <v>1.667165</v>
      </c>
      <c r="F147" s="9">
        <f>IF(Raw!$G147&gt;$C$8,IF(Raw!$Q147&gt;$C$8,IF(Raw!$N147&gt;$C$9,IF(Raw!$N147&lt;$A$9,IF(Raw!$X147&gt;$C$9,IF(Raw!$X147&lt;$A$9,Raw!I147,-999),-999),-999),-999),-999),-999)</f>
        <v>2.267582</v>
      </c>
      <c r="G147" s="9">
        <f>Raw!G147</f>
        <v>0.98570199999999997</v>
      </c>
      <c r="H147" s="9">
        <f>IF(Raw!$G147&gt;$C$8,IF(Raw!$Q147&gt;$C$8,IF(Raw!$N147&gt;$C$9,IF(Raw!$N147&lt;$A$9,IF(Raw!$X147&gt;$C$9,IF(Raw!$X147&lt;$A$9,Raw!L147,-999),-999),-999),-999),-999),-999)</f>
        <v>482.6</v>
      </c>
      <c r="I147" s="9">
        <f>IF(Raw!$G147&gt;$C$8,IF(Raw!$Q147&gt;$C$8,IF(Raw!$N147&gt;$C$9,IF(Raw!$N147&lt;$A$9,IF(Raw!$X147&gt;$C$9,IF(Raw!$X147&lt;$A$9,Raw!M147,-999),-999),-999),-999),-999),-999)</f>
        <v>1.9000000000000001E-5</v>
      </c>
      <c r="J147" s="9">
        <f>IF(Raw!$G147&gt;$C$8,IF(Raw!$Q147&gt;$C$8,IF(Raw!$N147&gt;$C$9,IF(Raw!$N147&lt;$A$9,IF(Raw!$X147&gt;$C$9,IF(Raw!$X147&lt;$A$9,Raw!N147,-999),-999),-999),-999),-999),-999)</f>
        <v>454</v>
      </c>
      <c r="K147" s="9">
        <f>IF(Raw!$G147&gt;$C$8,IF(Raw!$Q147&gt;$C$8,IF(Raw!$N147&gt;$C$9,IF(Raw!$N147&lt;$A$9,IF(Raw!$X147&gt;$C$9,IF(Raw!$X147&lt;$A$9,Raw!R147,-999),-999),-999),-999),-999),-999)</f>
        <v>1.6357010000000001</v>
      </c>
      <c r="L147" s="9">
        <f>IF(Raw!$G147&gt;$C$8,IF(Raw!$Q147&gt;$C$8,IF(Raw!$N147&gt;$C$9,IF(Raw!$N147&lt;$A$9,IF(Raw!$X147&gt;$C$9,IF(Raw!$X147&lt;$A$9,Raw!S147,-999),-999),-999),-999),-999),-999)</f>
        <v>2.6975959999999999</v>
      </c>
      <c r="M147" s="9">
        <f>Raw!Q147</f>
        <v>0.99245700000000003</v>
      </c>
      <c r="N147" s="9">
        <f>IF(Raw!$G147&gt;$C$8,IF(Raw!$Q147&gt;$C$8,IF(Raw!$N147&gt;$C$9,IF(Raw!$N147&lt;$A$9,IF(Raw!$X147&gt;$C$9,IF(Raw!$X147&lt;$A$9,Raw!V147,-999),-999),-999),-999),-999),-999)</f>
        <v>499.5</v>
      </c>
      <c r="O147" s="9">
        <f>IF(Raw!$G147&gt;$C$8,IF(Raw!$Q147&gt;$C$8,IF(Raw!$N147&gt;$C$9,IF(Raw!$N147&lt;$A$9,IF(Raw!$X147&gt;$C$9,IF(Raw!$X147&lt;$A$9,Raw!W147,-999),-999),-999),-999),-999),-999)</f>
        <v>3.9999999999999998E-6</v>
      </c>
      <c r="P147" s="9">
        <f>IF(Raw!$G147&gt;$C$8,IF(Raw!$Q147&gt;$C$8,IF(Raw!$N147&gt;$C$9,IF(Raw!$N147&lt;$A$9,IF(Raw!$X147&gt;$C$9,IF(Raw!$X147&lt;$A$9,Raw!X147,-999),-999),-999),-999),-999),-999)</f>
        <v>369</v>
      </c>
      <c r="R147" s="9">
        <f t="shared" si="36"/>
        <v>0.60041699999999998</v>
      </c>
      <c r="S147" s="9">
        <f t="shared" si="37"/>
        <v>0.26478292736491998</v>
      </c>
      <c r="T147" s="9">
        <f t="shared" si="38"/>
        <v>1.0618949999999998</v>
      </c>
      <c r="U147" s="9">
        <f t="shared" si="39"/>
        <v>0.39364493423032948</v>
      </c>
      <c r="V147" s="15">
        <f t="shared" si="32"/>
        <v>0</v>
      </c>
      <c r="X147" s="11">
        <f t="shared" si="40"/>
        <v>8.3376999999999984E+19</v>
      </c>
      <c r="Y147" s="11">
        <f t="shared" si="41"/>
        <v>4.8259999999999996E-18</v>
      </c>
      <c r="Z147" s="11">
        <f t="shared" si="42"/>
        <v>4.5399999999999998E-4</v>
      </c>
      <c r="AA147" s="16">
        <f t="shared" si="43"/>
        <v>0.1544622741355515</v>
      </c>
      <c r="AB147" s="9">
        <f t="shared" si="33"/>
        <v>1.7997237165931714</v>
      </c>
      <c r="AC147" s="9">
        <f t="shared" si="34"/>
        <v>0.84553772586444853</v>
      </c>
      <c r="AD147" s="15">
        <f t="shared" si="35"/>
        <v>340.22527342632492</v>
      </c>
      <c r="AE147" s="3">
        <f t="shared" si="44"/>
        <v>581.05039999999974</v>
      </c>
      <c r="AF147" s="2">
        <f t="shared" si="45"/>
        <v>0.25</v>
      </c>
      <c r="AG147" s="9">
        <f t="shared" si="46"/>
        <v>0.10302150413953964</v>
      </c>
      <c r="AH147" s="2">
        <f t="shared" si="47"/>
        <v>4.9851569703157654</v>
      </c>
    </row>
    <row r="148" spans="1:34">
      <c r="A148" s="1">
        <f>Raw!A148</f>
        <v>135</v>
      </c>
      <c r="B148" s="14">
        <f>Raw!B148</f>
        <v>0.46516203703703707</v>
      </c>
      <c r="C148" s="15">
        <f>Raw!C148</f>
        <v>27</v>
      </c>
      <c r="D148" s="15">
        <f>IF(C148&gt;0.5,Raw!D148*D$11,-999)</f>
        <v>152.1</v>
      </c>
      <c r="E148" s="9">
        <f>IF(Raw!$G148&gt;$C$8,IF(Raw!$Q148&gt;$C$8,IF(Raw!$N148&gt;$C$9,IF(Raw!$N148&lt;$A$9,IF(Raw!$X148&gt;$C$9,IF(Raw!$X148&lt;$A$9,Raw!H148,-999),-999),-999),-999),-999),-999)</f>
        <v>1.703705</v>
      </c>
      <c r="F148" s="9">
        <f>IF(Raw!$G148&gt;$C$8,IF(Raw!$Q148&gt;$C$8,IF(Raw!$N148&gt;$C$9,IF(Raw!$N148&lt;$A$9,IF(Raw!$X148&gt;$C$9,IF(Raw!$X148&lt;$A$9,Raw!I148,-999),-999),-999),-999),-999),-999)</f>
        <v>2.2599170000000002</v>
      </c>
      <c r="G148" s="9">
        <f>Raw!G148</f>
        <v>0.97734200000000004</v>
      </c>
      <c r="H148" s="9">
        <f>IF(Raw!$G148&gt;$C$8,IF(Raw!$Q148&gt;$C$8,IF(Raw!$N148&gt;$C$9,IF(Raw!$N148&lt;$A$9,IF(Raw!$X148&gt;$C$9,IF(Raw!$X148&lt;$A$9,Raw!L148,-999),-999),-999),-999),-999),-999)</f>
        <v>456.1</v>
      </c>
      <c r="I148" s="9">
        <f>IF(Raw!$G148&gt;$C$8,IF(Raw!$Q148&gt;$C$8,IF(Raw!$N148&gt;$C$9,IF(Raw!$N148&lt;$A$9,IF(Raw!$X148&gt;$C$9,IF(Raw!$X148&lt;$A$9,Raw!M148,-999),-999),-999),-999),-999),-999)</f>
        <v>1.0000000000000001E-5</v>
      </c>
      <c r="J148" s="9">
        <f>IF(Raw!$G148&gt;$C$8,IF(Raw!$Q148&gt;$C$8,IF(Raw!$N148&gt;$C$9,IF(Raw!$N148&lt;$A$9,IF(Raw!$X148&gt;$C$9,IF(Raw!$X148&lt;$A$9,Raw!N148,-999),-999),-999),-999),-999),-999)</f>
        <v>344</v>
      </c>
      <c r="K148" s="9">
        <f>IF(Raw!$G148&gt;$C$8,IF(Raw!$Q148&gt;$C$8,IF(Raw!$N148&gt;$C$9,IF(Raw!$N148&lt;$A$9,IF(Raw!$X148&gt;$C$9,IF(Raw!$X148&lt;$A$9,Raw!R148,-999),-999),-999),-999),-999),-999)</f>
        <v>1.5493980000000001</v>
      </c>
      <c r="L148" s="9">
        <f>IF(Raw!$G148&gt;$C$8,IF(Raw!$Q148&gt;$C$8,IF(Raw!$N148&gt;$C$9,IF(Raw!$N148&lt;$A$9,IF(Raw!$X148&gt;$C$9,IF(Raw!$X148&lt;$A$9,Raw!S148,-999),-999),-999),-999),-999),-999)</f>
        <v>2.5342560000000001</v>
      </c>
      <c r="M148" s="9">
        <f>Raw!Q148</f>
        <v>0.98923700000000003</v>
      </c>
      <c r="N148" s="9">
        <f>IF(Raw!$G148&gt;$C$8,IF(Raw!$Q148&gt;$C$8,IF(Raw!$N148&gt;$C$9,IF(Raw!$N148&lt;$A$9,IF(Raw!$X148&gt;$C$9,IF(Raw!$X148&lt;$A$9,Raw!V148,-999),-999),-999),-999),-999),-999)</f>
        <v>516.5</v>
      </c>
      <c r="O148" s="9">
        <f>IF(Raw!$G148&gt;$C$8,IF(Raw!$Q148&gt;$C$8,IF(Raw!$N148&gt;$C$9,IF(Raw!$N148&lt;$A$9,IF(Raw!$X148&gt;$C$9,IF(Raw!$X148&lt;$A$9,Raw!W148,-999),-999),-999),-999),-999),-999)</f>
        <v>6.0000000000000002E-6</v>
      </c>
      <c r="P148" s="9">
        <f>IF(Raw!$G148&gt;$C$8,IF(Raw!$Q148&gt;$C$8,IF(Raw!$N148&gt;$C$9,IF(Raw!$N148&lt;$A$9,IF(Raw!$X148&gt;$C$9,IF(Raw!$X148&lt;$A$9,Raw!X148,-999),-999),-999),-999),-999),-999)</f>
        <v>517</v>
      </c>
      <c r="R148" s="9">
        <f t="shared" si="36"/>
        <v>0.55621200000000015</v>
      </c>
      <c r="S148" s="9">
        <f t="shared" si="37"/>
        <v>0.24612054336508823</v>
      </c>
      <c r="T148" s="9">
        <f t="shared" si="38"/>
        <v>0.98485800000000001</v>
      </c>
      <c r="U148" s="9">
        <f t="shared" si="39"/>
        <v>0.38861819800367442</v>
      </c>
      <c r="V148" s="15">
        <f t="shared" si="32"/>
        <v>0</v>
      </c>
      <c r="X148" s="11">
        <f t="shared" si="40"/>
        <v>9.1564199999999984E+19</v>
      </c>
      <c r="Y148" s="11">
        <f t="shared" si="41"/>
        <v>4.5609999999999998E-18</v>
      </c>
      <c r="Z148" s="11">
        <f t="shared" si="42"/>
        <v>3.4399999999999996E-4</v>
      </c>
      <c r="AA148" s="16">
        <f t="shared" si="43"/>
        <v>0.12561636978829155</v>
      </c>
      <c r="AB148" s="9">
        <f t="shared" si="33"/>
        <v>1.6731122867169572</v>
      </c>
      <c r="AC148" s="9">
        <f t="shared" si="34"/>
        <v>0.87438363021170851</v>
      </c>
      <c r="AD148" s="15">
        <f t="shared" si="35"/>
        <v>365.16386566363832</v>
      </c>
      <c r="AE148" s="3">
        <f t="shared" si="44"/>
        <v>549.14439999999979</v>
      </c>
      <c r="AF148" s="2">
        <f t="shared" si="45"/>
        <v>0.25</v>
      </c>
      <c r="AG148" s="9">
        <f t="shared" si="46"/>
        <v>0.10916101803866074</v>
      </c>
      <c r="AH148" s="2">
        <f t="shared" si="47"/>
        <v>5.2822448527359098</v>
      </c>
    </row>
    <row r="149" spans="1:34">
      <c r="A149" s="1">
        <f>Raw!A149</f>
        <v>136</v>
      </c>
      <c r="B149" s="14">
        <f>Raw!B149</f>
        <v>0.46521990740740743</v>
      </c>
      <c r="C149" s="15">
        <f>Raw!C149</f>
        <v>25.9</v>
      </c>
      <c r="D149" s="15">
        <f>IF(C149&gt;0.5,Raw!D149*D$11,-999)</f>
        <v>161.1</v>
      </c>
      <c r="E149" s="9">
        <f>IF(Raw!$G149&gt;$C$8,IF(Raw!$Q149&gt;$C$8,IF(Raw!$N149&gt;$C$9,IF(Raw!$N149&lt;$A$9,IF(Raw!$X149&gt;$C$9,IF(Raw!$X149&lt;$A$9,Raw!H149,-999),-999),-999),-999),-999),-999)</f>
        <v>1.6564289999999999</v>
      </c>
      <c r="F149" s="9">
        <f>IF(Raw!$G149&gt;$C$8,IF(Raw!$Q149&gt;$C$8,IF(Raw!$N149&gt;$C$9,IF(Raw!$N149&lt;$A$9,IF(Raw!$X149&gt;$C$9,IF(Raw!$X149&lt;$A$9,Raw!I149,-999),-999),-999),-999),-999),-999)</f>
        <v>2.1763050000000002</v>
      </c>
      <c r="G149" s="9">
        <f>Raw!G149</f>
        <v>0.97996000000000005</v>
      </c>
      <c r="H149" s="9">
        <f>IF(Raw!$G149&gt;$C$8,IF(Raw!$Q149&gt;$C$8,IF(Raw!$N149&gt;$C$9,IF(Raw!$N149&lt;$A$9,IF(Raw!$X149&gt;$C$9,IF(Raw!$X149&lt;$A$9,Raw!L149,-999),-999),-999),-999),-999),-999)</f>
        <v>473.2</v>
      </c>
      <c r="I149" s="9">
        <f>IF(Raw!$G149&gt;$C$8,IF(Raw!$Q149&gt;$C$8,IF(Raw!$N149&gt;$C$9,IF(Raw!$N149&lt;$A$9,IF(Raw!$X149&gt;$C$9,IF(Raw!$X149&lt;$A$9,Raw!M149,-999),-999),-999),-999),-999),-999)</f>
        <v>3.0000000000000001E-6</v>
      </c>
      <c r="J149" s="9">
        <f>IF(Raw!$G149&gt;$C$8,IF(Raw!$Q149&gt;$C$8,IF(Raw!$N149&gt;$C$9,IF(Raw!$N149&lt;$A$9,IF(Raw!$X149&gt;$C$9,IF(Raw!$X149&lt;$A$9,Raw!N149,-999),-999),-999),-999),-999),-999)</f>
        <v>444</v>
      </c>
      <c r="K149" s="9">
        <f>IF(Raw!$G149&gt;$C$8,IF(Raw!$Q149&gt;$C$8,IF(Raw!$N149&gt;$C$9,IF(Raw!$N149&lt;$A$9,IF(Raw!$X149&gt;$C$9,IF(Raw!$X149&lt;$A$9,Raw!R149,-999),-999),-999),-999),-999),-999)</f>
        <v>1.6055299999999999</v>
      </c>
      <c r="L149" s="9">
        <f>IF(Raw!$G149&gt;$C$8,IF(Raw!$Q149&gt;$C$8,IF(Raw!$N149&gt;$C$9,IF(Raw!$N149&lt;$A$9,IF(Raw!$X149&gt;$C$9,IF(Raw!$X149&lt;$A$9,Raw!S149,-999),-999),-999),-999),-999),-999)</f>
        <v>2.6112860000000002</v>
      </c>
      <c r="M149" s="9">
        <f>Raw!Q149</f>
        <v>0.98837200000000003</v>
      </c>
      <c r="N149" s="9">
        <f>IF(Raw!$G149&gt;$C$8,IF(Raw!$Q149&gt;$C$8,IF(Raw!$N149&gt;$C$9,IF(Raw!$N149&lt;$A$9,IF(Raw!$X149&gt;$C$9,IF(Raw!$X149&lt;$A$9,Raw!V149,-999),-999),-999),-999),-999),-999)</f>
        <v>485.2</v>
      </c>
      <c r="O149" s="9">
        <f>IF(Raw!$G149&gt;$C$8,IF(Raw!$Q149&gt;$C$8,IF(Raw!$N149&gt;$C$9,IF(Raw!$N149&lt;$A$9,IF(Raw!$X149&gt;$C$9,IF(Raw!$X149&lt;$A$9,Raw!W149,-999),-999),-999),-999),-999),-999)</f>
        <v>1.9999999999999999E-6</v>
      </c>
      <c r="P149" s="9">
        <f>IF(Raw!$G149&gt;$C$8,IF(Raw!$Q149&gt;$C$8,IF(Raw!$N149&gt;$C$9,IF(Raw!$N149&lt;$A$9,IF(Raw!$X149&gt;$C$9,IF(Raw!$X149&lt;$A$9,Raw!X149,-999),-999),-999),-999),-999),-999)</f>
        <v>451</v>
      </c>
      <c r="R149" s="9">
        <f t="shared" si="36"/>
        <v>0.51987600000000023</v>
      </c>
      <c r="S149" s="9">
        <f t="shared" si="37"/>
        <v>0.23888012020373992</v>
      </c>
      <c r="T149" s="9">
        <f t="shared" si="38"/>
        <v>1.0057560000000003</v>
      </c>
      <c r="U149" s="9">
        <f t="shared" si="39"/>
        <v>0.38515735158845116</v>
      </c>
      <c r="V149" s="15">
        <f t="shared" si="32"/>
        <v>0</v>
      </c>
      <c r="X149" s="11">
        <f t="shared" si="40"/>
        <v>9.6982199999999984E+19</v>
      </c>
      <c r="Y149" s="11">
        <f t="shared" si="41"/>
        <v>4.7319999999999999E-18</v>
      </c>
      <c r="Z149" s="11">
        <f t="shared" si="42"/>
        <v>4.44E-4</v>
      </c>
      <c r="AA149" s="16">
        <f t="shared" si="43"/>
        <v>0.16926988275389973</v>
      </c>
      <c r="AB149" s="9">
        <f t="shared" si="33"/>
        <v>1.7757742001990311</v>
      </c>
      <c r="AC149" s="9">
        <f t="shared" si="34"/>
        <v>0.83073011724610035</v>
      </c>
      <c r="AD149" s="15">
        <f t="shared" si="35"/>
        <v>381.23847467094538</v>
      </c>
      <c r="AE149" s="3">
        <f t="shared" si="44"/>
        <v>569.73279999999988</v>
      </c>
      <c r="AF149" s="2">
        <f t="shared" si="45"/>
        <v>0.25</v>
      </c>
      <c r="AG149" s="9">
        <f t="shared" si="46"/>
        <v>0.11295138555990934</v>
      </c>
      <c r="AH149" s="2">
        <f t="shared" si="47"/>
        <v>5.4656587644859993</v>
      </c>
    </row>
    <row r="150" spans="1:34">
      <c r="A150" s="1">
        <f>Raw!A150</f>
        <v>137</v>
      </c>
      <c r="B150" s="14">
        <f>Raw!B150</f>
        <v>0.46527777777777773</v>
      </c>
      <c r="C150" s="15">
        <f>Raw!C150</f>
        <v>25</v>
      </c>
      <c r="D150" s="15">
        <f>IF(C150&gt;0.5,Raw!D150*D$11,-999)</f>
        <v>172.9</v>
      </c>
      <c r="E150" s="9">
        <f>IF(Raw!$G150&gt;$C$8,IF(Raw!$Q150&gt;$C$8,IF(Raw!$N150&gt;$C$9,IF(Raw!$N150&lt;$A$9,IF(Raw!$X150&gt;$C$9,IF(Raw!$X150&lt;$A$9,Raw!H150,-999),-999),-999),-999),-999),-999)</f>
        <v>1.6741330000000001</v>
      </c>
      <c r="F150" s="9">
        <f>IF(Raw!$G150&gt;$C$8,IF(Raw!$Q150&gt;$C$8,IF(Raw!$N150&gt;$C$9,IF(Raw!$N150&lt;$A$9,IF(Raw!$X150&gt;$C$9,IF(Raw!$X150&lt;$A$9,Raw!I150,-999),-999),-999),-999),-999),-999)</f>
        <v>2.1475390000000001</v>
      </c>
      <c r="G150" s="9">
        <f>Raw!G150</f>
        <v>0.974962</v>
      </c>
      <c r="H150" s="9">
        <f>IF(Raw!$G150&gt;$C$8,IF(Raw!$Q150&gt;$C$8,IF(Raw!$N150&gt;$C$9,IF(Raw!$N150&lt;$A$9,IF(Raw!$X150&gt;$C$9,IF(Raw!$X150&lt;$A$9,Raw!L150,-999),-999),-999),-999),-999),-999)</f>
        <v>453.3</v>
      </c>
      <c r="I150" s="9">
        <f>IF(Raw!$G150&gt;$C$8,IF(Raw!$Q150&gt;$C$8,IF(Raw!$N150&gt;$C$9,IF(Raw!$N150&lt;$A$9,IF(Raw!$X150&gt;$C$9,IF(Raw!$X150&lt;$A$9,Raw!M150,-999),-999),-999),-999),-999),-999)</f>
        <v>6.0000000000000002E-6</v>
      </c>
      <c r="J150" s="9">
        <f>IF(Raw!$G150&gt;$C$8,IF(Raw!$Q150&gt;$C$8,IF(Raw!$N150&gt;$C$9,IF(Raw!$N150&lt;$A$9,IF(Raw!$X150&gt;$C$9,IF(Raw!$X150&lt;$A$9,Raw!N150,-999),-999),-999),-999),-999),-999)</f>
        <v>432</v>
      </c>
      <c r="K150" s="9">
        <f>IF(Raw!$G150&gt;$C$8,IF(Raw!$Q150&gt;$C$8,IF(Raw!$N150&gt;$C$9,IF(Raw!$N150&lt;$A$9,IF(Raw!$X150&gt;$C$9,IF(Raw!$X150&lt;$A$9,Raw!R150,-999),-999),-999),-999),-999),-999)</f>
        <v>1.602365</v>
      </c>
      <c r="L150" s="9">
        <f>IF(Raw!$G150&gt;$C$8,IF(Raw!$Q150&gt;$C$8,IF(Raw!$N150&gt;$C$9,IF(Raw!$N150&lt;$A$9,IF(Raw!$X150&gt;$C$9,IF(Raw!$X150&lt;$A$9,Raw!S150,-999),-999),-999),-999),-999),-999)</f>
        <v>2.6098919999999999</v>
      </c>
      <c r="M150" s="9">
        <f>Raw!Q150</f>
        <v>0.98904499999999995</v>
      </c>
      <c r="N150" s="9">
        <f>IF(Raw!$G150&gt;$C$8,IF(Raw!$Q150&gt;$C$8,IF(Raw!$N150&gt;$C$9,IF(Raw!$N150&lt;$A$9,IF(Raw!$X150&gt;$C$9,IF(Raw!$X150&lt;$A$9,Raw!V150,-999),-999),-999),-999),-999),-999)</f>
        <v>538.1</v>
      </c>
      <c r="O150" s="9">
        <f>IF(Raw!$G150&gt;$C$8,IF(Raw!$Q150&gt;$C$8,IF(Raw!$N150&gt;$C$9,IF(Raw!$N150&lt;$A$9,IF(Raw!$X150&gt;$C$9,IF(Raw!$X150&lt;$A$9,Raw!W150,-999),-999),-999),-999),-999),-999)</f>
        <v>9.0000000000000002E-6</v>
      </c>
      <c r="P150" s="9">
        <f>IF(Raw!$G150&gt;$C$8,IF(Raw!$Q150&gt;$C$8,IF(Raw!$N150&gt;$C$9,IF(Raw!$N150&lt;$A$9,IF(Raw!$X150&gt;$C$9,IF(Raw!$X150&lt;$A$9,Raw!X150,-999),-999),-999),-999),-999),-999)</f>
        <v>332</v>
      </c>
      <c r="R150" s="9">
        <f t="shared" si="36"/>
        <v>0.47340599999999999</v>
      </c>
      <c r="S150" s="9">
        <f t="shared" si="37"/>
        <v>0.22044116544565662</v>
      </c>
      <c r="T150" s="9">
        <f t="shared" si="38"/>
        <v>1.0075269999999998</v>
      </c>
      <c r="U150" s="9">
        <f t="shared" si="39"/>
        <v>0.38604164463510365</v>
      </c>
      <c r="V150" s="15">
        <f t="shared" si="32"/>
        <v>0</v>
      </c>
      <c r="X150" s="11">
        <f t="shared" si="40"/>
        <v>1.0408579999999998E+20</v>
      </c>
      <c r="Y150" s="11">
        <f t="shared" si="41"/>
        <v>4.5329999999999997E-18</v>
      </c>
      <c r="Z150" s="11">
        <f t="shared" si="42"/>
        <v>4.3199999999999998E-4</v>
      </c>
      <c r="AA150" s="16">
        <f t="shared" si="43"/>
        <v>0.16931561006525192</v>
      </c>
      <c r="AB150" s="9">
        <f t="shared" si="33"/>
        <v>1.772955048662213</v>
      </c>
      <c r="AC150" s="9">
        <f t="shared" si="34"/>
        <v>0.83068438993474814</v>
      </c>
      <c r="AD150" s="15">
        <f t="shared" si="35"/>
        <v>391.93428255845356</v>
      </c>
      <c r="AE150" s="3">
        <f t="shared" si="44"/>
        <v>545.77319999999986</v>
      </c>
      <c r="AF150" s="2">
        <f t="shared" si="45"/>
        <v>0.25</v>
      </c>
      <c r="AG150" s="9">
        <f t="shared" si="46"/>
        <v>0.11638688848288065</v>
      </c>
      <c r="AH150" s="2">
        <f t="shared" si="47"/>
        <v>5.631900963005962</v>
      </c>
    </row>
    <row r="151" spans="1:34">
      <c r="A151" s="1">
        <f>Raw!A151</f>
        <v>138</v>
      </c>
      <c r="B151" s="14">
        <f>Raw!B151</f>
        <v>0.46533564814814815</v>
      </c>
      <c r="C151" s="15">
        <f>Raw!C151</f>
        <v>23.7</v>
      </c>
      <c r="D151" s="15">
        <f>IF(C151&gt;0.5,Raw!D151*D$11,-999)</f>
        <v>200.9</v>
      </c>
      <c r="E151" s="9">
        <f>IF(Raw!$G151&gt;$C$8,IF(Raw!$Q151&gt;$C$8,IF(Raw!$N151&gt;$C$9,IF(Raw!$N151&lt;$A$9,IF(Raw!$X151&gt;$C$9,IF(Raw!$X151&lt;$A$9,Raw!H151,-999),-999),-999),-999),-999),-999)</f>
        <v>1.664609</v>
      </c>
      <c r="F151" s="9">
        <f>IF(Raw!$G151&gt;$C$8,IF(Raw!$Q151&gt;$C$8,IF(Raw!$N151&gt;$C$9,IF(Raw!$N151&lt;$A$9,IF(Raw!$X151&gt;$C$9,IF(Raw!$X151&lt;$A$9,Raw!I151,-999),-999),-999),-999),-999),-999)</f>
        <v>2.086077</v>
      </c>
      <c r="G151" s="9">
        <f>Raw!G151</f>
        <v>0.97234399999999999</v>
      </c>
      <c r="H151" s="9">
        <f>IF(Raw!$G151&gt;$C$8,IF(Raw!$Q151&gt;$C$8,IF(Raw!$N151&gt;$C$9,IF(Raw!$N151&lt;$A$9,IF(Raw!$X151&gt;$C$9,IF(Raw!$X151&lt;$A$9,Raw!L151,-999),-999),-999),-999),-999),-999)</f>
        <v>436.3</v>
      </c>
      <c r="I151" s="9">
        <f>IF(Raw!$G151&gt;$C$8,IF(Raw!$Q151&gt;$C$8,IF(Raw!$N151&gt;$C$9,IF(Raw!$N151&lt;$A$9,IF(Raw!$X151&gt;$C$9,IF(Raw!$X151&lt;$A$9,Raw!M151,-999),-999),-999),-999),-999),-999)</f>
        <v>1.7000000000000001E-4</v>
      </c>
      <c r="J151" s="9">
        <f>IF(Raw!$G151&gt;$C$8,IF(Raw!$Q151&gt;$C$8,IF(Raw!$N151&gt;$C$9,IF(Raw!$N151&lt;$A$9,IF(Raw!$X151&gt;$C$9,IF(Raw!$X151&lt;$A$9,Raw!N151,-999),-999),-999),-999),-999),-999)</f>
        <v>441</v>
      </c>
      <c r="K151" s="9">
        <f>IF(Raw!$G151&gt;$C$8,IF(Raw!$Q151&gt;$C$8,IF(Raw!$N151&gt;$C$9,IF(Raw!$N151&lt;$A$9,IF(Raw!$X151&gt;$C$9,IF(Raw!$X151&lt;$A$9,Raw!R151,-999),-999),-999),-999),-999),-999)</f>
        <v>1.5971569999999999</v>
      </c>
      <c r="L151" s="9">
        <f>IF(Raw!$G151&gt;$C$8,IF(Raw!$Q151&gt;$C$8,IF(Raw!$N151&gt;$C$9,IF(Raw!$N151&lt;$A$9,IF(Raw!$X151&gt;$C$9,IF(Raw!$X151&lt;$A$9,Raw!S151,-999),-999),-999),-999),-999),-999)</f>
        <v>2.5290680000000001</v>
      </c>
      <c r="M151" s="9">
        <f>Raw!Q151</f>
        <v>0.985039</v>
      </c>
      <c r="N151" s="9">
        <f>IF(Raw!$G151&gt;$C$8,IF(Raw!$Q151&gt;$C$8,IF(Raw!$N151&gt;$C$9,IF(Raw!$N151&lt;$A$9,IF(Raw!$X151&gt;$C$9,IF(Raw!$X151&lt;$A$9,Raw!V151,-999),-999),-999),-999),-999),-999)</f>
        <v>464.5</v>
      </c>
      <c r="O151" s="9">
        <f>IF(Raw!$G151&gt;$C$8,IF(Raw!$Q151&gt;$C$8,IF(Raw!$N151&gt;$C$9,IF(Raw!$N151&lt;$A$9,IF(Raw!$X151&gt;$C$9,IF(Raw!$X151&lt;$A$9,Raw!W151,-999),-999),-999),-999),-999),-999)</f>
        <v>3.0000000000000001E-6</v>
      </c>
      <c r="P151" s="9">
        <f>IF(Raw!$G151&gt;$C$8,IF(Raw!$Q151&gt;$C$8,IF(Raw!$N151&gt;$C$9,IF(Raw!$N151&lt;$A$9,IF(Raw!$X151&gt;$C$9,IF(Raw!$X151&lt;$A$9,Raw!X151,-999),-999),-999),-999),-999),-999)</f>
        <v>369</v>
      </c>
      <c r="R151" s="9">
        <f t="shared" si="36"/>
        <v>0.42146799999999995</v>
      </c>
      <c r="S151" s="9">
        <f t="shared" si="37"/>
        <v>0.20203856329368472</v>
      </c>
      <c r="T151" s="9">
        <f t="shared" si="38"/>
        <v>0.93191100000000016</v>
      </c>
      <c r="U151" s="9">
        <f t="shared" si="39"/>
        <v>0.36848000923660418</v>
      </c>
      <c r="V151" s="15">
        <f t="shared" si="32"/>
        <v>0</v>
      </c>
      <c r="X151" s="11">
        <f t="shared" si="40"/>
        <v>1.2094179999999997E+20</v>
      </c>
      <c r="Y151" s="11">
        <f t="shared" si="41"/>
        <v>4.3629999999999998E-18</v>
      </c>
      <c r="Z151" s="11">
        <f t="shared" si="42"/>
        <v>4.4099999999999999E-4</v>
      </c>
      <c r="AA151" s="16">
        <f t="shared" si="43"/>
        <v>0.18877396952747275</v>
      </c>
      <c r="AB151" s="9">
        <f t="shared" si="33"/>
        <v>1.7730775387163167</v>
      </c>
      <c r="AC151" s="9">
        <f t="shared" si="34"/>
        <v>0.81122603047252717</v>
      </c>
      <c r="AD151" s="15">
        <f t="shared" si="35"/>
        <v>428.0588878173985</v>
      </c>
      <c r="AE151" s="3">
        <f t="shared" si="44"/>
        <v>525.30519999999979</v>
      </c>
      <c r="AF151" s="2">
        <f t="shared" si="45"/>
        <v>0.25</v>
      </c>
      <c r="AG151" s="9">
        <f t="shared" si="46"/>
        <v>0.12133164841289655</v>
      </c>
      <c r="AH151" s="2">
        <f t="shared" si="47"/>
        <v>5.8711753226412933</v>
      </c>
    </row>
    <row r="152" spans="1:34">
      <c r="A152" s="1">
        <f>Raw!A152</f>
        <v>139</v>
      </c>
      <c r="B152" s="14">
        <f>Raw!B152</f>
        <v>0.46539351851851851</v>
      </c>
      <c r="C152" s="15">
        <f>Raw!C152</f>
        <v>22.6</v>
      </c>
      <c r="D152" s="15">
        <f>IF(C152&gt;0.5,Raw!D152*D$11,-999)</f>
        <v>211.8</v>
      </c>
      <c r="E152" s="9">
        <f>IF(Raw!$G152&gt;$C$8,IF(Raw!$Q152&gt;$C$8,IF(Raw!$N152&gt;$C$9,IF(Raw!$N152&lt;$A$9,IF(Raw!$X152&gt;$C$9,IF(Raw!$X152&lt;$A$9,Raw!H152,-999),-999),-999),-999),-999),-999)</f>
        <v>1.6102339999999999</v>
      </c>
      <c r="F152" s="9">
        <f>IF(Raw!$G152&gt;$C$8,IF(Raw!$Q152&gt;$C$8,IF(Raw!$N152&gt;$C$9,IF(Raw!$N152&lt;$A$9,IF(Raw!$X152&gt;$C$9,IF(Raw!$X152&lt;$A$9,Raw!I152,-999),-999),-999),-999),-999),-999)</f>
        <v>1.9990300000000001</v>
      </c>
      <c r="G152" s="9">
        <f>Raw!G152</f>
        <v>0.96068399999999998</v>
      </c>
      <c r="H152" s="9">
        <f>IF(Raw!$G152&gt;$C$8,IF(Raw!$Q152&gt;$C$8,IF(Raw!$N152&gt;$C$9,IF(Raw!$N152&lt;$A$9,IF(Raw!$X152&gt;$C$9,IF(Raw!$X152&lt;$A$9,Raw!L152,-999),-999),-999),-999),-999),-999)</f>
        <v>447.5</v>
      </c>
      <c r="I152" s="9">
        <f>IF(Raw!$G152&gt;$C$8,IF(Raw!$Q152&gt;$C$8,IF(Raw!$N152&gt;$C$9,IF(Raw!$N152&lt;$A$9,IF(Raw!$X152&gt;$C$9,IF(Raw!$X152&lt;$A$9,Raw!M152,-999),-999),-999),-999),-999),-999)</f>
        <v>2.1999999999999999E-5</v>
      </c>
      <c r="J152" s="9">
        <f>IF(Raw!$G152&gt;$C$8,IF(Raw!$Q152&gt;$C$8,IF(Raw!$N152&gt;$C$9,IF(Raw!$N152&lt;$A$9,IF(Raw!$X152&gt;$C$9,IF(Raw!$X152&lt;$A$9,Raw!N152,-999),-999),-999),-999),-999),-999)</f>
        <v>453</v>
      </c>
      <c r="K152" s="9">
        <f>IF(Raw!$G152&gt;$C$8,IF(Raw!$Q152&gt;$C$8,IF(Raw!$N152&gt;$C$9,IF(Raw!$N152&lt;$A$9,IF(Raw!$X152&gt;$C$9,IF(Raw!$X152&lt;$A$9,Raw!R152,-999),-999),-999),-999),-999),-999)</f>
        <v>1.5886</v>
      </c>
      <c r="L152" s="9">
        <f>IF(Raw!$G152&gt;$C$8,IF(Raw!$Q152&gt;$C$8,IF(Raw!$N152&gt;$C$9,IF(Raw!$N152&lt;$A$9,IF(Raw!$X152&gt;$C$9,IF(Raw!$X152&lt;$A$9,Raw!S152,-999),-999),-999),-999),-999),-999)</f>
        <v>2.4935969999999998</v>
      </c>
      <c r="M152" s="9">
        <f>Raw!Q152</f>
        <v>0.99126700000000001</v>
      </c>
      <c r="N152" s="9">
        <f>IF(Raw!$G152&gt;$C$8,IF(Raw!$Q152&gt;$C$8,IF(Raw!$N152&gt;$C$9,IF(Raw!$N152&lt;$A$9,IF(Raw!$X152&gt;$C$9,IF(Raw!$X152&lt;$A$9,Raw!V152,-999),-999),-999),-999),-999),-999)</f>
        <v>503.1</v>
      </c>
      <c r="O152" s="9">
        <f>IF(Raw!$G152&gt;$C$8,IF(Raw!$Q152&gt;$C$8,IF(Raw!$N152&gt;$C$9,IF(Raw!$N152&lt;$A$9,IF(Raw!$X152&gt;$C$9,IF(Raw!$X152&lt;$A$9,Raw!W152,-999),-999),-999),-999),-999),-999)</f>
        <v>6.0000000000000002E-6</v>
      </c>
      <c r="P152" s="9">
        <f>IF(Raw!$G152&gt;$C$8,IF(Raw!$Q152&gt;$C$8,IF(Raw!$N152&gt;$C$9,IF(Raw!$N152&lt;$A$9,IF(Raw!$X152&gt;$C$9,IF(Raw!$X152&lt;$A$9,Raw!X152,-999),-999),-999),-999),-999),-999)</f>
        <v>353</v>
      </c>
      <c r="R152" s="9">
        <f t="shared" si="36"/>
        <v>0.38879600000000014</v>
      </c>
      <c r="S152" s="9">
        <f t="shared" si="37"/>
        <v>0.1944923287794581</v>
      </c>
      <c r="T152" s="9">
        <f t="shared" si="38"/>
        <v>0.90499699999999983</v>
      </c>
      <c r="U152" s="9">
        <f t="shared" si="39"/>
        <v>0.36292833204403113</v>
      </c>
      <c r="V152" s="15">
        <f t="shared" si="32"/>
        <v>0</v>
      </c>
      <c r="X152" s="11">
        <f t="shared" si="40"/>
        <v>1.275036E+20</v>
      </c>
      <c r="Y152" s="11">
        <f t="shared" si="41"/>
        <v>4.4749999999999997E-18</v>
      </c>
      <c r="Z152" s="11">
        <f t="shared" si="42"/>
        <v>4.5300000000000001E-4</v>
      </c>
      <c r="AA152" s="16">
        <f t="shared" si="43"/>
        <v>0.20538564836547923</v>
      </c>
      <c r="AB152" s="9">
        <f t="shared" si="33"/>
        <v>1.7744733956138137</v>
      </c>
      <c r="AC152" s="9">
        <f t="shared" si="34"/>
        <v>0.79461435163452065</v>
      </c>
      <c r="AD152" s="15">
        <f t="shared" si="35"/>
        <v>453.38995224167593</v>
      </c>
      <c r="AE152" s="3">
        <f t="shared" si="44"/>
        <v>538.78999999999985</v>
      </c>
      <c r="AF152" s="2">
        <f t="shared" si="45"/>
        <v>0.25</v>
      </c>
      <c r="AG152" s="9">
        <f t="shared" si="46"/>
        <v>0.12657543010199568</v>
      </c>
      <c r="AH152" s="2">
        <f t="shared" si="47"/>
        <v>6.1249191895801731</v>
      </c>
    </row>
    <row r="153" spans="1:34">
      <c r="A153" s="1">
        <f>Raw!A153</f>
        <v>140</v>
      </c>
      <c r="B153" s="14">
        <f>Raw!B153</f>
        <v>0.46545138888888887</v>
      </c>
      <c r="C153" s="15">
        <f>Raw!C153</f>
        <v>21.5</v>
      </c>
      <c r="D153" s="15">
        <f>IF(C153&gt;0.5,Raw!D153*D$11,-999)</f>
        <v>217.2</v>
      </c>
      <c r="E153" s="9">
        <f>IF(Raw!$G153&gt;$C$8,IF(Raw!$Q153&gt;$C$8,IF(Raw!$N153&gt;$C$9,IF(Raw!$N153&lt;$A$9,IF(Raw!$X153&gt;$C$9,IF(Raw!$X153&lt;$A$9,Raw!H153,-999),-999),-999),-999),-999),-999)</f>
        <v>1.554408</v>
      </c>
      <c r="F153" s="9">
        <f>IF(Raw!$G153&gt;$C$8,IF(Raw!$Q153&gt;$C$8,IF(Raw!$N153&gt;$C$9,IF(Raw!$N153&lt;$A$9,IF(Raw!$X153&gt;$C$9,IF(Raw!$X153&lt;$A$9,Raw!I153,-999),-999),-999),-999),-999),-999)</f>
        <v>1.910272</v>
      </c>
      <c r="G153" s="9">
        <f>Raw!G153</f>
        <v>0.94944799999999996</v>
      </c>
      <c r="H153" s="9">
        <f>IF(Raw!$G153&gt;$C$8,IF(Raw!$Q153&gt;$C$8,IF(Raw!$N153&gt;$C$9,IF(Raw!$N153&lt;$A$9,IF(Raw!$X153&gt;$C$9,IF(Raw!$X153&lt;$A$9,Raw!L153,-999),-999),-999),-999),-999),-999)</f>
        <v>456.8</v>
      </c>
      <c r="I153" s="9">
        <f>IF(Raw!$G153&gt;$C$8,IF(Raw!$Q153&gt;$C$8,IF(Raw!$N153&gt;$C$9,IF(Raw!$N153&lt;$A$9,IF(Raw!$X153&gt;$C$9,IF(Raw!$X153&lt;$A$9,Raw!M153,-999),-999),-999),-999),-999),-999)</f>
        <v>1.2E-5</v>
      </c>
      <c r="J153" s="9">
        <f>IF(Raw!$G153&gt;$C$8,IF(Raw!$Q153&gt;$C$8,IF(Raw!$N153&gt;$C$9,IF(Raw!$N153&lt;$A$9,IF(Raw!$X153&gt;$C$9,IF(Raw!$X153&lt;$A$9,Raw!N153,-999),-999),-999),-999),-999),-999)</f>
        <v>649</v>
      </c>
      <c r="K153" s="9">
        <f>IF(Raw!$G153&gt;$C$8,IF(Raw!$Q153&gt;$C$8,IF(Raw!$N153&gt;$C$9,IF(Raw!$N153&lt;$A$9,IF(Raw!$X153&gt;$C$9,IF(Raw!$X153&lt;$A$9,Raw!R153,-999),-999),-999),-999),-999),-999)</f>
        <v>1.593942</v>
      </c>
      <c r="L153" s="9">
        <f>IF(Raw!$G153&gt;$C$8,IF(Raw!$Q153&gt;$C$8,IF(Raw!$N153&gt;$C$9,IF(Raw!$N153&lt;$A$9,IF(Raw!$X153&gt;$C$9,IF(Raw!$X153&lt;$A$9,Raw!S153,-999),-999),-999),-999),-999),-999)</f>
        <v>2.4691990000000001</v>
      </c>
      <c r="M153" s="9">
        <f>Raw!Q153</f>
        <v>0.99165099999999995</v>
      </c>
      <c r="N153" s="9">
        <f>IF(Raw!$G153&gt;$C$8,IF(Raw!$Q153&gt;$C$8,IF(Raw!$N153&gt;$C$9,IF(Raw!$N153&lt;$A$9,IF(Raw!$X153&gt;$C$9,IF(Raw!$X153&lt;$A$9,Raw!V153,-999),-999),-999),-999),-999),-999)</f>
        <v>485.9</v>
      </c>
      <c r="O153" s="9">
        <f>IF(Raw!$G153&gt;$C$8,IF(Raw!$Q153&gt;$C$8,IF(Raw!$N153&gt;$C$9,IF(Raw!$N153&lt;$A$9,IF(Raw!$X153&gt;$C$9,IF(Raw!$X153&lt;$A$9,Raw!W153,-999),-999),-999),-999),-999),-999)</f>
        <v>6.0000000000000002E-6</v>
      </c>
      <c r="P153" s="9">
        <f>IF(Raw!$G153&gt;$C$8,IF(Raw!$Q153&gt;$C$8,IF(Raw!$N153&gt;$C$9,IF(Raw!$N153&lt;$A$9,IF(Raw!$X153&gt;$C$9,IF(Raw!$X153&lt;$A$9,Raw!X153,-999),-999),-999),-999),-999),-999)</f>
        <v>535</v>
      </c>
      <c r="R153" s="9">
        <f t="shared" si="36"/>
        <v>0.35586399999999996</v>
      </c>
      <c r="S153" s="9">
        <f t="shared" si="37"/>
        <v>0.18628970115250601</v>
      </c>
      <c r="T153" s="9">
        <f t="shared" si="38"/>
        <v>0.87525700000000017</v>
      </c>
      <c r="U153" s="9">
        <f t="shared" si="39"/>
        <v>0.35447001234003422</v>
      </c>
      <c r="V153" s="15">
        <f t="shared" si="32"/>
        <v>0</v>
      </c>
      <c r="X153" s="11">
        <f t="shared" si="40"/>
        <v>1.3075439999999997E+20</v>
      </c>
      <c r="Y153" s="11">
        <f t="shared" si="41"/>
        <v>4.5679999999999999E-18</v>
      </c>
      <c r="Z153" s="11">
        <f t="shared" si="42"/>
        <v>6.4899999999999995E-4</v>
      </c>
      <c r="AA153" s="16">
        <f t="shared" si="43"/>
        <v>0.27935130695054244</v>
      </c>
      <c r="AB153" s="9">
        <f t="shared" si="33"/>
        <v>1.838446186867611</v>
      </c>
      <c r="AC153" s="9">
        <f t="shared" si="34"/>
        <v>0.72064869304945756</v>
      </c>
      <c r="AD153" s="15">
        <f t="shared" si="35"/>
        <v>430.43344676508855</v>
      </c>
      <c r="AE153" s="3">
        <f t="shared" si="44"/>
        <v>549.9871999999998</v>
      </c>
      <c r="AF153" s="2">
        <f t="shared" si="45"/>
        <v>0.25</v>
      </c>
      <c r="AG153" s="9">
        <f t="shared" si="46"/>
        <v>0.11736596091260337</v>
      </c>
      <c r="AH153" s="2">
        <f t="shared" si="47"/>
        <v>5.6792777683461884</v>
      </c>
    </row>
    <row r="154" spans="1:34">
      <c r="A154" s="1">
        <f>Raw!A154</f>
        <v>141</v>
      </c>
      <c r="B154" s="14">
        <f>Raw!B154</f>
        <v>0.46550925925925929</v>
      </c>
      <c r="C154" s="15">
        <f>Raw!C154</f>
        <v>20.2</v>
      </c>
      <c r="D154" s="15">
        <f>IF(C154&gt;0.5,Raw!D154*D$11,-999)</f>
        <v>252.5</v>
      </c>
      <c r="E154" s="9">
        <f>IF(Raw!$G154&gt;$C$8,IF(Raw!$Q154&gt;$C$8,IF(Raw!$N154&gt;$C$9,IF(Raw!$N154&lt;$A$9,IF(Raw!$X154&gt;$C$9,IF(Raw!$X154&lt;$A$9,Raw!H154,-999),-999),-999),-999),-999),-999)</f>
        <v>1.5170589999999999</v>
      </c>
      <c r="F154" s="9">
        <f>IF(Raw!$G154&gt;$C$8,IF(Raw!$Q154&gt;$C$8,IF(Raw!$N154&gt;$C$9,IF(Raw!$N154&lt;$A$9,IF(Raw!$X154&gt;$C$9,IF(Raw!$X154&lt;$A$9,Raw!I154,-999),-999),-999),-999),-999),-999)</f>
        <v>1.814648</v>
      </c>
      <c r="G154" s="9">
        <f>Raw!G154</f>
        <v>0.94440199999999996</v>
      </c>
      <c r="H154" s="9">
        <f>IF(Raw!$G154&gt;$C$8,IF(Raw!$Q154&gt;$C$8,IF(Raw!$N154&gt;$C$9,IF(Raw!$N154&lt;$A$9,IF(Raw!$X154&gt;$C$9,IF(Raw!$X154&lt;$A$9,Raw!L154,-999),-999),-999),-999),-999),-999)</f>
        <v>416.9</v>
      </c>
      <c r="I154" s="9">
        <f>IF(Raw!$G154&gt;$C$8,IF(Raw!$Q154&gt;$C$8,IF(Raw!$N154&gt;$C$9,IF(Raw!$N154&lt;$A$9,IF(Raw!$X154&gt;$C$9,IF(Raw!$X154&lt;$A$9,Raw!M154,-999),-999),-999),-999),-999),-999)</f>
        <v>1.9999999999999999E-6</v>
      </c>
      <c r="J154" s="9">
        <f>IF(Raw!$G154&gt;$C$8,IF(Raw!$Q154&gt;$C$8,IF(Raw!$N154&gt;$C$9,IF(Raw!$N154&lt;$A$9,IF(Raw!$X154&gt;$C$9,IF(Raw!$X154&lt;$A$9,Raw!N154,-999),-999),-999),-999),-999),-999)</f>
        <v>406</v>
      </c>
      <c r="K154" s="9">
        <f>IF(Raw!$G154&gt;$C$8,IF(Raw!$Q154&gt;$C$8,IF(Raw!$N154&gt;$C$9,IF(Raw!$N154&lt;$A$9,IF(Raw!$X154&gt;$C$9,IF(Raw!$X154&lt;$A$9,Raw!R154,-999),-999),-999),-999),-999),-999)</f>
        <v>1.5433619999999999</v>
      </c>
      <c r="L154" s="9">
        <f>IF(Raw!$G154&gt;$C$8,IF(Raw!$Q154&gt;$C$8,IF(Raw!$N154&gt;$C$9,IF(Raw!$N154&lt;$A$9,IF(Raw!$X154&gt;$C$9,IF(Raw!$X154&lt;$A$9,Raw!S154,-999),-999),-999),-999),-999),-999)</f>
        <v>2.3560089999999998</v>
      </c>
      <c r="M154" s="9">
        <f>Raw!Q154</f>
        <v>0.98882800000000004</v>
      </c>
      <c r="N154" s="9">
        <f>IF(Raw!$G154&gt;$C$8,IF(Raw!$Q154&gt;$C$8,IF(Raw!$N154&gt;$C$9,IF(Raw!$N154&lt;$A$9,IF(Raw!$X154&gt;$C$9,IF(Raw!$X154&lt;$A$9,Raw!V154,-999),-999),-999),-999),-999),-999)</f>
        <v>485.5</v>
      </c>
      <c r="O154" s="9">
        <f>IF(Raw!$G154&gt;$C$8,IF(Raw!$Q154&gt;$C$8,IF(Raw!$N154&gt;$C$9,IF(Raw!$N154&lt;$A$9,IF(Raw!$X154&gt;$C$9,IF(Raw!$X154&lt;$A$9,Raw!W154,-999),-999),-999),-999),-999),-999)</f>
        <v>6.9999999999999999E-6</v>
      </c>
      <c r="P154" s="9">
        <f>IF(Raw!$G154&gt;$C$8,IF(Raw!$Q154&gt;$C$8,IF(Raw!$N154&gt;$C$9,IF(Raw!$N154&lt;$A$9,IF(Raw!$X154&gt;$C$9,IF(Raw!$X154&lt;$A$9,Raw!X154,-999),-999),-999),-999),-999),-999)</f>
        <v>411</v>
      </c>
      <c r="R154" s="9">
        <f t="shared" si="36"/>
        <v>0.2975890000000001</v>
      </c>
      <c r="S154" s="9">
        <f t="shared" si="37"/>
        <v>0.16399268618486895</v>
      </c>
      <c r="T154" s="9">
        <f t="shared" si="38"/>
        <v>0.8126469999999999</v>
      </c>
      <c r="U154" s="9">
        <f t="shared" si="39"/>
        <v>0.34492525283222603</v>
      </c>
      <c r="V154" s="15">
        <f t="shared" si="32"/>
        <v>0</v>
      </c>
      <c r="X154" s="11">
        <f t="shared" si="40"/>
        <v>1.5200499999999997E+20</v>
      </c>
      <c r="Y154" s="11">
        <f t="shared" si="41"/>
        <v>4.1689999999999999E-18</v>
      </c>
      <c r="Z154" s="11">
        <f t="shared" si="42"/>
        <v>4.06E-4</v>
      </c>
      <c r="AA154" s="16">
        <f t="shared" si="43"/>
        <v>0.20463588541077807</v>
      </c>
      <c r="AB154" s="9">
        <f t="shared" si="33"/>
        <v>1.7096587383714124</v>
      </c>
      <c r="AC154" s="9">
        <f t="shared" si="34"/>
        <v>0.79536411458922207</v>
      </c>
      <c r="AD154" s="15">
        <f t="shared" si="35"/>
        <v>504.0292744107835</v>
      </c>
      <c r="AE154" s="3">
        <f t="shared" si="44"/>
        <v>501.94759999999985</v>
      </c>
      <c r="AF154" s="2">
        <f t="shared" si="45"/>
        <v>0.24896748338019792</v>
      </c>
      <c r="AG154" s="9">
        <f t="shared" si="46"/>
        <v>0.13318030987579152</v>
      </c>
      <c r="AH154" s="2">
        <f t="shared" si="47"/>
        <v>6.444525884487657</v>
      </c>
    </row>
    <row r="155" spans="1:34">
      <c r="A155" s="1">
        <f>Raw!A155</f>
        <v>142</v>
      </c>
      <c r="B155" s="14">
        <f>Raw!B155</f>
        <v>0.46555555555555556</v>
      </c>
      <c r="C155" s="15">
        <f>Raw!C155</f>
        <v>19.100000000000001</v>
      </c>
      <c r="D155" s="15">
        <f>IF(C155&gt;0.5,Raw!D155*D$11,-999)</f>
        <v>258.89999999999998</v>
      </c>
      <c r="E155" s="9">
        <f>IF(Raw!$G155&gt;$C$8,IF(Raw!$Q155&gt;$C$8,IF(Raw!$N155&gt;$C$9,IF(Raw!$N155&lt;$A$9,IF(Raw!$X155&gt;$C$9,IF(Raw!$X155&lt;$A$9,Raw!H155,-999),-999),-999),-999),-999),-999)</f>
        <v>1.5126379999999999</v>
      </c>
      <c r="F155" s="9">
        <f>IF(Raw!$G155&gt;$C$8,IF(Raw!$Q155&gt;$C$8,IF(Raw!$N155&gt;$C$9,IF(Raw!$N155&lt;$A$9,IF(Raw!$X155&gt;$C$9,IF(Raw!$X155&lt;$A$9,Raw!I155,-999),-999),-999),-999),-999),-999)</f>
        <v>1.7789509999999999</v>
      </c>
      <c r="G155" s="9">
        <f>Raw!G155</f>
        <v>0.93256000000000006</v>
      </c>
      <c r="H155" s="9">
        <f>IF(Raw!$G155&gt;$C$8,IF(Raw!$Q155&gt;$C$8,IF(Raw!$N155&gt;$C$9,IF(Raw!$N155&lt;$A$9,IF(Raw!$X155&gt;$C$9,IF(Raw!$X155&lt;$A$9,Raw!L155,-999),-999),-999),-999),-999),-999)</f>
        <v>428.4</v>
      </c>
      <c r="I155" s="9">
        <f>IF(Raw!$G155&gt;$C$8,IF(Raw!$Q155&gt;$C$8,IF(Raw!$N155&gt;$C$9,IF(Raw!$N155&lt;$A$9,IF(Raw!$X155&gt;$C$9,IF(Raw!$X155&lt;$A$9,Raw!M155,-999),-999),-999),-999),-999),-999)</f>
        <v>0.22913900000000001</v>
      </c>
      <c r="J155" s="9">
        <f>IF(Raw!$G155&gt;$C$8,IF(Raw!$Q155&gt;$C$8,IF(Raw!$N155&gt;$C$9,IF(Raw!$N155&lt;$A$9,IF(Raw!$X155&gt;$C$9,IF(Raw!$X155&lt;$A$9,Raw!N155,-999),-999),-999),-999),-999),-999)</f>
        <v>476</v>
      </c>
      <c r="K155" s="9">
        <f>IF(Raw!$G155&gt;$C$8,IF(Raw!$Q155&gt;$C$8,IF(Raw!$N155&gt;$C$9,IF(Raw!$N155&lt;$A$9,IF(Raw!$X155&gt;$C$9,IF(Raw!$X155&lt;$A$9,Raw!R155,-999),-999),-999),-999),-999),-999)</f>
        <v>1.4834689999999999</v>
      </c>
      <c r="L155" s="9">
        <f>IF(Raw!$G155&gt;$C$8,IF(Raw!$Q155&gt;$C$8,IF(Raw!$N155&gt;$C$9,IF(Raw!$N155&lt;$A$9,IF(Raw!$X155&gt;$C$9,IF(Raw!$X155&lt;$A$9,Raw!S155,-999),-999),-999),-999),-999),-999)</f>
        <v>2.2186430000000001</v>
      </c>
      <c r="M155" s="9">
        <f>Raw!Q155</f>
        <v>0.987676</v>
      </c>
      <c r="N155" s="9">
        <f>IF(Raw!$G155&gt;$C$8,IF(Raw!$Q155&gt;$C$8,IF(Raw!$N155&gt;$C$9,IF(Raw!$N155&lt;$A$9,IF(Raw!$X155&gt;$C$9,IF(Raw!$X155&lt;$A$9,Raw!V155,-999),-999),-999),-999),-999),-999)</f>
        <v>497.2</v>
      </c>
      <c r="O155" s="9">
        <f>IF(Raw!$G155&gt;$C$8,IF(Raw!$Q155&gt;$C$8,IF(Raw!$N155&gt;$C$9,IF(Raw!$N155&lt;$A$9,IF(Raw!$X155&gt;$C$9,IF(Raw!$X155&lt;$A$9,Raw!W155,-999),-999),-999),-999),-999),-999)</f>
        <v>3.9999999999999998E-6</v>
      </c>
      <c r="P155" s="9">
        <f>IF(Raw!$G155&gt;$C$8,IF(Raw!$Q155&gt;$C$8,IF(Raw!$N155&gt;$C$9,IF(Raw!$N155&lt;$A$9,IF(Raw!$X155&gt;$C$9,IF(Raw!$X155&lt;$A$9,Raw!X155,-999),-999),-999),-999),-999),-999)</f>
        <v>483</v>
      </c>
      <c r="R155" s="9">
        <f t="shared" si="36"/>
        <v>0.26631300000000002</v>
      </c>
      <c r="S155" s="9">
        <f t="shared" si="37"/>
        <v>0.14970226835927467</v>
      </c>
      <c r="T155" s="9">
        <f t="shared" si="38"/>
        <v>0.73517400000000022</v>
      </c>
      <c r="U155" s="9">
        <f t="shared" si="39"/>
        <v>0.33136200821853729</v>
      </c>
      <c r="V155" s="15">
        <f t="shared" si="32"/>
        <v>0</v>
      </c>
      <c r="X155" s="11">
        <f t="shared" si="40"/>
        <v>1.5585779999999993E+20</v>
      </c>
      <c r="Y155" s="11">
        <f t="shared" si="41"/>
        <v>4.2839999999999997E-18</v>
      </c>
      <c r="Z155" s="11">
        <f t="shared" si="42"/>
        <v>4.7599999999999997E-4</v>
      </c>
      <c r="AA155" s="16">
        <f t="shared" si="43"/>
        <v>0.24117259803552288</v>
      </c>
      <c r="AB155" s="9">
        <f t="shared" si="33"/>
        <v>1.6607728235881676</v>
      </c>
      <c r="AC155" s="9">
        <f t="shared" si="34"/>
        <v>0.75882740196447696</v>
      </c>
      <c r="AD155" s="15">
        <f t="shared" si="35"/>
        <v>506.66512192336728</v>
      </c>
      <c r="AE155" s="3">
        <f t="shared" si="44"/>
        <v>515.79359999999986</v>
      </c>
      <c r="AF155" s="2">
        <f t="shared" si="45"/>
        <v>0.25</v>
      </c>
      <c r="AG155" s="9">
        <f t="shared" si="46"/>
        <v>0.12914582484216697</v>
      </c>
      <c r="AH155" s="2">
        <f t="shared" si="47"/>
        <v>6.2492992533586236</v>
      </c>
    </row>
    <row r="156" spans="1:34">
      <c r="A156" s="1">
        <f>Raw!A156</f>
        <v>143</v>
      </c>
      <c r="B156" s="14">
        <f>Raw!B156</f>
        <v>0.46561342592592592</v>
      </c>
      <c r="C156" s="15">
        <f>Raw!C156</f>
        <v>18</v>
      </c>
      <c r="D156" s="15">
        <f>IF(C156&gt;0.5,Raw!D156*D$11,-999)</f>
        <v>282.39999999999998</v>
      </c>
      <c r="E156" s="9">
        <f>IF(Raw!$G156&gt;$C$8,IF(Raw!$Q156&gt;$C$8,IF(Raw!$N156&gt;$C$9,IF(Raw!$N156&lt;$A$9,IF(Raw!$X156&gt;$C$9,IF(Raw!$X156&lt;$A$9,Raw!H156,-999),-999),-999),-999),-999),-999)</f>
        <v>1.3913</v>
      </c>
      <c r="F156" s="9">
        <f>IF(Raw!$G156&gt;$C$8,IF(Raw!$Q156&gt;$C$8,IF(Raw!$N156&gt;$C$9,IF(Raw!$N156&lt;$A$9,IF(Raw!$X156&gt;$C$9,IF(Raw!$X156&lt;$A$9,Raw!I156,-999),-999),-999),-999),-999),-999)</f>
        <v>1.6382030000000001</v>
      </c>
      <c r="G156" s="9">
        <f>Raw!G156</f>
        <v>0.92844000000000004</v>
      </c>
      <c r="H156" s="9">
        <f>IF(Raw!$G156&gt;$C$8,IF(Raw!$Q156&gt;$C$8,IF(Raw!$N156&gt;$C$9,IF(Raw!$N156&lt;$A$9,IF(Raw!$X156&gt;$C$9,IF(Raw!$X156&lt;$A$9,Raw!L156,-999),-999),-999),-999),-999),-999)</f>
        <v>429.7</v>
      </c>
      <c r="I156" s="9">
        <f>IF(Raw!$G156&gt;$C$8,IF(Raw!$Q156&gt;$C$8,IF(Raw!$N156&gt;$C$9,IF(Raw!$N156&lt;$A$9,IF(Raw!$X156&gt;$C$9,IF(Raw!$X156&lt;$A$9,Raw!M156,-999),-999),-999),-999),-999),-999)</f>
        <v>1.9999999999999999E-6</v>
      </c>
      <c r="J156" s="9">
        <f>IF(Raw!$G156&gt;$C$8,IF(Raw!$Q156&gt;$C$8,IF(Raw!$N156&gt;$C$9,IF(Raw!$N156&lt;$A$9,IF(Raw!$X156&gt;$C$9,IF(Raw!$X156&lt;$A$9,Raw!N156,-999),-999),-999),-999),-999),-999)</f>
        <v>498</v>
      </c>
      <c r="K156" s="9">
        <f>IF(Raw!$G156&gt;$C$8,IF(Raw!$Q156&gt;$C$8,IF(Raw!$N156&gt;$C$9,IF(Raw!$N156&lt;$A$9,IF(Raw!$X156&gt;$C$9,IF(Raw!$X156&lt;$A$9,Raw!R156,-999),-999),-999),-999),-999),-999)</f>
        <v>1.5088950000000001</v>
      </c>
      <c r="L156" s="9">
        <f>IF(Raw!$G156&gt;$C$8,IF(Raw!$Q156&gt;$C$8,IF(Raw!$N156&gt;$C$9,IF(Raw!$N156&lt;$A$9,IF(Raw!$X156&gt;$C$9,IF(Raw!$X156&lt;$A$9,Raw!S156,-999),-999),-999),-999),-999),-999)</f>
        <v>2.1709879999999999</v>
      </c>
      <c r="M156" s="9">
        <f>Raw!Q156</f>
        <v>0.98612500000000003</v>
      </c>
      <c r="N156" s="9">
        <f>IF(Raw!$G156&gt;$C$8,IF(Raw!$Q156&gt;$C$8,IF(Raw!$N156&gt;$C$9,IF(Raw!$N156&lt;$A$9,IF(Raw!$X156&gt;$C$9,IF(Raw!$X156&lt;$A$9,Raw!V156,-999),-999),-999),-999),-999),-999)</f>
        <v>438.5</v>
      </c>
      <c r="O156" s="9">
        <f>IF(Raw!$G156&gt;$C$8,IF(Raw!$Q156&gt;$C$8,IF(Raw!$N156&gt;$C$9,IF(Raw!$N156&lt;$A$9,IF(Raw!$X156&gt;$C$9,IF(Raw!$X156&lt;$A$9,Raw!W156,-999),-999),-999),-999),-999),-999)</f>
        <v>9.9999999999999995E-7</v>
      </c>
      <c r="P156" s="9">
        <f>IF(Raw!$G156&gt;$C$8,IF(Raw!$Q156&gt;$C$8,IF(Raw!$N156&gt;$C$9,IF(Raw!$N156&lt;$A$9,IF(Raw!$X156&gt;$C$9,IF(Raw!$X156&lt;$A$9,Raw!X156,-999),-999),-999),-999),-999),-999)</f>
        <v>597</v>
      </c>
      <c r="R156" s="9">
        <f t="shared" si="36"/>
        <v>0.24690300000000009</v>
      </c>
      <c r="S156" s="9">
        <f t="shared" si="37"/>
        <v>0.15071575378631347</v>
      </c>
      <c r="T156" s="9">
        <f t="shared" si="38"/>
        <v>0.66209299999999982</v>
      </c>
      <c r="U156" s="9">
        <f t="shared" si="39"/>
        <v>0.30497312744243626</v>
      </c>
      <c r="V156" s="15">
        <f t="shared" si="32"/>
        <v>0</v>
      </c>
      <c r="X156" s="11">
        <f t="shared" si="40"/>
        <v>1.7000479999999997E+20</v>
      </c>
      <c r="Y156" s="11">
        <f t="shared" si="41"/>
        <v>4.2969999999999996E-18</v>
      </c>
      <c r="Z156" s="11">
        <f t="shared" si="42"/>
        <v>4.9799999999999996E-4</v>
      </c>
      <c r="AA156" s="16">
        <f t="shared" si="43"/>
        <v>0.26675158695352441</v>
      </c>
      <c r="AB156" s="9">
        <f t="shared" si="33"/>
        <v>1.6855093584608198</v>
      </c>
      <c r="AC156" s="9">
        <f t="shared" si="34"/>
        <v>0.7332484130464757</v>
      </c>
      <c r="AD156" s="15">
        <f t="shared" si="35"/>
        <v>535.64575693478798</v>
      </c>
      <c r="AE156" s="3">
        <f t="shared" si="44"/>
        <v>517.35879999999986</v>
      </c>
      <c r="AF156" s="2">
        <f t="shared" si="45"/>
        <v>0.24146499496260618</v>
      </c>
      <c r="AG156" s="9">
        <f t="shared" si="46"/>
        <v>0.12136963941989681</v>
      </c>
      <c r="AH156" s="2">
        <f t="shared" si="47"/>
        <v>5.8730136876985544</v>
      </c>
    </row>
    <row r="157" spans="1:34">
      <c r="A157" s="1">
        <f>Raw!A157</f>
        <v>144</v>
      </c>
      <c r="B157" s="14">
        <f>Raw!B157</f>
        <v>0.46567129629629633</v>
      </c>
      <c r="C157" s="15">
        <f>Raw!C157</f>
        <v>16.8</v>
      </c>
      <c r="D157" s="15">
        <f>IF(C157&gt;0.5,Raw!D157*D$11,-999)</f>
        <v>298.7</v>
      </c>
      <c r="E157" s="9">
        <f>IF(Raw!$G157&gt;$C$8,IF(Raw!$Q157&gt;$C$8,IF(Raw!$N157&gt;$C$9,IF(Raw!$N157&lt;$A$9,IF(Raw!$X157&gt;$C$9,IF(Raw!$X157&lt;$A$9,Raw!H157,-999),-999),-999),-999),-999),-999)</f>
        <v>1.3867449999999999</v>
      </c>
      <c r="F157" s="9">
        <f>IF(Raw!$G157&gt;$C$8,IF(Raw!$Q157&gt;$C$8,IF(Raw!$N157&gt;$C$9,IF(Raw!$N157&lt;$A$9,IF(Raw!$X157&gt;$C$9,IF(Raw!$X157&lt;$A$9,Raw!I157,-999),-999),-999),-999),-999),-999)</f>
        <v>1.625694</v>
      </c>
      <c r="G157" s="9">
        <f>Raw!G157</f>
        <v>0.92551300000000003</v>
      </c>
      <c r="H157" s="9">
        <f>IF(Raw!$G157&gt;$C$8,IF(Raw!$Q157&gt;$C$8,IF(Raw!$N157&gt;$C$9,IF(Raw!$N157&lt;$A$9,IF(Raw!$X157&gt;$C$9,IF(Raw!$X157&lt;$A$9,Raw!L157,-999),-999),-999),-999),-999),-999)</f>
        <v>432.1</v>
      </c>
      <c r="I157" s="9">
        <f>IF(Raw!$G157&gt;$C$8,IF(Raw!$Q157&gt;$C$8,IF(Raw!$N157&gt;$C$9,IF(Raw!$N157&lt;$A$9,IF(Raw!$X157&gt;$C$9,IF(Raw!$X157&lt;$A$9,Raw!M157,-999),-999),-999),-999),-999),-999)</f>
        <v>3.0000000000000001E-6</v>
      </c>
      <c r="J157" s="9">
        <f>IF(Raw!$G157&gt;$C$8,IF(Raw!$Q157&gt;$C$8,IF(Raw!$N157&gt;$C$9,IF(Raw!$N157&lt;$A$9,IF(Raw!$X157&gt;$C$9,IF(Raw!$X157&lt;$A$9,Raw!N157,-999),-999),-999),-999),-999),-999)</f>
        <v>618</v>
      </c>
      <c r="K157" s="9">
        <f>IF(Raw!$G157&gt;$C$8,IF(Raw!$Q157&gt;$C$8,IF(Raw!$N157&gt;$C$9,IF(Raw!$N157&lt;$A$9,IF(Raw!$X157&gt;$C$9,IF(Raw!$X157&lt;$A$9,Raw!R157,-999),-999),-999),-999),-999),-999)</f>
        <v>1.397807</v>
      </c>
      <c r="L157" s="9">
        <f>IF(Raw!$G157&gt;$C$8,IF(Raw!$Q157&gt;$C$8,IF(Raw!$N157&gt;$C$9,IF(Raw!$N157&lt;$A$9,IF(Raw!$X157&gt;$C$9,IF(Raw!$X157&lt;$A$9,Raw!S157,-999),-999),-999),-999),-999),-999)</f>
        <v>2.0371589999999999</v>
      </c>
      <c r="M157" s="9">
        <f>Raw!Q157</f>
        <v>0.98750499999999997</v>
      </c>
      <c r="N157" s="9">
        <f>IF(Raw!$G157&gt;$C$8,IF(Raw!$Q157&gt;$C$8,IF(Raw!$N157&gt;$C$9,IF(Raw!$N157&lt;$A$9,IF(Raw!$X157&gt;$C$9,IF(Raw!$X157&lt;$A$9,Raw!V157,-999),-999),-999),-999),-999),-999)</f>
        <v>495.3</v>
      </c>
      <c r="O157" s="9">
        <f>IF(Raw!$G157&gt;$C$8,IF(Raw!$Q157&gt;$C$8,IF(Raw!$N157&gt;$C$9,IF(Raw!$N157&lt;$A$9,IF(Raw!$X157&gt;$C$9,IF(Raw!$X157&lt;$A$9,Raw!W157,-999),-999),-999),-999),-999),-999)</f>
        <v>9.0000000000000002E-6</v>
      </c>
      <c r="P157" s="9">
        <f>IF(Raw!$G157&gt;$C$8,IF(Raw!$Q157&gt;$C$8,IF(Raw!$N157&gt;$C$9,IF(Raw!$N157&lt;$A$9,IF(Raw!$X157&gt;$C$9,IF(Raw!$X157&lt;$A$9,Raw!X157,-999),-999),-999),-999),-999),-999)</f>
        <v>453</v>
      </c>
      <c r="R157" s="9">
        <f t="shared" si="36"/>
        <v>0.23894900000000008</v>
      </c>
      <c r="S157" s="9">
        <f t="shared" si="37"/>
        <v>0.14698276551429734</v>
      </c>
      <c r="T157" s="9">
        <f t="shared" si="38"/>
        <v>0.63935199999999992</v>
      </c>
      <c r="U157" s="9">
        <f t="shared" si="39"/>
        <v>0.3138449183397074</v>
      </c>
      <c r="V157" s="15">
        <f t="shared" si="32"/>
        <v>0</v>
      </c>
      <c r="X157" s="11">
        <f t="shared" si="40"/>
        <v>1.7981739999999997E+20</v>
      </c>
      <c r="Y157" s="11">
        <f t="shared" si="41"/>
        <v>4.3210000000000003E-18</v>
      </c>
      <c r="Z157" s="11">
        <f t="shared" si="42"/>
        <v>6.1799999999999995E-4</v>
      </c>
      <c r="AA157" s="16">
        <f t="shared" si="43"/>
        <v>0.32440668689897695</v>
      </c>
      <c r="AB157" s="9">
        <f t="shared" si="33"/>
        <v>1.6052170640822347</v>
      </c>
      <c r="AC157" s="9">
        <f t="shared" si="34"/>
        <v>0.675593313101023</v>
      </c>
      <c r="AD157" s="15">
        <f t="shared" si="35"/>
        <v>524.92991407601448</v>
      </c>
      <c r="AE157" s="3">
        <f t="shared" si="44"/>
        <v>520.24839999999995</v>
      </c>
      <c r="AF157" s="2">
        <f t="shared" si="45"/>
        <v>0.24777040993927019</v>
      </c>
      <c r="AG157" s="9">
        <f t="shared" si="46"/>
        <v>0.12559793585720264</v>
      </c>
      <c r="AH157" s="2">
        <f t="shared" si="47"/>
        <v>6.0776187517873677</v>
      </c>
    </row>
    <row r="158" spans="1:34">
      <c r="A158" s="1">
        <f>Raw!A158</f>
        <v>145</v>
      </c>
      <c r="B158" s="14">
        <f>Raw!B158</f>
        <v>0.46572916666666669</v>
      </c>
      <c r="C158" s="15">
        <f>Raw!C158</f>
        <v>16.2</v>
      </c>
      <c r="D158" s="15">
        <f>IF(C158&gt;0.5,Raw!D158*D$11,-999)</f>
        <v>323.10000000000002</v>
      </c>
      <c r="E158" s="9">
        <f>IF(Raw!$G158&gt;$C$8,IF(Raw!$Q158&gt;$C$8,IF(Raw!$N158&gt;$C$9,IF(Raw!$N158&lt;$A$9,IF(Raw!$X158&gt;$C$9,IF(Raw!$X158&lt;$A$9,Raw!H158,-999),-999),-999),-999),-999),-999)</f>
        <v>1.352158</v>
      </c>
      <c r="F158" s="9">
        <f>IF(Raw!$G158&gt;$C$8,IF(Raw!$Q158&gt;$C$8,IF(Raw!$N158&gt;$C$9,IF(Raw!$N158&lt;$A$9,IF(Raw!$X158&gt;$C$9,IF(Raw!$X158&lt;$A$9,Raw!I158,-999),-999),-999),-999),-999),-999)</f>
        <v>1.5414810000000001</v>
      </c>
      <c r="G158" s="9">
        <f>Raw!G158</f>
        <v>0.88602599999999998</v>
      </c>
      <c r="H158" s="9">
        <f>IF(Raw!$G158&gt;$C$8,IF(Raw!$Q158&gt;$C$8,IF(Raw!$N158&gt;$C$9,IF(Raw!$N158&lt;$A$9,IF(Raw!$X158&gt;$C$9,IF(Raw!$X158&lt;$A$9,Raw!L158,-999),-999),-999),-999),-999),-999)</f>
        <v>339.7</v>
      </c>
      <c r="I158" s="9">
        <f>IF(Raw!$G158&gt;$C$8,IF(Raw!$Q158&gt;$C$8,IF(Raw!$N158&gt;$C$9,IF(Raw!$N158&lt;$A$9,IF(Raw!$X158&gt;$C$9,IF(Raw!$X158&lt;$A$9,Raw!M158,-999),-999),-999),-999),-999),-999)</f>
        <v>2.4000000000000001E-5</v>
      </c>
      <c r="J158" s="9">
        <f>IF(Raw!$G158&gt;$C$8,IF(Raw!$Q158&gt;$C$8,IF(Raw!$N158&gt;$C$9,IF(Raw!$N158&lt;$A$9,IF(Raw!$X158&gt;$C$9,IF(Raw!$X158&lt;$A$9,Raw!N158,-999),-999),-999),-999),-999),-999)</f>
        <v>698</v>
      </c>
      <c r="K158" s="9">
        <f>IF(Raw!$G158&gt;$C$8,IF(Raw!$Q158&gt;$C$8,IF(Raw!$N158&gt;$C$9,IF(Raw!$N158&lt;$A$9,IF(Raw!$X158&gt;$C$9,IF(Raw!$X158&lt;$A$9,Raw!R158,-999),-999),-999),-999),-999),-999)</f>
        <v>1.380979</v>
      </c>
      <c r="L158" s="9">
        <f>IF(Raw!$G158&gt;$C$8,IF(Raw!$Q158&gt;$C$8,IF(Raw!$N158&gt;$C$9,IF(Raw!$N158&lt;$A$9,IF(Raw!$X158&gt;$C$9,IF(Raw!$X158&lt;$A$9,Raw!S158,-999),-999),-999),-999),-999),-999)</f>
        <v>1.9761139999999999</v>
      </c>
      <c r="M158" s="9">
        <f>Raw!Q158</f>
        <v>0.97802</v>
      </c>
      <c r="N158" s="9">
        <f>IF(Raw!$G158&gt;$C$8,IF(Raw!$Q158&gt;$C$8,IF(Raw!$N158&gt;$C$9,IF(Raw!$N158&lt;$A$9,IF(Raw!$X158&gt;$C$9,IF(Raw!$X158&lt;$A$9,Raw!V158,-999),-999),-999),-999),-999),-999)</f>
        <v>510.7</v>
      </c>
      <c r="O158" s="9">
        <f>IF(Raw!$G158&gt;$C$8,IF(Raw!$Q158&gt;$C$8,IF(Raw!$N158&gt;$C$9,IF(Raw!$N158&lt;$A$9,IF(Raw!$X158&gt;$C$9,IF(Raw!$X158&lt;$A$9,Raw!W158,-999),-999),-999),-999),-999),-999)</f>
        <v>1.9999999999999999E-6</v>
      </c>
      <c r="P158" s="9">
        <f>IF(Raw!$G158&gt;$C$8,IF(Raw!$Q158&gt;$C$8,IF(Raw!$N158&gt;$C$9,IF(Raw!$N158&lt;$A$9,IF(Raw!$X158&gt;$C$9,IF(Raw!$X158&lt;$A$9,Raw!X158,-999),-999),-999),-999),-999),-999)</f>
        <v>454</v>
      </c>
      <c r="R158" s="9">
        <f t="shared" si="36"/>
        <v>0.18932300000000013</v>
      </c>
      <c r="S158" s="9">
        <f t="shared" si="37"/>
        <v>0.12281889948692207</v>
      </c>
      <c r="T158" s="9">
        <f t="shared" si="38"/>
        <v>0.59513499999999997</v>
      </c>
      <c r="U158" s="9">
        <f t="shared" si="39"/>
        <v>0.30116430529817612</v>
      </c>
      <c r="V158" s="15">
        <f t="shared" si="32"/>
        <v>0</v>
      </c>
      <c r="X158" s="11">
        <f t="shared" si="40"/>
        <v>1.9450619999999997E+20</v>
      </c>
      <c r="Y158" s="11">
        <f t="shared" si="41"/>
        <v>3.3969999999999997E-18</v>
      </c>
      <c r="Z158" s="11">
        <f t="shared" si="42"/>
        <v>6.9799999999999994E-4</v>
      </c>
      <c r="AA158" s="16">
        <f t="shared" si="43"/>
        <v>0.31562856110694998</v>
      </c>
      <c r="AB158" s="9">
        <f t="shared" si="33"/>
        <v>1.5688206037143846</v>
      </c>
      <c r="AC158" s="9">
        <f t="shared" si="34"/>
        <v>0.68437143889305008</v>
      </c>
      <c r="AD158" s="15">
        <f t="shared" si="35"/>
        <v>452.18991562600297</v>
      </c>
      <c r="AE158" s="3">
        <f t="shared" si="44"/>
        <v>408.99879999999985</v>
      </c>
      <c r="AF158" s="2">
        <f t="shared" si="45"/>
        <v>0.22612114172968112</v>
      </c>
      <c r="AG158" s="9">
        <f t="shared" si="46"/>
        <v>9.4750645745990472E-2</v>
      </c>
      <c r="AH158" s="2">
        <f t="shared" si="47"/>
        <v>4.5849344370158294</v>
      </c>
    </row>
    <row r="159" spans="1:34">
      <c r="A159" s="1">
        <f>Raw!A159</f>
        <v>146</v>
      </c>
      <c r="B159" s="14">
        <f>Raw!B159</f>
        <v>0.465787037037037</v>
      </c>
      <c r="C159" s="15">
        <f>Raw!C159</f>
        <v>14.6</v>
      </c>
      <c r="D159" s="15">
        <f>IF(C159&gt;0.5,Raw!D159*D$11,-999)</f>
        <v>376.5</v>
      </c>
      <c r="E159" s="9">
        <f>IF(Raw!$G159&gt;$C$8,IF(Raw!$Q159&gt;$C$8,IF(Raw!$N159&gt;$C$9,IF(Raw!$N159&lt;$A$9,IF(Raw!$X159&gt;$C$9,IF(Raw!$X159&lt;$A$9,Raw!H159,-999),-999),-999),-999),-999),-999)</f>
        <v>1.280637</v>
      </c>
      <c r="F159" s="9">
        <f>IF(Raw!$G159&gt;$C$8,IF(Raw!$Q159&gt;$C$8,IF(Raw!$N159&gt;$C$9,IF(Raw!$N159&lt;$A$9,IF(Raw!$X159&gt;$C$9,IF(Raw!$X159&lt;$A$9,Raw!I159,-999),-999),-999),-999),-999),-999)</f>
        <v>1.4750970000000001</v>
      </c>
      <c r="G159" s="9">
        <f>Raw!G159</f>
        <v>0.87608799999999998</v>
      </c>
      <c r="H159" s="9">
        <f>IF(Raw!$G159&gt;$C$8,IF(Raw!$Q159&gt;$C$8,IF(Raw!$N159&gt;$C$9,IF(Raw!$N159&lt;$A$9,IF(Raw!$X159&gt;$C$9,IF(Raw!$X159&lt;$A$9,Raw!L159,-999),-999),-999),-999),-999),-999)</f>
        <v>497.3</v>
      </c>
      <c r="I159" s="9">
        <f>IF(Raw!$G159&gt;$C$8,IF(Raw!$Q159&gt;$C$8,IF(Raw!$N159&gt;$C$9,IF(Raw!$N159&lt;$A$9,IF(Raw!$X159&gt;$C$9,IF(Raw!$X159&lt;$A$9,Raw!M159,-999),-999),-999),-999),-999),-999)</f>
        <v>1.0000000000000001E-5</v>
      </c>
      <c r="J159" s="9">
        <f>IF(Raw!$G159&gt;$C$8,IF(Raw!$Q159&gt;$C$8,IF(Raw!$N159&gt;$C$9,IF(Raw!$N159&lt;$A$9,IF(Raw!$X159&gt;$C$9,IF(Raw!$X159&lt;$A$9,Raw!N159,-999),-999),-999),-999),-999),-999)</f>
        <v>599</v>
      </c>
      <c r="K159" s="9">
        <f>IF(Raw!$G159&gt;$C$8,IF(Raw!$Q159&gt;$C$8,IF(Raw!$N159&gt;$C$9,IF(Raw!$N159&lt;$A$9,IF(Raw!$X159&gt;$C$9,IF(Raw!$X159&lt;$A$9,Raw!R159,-999),-999),-999),-999),-999),-999)</f>
        <v>1.3632439999999999</v>
      </c>
      <c r="L159" s="9">
        <f>IF(Raw!$G159&gt;$C$8,IF(Raw!$Q159&gt;$C$8,IF(Raw!$N159&gt;$C$9,IF(Raw!$N159&lt;$A$9,IF(Raw!$X159&gt;$C$9,IF(Raw!$X159&lt;$A$9,Raw!S159,-999),-999),-999),-999),-999),-999)</f>
        <v>1.9687490000000001</v>
      </c>
      <c r="M159" s="9">
        <f>Raw!Q159</f>
        <v>0.98397000000000001</v>
      </c>
      <c r="N159" s="9">
        <f>IF(Raw!$G159&gt;$C$8,IF(Raw!$Q159&gt;$C$8,IF(Raw!$N159&gt;$C$9,IF(Raw!$N159&lt;$A$9,IF(Raw!$X159&gt;$C$9,IF(Raw!$X159&lt;$A$9,Raw!V159,-999),-999),-999),-999),-999),-999)</f>
        <v>511.5</v>
      </c>
      <c r="O159" s="9">
        <f>IF(Raw!$G159&gt;$C$8,IF(Raw!$Q159&gt;$C$8,IF(Raw!$N159&gt;$C$9,IF(Raw!$N159&lt;$A$9,IF(Raw!$X159&gt;$C$9,IF(Raw!$X159&lt;$A$9,Raw!W159,-999),-999),-999),-999),-999),-999)</f>
        <v>6.0000000000000002E-6</v>
      </c>
      <c r="P159" s="9">
        <f>IF(Raw!$G159&gt;$C$8,IF(Raw!$Q159&gt;$C$8,IF(Raw!$N159&gt;$C$9,IF(Raw!$N159&lt;$A$9,IF(Raw!$X159&gt;$C$9,IF(Raw!$X159&lt;$A$9,Raw!X159,-999),-999),-999),-999),-999),-999)</f>
        <v>487</v>
      </c>
      <c r="R159" s="9">
        <f t="shared" si="36"/>
        <v>0.19446000000000008</v>
      </c>
      <c r="S159" s="9">
        <f t="shared" si="37"/>
        <v>0.13182861872812437</v>
      </c>
      <c r="T159" s="9">
        <f t="shared" si="38"/>
        <v>0.60550500000000018</v>
      </c>
      <c r="U159" s="9">
        <f t="shared" si="39"/>
        <v>0.30755825145815957</v>
      </c>
      <c r="V159" s="15">
        <f t="shared" si="32"/>
        <v>0</v>
      </c>
      <c r="X159" s="11">
        <f t="shared" si="40"/>
        <v>2.2665299999999997E+20</v>
      </c>
      <c r="Y159" s="11">
        <f t="shared" si="41"/>
        <v>4.9729999999999997E-18</v>
      </c>
      <c r="Z159" s="11">
        <f t="shared" si="42"/>
        <v>5.9899999999999992E-4</v>
      </c>
      <c r="AA159" s="16">
        <f t="shared" si="43"/>
        <v>0.40304212456559618</v>
      </c>
      <c r="AB159" s="9">
        <f t="shared" si="33"/>
        <v>1.6072880216350913</v>
      </c>
      <c r="AC159" s="9">
        <f t="shared" si="34"/>
        <v>0.59695787543440371</v>
      </c>
      <c r="AD159" s="15">
        <f t="shared" si="35"/>
        <v>672.8583047839669</v>
      </c>
      <c r="AE159" s="3">
        <f t="shared" si="44"/>
        <v>598.74919999999975</v>
      </c>
      <c r="AF159" s="2">
        <f t="shared" si="45"/>
        <v>0.22246481753399733</v>
      </c>
      <c r="AG159" s="9">
        <f t="shared" si="46"/>
        <v>0.14165404385690142</v>
      </c>
      <c r="AH159" s="2">
        <f t="shared" si="47"/>
        <v>6.8545654618880683</v>
      </c>
    </row>
    <row r="160" spans="1:34">
      <c r="A160" s="1">
        <f>Raw!A160</f>
        <v>147</v>
      </c>
      <c r="B160" s="14">
        <f>Raw!B160</f>
        <v>0.46583333333333332</v>
      </c>
      <c r="C160" s="15">
        <f>Raw!C160</f>
        <v>13.8</v>
      </c>
      <c r="D160" s="15">
        <f>IF(C160&gt;0.5,Raw!D160*D$11,-999)</f>
        <v>363</v>
      </c>
      <c r="E160" s="9">
        <f>IF(Raw!$G160&gt;$C$8,IF(Raw!$Q160&gt;$C$8,IF(Raw!$N160&gt;$C$9,IF(Raw!$N160&lt;$A$9,IF(Raw!$X160&gt;$C$9,IF(Raw!$X160&lt;$A$9,Raw!H160,-999),-999),-999),-999),-999),-999)</f>
        <v>1.299885</v>
      </c>
      <c r="F160" s="9">
        <f>IF(Raw!$G160&gt;$C$8,IF(Raw!$Q160&gt;$C$8,IF(Raw!$N160&gt;$C$9,IF(Raw!$N160&lt;$A$9,IF(Raw!$X160&gt;$C$9,IF(Raw!$X160&lt;$A$9,Raw!I160,-999),-999),-999),-999),-999),-999)</f>
        <v>1.4655689999999999</v>
      </c>
      <c r="G160" s="9">
        <f>Raw!G160</f>
        <v>0.87692700000000001</v>
      </c>
      <c r="H160" s="9">
        <f>IF(Raw!$G160&gt;$C$8,IF(Raw!$Q160&gt;$C$8,IF(Raw!$N160&gt;$C$9,IF(Raw!$N160&lt;$A$9,IF(Raw!$X160&gt;$C$9,IF(Raw!$X160&lt;$A$9,Raw!L160,-999),-999),-999),-999),-999),-999)</f>
        <v>402.7</v>
      </c>
      <c r="I160" s="9">
        <f>IF(Raw!$G160&gt;$C$8,IF(Raw!$Q160&gt;$C$8,IF(Raw!$N160&gt;$C$9,IF(Raw!$N160&lt;$A$9,IF(Raw!$X160&gt;$C$9,IF(Raw!$X160&lt;$A$9,Raw!M160,-999),-999),-999),-999),-999),-999)</f>
        <v>4.0000000000000003E-5</v>
      </c>
      <c r="J160" s="9">
        <f>IF(Raw!$G160&gt;$C$8,IF(Raw!$Q160&gt;$C$8,IF(Raw!$N160&gt;$C$9,IF(Raw!$N160&lt;$A$9,IF(Raw!$X160&gt;$C$9,IF(Raw!$X160&lt;$A$9,Raw!N160,-999),-999),-999),-999),-999),-999)</f>
        <v>794</v>
      </c>
      <c r="K160" s="9">
        <f>IF(Raw!$G160&gt;$C$8,IF(Raw!$Q160&gt;$C$8,IF(Raw!$N160&gt;$C$9,IF(Raw!$N160&lt;$A$9,IF(Raw!$X160&gt;$C$9,IF(Raw!$X160&lt;$A$9,Raw!R160,-999),-999),-999),-999),-999),-999)</f>
        <v>1.3340970000000001</v>
      </c>
      <c r="L160" s="9">
        <f>IF(Raw!$G160&gt;$C$8,IF(Raw!$Q160&gt;$C$8,IF(Raw!$N160&gt;$C$9,IF(Raw!$N160&lt;$A$9,IF(Raw!$X160&gt;$C$9,IF(Raw!$X160&lt;$A$9,Raw!S160,-999),-999),-999),-999),-999),-999)</f>
        <v>1.8880159999999999</v>
      </c>
      <c r="M160" s="9">
        <f>Raw!Q160</f>
        <v>0.97996300000000003</v>
      </c>
      <c r="N160" s="9">
        <f>IF(Raw!$G160&gt;$C$8,IF(Raw!$Q160&gt;$C$8,IF(Raw!$N160&gt;$C$9,IF(Raw!$N160&lt;$A$9,IF(Raw!$X160&gt;$C$9,IF(Raw!$X160&lt;$A$9,Raw!V160,-999),-999),-999),-999),-999),-999)</f>
        <v>534.29999999999995</v>
      </c>
      <c r="O160" s="9">
        <f>IF(Raw!$G160&gt;$C$8,IF(Raw!$Q160&gt;$C$8,IF(Raw!$N160&gt;$C$9,IF(Raw!$N160&lt;$A$9,IF(Raw!$X160&gt;$C$9,IF(Raw!$X160&lt;$A$9,Raw!W160,-999),-999),-999),-999),-999),-999)</f>
        <v>6.9999999999999999E-6</v>
      </c>
      <c r="P160" s="9">
        <f>IF(Raw!$G160&gt;$C$8,IF(Raw!$Q160&gt;$C$8,IF(Raw!$N160&gt;$C$9,IF(Raw!$N160&lt;$A$9,IF(Raw!$X160&gt;$C$9,IF(Raw!$X160&lt;$A$9,Raw!X160,-999),-999),-999),-999),-999),-999)</f>
        <v>480</v>
      </c>
      <c r="R160" s="9">
        <f t="shared" si="36"/>
        <v>0.16568399999999994</v>
      </c>
      <c r="S160" s="9">
        <f t="shared" si="37"/>
        <v>0.11305097201155316</v>
      </c>
      <c r="T160" s="9">
        <f t="shared" si="38"/>
        <v>0.55391899999999983</v>
      </c>
      <c r="U160" s="9">
        <f t="shared" si="39"/>
        <v>0.29338681451852094</v>
      </c>
      <c r="V160" s="15">
        <f t="shared" si="32"/>
        <v>0</v>
      </c>
      <c r="X160" s="11">
        <f t="shared" si="40"/>
        <v>2.1852599999999993E+20</v>
      </c>
      <c r="Y160" s="11">
        <f t="shared" si="41"/>
        <v>4.0269999999999994E-18</v>
      </c>
      <c r="Z160" s="11">
        <f t="shared" si="42"/>
        <v>7.94E-4</v>
      </c>
      <c r="AA160" s="16">
        <f t="shared" si="43"/>
        <v>0.41132262177176959</v>
      </c>
      <c r="AB160" s="9">
        <f t="shared" si="33"/>
        <v>1.5619364153291968</v>
      </c>
      <c r="AC160" s="9">
        <f t="shared" si="34"/>
        <v>0.58867737822823052</v>
      </c>
      <c r="AD160" s="15">
        <f t="shared" si="35"/>
        <v>518.03856646318593</v>
      </c>
      <c r="AE160" s="3">
        <f t="shared" si="44"/>
        <v>484.85079999999982</v>
      </c>
      <c r="AF160" s="2">
        <f t="shared" si="45"/>
        <v>0.23398393063195588</v>
      </c>
      <c r="AG160" s="9">
        <f t="shared" si="46"/>
        <v>0.10942217825288958</v>
      </c>
      <c r="AH160" s="2">
        <f t="shared" si="47"/>
        <v>5.2948822595880625</v>
      </c>
    </row>
    <row r="161" spans="1:34">
      <c r="A161" s="1">
        <f>Raw!A161</f>
        <v>148</v>
      </c>
      <c r="B161" s="14">
        <f>Raw!B161</f>
        <v>0.46589120370370374</v>
      </c>
      <c r="C161" s="15">
        <f>Raw!C161</f>
        <v>12.9</v>
      </c>
      <c r="D161" s="15">
        <f>IF(C161&gt;0.5,Raw!D161*D$11,-999)</f>
        <v>388.3</v>
      </c>
      <c r="E161" s="9">
        <f>IF(Raw!$G161&gt;$C$8,IF(Raw!$Q161&gt;$C$8,IF(Raw!$N161&gt;$C$9,IF(Raw!$N161&lt;$A$9,IF(Raw!$X161&gt;$C$9,IF(Raw!$X161&lt;$A$9,Raw!H161,-999),-999),-999),-999),-999),-999)</f>
        <v>1.2576560000000001</v>
      </c>
      <c r="F161" s="9">
        <f>IF(Raw!$G161&gt;$C$8,IF(Raw!$Q161&gt;$C$8,IF(Raw!$N161&gt;$C$9,IF(Raw!$N161&lt;$A$9,IF(Raw!$X161&gt;$C$9,IF(Raw!$X161&lt;$A$9,Raw!I161,-999),-999),-999),-999),-999),-999)</f>
        <v>1.3984529999999999</v>
      </c>
      <c r="G161" s="9">
        <f>Raw!G161</f>
        <v>0.80079400000000001</v>
      </c>
      <c r="H161" s="9">
        <f>IF(Raw!$G161&gt;$C$8,IF(Raw!$Q161&gt;$C$8,IF(Raw!$N161&gt;$C$9,IF(Raw!$N161&lt;$A$9,IF(Raw!$X161&gt;$C$9,IF(Raw!$X161&lt;$A$9,Raw!L161,-999),-999),-999),-999),-999),-999)</f>
        <v>364.7</v>
      </c>
      <c r="I161" s="9">
        <f>IF(Raw!$G161&gt;$C$8,IF(Raw!$Q161&gt;$C$8,IF(Raw!$N161&gt;$C$9,IF(Raw!$N161&lt;$A$9,IF(Raw!$X161&gt;$C$9,IF(Raw!$X161&lt;$A$9,Raw!M161,-999),-999),-999),-999),-999),-999)</f>
        <v>0.136545</v>
      </c>
      <c r="J161" s="9">
        <f>IF(Raw!$G161&gt;$C$8,IF(Raw!$Q161&gt;$C$8,IF(Raw!$N161&gt;$C$9,IF(Raw!$N161&lt;$A$9,IF(Raw!$X161&gt;$C$9,IF(Raw!$X161&lt;$A$9,Raw!N161,-999),-999),-999),-999),-999),-999)</f>
        <v>318</v>
      </c>
      <c r="K161" s="9">
        <f>IF(Raw!$G161&gt;$C$8,IF(Raw!$Q161&gt;$C$8,IF(Raw!$N161&gt;$C$9,IF(Raw!$N161&lt;$A$9,IF(Raw!$X161&gt;$C$9,IF(Raw!$X161&lt;$A$9,Raw!R161,-999),-999),-999),-999),-999),-999)</f>
        <v>1.317534</v>
      </c>
      <c r="L161" s="9">
        <f>IF(Raw!$G161&gt;$C$8,IF(Raw!$Q161&gt;$C$8,IF(Raw!$N161&gt;$C$9,IF(Raw!$N161&lt;$A$9,IF(Raw!$X161&gt;$C$9,IF(Raw!$X161&lt;$A$9,Raw!S161,-999),-999),-999),-999),-999),-999)</f>
        <v>1.774027</v>
      </c>
      <c r="M161" s="9">
        <f>Raw!Q161</f>
        <v>0.97839799999999999</v>
      </c>
      <c r="N161" s="9">
        <f>IF(Raw!$G161&gt;$C$8,IF(Raw!$Q161&gt;$C$8,IF(Raw!$N161&gt;$C$9,IF(Raw!$N161&lt;$A$9,IF(Raw!$X161&gt;$C$9,IF(Raw!$X161&lt;$A$9,Raw!V161,-999),-999),-999),-999),-999),-999)</f>
        <v>457.5</v>
      </c>
      <c r="O161" s="9">
        <f>IF(Raw!$G161&gt;$C$8,IF(Raw!$Q161&gt;$C$8,IF(Raw!$N161&gt;$C$9,IF(Raw!$N161&lt;$A$9,IF(Raw!$X161&gt;$C$9,IF(Raw!$X161&lt;$A$9,Raw!W161,-999),-999),-999),-999),-999),-999)</f>
        <v>3.0000000000000001E-6</v>
      </c>
      <c r="P161" s="9">
        <f>IF(Raw!$G161&gt;$C$8,IF(Raw!$Q161&gt;$C$8,IF(Raw!$N161&gt;$C$9,IF(Raw!$N161&lt;$A$9,IF(Raw!$X161&gt;$C$9,IF(Raw!$X161&lt;$A$9,Raw!X161,-999),-999),-999),-999),-999),-999)</f>
        <v>557</v>
      </c>
      <c r="R161" s="9">
        <f t="shared" si="36"/>
        <v>0.14079699999999984</v>
      </c>
      <c r="S161" s="9">
        <f t="shared" si="37"/>
        <v>0.10068053770845345</v>
      </c>
      <c r="T161" s="9">
        <f t="shared" si="38"/>
        <v>0.45649300000000004</v>
      </c>
      <c r="U161" s="9">
        <f t="shared" si="39"/>
        <v>0.25732020989533982</v>
      </c>
      <c r="V161" s="15">
        <f t="shared" si="32"/>
        <v>0</v>
      </c>
      <c r="X161" s="11">
        <f t="shared" si="40"/>
        <v>2.3375659999999997E+20</v>
      </c>
      <c r="Y161" s="11">
        <f t="shared" si="41"/>
        <v>3.6469999999999999E-18</v>
      </c>
      <c r="Z161" s="11">
        <f t="shared" si="42"/>
        <v>3.1799999999999998E-4</v>
      </c>
      <c r="AA161" s="16">
        <f t="shared" si="43"/>
        <v>0.21327877293222738</v>
      </c>
      <c r="AB161" s="9">
        <f t="shared" si="33"/>
        <v>1.4148942668921514</v>
      </c>
      <c r="AC161" s="9">
        <f t="shared" si="34"/>
        <v>0.78672122706777237</v>
      </c>
      <c r="AD161" s="15">
        <f t="shared" si="35"/>
        <v>670.68796519568343</v>
      </c>
      <c r="AE161" s="3">
        <f t="shared" si="44"/>
        <v>439.09879999999987</v>
      </c>
      <c r="AF161" s="2">
        <f t="shared" si="45"/>
        <v>0.16367477231825908</v>
      </c>
      <c r="AG161" s="9">
        <f t="shared" si="46"/>
        <v>8.6914611831378302E-2</v>
      </c>
      <c r="AH161" s="2">
        <f t="shared" si="47"/>
        <v>4.205752833957999</v>
      </c>
    </row>
    <row r="162" spans="1:34">
      <c r="A162" s="1">
        <f>Raw!A162</f>
        <v>149</v>
      </c>
      <c r="B162" s="14">
        <f>Raw!B162</f>
        <v>0.4659490740740741</v>
      </c>
      <c r="C162" s="15">
        <f>Raw!C162</f>
        <v>11.8</v>
      </c>
      <c r="D162" s="15">
        <f>IF(C162&gt;0.5,Raw!D162*D$11,-999)</f>
        <v>470.7</v>
      </c>
      <c r="E162" s="9">
        <f>IF(Raw!$G162&gt;$C$8,IF(Raw!$Q162&gt;$C$8,IF(Raw!$N162&gt;$C$9,IF(Raw!$N162&lt;$A$9,IF(Raw!$X162&gt;$C$9,IF(Raw!$X162&lt;$A$9,Raw!H162,-999),-999),-999),-999),-999),-999)</f>
        <v>1.263468</v>
      </c>
      <c r="F162" s="9">
        <f>IF(Raw!$G162&gt;$C$8,IF(Raw!$Q162&gt;$C$8,IF(Raw!$N162&gt;$C$9,IF(Raw!$N162&lt;$A$9,IF(Raw!$X162&gt;$C$9,IF(Raw!$X162&lt;$A$9,Raw!I162,-999),-999),-999),-999),-999),-999)</f>
        <v>1.406401</v>
      </c>
      <c r="G162" s="9">
        <f>Raw!G162</f>
        <v>0.84479800000000005</v>
      </c>
      <c r="H162" s="9">
        <f>IF(Raw!$G162&gt;$C$8,IF(Raw!$Q162&gt;$C$8,IF(Raw!$N162&gt;$C$9,IF(Raw!$N162&lt;$A$9,IF(Raw!$X162&gt;$C$9,IF(Raw!$X162&lt;$A$9,Raw!L162,-999),-999),-999),-999),-999),-999)</f>
        <v>337.3</v>
      </c>
      <c r="I162" s="9">
        <f>IF(Raw!$G162&gt;$C$8,IF(Raw!$Q162&gt;$C$8,IF(Raw!$N162&gt;$C$9,IF(Raw!$N162&lt;$A$9,IF(Raw!$X162&gt;$C$9,IF(Raw!$X162&lt;$A$9,Raw!M162,-999),-999),-999),-999),-999),-999)</f>
        <v>6.0000000000000002E-6</v>
      </c>
      <c r="J162" s="9">
        <f>IF(Raw!$G162&gt;$C$8,IF(Raw!$Q162&gt;$C$8,IF(Raw!$N162&gt;$C$9,IF(Raw!$N162&lt;$A$9,IF(Raw!$X162&gt;$C$9,IF(Raw!$X162&lt;$A$9,Raw!N162,-999),-999),-999),-999),-999),-999)</f>
        <v>1413</v>
      </c>
      <c r="K162" s="9">
        <f>IF(Raw!$G162&gt;$C$8,IF(Raw!$Q162&gt;$C$8,IF(Raw!$N162&gt;$C$9,IF(Raw!$N162&lt;$A$9,IF(Raw!$X162&gt;$C$9,IF(Raw!$X162&lt;$A$9,Raw!R162,-999),-999),-999),-999),-999),-999)</f>
        <v>1.25895</v>
      </c>
      <c r="L162" s="9">
        <f>IF(Raw!$G162&gt;$C$8,IF(Raw!$Q162&gt;$C$8,IF(Raw!$N162&gt;$C$9,IF(Raw!$N162&lt;$A$9,IF(Raw!$X162&gt;$C$9,IF(Raw!$X162&lt;$A$9,Raw!S162,-999),-999),-999),-999),-999),-999)</f>
        <v>1.7133069999999999</v>
      </c>
      <c r="M162" s="9">
        <f>Raw!Q162</f>
        <v>0.97496400000000005</v>
      </c>
      <c r="N162" s="9">
        <f>IF(Raw!$G162&gt;$C$8,IF(Raw!$Q162&gt;$C$8,IF(Raw!$N162&gt;$C$9,IF(Raw!$N162&lt;$A$9,IF(Raw!$X162&gt;$C$9,IF(Raw!$X162&lt;$A$9,Raw!V162,-999),-999),-999),-999),-999),-999)</f>
        <v>535.5</v>
      </c>
      <c r="O162" s="9">
        <f>IF(Raw!$G162&gt;$C$8,IF(Raw!$Q162&gt;$C$8,IF(Raw!$N162&gt;$C$9,IF(Raw!$N162&lt;$A$9,IF(Raw!$X162&gt;$C$9,IF(Raw!$X162&lt;$A$9,Raw!W162,-999),-999),-999),-999),-999),-999)</f>
        <v>5.0000000000000004E-6</v>
      </c>
      <c r="P162" s="9">
        <f>IF(Raw!$G162&gt;$C$8,IF(Raw!$Q162&gt;$C$8,IF(Raw!$N162&gt;$C$9,IF(Raw!$N162&lt;$A$9,IF(Raw!$X162&gt;$C$9,IF(Raw!$X162&lt;$A$9,Raw!X162,-999),-999),-999),-999),-999),-999)</f>
        <v>521</v>
      </c>
      <c r="R162" s="9">
        <f t="shared" si="36"/>
        <v>0.14293299999999998</v>
      </c>
      <c r="S162" s="9">
        <f t="shared" si="37"/>
        <v>0.10163033160528183</v>
      </c>
      <c r="T162" s="9">
        <f t="shared" si="38"/>
        <v>0.4543569999999999</v>
      </c>
      <c r="U162" s="9">
        <f t="shared" si="39"/>
        <v>0.26519298642916883</v>
      </c>
      <c r="V162" s="15">
        <f t="shared" si="32"/>
        <v>0</v>
      </c>
      <c r="X162" s="11">
        <f t="shared" si="40"/>
        <v>2.8336139999999993E+20</v>
      </c>
      <c r="Y162" s="11">
        <f t="shared" si="41"/>
        <v>3.3730000000000001E-18</v>
      </c>
      <c r="Z162" s="11">
        <f t="shared" si="42"/>
        <v>1.413E-3</v>
      </c>
      <c r="AA162" s="16">
        <f t="shared" si="43"/>
        <v>0.57456119593854937</v>
      </c>
      <c r="AB162" s="9">
        <f t="shared" si="33"/>
        <v>1.5200059013030514</v>
      </c>
      <c r="AC162" s="9">
        <f t="shared" si="34"/>
        <v>0.42543880406145079</v>
      </c>
      <c r="AD162" s="15">
        <f t="shared" si="35"/>
        <v>406.62505020421059</v>
      </c>
      <c r="AE162" s="3">
        <f t="shared" si="44"/>
        <v>406.10919999999987</v>
      </c>
      <c r="AF162" s="2">
        <f t="shared" si="45"/>
        <v>0.24968284651674089</v>
      </c>
      <c r="AG162" s="9">
        <f t="shared" si="46"/>
        <v>8.2844085818738908E-2</v>
      </c>
      <c r="AH162" s="2">
        <f t="shared" si="47"/>
        <v>4.0087821986110743</v>
      </c>
    </row>
    <row r="163" spans="1:34">
      <c r="A163" s="1">
        <f>Raw!A163</f>
        <v>150</v>
      </c>
      <c r="B163" s="14">
        <f>Raw!B163</f>
        <v>0.4660069444444444</v>
      </c>
      <c r="C163" s="15">
        <f>Raw!C163</f>
        <v>10.9</v>
      </c>
      <c r="D163" s="15">
        <f>IF(C163&gt;0.5,Raw!D163*D$11,-999)</f>
        <v>521.4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0.66947199999999996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0.96647000000000005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3.1388279999999993E+20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0.46605324074074073</v>
      </c>
      <c r="C164" s="15">
        <f>Raw!C164</f>
        <v>9.8000000000000007</v>
      </c>
      <c r="D164" s="15">
        <f>IF(C164&gt;0.5,Raw!D164*D$11,-999)</f>
        <v>551.20000000000005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0.495813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0.95618700000000001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3.318224E+20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0.46611111111111114</v>
      </c>
      <c r="C165" s="15">
        <f>Raw!C165</f>
        <v>8.6999999999999993</v>
      </c>
      <c r="D165" s="15">
        <f>IF(C165&gt;0.5,Raw!D165*D$11,-999)</f>
        <v>519.6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0.46562900000000002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0.961368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3.1279919999999993E+20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0.4661689814814815</v>
      </c>
      <c r="C166" s="15">
        <f>Raw!C166</f>
        <v>8</v>
      </c>
      <c r="D166" s="15">
        <f>IF(C166&gt;0.5,Raw!D166*D$11,-999)</f>
        <v>616.4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0.427701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0.90573999999999999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3.7107279999999993E+20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0.46622685185185181</v>
      </c>
      <c r="C167" s="15">
        <f>Raw!C167</f>
        <v>6.6</v>
      </c>
      <c r="D167" s="15">
        <f>IF(C167&gt;0.5,Raw!D167*D$11,-999)</f>
        <v>708.7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1.0670000000000001E-2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0.27937000000000001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4.266373999999999E+20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0.46628472222222223</v>
      </c>
      <c r="C168" s="15">
        <f>Raw!C168</f>
        <v>5.5</v>
      </c>
      <c r="D168" s="15">
        <f>IF(C168&gt;0.5,Raw!D168*D$11,-999)</f>
        <v>748.6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0.105961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3.5557999999999999E-2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4.506572E+20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68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174.1</v>
      </c>
      <c r="D13" s="17">
        <v>2.7</v>
      </c>
      <c r="E13" s="17">
        <v>1.957E-3</v>
      </c>
      <c r="F13" s="17">
        <v>9.5000000000000001E-2</v>
      </c>
      <c r="G13" s="17">
        <v>0.87168299999999999</v>
      </c>
      <c r="H13" s="17">
        <v>0.552624</v>
      </c>
      <c r="I13" s="17">
        <v>0.67307399999999995</v>
      </c>
      <c r="J13" s="17">
        <v>0.12045</v>
      </c>
      <c r="K13" s="17">
        <v>0.178955</v>
      </c>
      <c r="L13" s="17">
        <v>696.5</v>
      </c>
      <c r="M13" s="17">
        <v>0.37081900000000001</v>
      </c>
      <c r="N13" s="17">
        <v>592</v>
      </c>
      <c r="O13" s="17">
        <v>0</v>
      </c>
      <c r="P13" s="17">
        <v>0</v>
      </c>
      <c r="Q13" s="17">
        <v>0.92655100000000001</v>
      </c>
      <c r="R13" s="17">
        <v>0.48581600000000003</v>
      </c>
      <c r="S13" s="17">
        <v>0.62687099999999996</v>
      </c>
      <c r="T13" s="17">
        <v>0.14105599999999999</v>
      </c>
      <c r="U13" s="17">
        <v>0.22501499999999999</v>
      </c>
      <c r="V13" s="17">
        <v>800</v>
      </c>
      <c r="W13" s="17">
        <v>6.6000000000000005E-5</v>
      </c>
      <c r="X13" s="17">
        <v>875</v>
      </c>
      <c r="Y13" s="17">
        <v>0</v>
      </c>
      <c r="Z13" s="17">
        <v>0</v>
      </c>
      <c r="AA13" s="17">
        <v>0.34617799999999999</v>
      </c>
      <c r="AB13" s="17">
        <v>6.6978100000000002E-3</v>
      </c>
      <c r="AC13" s="17">
        <v>0.48676000000000003</v>
      </c>
      <c r="AD13" s="17">
        <v>0.25</v>
      </c>
      <c r="AE13" s="17">
        <v>1192.5</v>
      </c>
    </row>
    <row r="14" spans="1:31">
      <c r="A14" s="17">
        <v>1</v>
      </c>
      <c r="B14" s="19">
        <v>0.45782407407407405</v>
      </c>
      <c r="C14" s="17">
        <v>174.5</v>
      </c>
      <c r="D14" s="17">
        <v>1.8</v>
      </c>
      <c r="E14" s="17">
        <v>1.0330000000000001E-3</v>
      </c>
      <c r="F14" s="17">
        <v>0.05</v>
      </c>
      <c r="G14" s="17">
        <v>0.85022900000000001</v>
      </c>
      <c r="H14" s="17">
        <v>0.55080399999999996</v>
      </c>
      <c r="I14" s="17">
        <v>0.67083499999999996</v>
      </c>
      <c r="J14" s="17">
        <v>0.120031</v>
      </c>
      <c r="K14" s="17">
        <v>0.178928</v>
      </c>
      <c r="L14" s="17">
        <v>567.9</v>
      </c>
      <c r="M14" s="17">
        <v>0.28832600000000003</v>
      </c>
      <c r="N14" s="17">
        <v>1975</v>
      </c>
      <c r="O14" s="17">
        <v>0</v>
      </c>
      <c r="P14" s="17">
        <v>0</v>
      </c>
      <c r="Q14" s="17">
        <v>0.87860899999999997</v>
      </c>
      <c r="R14" s="17">
        <v>0.48496899999999998</v>
      </c>
      <c r="S14" s="17">
        <v>0.62139999999999995</v>
      </c>
      <c r="T14" s="17">
        <v>0.13643</v>
      </c>
      <c r="U14" s="17">
        <v>0.219553</v>
      </c>
      <c r="V14" s="17">
        <v>733.4</v>
      </c>
      <c r="W14" s="17">
        <v>6.9999999999999999E-6</v>
      </c>
      <c r="X14" s="17">
        <v>754</v>
      </c>
      <c r="Y14" s="17">
        <v>0</v>
      </c>
      <c r="Z14" s="17">
        <v>0</v>
      </c>
      <c r="AA14" s="17">
        <v>0.33777400000000002</v>
      </c>
      <c r="AB14" s="17">
        <v>1.2078E-2</v>
      </c>
      <c r="AC14" s="17">
        <v>0.48661700000000002</v>
      </c>
      <c r="AD14" s="17">
        <v>0.25</v>
      </c>
      <c r="AE14" s="17">
        <v>1462.5</v>
      </c>
    </row>
    <row r="15" spans="1:31">
      <c r="A15" s="17">
        <v>2</v>
      </c>
      <c r="B15" s="19">
        <v>0.45788194444444441</v>
      </c>
      <c r="C15" s="17">
        <v>174.1</v>
      </c>
      <c r="D15" s="17">
        <v>1.8</v>
      </c>
      <c r="E15" s="17">
        <v>1.2340000000000001E-3</v>
      </c>
      <c r="F15" s="17">
        <v>0.06</v>
      </c>
      <c r="G15" s="17">
        <v>0.92335299999999998</v>
      </c>
      <c r="H15" s="17">
        <v>0.58535199999999998</v>
      </c>
      <c r="I15" s="17">
        <v>0.71735300000000002</v>
      </c>
      <c r="J15" s="17">
        <v>0.13200100000000001</v>
      </c>
      <c r="K15" s="17">
        <v>0.18401100000000001</v>
      </c>
      <c r="L15" s="17">
        <v>657.5</v>
      </c>
      <c r="M15" s="17">
        <v>0.40384999999999999</v>
      </c>
      <c r="N15" s="17">
        <v>492</v>
      </c>
      <c r="O15" s="17">
        <v>0</v>
      </c>
      <c r="P15" s="17">
        <v>0</v>
      </c>
      <c r="Q15" s="17">
        <v>0.92262</v>
      </c>
      <c r="R15" s="17">
        <v>0.49321799999999999</v>
      </c>
      <c r="S15" s="17">
        <v>0.63612599999999997</v>
      </c>
      <c r="T15" s="17">
        <v>0.14290800000000001</v>
      </c>
      <c r="U15" s="17">
        <v>0.22465399999999999</v>
      </c>
      <c r="V15" s="17">
        <v>745.5</v>
      </c>
      <c r="W15" s="17">
        <v>0.107321</v>
      </c>
      <c r="X15" s="17">
        <v>1135</v>
      </c>
      <c r="Y15" s="17">
        <v>0</v>
      </c>
      <c r="Z15" s="17">
        <v>0</v>
      </c>
      <c r="AA15" s="17">
        <v>0.34562100000000001</v>
      </c>
      <c r="AB15" s="17">
        <v>3.5099799999999998E-3</v>
      </c>
      <c r="AC15" s="17">
        <v>0.49371999999999999</v>
      </c>
      <c r="AD15" s="17">
        <v>0.25</v>
      </c>
      <c r="AE15" s="17">
        <v>1263.0999999999999</v>
      </c>
    </row>
    <row r="16" spans="1:31">
      <c r="A16" s="17">
        <v>3</v>
      </c>
      <c r="B16" s="19">
        <v>0.45792824074074073</v>
      </c>
      <c r="C16" s="17">
        <v>173.2</v>
      </c>
      <c r="D16" s="17">
        <v>1.8</v>
      </c>
      <c r="E16" s="17">
        <v>1.2210000000000001E-3</v>
      </c>
      <c r="F16" s="17">
        <v>5.8999999999999997E-2</v>
      </c>
      <c r="G16" s="17">
        <v>0.86912999999999996</v>
      </c>
      <c r="H16" s="17">
        <v>0.56949099999999997</v>
      </c>
      <c r="I16" s="17">
        <v>0.671713</v>
      </c>
      <c r="J16" s="17">
        <v>0.10222199999999999</v>
      </c>
      <c r="K16" s="17">
        <v>0.15218100000000001</v>
      </c>
      <c r="L16" s="17">
        <v>674</v>
      </c>
      <c r="M16" s="17">
        <v>0.52189399999999997</v>
      </c>
      <c r="N16" s="17">
        <v>524</v>
      </c>
      <c r="O16" s="17">
        <v>0</v>
      </c>
      <c r="P16" s="17">
        <v>0</v>
      </c>
      <c r="Q16" s="17">
        <v>0.92993599999999998</v>
      </c>
      <c r="R16" s="17">
        <v>0.50599099999999997</v>
      </c>
      <c r="S16" s="17">
        <v>0.64612000000000003</v>
      </c>
      <c r="T16" s="17">
        <v>0.140129</v>
      </c>
      <c r="U16" s="17">
        <v>0.21687699999999999</v>
      </c>
      <c r="V16" s="17">
        <v>684.5</v>
      </c>
      <c r="W16" s="17">
        <v>0.132467</v>
      </c>
      <c r="X16" s="17">
        <v>1246</v>
      </c>
      <c r="Y16" s="17">
        <v>0</v>
      </c>
      <c r="Z16" s="17">
        <v>0</v>
      </c>
      <c r="AA16" s="17">
        <v>0.33365800000000001</v>
      </c>
      <c r="AB16" s="17">
        <v>3.8323200000000002E-3</v>
      </c>
      <c r="AC16" s="17">
        <v>0.50652799999999998</v>
      </c>
      <c r="AD16" s="17">
        <v>0.25</v>
      </c>
      <c r="AE16" s="17">
        <v>1232.3</v>
      </c>
    </row>
    <row r="17" spans="1:31">
      <c r="A17" s="17">
        <v>4</v>
      </c>
      <c r="B17" s="19">
        <v>0.45798611111111115</v>
      </c>
      <c r="C17" s="17">
        <v>172.3</v>
      </c>
      <c r="D17" s="17">
        <v>2.7</v>
      </c>
      <c r="E17" s="17">
        <v>1.9719999999999998E-3</v>
      </c>
      <c r="F17" s="17">
        <v>9.5000000000000001E-2</v>
      </c>
      <c r="G17" s="17">
        <v>0.91752999999999996</v>
      </c>
      <c r="H17" s="17">
        <v>0.54881899999999995</v>
      </c>
      <c r="I17" s="17">
        <v>0.67915700000000001</v>
      </c>
      <c r="J17" s="17">
        <v>0.13033800000000001</v>
      </c>
      <c r="K17" s="17">
        <v>0.191912</v>
      </c>
      <c r="L17" s="17">
        <v>755.9</v>
      </c>
      <c r="M17" s="17">
        <v>0.37081999999999998</v>
      </c>
      <c r="N17" s="17">
        <v>2772</v>
      </c>
      <c r="O17" s="17">
        <v>0</v>
      </c>
      <c r="P17" s="17">
        <v>0</v>
      </c>
      <c r="Q17" s="17">
        <v>0.90381</v>
      </c>
      <c r="R17" s="17">
        <v>0.51348300000000002</v>
      </c>
      <c r="S17" s="17">
        <v>0.65373599999999998</v>
      </c>
      <c r="T17" s="17">
        <v>0.14025199999999999</v>
      </c>
      <c r="U17" s="17">
        <v>0.21454000000000001</v>
      </c>
      <c r="V17" s="17">
        <v>652</v>
      </c>
      <c r="W17" s="17">
        <v>0.14694099999999999</v>
      </c>
      <c r="X17" s="17">
        <v>1505</v>
      </c>
      <c r="Y17" s="17">
        <v>0</v>
      </c>
      <c r="Z17" s="17">
        <v>0</v>
      </c>
      <c r="AA17" s="17">
        <v>0.33006200000000002</v>
      </c>
      <c r="AB17" s="17">
        <v>3.3118300000000003E-2</v>
      </c>
      <c r="AC17" s="17">
        <v>0.51812800000000003</v>
      </c>
      <c r="AD17" s="17">
        <v>0.25</v>
      </c>
      <c r="AE17" s="17">
        <v>1098.8</v>
      </c>
    </row>
    <row r="18" spans="1:31">
      <c r="A18" s="17">
        <v>5</v>
      </c>
      <c r="B18" s="19">
        <v>0.45803240740740742</v>
      </c>
      <c r="C18" s="17">
        <v>171.2</v>
      </c>
      <c r="D18" s="17">
        <v>2.7</v>
      </c>
      <c r="E18" s="17">
        <v>1.835E-3</v>
      </c>
      <c r="F18" s="17">
        <v>8.8999999999999996E-2</v>
      </c>
      <c r="G18" s="17">
        <v>0.89539100000000005</v>
      </c>
      <c r="H18" s="17">
        <v>0.55817499999999998</v>
      </c>
      <c r="I18" s="17">
        <v>0.68948399999999999</v>
      </c>
      <c r="J18" s="17">
        <v>0.13130900000000001</v>
      </c>
      <c r="K18" s="17">
        <v>0.190446</v>
      </c>
      <c r="L18" s="17">
        <v>705.7</v>
      </c>
      <c r="M18" s="17">
        <v>0.31925399999999998</v>
      </c>
      <c r="N18" s="17">
        <v>1404</v>
      </c>
      <c r="O18" s="17">
        <v>0</v>
      </c>
      <c r="P18" s="17">
        <v>0</v>
      </c>
      <c r="Q18" s="17">
        <v>0.87075000000000002</v>
      </c>
      <c r="R18" s="17">
        <v>0.50542900000000002</v>
      </c>
      <c r="S18" s="17">
        <v>0.63991900000000002</v>
      </c>
      <c r="T18" s="17">
        <v>0.13449</v>
      </c>
      <c r="U18" s="17">
        <v>0.21016799999999999</v>
      </c>
      <c r="V18" s="17">
        <v>783</v>
      </c>
      <c r="W18" s="17">
        <v>0.22917699999999999</v>
      </c>
      <c r="X18" s="17">
        <v>954</v>
      </c>
      <c r="Y18" s="17">
        <v>0</v>
      </c>
      <c r="Z18" s="17">
        <v>0</v>
      </c>
      <c r="AA18" s="17">
        <v>0.32333499999999998</v>
      </c>
      <c r="AB18" s="17">
        <v>1.59393E-2</v>
      </c>
      <c r="AC18" s="17">
        <v>0.50757200000000002</v>
      </c>
      <c r="AD18" s="17">
        <v>0.25</v>
      </c>
      <c r="AE18" s="17">
        <v>1176.9000000000001</v>
      </c>
    </row>
    <row r="19" spans="1:31">
      <c r="A19" s="17">
        <v>6</v>
      </c>
      <c r="B19" s="19">
        <v>0.45809027777777778</v>
      </c>
      <c r="C19" s="17">
        <v>170.1</v>
      </c>
      <c r="D19" s="17">
        <v>2.7</v>
      </c>
      <c r="E19" s="17">
        <v>1.91E-3</v>
      </c>
      <c r="F19" s="17">
        <v>9.1999999999999998E-2</v>
      </c>
      <c r="G19" s="17">
        <v>0.88146400000000003</v>
      </c>
      <c r="H19" s="17">
        <v>0.56790200000000002</v>
      </c>
      <c r="I19" s="17">
        <v>0.695191</v>
      </c>
      <c r="J19" s="17">
        <v>0.12728900000000001</v>
      </c>
      <c r="K19" s="17">
        <v>0.18310000000000001</v>
      </c>
      <c r="L19" s="17">
        <v>673.7</v>
      </c>
      <c r="M19" s="17">
        <v>0.45810400000000001</v>
      </c>
      <c r="N19" s="17">
        <v>832</v>
      </c>
      <c r="O19" s="17">
        <v>0</v>
      </c>
      <c r="P19" s="17">
        <v>0</v>
      </c>
      <c r="Q19" s="17">
        <v>0.87936400000000003</v>
      </c>
      <c r="R19" s="17">
        <v>0.51241599999999998</v>
      </c>
      <c r="S19" s="17">
        <v>0.66338399999999997</v>
      </c>
      <c r="T19" s="17">
        <v>0.15096799999999999</v>
      </c>
      <c r="U19" s="17">
        <v>0.227572</v>
      </c>
      <c r="V19" s="17">
        <v>761.4</v>
      </c>
      <c r="W19" s="17">
        <v>0.37081799999999998</v>
      </c>
      <c r="X19" s="17">
        <v>2025</v>
      </c>
      <c r="Y19" s="17">
        <v>0</v>
      </c>
      <c r="Z19" s="17">
        <v>0</v>
      </c>
      <c r="AA19" s="17">
        <v>0.35011100000000001</v>
      </c>
      <c r="AB19" s="17">
        <v>9.0779799999999994E-3</v>
      </c>
      <c r="AC19" s="17">
        <v>0.51378699999999999</v>
      </c>
      <c r="AD19" s="17">
        <v>0.25</v>
      </c>
      <c r="AE19" s="17">
        <v>1232.9000000000001</v>
      </c>
    </row>
    <row r="20" spans="1:31">
      <c r="A20" s="17">
        <v>7</v>
      </c>
      <c r="B20" s="19">
        <v>0.45814814814814814</v>
      </c>
      <c r="C20" s="17">
        <v>169</v>
      </c>
      <c r="D20" s="17">
        <v>2.7</v>
      </c>
      <c r="E20" s="17">
        <v>1.8910000000000001E-3</v>
      </c>
      <c r="F20" s="17">
        <v>9.1999999999999998E-2</v>
      </c>
      <c r="G20" s="17">
        <v>0.89814499999999997</v>
      </c>
      <c r="H20" s="17">
        <v>0.57865800000000001</v>
      </c>
      <c r="I20" s="17">
        <v>0.70113899999999996</v>
      </c>
      <c r="J20" s="17">
        <v>0.12248000000000001</v>
      </c>
      <c r="K20" s="17">
        <v>0.17468800000000001</v>
      </c>
      <c r="L20" s="17">
        <v>669.5</v>
      </c>
      <c r="M20" s="17">
        <v>0.57906999999999997</v>
      </c>
      <c r="N20" s="17">
        <v>714</v>
      </c>
      <c r="O20" s="17">
        <v>0</v>
      </c>
      <c r="P20" s="17">
        <v>0</v>
      </c>
      <c r="Q20" s="17">
        <v>0.92513800000000002</v>
      </c>
      <c r="R20" s="17">
        <v>0.50934000000000001</v>
      </c>
      <c r="S20" s="17">
        <v>0.65839599999999998</v>
      </c>
      <c r="T20" s="17">
        <v>0.14905599999999999</v>
      </c>
      <c r="U20" s="17">
        <v>0.22639300000000001</v>
      </c>
      <c r="V20" s="17">
        <v>766.3</v>
      </c>
      <c r="W20" s="17">
        <v>0.22917899999999999</v>
      </c>
      <c r="X20" s="17">
        <v>1450</v>
      </c>
      <c r="Y20" s="17">
        <v>0</v>
      </c>
      <c r="Z20" s="17">
        <v>0</v>
      </c>
      <c r="AA20" s="17">
        <v>0.34829700000000002</v>
      </c>
      <c r="AB20" s="17">
        <v>7.7569700000000002E-3</v>
      </c>
      <c r="AC20" s="17">
        <v>0.51049599999999995</v>
      </c>
      <c r="AD20" s="17">
        <v>0.25</v>
      </c>
      <c r="AE20" s="17">
        <v>1240.5</v>
      </c>
    </row>
    <row r="21" spans="1:31">
      <c r="A21" s="17">
        <v>8</v>
      </c>
      <c r="B21" s="19">
        <v>0.4581944444444444</v>
      </c>
      <c r="C21" s="17">
        <v>168.1</v>
      </c>
      <c r="D21" s="17">
        <v>2.7</v>
      </c>
      <c r="E21" s="17">
        <v>1.717E-3</v>
      </c>
      <c r="F21" s="17">
        <v>8.3000000000000004E-2</v>
      </c>
      <c r="G21" s="17">
        <v>0.88308500000000001</v>
      </c>
      <c r="H21" s="17">
        <v>0.568357</v>
      </c>
      <c r="I21" s="17">
        <v>0.70302600000000004</v>
      </c>
      <c r="J21" s="17">
        <v>0.13466800000000001</v>
      </c>
      <c r="K21" s="17">
        <v>0.191555</v>
      </c>
      <c r="L21" s="17">
        <v>670.8</v>
      </c>
      <c r="M21" s="17">
        <v>0.133436</v>
      </c>
      <c r="N21" s="17">
        <v>789</v>
      </c>
      <c r="O21" s="17">
        <v>0</v>
      </c>
      <c r="P21" s="17">
        <v>0</v>
      </c>
      <c r="Q21" s="17">
        <v>0.922072</v>
      </c>
      <c r="R21" s="17">
        <v>0.526779</v>
      </c>
      <c r="S21" s="17">
        <v>0.66289699999999996</v>
      </c>
      <c r="T21" s="17">
        <v>0.13611799999999999</v>
      </c>
      <c r="U21" s="17">
        <v>0.20533799999999999</v>
      </c>
      <c r="V21" s="17">
        <v>664.4</v>
      </c>
      <c r="W21" s="17">
        <v>0.103806</v>
      </c>
      <c r="X21" s="17">
        <v>581</v>
      </c>
      <c r="Y21" s="17">
        <v>0</v>
      </c>
      <c r="Z21" s="17">
        <v>0</v>
      </c>
      <c r="AA21" s="17">
        <v>0.31590400000000002</v>
      </c>
      <c r="AB21" s="17">
        <v>8.5772000000000001E-3</v>
      </c>
      <c r="AC21" s="17">
        <v>0.52794700000000006</v>
      </c>
      <c r="AD21" s="17">
        <v>0.25</v>
      </c>
      <c r="AE21" s="17">
        <v>1238.2</v>
      </c>
    </row>
    <row r="22" spans="1:31">
      <c r="A22" s="17">
        <v>9</v>
      </c>
      <c r="B22" s="19">
        <v>0.45825231481481482</v>
      </c>
      <c r="C22" s="17">
        <v>167</v>
      </c>
      <c r="D22" s="17">
        <v>2.7</v>
      </c>
      <c r="E22" s="17">
        <v>1.9189999999999999E-3</v>
      </c>
      <c r="F22" s="17">
        <v>9.2999999999999999E-2</v>
      </c>
      <c r="G22" s="17">
        <v>0.91494699999999995</v>
      </c>
      <c r="H22" s="17">
        <v>0.58836599999999994</v>
      </c>
      <c r="I22" s="17">
        <v>0.72872700000000001</v>
      </c>
      <c r="J22" s="17">
        <v>0.14036100000000001</v>
      </c>
      <c r="K22" s="17">
        <v>0.192611</v>
      </c>
      <c r="L22" s="17">
        <v>655</v>
      </c>
      <c r="M22" s="17">
        <v>9.3632000000000007E-2</v>
      </c>
      <c r="N22" s="17">
        <v>816</v>
      </c>
      <c r="O22" s="17">
        <v>0</v>
      </c>
      <c r="P22" s="17">
        <v>0</v>
      </c>
      <c r="Q22" s="17">
        <v>0.92442899999999995</v>
      </c>
      <c r="R22" s="17">
        <v>0.52851300000000001</v>
      </c>
      <c r="S22" s="17">
        <v>0.69092100000000001</v>
      </c>
      <c r="T22" s="17">
        <v>0.162408</v>
      </c>
      <c r="U22" s="17">
        <v>0.23505999999999999</v>
      </c>
      <c r="V22" s="17">
        <v>674.5</v>
      </c>
      <c r="W22" s="17">
        <v>0.229159</v>
      </c>
      <c r="X22" s="17">
        <v>777</v>
      </c>
      <c r="Y22" s="17">
        <v>0</v>
      </c>
      <c r="Z22" s="17">
        <v>0</v>
      </c>
      <c r="AA22" s="17">
        <v>0.36163099999999998</v>
      </c>
      <c r="AB22" s="17">
        <v>8.6610000000000003E-3</v>
      </c>
      <c r="AC22" s="17">
        <v>0.52991900000000003</v>
      </c>
      <c r="AD22" s="17">
        <v>0.25</v>
      </c>
      <c r="AE22" s="17">
        <v>1268.0999999999999</v>
      </c>
    </row>
    <row r="23" spans="1:31">
      <c r="A23" s="17">
        <v>10</v>
      </c>
      <c r="B23" s="19">
        <v>0.45831018518518518</v>
      </c>
      <c r="C23" s="17">
        <v>165.9</v>
      </c>
      <c r="D23" s="17">
        <v>2.7</v>
      </c>
      <c r="E23" s="17">
        <v>2.049E-3</v>
      </c>
      <c r="F23" s="17">
        <v>9.9000000000000005E-2</v>
      </c>
      <c r="G23" s="17">
        <v>0.91734199999999999</v>
      </c>
      <c r="H23" s="17">
        <v>0.57885900000000001</v>
      </c>
      <c r="I23" s="17">
        <v>0.749718</v>
      </c>
      <c r="J23" s="17">
        <v>0.17085900000000001</v>
      </c>
      <c r="K23" s="17">
        <v>0.22789699999999999</v>
      </c>
      <c r="L23" s="17">
        <v>648.4</v>
      </c>
      <c r="M23" s="17">
        <v>2.2983E-2</v>
      </c>
      <c r="N23" s="17">
        <v>936</v>
      </c>
      <c r="O23" s="17">
        <v>0</v>
      </c>
      <c r="P23" s="17">
        <v>0</v>
      </c>
      <c r="Q23" s="17">
        <v>0.94507099999999999</v>
      </c>
      <c r="R23" s="17">
        <v>0.62592499999999995</v>
      </c>
      <c r="S23" s="17">
        <v>0.83877599999999997</v>
      </c>
      <c r="T23" s="17">
        <v>0.21285100000000001</v>
      </c>
      <c r="U23" s="17">
        <v>0.25376399999999999</v>
      </c>
      <c r="V23" s="17">
        <v>800</v>
      </c>
      <c r="W23" s="17">
        <v>0.170187</v>
      </c>
      <c r="X23" s="17">
        <v>979</v>
      </c>
      <c r="Y23" s="17">
        <v>0</v>
      </c>
      <c r="Z23" s="17">
        <v>0</v>
      </c>
      <c r="AA23" s="17">
        <v>0.39040599999999998</v>
      </c>
      <c r="AB23" s="17">
        <v>9.8210199999999997E-3</v>
      </c>
      <c r="AC23" s="17">
        <v>0.62801499999999999</v>
      </c>
      <c r="AD23" s="17">
        <v>0.25</v>
      </c>
      <c r="AE23" s="17">
        <v>1280.9000000000001</v>
      </c>
    </row>
    <row r="24" spans="1:31">
      <c r="A24" s="17">
        <v>11</v>
      </c>
      <c r="B24" s="19">
        <v>0.4583564814814815</v>
      </c>
      <c r="C24" s="17">
        <v>164.6</v>
      </c>
      <c r="D24" s="17">
        <v>2.7</v>
      </c>
      <c r="E24" s="17">
        <v>1.7060000000000001E-3</v>
      </c>
      <c r="F24" s="17">
        <v>8.3000000000000004E-2</v>
      </c>
      <c r="G24" s="17">
        <v>0.92690700000000004</v>
      </c>
      <c r="H24" s="17">
        <v>0.59293300000000004</v>
      </c>
      <c r="I24" s="17">
        <v>0.75216300000000003</v>
      </c>
      <c r="J24" s="17">
        <v>0.15923000000000001</v>
      </c>
      <c r="K24" s="17">
        <v>0.211696</v>
      </c>
      <c r="L24" s="17">
        <v>636</v>
      </c>
      <c r="M24" s="17">
        <v>0.23489699999999999</v>
      </c>
      <c r="N24" s="17">
        <v>400</v>
      </c>
      <c r="O24" s="17">
        <v>0</v>
      </c>
      <c r="P24" s="17">
        <v>0</v>
      </c>
      <c r="Q24" s="17">
        <v>0.932647</v>
      </c>
      <c r="R24" s="17">
        <v>0.57894400000000001</v>
      </c>
      <c r="S24" s="17">
        <v>0.73681099999999999</v>
      </c>
      <c r="T24" s="17">
        <v>0.15786700000000001</v>
      </c>
      <c r="U24" s="17">
        <v>0.214257</v>
      </c>
      <c r="V24" s="17">
        <v>689.6</v>
      </c>
      <c r="W24" s="17">
        <v>0.15418699999999999</v>
      </c>
      <c r="X24" s="17">
        <v>1696</v>
      </c>
      <c r="Y24" s="17">
        <v>0</v>
      </c>
      <c r="Z24" s="17">
        <v>0</v>
      </c>
      <c r="AA24" s="17">
        <v>0.32962599999999997</v>
      </c>
      <c r="AB24" s="17">
        <v>4.1460100000000003E-3</v>
      </c>
      <c r="AC24" s="17">
        <v>0.57959899999999998</v>
      </c>
      <c r="AD24" s="17">
        <v>0.25</v>
      </c>
      <c r="AE24" s="17">
        <v>1306</v>
      </c>
    </row>
    <row r="25" spans="1:31">
      <c r="A25" s="17">
        <v>12</v>
      </c>
      <c r="B25" s="19">
        <v>0.45841435185185181</v>
      </c>
      <c r="C25" s="17">
        <v>163.5</v>
      </c>
      <c r="D25" s="17">
        <v>2.7</v>
      </c>
      <c r="E25" s="17">
        <v>1.9090000000000001E-3</v>
      </c>
      <c r="F25" s="17">
        <v>9.1999999999999998E-2</v>
      </c>
      <c r="G25" s="17">
        <v>0.87938300000000003</v>
      </c>
      <c r="H25" s="17">
        <v>0.59610700000000005</v>
      </c>
      <c r="I25" s="17">
        <v>0.74574099999999999</v>
      </c>
      <c r="J25" s="17">
        <v>0.14963399999999999</v>
      </c>
      <c r="K25" s="17">
        <v>0.200651</v>
      </c>
      <c r="L25" s="17">
        <v>671.3</v>
      </c>
      <c r="M25" s="17">
        <v>0.20851</v>
      </c>
      <c r="N25" s="17">
        <v>1315</v>
      </c>
      <c r="O25" s="17">
        <v>0</v>
      </c>
      <c r="P25" s="17">
        <v>0</v>
      </c>
      <c r="Q25" s="17">
        <v>0.89739000000000002</v>
      </c>
      <c r="R25" s="17">
        <v>0.55629200000000001</v>
      </c>
      <c r="S25" s="17">
        <v>0.72192299999999998</v>
      </c>
      <c r="T25" s="17">
        <v>0.165631</v>
      </c>
      <c r="U25" s="17">
        <v>0.22943</v>
      </c>
      <c r="V25" s="17">
        <v>737.5</v>
      </c>
      <c r="W25" s="17">
        <v>2.5000000000000001E-5</v>
      </c>
      <c r="X25" s="17">
        <v>724</v>
      </c>
      <c r="Y25" s="17">
        <v>0</v>
      </c>
      <c r="Z25" s="17">
        <v>0</v>
      </c>
      <c r="AA25" s="17">
        <v>0.35296899999999998</v>
      </c>
      <c r="AB25" s="17">
        <v>1.4223700000000001E-2</v>
      </c>
      <c r="AC25" s="17">
        <v>0.55864800000000003</v>
      </c>
      <c r="AD25" s="17">
        <v>0.25</v>
      </c>
      <c r="AE25" s="17">
        <v>1237.3</v>
      </c>
    </row>
    <row r="26" spans="1:31">
      <c r="A26" s="17">
        <v>13</v>
      </c>
      <c r="B26" s="19">
        <v>0.45847222222222223</v>
      </c>
      <c r="C26" s="17">
        <v>162.80000000000001</v>
      </c>
      <c r="D26" s="17">
        <v>2.7</v>
      </c>
      <c r="E26" s="17">
        <v>1.8159999999999999E-3</v>
      </c>
      <c r="F26" s="17">
        <v>8.7999999999999995E-2</v>
      </c>
      <c r="G26" s="17">
        <v>0.92425299999999999</v>
      </c>
      <c r="H26" s="17">
        <v>0.60458400000000001</v>
      </c>
      <c r="I26" s="17">
        <v>0.74630099999999999</v>
      </c>
      <c r="J26" s="17">
        <v>0.14171700000000001</v>
      </c>
      <c r="K26" s="17">
        <v>0.18989200000000001</v>
      </c>
      <c r="L26" s="17">
        <v>648.29999999999995</v>
      </c>
      <c r="M26" s="17">
        <v>0.56656300000000004</v>
      </c>
      <c r="N26" s="17">
        <v>2804</v>
      </c>
      <c r="O26" s="17">
        <v>0</v>
      </c>
      <c r="P26" s="17">
        <v>0</v>
      </c>
      <c r="Q26" s="17">
        <v>0.93668300000000004</v>
      </c>
      <c r="R26" s="17">
        <v>0.56528999999999996</v>
      </c>
      <c r="S26" s="17">
        <v>0.73360400000000003</v>
      </c>
      <c r="T26" s="17">
        <v>0.16831399999999999</v>
      </c>
      <c r="U26" s="17">
        <v>0.229434</v>
      </c>
      <c r="V26" s="17">
        <v>669.6</v>
      </c>
      <c r="W26" s="17">
        <v>0.227548</v>
      </c>
      <c r="X26" s="17">
        <v>661</v>
      </c>
      <c r="Y26" s="17">
        <v>0</v>
      </c>
      <c r="Z26" s="17">
        <v>0</v>
      </c>
      <c r="AA26" s="17">
        <v>0.35297499999999998</v>
      </c>
      <c r="AB26" s="17">
        <v>2.88583E-2</v>
      </c>
      <c r="AC26" s="17">
        <v>0.57014699999999996</v>
      </c>
      <c r="AD26" s="17">
        <v>0.25</v>
      </c>
      <c r="AE26" s="17">
        <v>1281.2</v>
      </c>
    </row>
    <row r="27" spans="1:31">
      <c r="A27" s="17">
        <v>14</v>
      </c>
      <c r="B27" s="19">
        <v>0.45851851851851855</v>
      </c>
      <c r="C27" s="17">
        <v>161.69999999999999</v>
      </c>
      <c r="D27" s="17">
        <v>2.7</v>
      </c>
      <c r="E27" s="17">
        <v>2E-3</v>
      </c>
      <c r="F27" s="17">
        <v>9.7000000000000003E-2</v>
      </c>
      <c r="G27" s="17">
        <v>0.899061</v>
      </c>
      <c r="H27" s="17">
        <v>0.61297199999999996</v>
      </c>
      <c r="I27" s="17">
        <v>0.77342</v>
      </c>
      <c r="J27" s="17">
        <v>0.16044800000000001</v>
      </c>
      <c r="K27" s="17">
        <v>0.207453</v>
      </c>
      <c r="L27" s="17">
        <v>664.5</v>
      </c>
      <c r="M27" s="17">
        <v>0.17506099999999999</v>
      </c>
      <c r="N27" s="17">
        <v>690</v>
      </c>
      <c r="O27" s="17">
        <v>0</v>
      </c>
      <c r="P27" s="17">
        <v>0</v>
      </c>
      <c r="Q27" s="17">
        <v>0.94408700000000001</v>
      </c>
      <c r="R27" s="17">
        <v>0.55359100000000006</v>
      </c>
      <c r="S27" s="17">
        <v>0.72951500000000002</v>
      </c>
      <c r="T27" s="17">
        <v>0.175925</v>
      </c>
      <c r="U27" s="17">
        <v>0.24115300000000001</v>
      </c>
      <c r="V27" s="17">
        <v>729</v>
      </c>
      <c r="W27" s="17">
        <v>0.22652600000000001</v>
      </c>
      <c r="X27" s="17">
        <v>718</v>
      </c>
      <c r="Y27" s="17">
        <v>0</v>
      </c>
      <c r="Z27" s="17">
        <v>0</v>
      </c>
      <c r="AA27" s="17">
        <v>0.37100499999999997</v>
      </c>
      <c r="AB27" s="17">
        <v>7.43496E-3</v>
      </c>
      <c r="AC27" s="17">
        <v>0.55489900000000003</v>
      </c>
      <c r="AD27" s="17">
        <v>0.25</v>
      </c>
      <c r="AE27" s="17">
        <v>1249.9000000000001</v>
      </c>
    </row>
    <row r="28" spans="1:31">
      <c r="A28" s="17">
        <v>15</v>
      </c>
      <c r="B28" s="19">
        <v>0.45857638888888891</v>
      </c>
      <c r="C28" s="17">
        <v>160.6</v>
      </c>
      <c r="D28" s="17">
        <v>2.7</v>
      </c>
      <c r="E28" s="17">
        <v>2.3289999999999999E-3</v>
      </c>
      <c r="F28" s="17">
        <v>0.113</v>
      </c>
      <c r="G28" s="17">
        <v>0.90283000000000002</v>
      </c>
      <c r="H28" s="17">
        <v>0.60003600000000001</v>
      </c>
      <c r="I28" s="17">
        <v>0.76767099999999999</v>
      </c>
      <c r="J28" s="17">
        <v>0.16763600000000001</v>
      </c>
      <c r="K28" s="17">
        <v>0.21836900000000001</v>
      </c>
      <c r="L28" s="17">
        <v>736.3</v>
      </c>
      <c r="M28" s="17">
        <v>0.27491700000000002</v>
      </c>
      <c r="N28" s="17">
        <v>553</v>
      </c>
      <c r="O28" s="17">
        <v>0</v>
      </c>
      <c r="P28" s="17">
        <v>0</v>
      </c>
      <c r="Q28" s="17">
        <v>0.92789200000000005</v>
      </c>
      <c r="R28" s="17">
        <v>0.54652000000000001</v>
      </c>
      <c r="S28" s="17">
        <v>0.73186499999999999</v>
      </c>
      <c r="T28" s="17">
        <v>0.18534500000000001</v>
      </c>
      <c r="U28" s="17">
        <v>0.25324999999999998</v>
      </c>
      <c r="V28" s="17">
        <v>694.5</v>
      </c>
      <c r="W28" s="17">
        <v>3.9999999999999998E-6</v>
      </c>
      <c r="X28" s="17">
        <v>601</v>
      </c>
      <c r="Y28" s="17">
        <v>0</v>
      </c>
      <c r="Z28" s="17">
        <v>0</v>
      </c>
      <c r="AA28" s="17">
        <v>0.38961600000000002</v>
      </c>
      <c r="AB28" s="17">
        <v>6.6166000000000003E-3</v>
      </c>
      <c r="AC28" s="17">
        <v>0.54774699999999998</v>
      </c>
      <c r="AD28" s="17">
        <v>0.25</v>
      </c>
      <c r="AE28" s="17">
        <v>1128</v>
      </c>
    </row>
    <row r="29" spans="1:31">
      <c r="A29" s="17">
        <v>16</v>
      </c>
      <c r="B29" s="19">
        <v>0.45862268518518517</v>
      </c>
      <c r="C29" s="17">
        <v>159.5</v>
      </c>
      <c r="D29" s="17">
        <v>2.7</v>
      </c>
      <c r="E29" s="17">
        <v>1.9980000000000002E-3</v>
      </c>
      <c r="F29" s="17">
        <v>9.7000000000000003E-2</v>
      </c>
      <c r="G29" s="17">
        <v>0.92944899999999997</v>
      </c>
      <c r="H29" s="17">
        <v>0.616344</v>
      </c>
      <c r="I29" s="17">
        <v>0.78333699999999995</v>
      </c>
      <c r="J29" s="17">
        <v>0.166993</v>
      </c>
      <c r="K29" s="17">
        <v>0.21318200000000001</v>
      </c>
      <c r="L29" s="17">
        <v>644.5</v>
      </c>
      <c r="M29" s="17">
        <v>0.34802899999999998</v>
      </c>
      <c r="N29" s="17">
        <v>692</v>
      </c>
      <c r="O29" s="17">
        <v>0</v>
      </c>
      <c r="P29" s="17">
        <v>0</v>
      </c>
      <c r="Q29" s="17">
        <v>0.94822700000000004</v>
      </c>
      <c r="R29" s="17">
        <v>0.55994299999999997</v>
      </c>
      <c r="S29" s="17">
        <v>0.74494499999999997</v>
      </c>
      <c r="T29" s="17">
        <v>0.185002</v>
      </c>
      <c r="U29" s="17">
        <v>0.24834300000000001</v>
      </c>
      <c r="V29" s="17">
        <v>710.9</v>
      </c>
      <c r="W29" s="17">
        <v>0.34574700000000003</v>
      </c>
      <c r="X29" s="17">
        <v>1230</v>
      </c>
      <c r="Y29" s="17">
        <v>0</v>
      </c>
      <c r="Z29" s="17">
        <v>0</v>
      </c>
      <c r="AA29" s="17">
        <v>0.38206699999999999</v>
      </c>
      <c r="AB29" s="17">
        <v>7.2388599999999997E-3</v>
      </c>
      <c r="AC29" s="17">
        <v>0.56128199999999995</v>
      </c>
      <c r="AD29" s="17">
        <v>0.25</v>
      </c>
      <c r="AE29" s="17">
        <v>1288.8</v>
      </c>
    </row>
    <row r="30" spans="1:31">
      <c r="A30" s="17">
        <v>17</v>
      </c>
      <c r="B30" s="19">
        <v>0.45868055555555554</v>
      </c>
      <c r="C30" s="17">
        <v>158.80000000000001</v>
      </c>
      <c r="D30" s="17">
        <v>2.7</v>
      </c>
      <c r="E30" s="17">
        <v>2.0119999999999999E-3</v>
      </c>
      <c r="F30" s="17">
        <v>9.7000000000000003E-2</v>
      </c>
      <c r="G30" s="17">
        <v>0.93681700000000001</v>
      </c>
      <c r="H30" s="17">
        <v>0.62226499999999996</v>
      </c>
      <c r="I30" s="17">
        <v>0.80734099999999998</v>
      </c>
      <c r="J30" s="17">
        <v>0.18507599999999999</v>
      </c>
      <c r="K30" s="17">
        <v>0.229242</v>
      </c>
      <c r="L30" s="17">
        <v>667.5</v>
      </c>
      <c r="M30" s="17">
        <v>0.208708</v>
      </c>
      <c r="N30" s="17">
        <v>962</v>
      </c>
      <c r="O30" s="17">
        <v>0</v>
      </c>
      <c r="P30" s="17">
        <v>0</v>
      </c>
      <c r="Q30" s="17">
        <v>0.92915199999999998</v>
      </c>
      <c r="R30" s="17">
        <v>0.57741399999999998</v>
      </c>
      <c r="S30" s="17">
        <v>0.76205299999999998</v>
      </c>
      <c r="T30" s="17">
        <v>0.184639</v>
      </c>
      <c r="U30" s="17">
        <v>0.24229200000000001</v>
      </c>
      <c r="V30" s="17">
        <v>740.8</v>
      </c>
      <c r="W30" s="17">
        <v>0.36339100000000002</v>
      </c>
      <c r="X30" s="17">
        <v>1041</v>
      </c>
      <c r="Y30" s="17">
        <v>0</v>
      </c>
      <c r="Z30" s="17">
        <v>0</v>
      </c>
      <c r="AA30" s="17">
        <v>0.37275700000000001</v>
      </c>
      <c r="AB30" s="17">
        <v>1.0389300000000001E-2</v>
      </c>
      <c r="AC30" s="17">
        <v>0.57933199999999996</v>
      </c>
      <c r="AD30" s="17">
        <v>0.25</v>
      </c>
      <c r="AE30" s="17">
        <v>1244.4000000000001</v>
      </c>
    </row>
    <row r="31" spans="1:31">
      <c r="A31" s="17">
        <v>18</v>
      </c>
      <c r="B31" s="19">
        <v>0.45873842592592595</v>
      </c>
      <c r="C31" s="17">
        <v>157.69999999999999</v>
      </c>
      <c r="D31" s="17">
        <v>2.7</v>
      </c>
      <c r="E31" s="17">
        <v>1.9289999999999999E-3</v>
      </c>
      <c r="F31" s="17">
        <v>9.2999999999999999E-2</v>
      </c>
      <c r="G31" s="17">
        <v>0.93580600000000003</v>
      </c>
      <c r="H31" s="17">
        <v>0.63252900000000001</v>
      </c>
      <c r="I31" s="17">
        <v>0.79264500000000004</v>
      </c>
      <c r="J31" s="17">
        <v>0.16011600000000001</v>
      </c>
      <c r="K31" s="17">
        <v>0.20200199999999999</v>
      </c>
      <c r="L31" s="17">
        <v>649.29999999999995</v>
      </c>
      <c r="M31" s="17">
        <v>0.37081999999999998</v>
      </c>
      <c r="N31" s="17">
        <v>1455</v>
      </c>
      <c r="O31" s="17">
        <v>0</v>
      </c>
      <c r="P31" s="17">
        <v>0</v>
      </c>
      <c r="Q31" s="17">
        <v>0.937083</v>
      </c>
      <c r="R31" s="17">
        <v>0.58083099999999999</v>
      </c>
      <c r="S31" s="17">
        <v>0.764181</v>
      </c>
      <c r="T31" s="17">
        <v>0.18335000000000001</v>
      </c>
      <c r="U31" s="17">
        <v>0.23993</v>
      </c>
      <c r="V31" s="17">
        <v>736.4</v>
      </c>
      <c r="W31" s="17">
        <v>0.29219800000000001</v>
      </c>
      <c r="X31" s="17">
        <v>885</v>
      </c>
      <c r="Y31" s="17">
        <v>0</v>
      </c>
      <c r="Z31" s="17">
        <v>0</v>
      </c>
      <c r="AA31" s="17">
        <v>0.36912299999999998</v>
      </c>
      <c r="AB31" s="17">
        <v>1.52096E-2</v>
      </c>
      <c r="AC31" s="17">
        <v>0.583619</v>
      </c>
      <c r="AD31" s="17">
        <v>0.25</v>
      </c>
      <c r="AE31" s="17">
        <v>1279.2</v>
      </c>
    </row>
    <row r="32" spans="1:31">
      <c r="A32" s="17">
        <v>19</v>
      </c>
      <c r="B32" s="19">
        <v>0.45878472222222227</v>
      </c>
      <c r="C32" s="17">
        <v>156.80000000000001</v>
      </c>
      <c r="D32" s="17">
        <v>2.7</v>
      </c>
      <c r="E32" s="17">
        <v>1.9759999999999999E-3</v>
      </c>
      <c r="F32" s="17">
        <v>9.6000000000000002E-2</v>
      </c>
      <c r="G32" s="17">
        <v>0.91393000000000002</v>
      </c>
      <c r="H32" s="17">
        <v>0.62296399999999996</v>
      </c>
      <c r="I32" s="17">
        <v>0.79007099999999997</v>
      </c>
      <c r="J32" s="17">
        <v>0.16710700000000001</v>
      </c>
      <c r="K32" s="17">
        <v>0.211509</v>
      </c>
      <c r="L32" s="17">
        <v>636.1</v>
      </c>
      <c r="M32" s="17">
        <v>0.21485799999999999</v>
      </c>
      <c r="N32" s="17">
        <v>630</v>
      </c>
      <c r="O32" s="17">
        <v>0</v>
      </c>
      <c r="P32" s="17">
        <v>0</v>
      </c>
      <c r="Q32" s="17">
        <v>0.95492100000000002</v>
      </c>
      <c r="R32" s="17">
        <v>0.582928</v>
      </c>
      <c r="S32" s="17">
        <v>0.77580800000000005</v>
      </c>
      <c r="T32" s="17">
        <v>0.19288</v>
      </c>
      <c r="U32" s="17">
        <v>0.24861800000000001</v>
      </c>
      <c r="V32" s="17">
        <v>675.3</v>
      </c>
      <c r="W32" s="17">
        <v>0.30348000000000003</v>
      </c>
      <c r="X32" s="17">
        <v>1294</v>
      </c>
      <c r="Y32" s="17">
        <v>0</v>
      </c>
      <c r="Z32" s="17">
        <v>0</v>
      </c>
      <c r="AA32" s="17">
        <v>0.38248900000000002</v>
      </c>
      <c r="AB32" s="17">
        <v>6.51105E-3</v>
      </c>
      <c r="AC32" s="17">
        <v>0.58418400000000004</v>
      </c>
      <c r="AD32" s="17">
        <v>0.25</v>
      </c>
      <c r="AE32" s="17">
        <v>1305.7</v>
      </c>
    </row>
    <row r="33" spans="1:31">
      <c r="A33" s="17">
        <v>20</v>
      </c>
      <c r="B33" s="19">
        <v>0.45884259259259258</v>
      </c>
      <c r="C33" s="17">
        <v>155.69999999999999</v>
      </c>
      <c r="D33" s="17">
        <v>2.7</v>
      </c>
      <c r="E33" s="17">
        <v>1.8550000000000001E-3</v>
      </c>
      <c r="F33" s="17">
        <v>0.09</v>
      </c>
      <c r="G33" s="17">
        <v>0.95049499999999998</v>
      </c>
      <c r="H33" s="17">
        <v>0.63663599999999998</v>
      </c>
      <c r="I33" s="17">
        <v>0.80784699999999998</v>
      </c>
      <c r="J33" s="17">
        <v>0.171211</v>
      </c>
      <c r="K33" s="17">
        <v>0.21193500000000001</v>
      </c>
      <c r="L33" s="17">
        <v>624.29999999999995</v>
      </c>
      <c r="M33" s="17">
        <v>0.28230699999999997</v>
      </c>
      <c r="N33" s="17">
        <v>934</v>
      </c>
      <c r="O33" s="17">
        <v>0</v>
      </c>
      <c r="P33" s="17">
        <v>0</v>
      </c>
      <c r="Q33" s="17">
        <v>0.94395899999999999</v>
      </c>
      <c r="R33" s="17">
        <v>0.59122600000000003</v>
      </c>
      <c r="S33" s="17">
        <v>0.77642299999999997</v>
      </c>
      <c r="T33" s="17">
        <v>0.185197</v>
      </c>
      <c r="U33" s="17">
        <v>0.23852599999999999</v>
      </c>
      <c r="V33" s="17">
        <v>703.4</v>
      </c>
      <c r="W33" s="17">
        <v>0.33823500000000001</v>
      </c>
      <c r="X33" s="17">
        <v>3675</v>
      </c>
      <c r="Y33" s="17">
        <v>0</v>
      </c>
      <c r="Z33" s="17">
        <v>0</v>
      </c>
      <c r="AA33" s="17">
        <v>0.36696200000000001</v>
      </c>
      <c r="AB33" s="17">
        <v>9.4432700000000001E-3</v>
      </c>
      <c r="AC33" s="17">
        <v>0.59297500000000003</v>
      </c>
      <c r="AD33" s="17">
        <v>0.25</v>
      </c>
      <c r="AE33" s="17">
        <v>1330.5</v>
      </c>
    </row>
    <row r="34" spans="1:31">
      <c r="A34" s="17">
        <v>21</v>
      </c>
      <c r="B34" s="19">
        <v>0.45890046296296294</v>
      </c>
      <c r="C34" s="17">
        <v>154.6</v>
      </c>
      <c r="D34" s="17">
        <v>2.7</v>
      </c>
      <c r="E34" s="17">
        <v>2.101E-3</v>
      </c>
      <c r="F34" s="17">
        <v>0.10199999999999999</v>
      </c>
      <c r="G34" s="17">
        <v>0.92136600000000002</v>
      </c>
      <c r="H34" s="17">
        <v>0.62316400000000005</v>
      </c>
      <c r="I34" s="17">
        <v>0.79562600000000006</v>
      </c>
      <c r="J34" s="17">
        <v>0.172462</v>
      </c>
      <c r="K34" s="17">
        <v>0.21676300000000001</v>
      </c>
      <c r="L34" s="17">
        <v>644.6</v>
      </c>
      <c r="M34" s="17">
        <v>0.101102</v>
      </c>
      <c r="N34" s="17">
        <v>719</v>
      </c>
      <c r="O34" s="17">
        <v>0</v>
      </c>
      <c r="P34" s="17">
        <v>0</v>
      </c>
      <c r="Q34" s="17">
        <v>0.94039099999999998</v>
      </c>
      <c r="R34" s="17">
        <v>0.59367599999999998</v>
      </c>
      <c r="S34" s="17">
        <v>0.80347400000000002</v>
      </c>
      <c r="T34" s="17">
        <v>0.20979800000000001</v>
      </c>
      <c r="U34" s="17">
        <v>0.26111400000000001</v>
      </c>
      <c r="V34" s="17">
        <v>685.8</v>
      </c>
      <c r="W34" s="17">
        <v>0.32563900000000001</v>
      </c>
      <c r="X34" s="17">
        <v>898</v>
      </c>
      <c r="Y34" s="17">
        <v>0</v>
      </c>
      <c r="Z34" s="17">
        <v>0</v>
      </c>
      <c r="AA34" s="17">
        <v>0.40171299999999999</v>
      </c>
      <c r="AB34" s="17">
        <v>7.5206099999999996E-3</v>
      </c>
      <c r="AC34" s="17">
        <v>0.59525399999999995</v>
      </c>
      <c r="AD34" s="17">
        <v>0.25</v>
      </c>
      <c r="AE34" s="17">
        <v>1288.5</v>
      </c>
    </row>
    <row r="35" spans="1:31">
      <c r="A35" s="17">
        <v>22</v>
      </c>
      <c r="B35" s="19">
        <v>0.45894675925925926</v>
      </c>
      <c r="C35" s="17">
        <v>153.9</v>
      </c>
      <c r="D35" s="17">
        <v>2.7</v>
      </c>
      <c r="E35" s="17">
        <v>2.1459999999999999E-3</v>
      </c>
      <c r="F35" s="17">
        <v>0.104</v>
      </c>
      <c r="G35" s="17">
        <v>0.93203400000000003</v>
      </c>
      <c r="H35" s="17">
        <v>0.62338899999999997</v>
      </c>
      <c r="I35" s="17">
        <v>0.81432400000000005</v>
      </c>
      <c r="J35" s="17">
        <v>0.19093399999999999</v>
      </c>
      <c r="K35" s="17">
        <v>0.23447000000000001</v>
      </c>
      <c r="L35" s="17">
        <v>670.8</v>
      </c>
      <c r="M35" s="17">
        <v>0.31581300000000001</v>
      </c>
      <c r="N35" s="17">
        <v>839</v>
      </c>
      <c r="O35" s="17">
        <v>0</v>
      </c>
      <c r="P35" s="17">
        <v>0</v>
      </c>
      <c r="Q35" s="17">
        <v>0.93406299999999998</v>
      </c>
      <c r="R35" s="17">
        <v>0.57809100000000002</v>
      </c>
      <c r="S35" s="17">
        <v>0.77773000000000003</v>
      </c>
      <c r="T35" s="17">
        <v>0.19964000000000001</v>
      </c>
      <c r="U35" s="17">
        <v>0.25669500000000001</v>
      </c>
      <c r="V35" s="17">
        <v>719.3</v>
      </c>
      <c r="W35" s="17">
        <v>0.21126</v>
      </c>
      <c r="X35" s="17">
        <v>715</v>
      </c>
      <c r="Y35" s="17">
        <v>0</v>
      </c>
      <c r="Z35" s="17">
        <v>0</v>
      </c>
      <c r="AA35" s="17">
        <v>0.39491599999999999</v>
      </c>
      <c r="AB35" s="17">
        <v>9.1130499999999993E-3</v>
      </c>
      <c r="AC35" s="17">
        <v>0.57991000000000004</v>
      </c>
      <c r="AD35" s="17">
        <v>0.25</v>
      </c>
      <c r="AE35" s="17">
        <v>1238.0999999999999</v>
      </c>
    </row>
    <row r="36" spans="1:31">
      <c r="A36" s="17">
        <v>23</v>
      </c>
      <c r="B36" s="19">
        <v>0.45900462962962968</v>
      </c>
      <c r="C36" s="17">
        <v>152.80000000000001</v>
      </c>
      <c r="D36" s="17">
        <v>2.7</v>
      </c>
      <c r="E36" s="17">
        <v>2.1770000000000001E-3</v>
      </c>
      <c r="F36" s="17">
        <v>0.105</v>
      </c>
      <c r="G36" s="17">
        <v>0.91504099999999999</v>
      </c>
      <c r="H36" s="17">
        <v>0.63908900000000002</v>
      </c>
      <c r="I36" s="17">
        <v>0.81201800000000002</v>
      </c>
      <c r="J36" s="17">
        <v>0.17293</v>
      </c>
      <c r="K36" s="17">
        <v>0.21296300000000001</v>
      </c>
      <c r="L36" s="17">
        <v>648.4</v>
      </c>
      <c r="M36" s="17">
        <v>0.129106</v>
      </c>
      <c r="N36" s="17">
        <v>898</v>
      </c>
      <c r="O36" s="17">
        <v>0</v>
      </c>
      <c r="P36" s="17">
        <v>0</v>
      </c>
      <c r="Q36" s="17">
        <v>0.95567500000000005</v>
      </c>
      <c r="R36" s="17">
        <v>0.56461300000000003</v>
      </c>
      <c r="S36" s="17">
        <v>0.77292400000000006</v>
      </c>
      <c r="T36" s="17">
        <v>0.208311</v>
      </c>
      <c r="U36" s="17">
        <v>0.269511</v>
      </c>
      <c r="V36" s="17">
        <v>779.7</v>
      </c>
      <c r="W36" s="17">
        <v>3.4E-5</v>
      </c>
      <c r="X36" s="17">
        <v>403</v>
      </c>
      <c r="Y36" s="17">
        <v>0</v>
      </c>
      <c r="Z36" s="17">
        <v>0</v>
      </c>
      <c r="AA36" s="17">
        <v>0.414632</v>
      </c>
      <c r="AB36" s="17">
        <v>9.4239200000000006E-3</v>
      </c>
      <c r="AC36" s="17">
        <v>0.56657599999999997</v>
      </c>
      <c r="AD36" s="17">
        <v>0.25</v>
      </c>
      <c r="AE36" s="17">
        <v>1281</v>
      </c>
    </row>
    <row r="37" spans="1:31">
      <c r="A37" s="17">
        <v>24</v>
      </c>
      <c r="B37" s="19">
        <v>0.45905092592592589</v>
      </c>
      <c r="C37" s="17">
        <v>151.69999999999999</v>
      </c>
      <c r="D37" s="17">
        <v>2.7</v>
      </c>
      <c r="E37" s="17">
        <v>2.1940000000000002E-3</v>
      </c>
      <c r="F37" s="17">
        <v>0.106</v>
      </c>
      <c r="G37" s="17">
        <v>0.93871400000000005</v>
      </c>
      <c r="H37" s="17">
        <v>0.63698200000000005</v>
      </c>
      <c r="I37" s="17">
        <v>0.81743100000000002</v>
      </c>
      <c r="J37" s="17">
        <v>0.180448</v>
      </c>
      <c r="K37" s="17">
        <v>0.220751</v>
      </c>
      <c r="L37" s="17">
        <v>643.20000000000005</v>
      </c>
      <c r="M37" s="17">
        <v>7.2703000000000004E-2</v>
      </c>
      <c r="N37" s="17">
        <v>742</v>
      </c>
      <c r="O37" s="17">
        <v>0</v>
      </c>
      <c r="P37" s="17">
        <v>0</v>
      </c>
      <c r="Q37" s="17">
        <v>0.95572500000000005</v>
      </c>
      <c r="R37" s="17">
        <v>0.57043299999999997</v>
      </c>
      <c r="S37" s="17">
        <v>0.784995</v>
      </c>
      <c r="T37" s="17">
        <v>0.214561</v>
      </c>
      <c r="U37" s="17">
        <v>0.27332899999999999</v>
      </c>
      <c r="V37" s="17">
        <v>671.4</v>
      </c>
      <c r="W37" s="17">
        <v>7.3063000000000003E-2</v>
      </c>
      <c r="X37" s="17">
        <v>443</v>
      </c>
      <c r="Y37" s="17">
        <v>0</v>
      </c>
      <c r="Z37" s="17">
        <v>0</v>
      </c>
      <c r="AA37" s="17">
        <v>0.42050500000000002</v>
      </c>
      <c r="AB37" s="17">
        <v>7.7418399999999998E-3</v>
      </c>
      <c r="AC37" s="17">
        <v>0.57209399999999999</v>
      </c>
      <c r="AD37" s="17">
        <v>0.25</v>
      </c>
      <c r="AE37" s="17">
        <v>1291.2</v>
      </c>
    </row>
    <row r="38" spans="1:31">
      <c r="A38" s="17">
        <v>25</v>
      </c>
      <c r="B38" s="19">
        <v>0.45910879629629631</v>
      </c>
      <c r="C38" s="17">
        <v>150.6</v>
      </c>
      <c r="D38" s="17">
        <v>2.7</v>
      </c>
      <c r="E38" s="17">
        <v>2.3440000000000002E-3</v>
      </c>
      <c r="F38" s="17">
        <v>0.113</v>
      </c>
      <c r="G38" s="17">
        <v>0.92557999999999996</v>
      </c>
      <c r="H38" s="17">
        <v>0.62699499999999997</v>
      </c>
      <c r="I38" s="17">
        <v>0.806342</v>
      </c>
      <c r="J38" s="17">
        <v>0.17934700000000001</v>
      </c>
      <c r="K38" s="17">
        <v>0.22242100000000001</v>
      </c>
      <c r="L38" s="17">
        <v>675.5</v>
      </c>
      <c r="M38" s="17">
        <v>0.221691</v>
      </c>
      <c r="N38" s="17">
        <v>540</v>
      </c>
      <c r="O38" s="17">
        <v>0</v>
      </c>
      <c r="P38" s="17">
        <v>0</v>
      </c>
      <c r="Q38" s="17">
        <v>0.96326100000000003</v>
      </c>
      <c r="R38" s="17">
        <v>0.57438599999999995</v>
      </c>
      <c r="S38" s="17">
        <v>0.79514600000000002</v>
      </c>
      <c r="T38" s="17">
        <v>0.22075900000000001</v>
      </c>
      <c r="U38" s="17">
        <v>0.27763399999999999</v>
      </c>
      <c r="V38" s="17">
        <v>733.4</v>
      </c>
      <c r="W38" s="17">
        <v>3.5679000000000002E-2</v>
      </c>
      <c r="X38" s="17">
        <v>572</v>
      </c>
      <c r="Y38" s="17">
        <v>0</v>
      </c>
      <c r="Z38" s="17">
        <v>0</v>
      </c>
      <c r="AA38" s="17">
        <v>0.42712899999999998</v>
      </c>
      <c r="AB38" s="17">
        <v>5.9329500000000002E-3</v>
      </c>
      <c r="AC38" s="17">
        <v>0.57569599999999999</v>
      </c>
      <c r="AD38" s="17">
        <v>0.25</v>
      </c>
      <c r="AE38" s="17">
        <v>1229.5</v>
      </c>
    </row>
    <row r="39" spans="1:31">
      <c r="A39" s="17">
        <v>26</v>
      </c>
      <c r="B39" s="19">
        <v>0.45916666666666667</v>
      </c>
      <c r="C39" s="17">
        <v>149.69999999999999</v>
      </c>
      <c r="D39" s="17">
        <v>2.7</v>
      </c>
      <c r="E39" s="17">
        <v>2.245E-3</v>
      </c>
      <c r="F39" s="17">
        <v>0.109</v>
      </c>
      <c r="G39" s="17">
        <v>0.94698099999999996</v>
      </c>
      <c r="H39" s="17">
        <v>0.62916099999999997</v>
      </c>
      <c r="I39" s="17">
        <v>0.80703100000000005</v>
      </c>
      <c r="J39" s="17">
        <v>0.17787</v>
      </c>
      <c r="K39" s="17">
        <v>0.22040000000000001</v>
      </c>
      <c r="L39" s="17">
        <v>696.4</v>
      </c>
      <c r="M39" s="17">
        <v>0.37080800000000003</v>
      </c>
      <c r="N39" s="17">
        <v>833</v>
      </c>
      <c r="O39" s="17">
        <v>0</v>
      </c>
      <c r="P39" s="17">
        <v>0</v>
      </c>
      <c r="Q39" s="17">
        <v>0.948434</v>
      </c>
      <c r="R39" s="17">
        <v>0.57785500000000001</v>
      </c>
      <c r="S39" s="17">
        <v>0.77959999999999996</v>
      </c>
      <c r="T39" s="17">
        <v>0.20174500000000001</v>
      </c>
      <c r="U39" s="17">
        <v>0.25878000000000001</v>
      </c>
      <c r="V39" s="17">
        <v>766.2</v>
      </c>
      <c r="W39" s="17">
        <v>0.33794999999999997</v>
      </c>
      <c r="X39" s="17">
        <v>652</v>
      </c>
      <c r="Y39" s="17">
        <v>0</v>
      </c>
      <c r="Z39" s="17">
        <v>0</v>
      </c>
      <c r="AA39" s="17">
        <v>0.398123</v>
      </c>
      <c r="AB39" s="17">
        <v>9.3968799999999998E-3</v>
      </c>
      <c r="AC39" s="17">
        <v>0.57975100000000002</v>
      </c>
      <c r="AD39" s="17">
        <v>0.25</v>
      </c>
      <c r="AE39" s="17">
        <v>1192.5999999999999</v>
      </c>
    </row>
    <row r="40" spans="1:31">
      <c r="A40" s="17">
        <v>27</v>
      </c>
      <c r="B40" s="19">
        <v>0.45921296296296293</v>
      </c>
      <c r="C40" s="17">
        <v>148.6</v>
      </c>
      <c r="D40" s="17">
        <v>2.7</v>
      </c>
      <c r="E40" s="17">
        <v>2.3579999999999999E-3</v>
      </c>
      <c r="F40" s="17">
        <v>0.114</v>
      </c>
      <c r="G40" s="17">
        <v>0.92821600000000004</v>
      </c>
      <c r="H40" s="17">
        <v>0.61823799999999995</v>
      </c>
      <c r="I40" s="17">
        <v>0.80521799999999999</v>
      </c>
      <c r="J40" s="17">
        <v>0.18698000000000001</v>
      </c>
      <c r="K40" s="17">
        <v>0.23221</v>
      </c>
      <c r="L40" s="17">
        <v>706.2</v>
      </c>
      <c r="M40" s="17">
        <v>0.15357999999999999</v>
      </c>
      <c r="N40" s="17">
        <v>1023</v>
      </c>
      <c r="O40" s="17">
        <v>0</v>
      </c>
      <c r="P40" s="17">
        <v>0</v>
      </c>
      <c r="Q40" s="17">
        <v>0.952681</v>
      </c>
      <c r="R40" s="17">
        <v>0.581839</v>
      </c>
      <c r="S40" s="17">
        <v>0.79555500000000001</v>
      </c>
      <c r="T40" s="17">
        <v>0.21371599999999999</v>
      </c>
      <c r="U40" s="17">
        <v>0.26863700000000001</v>
      </c>
      <c r="V40" s="17">
        <v>699.1</v>
      </c>
      <c r="W40" s="17">
        <v>8.6787000000000003E-2</v>
      </c>
      <c r="X40" s="17">
        <v>543</v>
      </c>
      <c r="Y40" s="17">
        <v>0</v>
      </c>
      <c r="Z40" s="17">
        <v>0</v>
      </c>
      <c r="AA40" s="17">
        <v>0.41328799999999999</v>
      </c>
      <c r="AB40" s="17">
        <v>1.1668599999999999E-2</v>
      </c>
      <c r="AC40" s="17">
        <v>0.58433299999999999</v>
      </c>
      <c r="AD40" s="17">
        <v>0.25</v>
      </c>
      <c r="AE40" s="17">
        <v>1176.0999999999999</v>
      </c>
    </row>
    <row r="41" spans="1:31">
      <c r="A41" s="17">
        <v>28</v>
      </c>
      <c r="B41" s="19">
        <v>0.45927083333333335</v>
      </c>
      <c r="C41" s="17">
        <v>147.5</v>
      </c>
      <c r="D41" s="17">
        <v>2.7</v>
      </c>
      <c r="E41" s="17">
        <v>1.8959999999999999E-3</v>
      </c>
      <c r="F41" s="17">
        <v>9.1999999999999998E-2</v>
      </c>
      <c r="G41" s="17">
        <v>0.92451300000000003</v>
      </c>
      <c r="H41" s="17">
        <v>0.63351299999999999</v>
      </c>
      <c r="I41" s="17">
        <v>0.80338600000000004</v>
      </c>
      <c r="J41" s="17">
        <v>0.169873</v>
      </c>
      <c r="K41" s="17">
        <v>0.211446</v>
      </c>
      <c r="L41" s="17">
        <v>593</v>
      </c>
      <c r="M41" s="17">
        <v>0.26328699999999999</v>
      </c>
      <c r="N41" s="17">
        <v>917</v>
      </c>
      <c r="O41" s="17">
        <v>0</v>
      </c>
      <c r="P41" s="17">
        <v>0</v>
      </c>
      <c r="Q41" s="17">
        <v>0.95745899999999995</v>
      </c>
      <c r="R41" s="17">
        <v>0.58030099999999996</v>
      </c>
      <c r="S41" s="17">
        <v>0.78052600000000005</v>
      </c>
      <c r="T41" s="17">
        <v>0.20022499999999999</v>
      </c>
      <c r="U41" s="17">
        <v>0.25652599999999998</v>
      </c>
      <c r="V41" s="17">
        <v>691.7</v>
      </c>
      <c r="W41" s="17">
        <v>8.7306999999999996E-2</v>
      </c>
      <c r="X41" s="17">
        <v>666</v>
      </c>
      <c r="Y41" s="17">
        <v>0</v>
      </c>
      <c r="Z41" s="17">
        <v>0</v>
      </c>
      <c r="AA41" s="17">
        <v>0.39465499999999998</v>
      </c>
      <c r="AB41" s="17">
        <v>8.8068599999999997E-3</v>
      </c>
      <c r="AC41" s="17">
        <v>0.58206400000000003</v>
      </c>
      <c r="AD41" s="17">
        <v>0.25</v>
      </c>
      <c r="AE41" s="17">
        <v>1400.6</v>
      </c>
    </row>
    <row r="42" spans="1:31">
      <c r="A42" s="17">
        <v>29</v>
      </c>
      <c r="B42" s="19">
        <v>0.45932870370370371</v>
      </c>
      <c r="C42" s="17">
        <v>146.4</v>
      </c>
      <c r="D42" s="17">
        <v>2.7</v>
      </c>
      <c r="E42" s="17">
        <v>2.0699999999999998E-3</v>
      </c>
      <c r="F42" s="17">
        <v>0.1</v>
      </c>
      <c r="G42" s="17">
        <v>0.94046300000000005</v>
      </c>
      <c r="H42" s="17">
        <v>0.62898799999999999</v>
      </c>
      <c r="I42" s="17">
        <v>0.79813599999999996</v>
      </c>
      <c r="J42" s="17">
        <v>0.16914799999999999</v>
      </c>
      <c r="K42" s="17">
        <v>0.21192900000000001</v>
      </c>
      <c r="L42" s="17">
        <v>670.9</v>
      </c>
      <c r="M42" s="17">
        <v>0.32860800000000001</v>
      </c>
      <c r="N42" s="17">
        <v>659</v>
      </c>
      <c r="O42" s="17">
        <v>0</v>
      </c>
      <c r="P42" s="17">
        <v>0</v>
      </c>
      <c r="Q42" s="17">
        <v>0.94854000000000005</v>
      </c>
      <c r="R42" s="17">
        <v>0.58820899999999998</v>
      </c>
      <c r="S42" s="17">
        <v>0.781304</v>
      </c>
      <c r="T42" s="17">
        <v>0.19309499999999999</v>
      </c>
      <c r="U42" s="17">
        <v>0.247145</v>
      </c>
      <c r="V42" s="17">
        <v>742.9</v>
      </c>
      <c r="W42" s="17">
        <v>0.22917699999999999</v>
      </c>
      <c r="X42" s="17">
        <v>912</v>
      </c>
      <c r="Y42" s="17">
        <v>0</v>
      </c>
      <c r="Z42" s="17">
        <v>0</v>
      </c>
      <c r="AA42" s="17">
        <v>0.38022299999999998</v>
      </c>
      <c r="AB42" s="17">
        <v>7.1740900000000002E-3</v>
      </c>
      <c r="AC42" s="17">
        <v>0.58959399999999995</v>
      </c>
      <c r="AD42" s="17">
        <v>0.25</v>
      </c>
      <c r="AE42" s="17">
        <v>1237.9000000000001</v>
      </c>
    </row>
    <row r="43" spans="1:31">
      <c r="A43" s="17">
        <v>30</v>
      </c>
      <c r="B43" s="19">
        <v>0.45937500000000003</v>
      </c>
      <c r="C43" s="17">
        <v>145.19999999999999</v>
      </c>
      <c r="D43" s="17">
        <v>2.7</v>
      </c>
      <c r="E43" s="17">
        <v>2.068E-3</v>
      </c>
      <c r="F43" s="17">
        <v>0.1</v>
      </c>
      <c r="G43" s="17">
        <v>0.92415099999999994</v>
      </c>
      <c r="H43" s="17">
        <v>0.61900999999999995</v>
      </c>
      <c r="I43" s="17">
        <v>0.795485</v>
      </c>
      <c r="J43" s="17">
        <v>0.17647499999999999</v>
      </c>
      <c r="K43" s="17">
        <v>0.22184499999999999</v>
      </c>
      <c r="L43" s="17">
        <v>679.9</v>
      </c>
      <c r="M43" s="17">
        <v>0.209619</v>
      </c>
      <c r="N43" s="17">
        <v>503</v>
      </c>
      <c r="O43" s="17">
        <v>0</v>
      </c>
      <c r="P43" s="17">
        <v>0</v>
      </c>
      <c r="Q43" s="17">
        <v>0.95405799999999996</v>
      </c>
      <c r="R43" s="17">
        <v>0.58314299999999997</v>
      </c>
      <c r="S43" s="17">
        <v>0.77058199999999999</v>
      </c>
      <c r="T43" s="17">
        <v>0.18743899999999999</v>
      </c>
      <c r="U43" s="17">
        <v>0.24324399999999999</v>
      </c>
      <c r="V43" s="17">
        <v>685.2</v>
      </c>
      <c r="W43" s="17">
        <v>0.36437700000000001</v>
      </c>
      <c r="X43" s="17">
        <v>781</v>
      </c>
      <c r="Y43" s="17">
        <v>0</v>
      </c>
      <c r="Z43" s="17">
        <v>0</v>
      </c>
      <c r="AA43" s="17">
        <v>0.37422100000000003</v>
      </c>
      <c r="AB43" s="17">
        <v>5.5581800000000002E-3</v>
      </c>
      <c r="AC43" s="17">
        <v>0.58418400000000004</v>
      </c>
      <c r="AD43" s="17">
        <v>0.25</v>
      </c>
      <c r="AE43" s="17">
        <v>1221.5999999999999</v>
      </c>
    </row>
    <row r="44" spans="1:31">
      <c r="A44" s="17">
        <v>31</v>
      </c>
      <c r="B44" s="19">
        <v>0.45943287037037034</v>
      </c>
      <c r="C44" s="17">
        <v>144.4</v>
      </c>
      <c r="D44" s="17">
        <v>2.7</v>
      </c>
      <c r="E44" s="17">
        <v>2.281E-3</v>
      </c>
      <c r="F44" s="17">
        <v>0.11</v>
      </c>
      <c r="G44" s="17">
        <v>0.93172299999999997</v>
      </c>
      <c r="H44" s="17">
        <v>0.63172499999999998</v>
      </c>
      <c r="I44" s="17">
        <v>0.80435400000000001</v>
      </c>
      <c r="J44" s="17">
        <v>0.17263000000000001</v>
      </c>
      <c r="K44" s="17">
        <v>0.214619</v>
      </c>
      <c r="L44" s="17">
        <v>733</v>
      </c>
      <c r="M44" s="17">
        <v>0.37081799999999998</v>
      </c>
      <c r="N44" s="17">
        <v>848</v>
      </c>
      <c r="O44" s="17">
        <v>0</v>
      </c>
      <c r="P44" s="17">
        <v>0</v>
      </c>
      <c r="Q44" s="17">
        <v>0.95210300000000003</v>
      </c>
      <c r="R44" s="17">
        <v>0.58346500000000001</v>
      </c>
      <c r="S44" s="17">
        <v>0.77795599999999998</v>
      </c>
      <c r="T44" s="17">
        <v>0.194491</v>
      </c>
      <c r="U44" s="17">
        <v>0.250002</v>
      </c>
      <c r="V44" s="17">
        <v>691</v>
      </c>
      <c r="W44" s="17">
        <v>0.22898199999999999</v>
      </c>
      <c r="X44" s="17">
        <v>858</v>
      </c>
      <c r="Y44" s="17">
        <v>0</v>
      </c>
      <c r="Z44" s="17">
        <v>0</v>
      </c>
      <c r="AA44" s="17">
        <v>0.38461899999999999</v>
      </c>
      <c r="AB44" s="17">
        <v>1.0054799999999999E-2</v>
      </c>
      <c r="AC44" s="17">
        <v>0.58542000000000005</v>
      </c>
      <c r="AD44" s="17">
        <v>0.25</v>
      </c>
      <c r="AE44" s="17">
        <v>1133.0999999999999</v>
      </c>
    </row>
    <row r="45" spans="1:31">
      <c r="A45" s="17">
        <v>32</v>
      </c>
      <c r="B45" s="19">
        <v>0.45949074074074076</v>
      </c>
      <c r="C45" s="17">
        <v>143.30000000000001</v>
      </c>
      <c r="D45" s="17">
        <v>2.7</v>
      </c>
      <c r="E45" s="17">
        <v>2.1789999999999999E-3</v>
      </c>
      <c r="F45" s="17">
        <v>0.105</v>
      </c>
      <c r="G45" s="17">
        <v>0.954596</v>
      </c>
      <c r="H45" s="17">
        <v>0.62628300000000003</v>
      </c>
      <c r="I45" s="17">
        <v>0.80665699999999996</v>
      </c>
      <c r="J45" s="17">
        <v>0.18037400000000001</v>
      </c>
      <c r="K45" s="17">
        <v>0.223607</v>
      </c>
      <c r="L45" s="17">
        <v>680.8</v>
      </c>
      <c r="M45" s="17">
        <v>0.17443600000000001</v>
      </c>
      <c r="N45" s="17">
        <v>1338</v>
      </c>
      <c r="O45" s="17">
        <v>0</v>
      </c>
      <c r="P45" s="17">
        <v>0</v>
      </c>
      <c r="Q45" s="17">
        <v>0.93237999999999999</v>
      </c>
      <c r="R45" s="17">
        <v>0.58042199999999999</v>
      </c>
      <c r="S45" s="17">
        <v>0.78261000000000003</v>
      </c>
      <c r="T45" s="17">
        <v>0.20218800000000001</v>
      </c>
      <c r="U45" s="17">
        <v>0.258351</v>
      </c>
      <c r="V45" s="17">
        <v>726.4</v>
      </c>
      <c r="W45" s="17">
        <v>0.36038199999999998</v>
      </c>
      <c r="X45" s="17">
        <v>850</v>
      </c>
      <c r="Y45" s="17">
        <v>0</v>
      </c>
      <c r="Z45" s="17">
        <v>0</v>
      </c>
      <c r="AA45" s="17">
        <v>0.39746199999999998</v>
      </c>
      <c r="AB45" s="17">
        <v>1.4671500000000001E-2</v>
      </c>
      <c r="AC45" s="17">
        <v>0.58338900000000005</v>
      </c>
      <c r="AD45" s="17">
        <v>0.25</v>
      </c>
      <c r="AE45" s="17">
        <v>1220</v>
      </c>
    </row>
    <row r="46" spans="1:31">
      <c r="A46" s="17">
        <v>33</v>
      </c>
      <c r="B46" s="19">
        <v>0.45953703703703702</v>
      </c>
      <c r="C46" s="17">
        <v>142.19999999999999</v>
      </c>
      <c r="D46" s="17">
        <v>2.7</v>
      </c>
      <c r="E46" s="17">
        <v>2.209E-3</v>
      </c>
      <c r="F46" s="17">
        <v>0.107</v>
      </c>
      <c r="G46" s="17">
        <v>0.90742299999999998</v>
      </c>
      <c r="H46" s="17">
        <v>0.62032600000000004</v>
      </c>
      <c r="I46" s="17">
        <v>0.78383599999999998</v>
      </c>
      <c r="J46" s="17">
        <v>0.16350999999999999</v>
      </c>
      <c r="K46" s="17">
        <v>0.20860200000000001</v>
      </c>
      <c r="L46" s="17">
        <v>657.1</v>
      </c>
      <c r="M46" s="17">
        <v>0.24712899999999999</v>
      </c>
      <c r="N46" s="17">
        <v>1272</v>
      </c>
      <c r="O46" s="17">
        <v>0</v>
      </c>
      <c r="P46" s="17">
        <v>0</v>
      </c>
      <c r="Q46" s="17">
        <v>0.92840100000000003</v>
      </c>
      <c r="R46" s="17">
        <v>0.55438900000000002</v>
      </c>
      <c r="S46" s="17">
        <v>0.76046400000000003</v>
      </c>
      <c r="T46" s="17">
        <v>0.20607500000000001</v>
      </c>
      <c r="U46" s="17">
        <v>0.27098499999999998</v>
      </c>
      <c r="V46" s="17">
        <v>769.1</v>
      </c>
      <c r="W46" s="17">
        <v>0.22917899999999999</v>
      </c>
      <c r="X46" s="17">
        <v>1465</v>
      </c>
      <c r="Y46" s="17">
        <v>0</v>
      </c>
      <c r="Z46" s="17">
        <v>0</v>
      </c>
      <c r="AA46" s="17">
        <v>0.41690100000000002</v>
      </c>
      <c r="AB46" s="17">
        <v>1.3474099999999999E-2</v>
      </c>
      <c r="AC46" s="17">
        <v>0.55716600000000005</v>
      </c>
      <c r="AD46" s="17">
        <v>0.25</v>
      </c>
      <c r="AE46" s="17">
        <v>1264</v>
      </c>
    </row>
    <row r="47" spans="1:31">
      <c r="A47" s="17">
        <v>34</v>
      </c>
      <c r="B47" s="19">
        <v>0.45959490740740744</v>
      </c>
      <c r="C47" s="17">
        <v>141.1</v>
      </c>
      <c r="D47" s="17">
        <v>2.7</v>
      </c>
      <c r="E47" s="17">
        <v>1.8979999999999999E-3</v>
      </c>
      <c r="F47" s="17">
        <v>9.1999999999999998E-2</v>
      </c>
      <c r="G47" s="17">
        <v>0.94102600000000003</v>
      </c>
      <c r="H47" s="17">
        <v>0.60556399999999999</v>
      </c>
      <c r="I47" s="17">
        <v>0.78253799999999996</v>
      </c>
      <c r="J47" s="17">
        <v>0.17697299999999999</v>
      </c>
      <c r="K47" s="17">
        <v>0.22615299999999999</v>
      </c>
      <c r="L47" s="17">
        <v>604.1</v>
      </c>
      <c r="M47" s="17">
        <v>7.2000000000000002E-5</v>
      </c>
      <c r="N47" s="17">
        <v>2090</v>
      </c>
      <c r="O47" s="17">
        <v>0</v>
      </c>
      <c r="P47" s="17">
        <v>0</v>
      </c>
      <c r="Q47" s="17">
        <v>0.92684599999999995</v>
      </c>
      <c r="R47" s="17">
        <v>0.56232000000000004</v>
      </c>
      <c r="S47" s="17">
        <v>0.75478800000000001</v>
      </c>
      <c r="T47" s="17">
        <v>0.192469</v>
      </c>
      <c r="U47" s="17">
        <v>0.25499699999999997</v>
      </c>
      <c r="V47" s="17">
        <v>679.9</v>
      </c>
      <c r="W47" s="17">
        <v>3.9999999999999998E-6</v>
      </c>
      <c r="X47" s="17">
        <v>991</v>
      </c>
      <c r="Y47" s="17">
        <v>0</v>
      </c>
      <c r="Z47" s="17">
        <v>0</v>
      </c>
      <c r="AA47" s="17">
        <v>0.39230300000000001</v>
      </c>
      <c r="AB47" s="17">
        <v>2.0225199999999999E-2</v>
      </c>
      <c r="AC47" s="17">
        <v>0.56621200000000005</v>
      </c>
      <c r="AD47" s="17">
        <v>0.25</v>
      </c>
      <c r="AE47" s="17">
        <v>1374.8</v>
      </c>
    </row>
    <row r="48" spans="1:31">
      <c r="A48" s="17">
        <v>35</v>
      </c>
      <c r="B48" s="19">
        <v>0.4596412037037037</v>
      </c>
      <c r="C48" s="17">
        <v>140.19999999999999</v>
      </c>
      <c r="D48" s="17">
        <v>2.7</v>
      </c>
      <c r="E48" s="17">
        <v>1.9350000000000001E-3</v>
      </c>
      <c r="F48" s="17">
        <v>9.4E-2</v>
      </c>
      <c r="G48" s="17">
        <v>0.91255900000000001</v>
      </c>
      <c r="H48" s="17">
        <v>0.60338800000000004</v>
      </c>
      <c r="I48" s="17">
        <v>0.76805000000000001</v>
      </c>
      <c r="J48" s="17">
        <v>0.164663</v>
      </c>
      <c r="K48" s="17">
        <v>0.214391</v>
      </c>
      <c r="L48" s="17">
        <v>675.5</v>
      </c>
      <c r="M48" s="17">
        <v>0.37081999999999998</v>
      </c>
      <c r="N48" s="17">
        <v>683</v>
      </c>
      <c r="O48" s="17">
        <v>0</v>
      </c>
      <c r="P48" s="17">
        <v>0</v>
      </c>
      <c r="Q48" s="17">
        <v>0.94267699999999999</v>
      </c>
      <c r="R48" s="17">
        <v>0.56820000000000004</v>
      </c>
      <c r="S48" s="17">
        <v>0.73748400000000003</v>
      </c>
      <c r="T48" s="17">
        <v>0.16928399999999999</v>
      </c>
      <c r="U48" s="17">
        <v>0.229543</v>
      </c>
      <c r="V48" s="17">
        <v>702.7</v>
      </c>
      <c r="W48" s="17">
        <v>0.37081799999999998</v>
      </c>
      <c r="X48" s="17">
        <v>967</v>
      </c>
      <c r="Y48" s="17">
        <v>0</v>
      </c>
      <c r="Z48" s="17">
        <v>0</v>
      </c>
      <c r="AA48" s="17">
        <v>0.35314299999999998</v>
      </c>
      <c r="AB48" s="17">
        <v>7.4813199999999996E-3</v>
      </c>
      <c r="AC48" s="17">
        <v>0.56946600000000003</v>
      </c>
      <c r="AD48" s="17">
        <v>0.25</v>
      </c>
      <c r="AE48" s="17">
        <v>1229.5999999999999</v>
      </c>
    </row>
    <row r="49" spans="1:31">
      <c r="A49" s="17">
        <v>36</v>
      </c>
      <c r="B49" s="19">
        <v>0.45969907407407407</v>
      </c>
      <c r="C49" s="17">
        <v>139.1</v>
      </c>
      <c r="D49" s="17">
        <v>2.7</v>
      </c>
      <c r="E49" s="17">
        <v>1.9759999999999999E-3</v>
      </c>
      <c r="F49" s="17">
        <v>9.6000000000000002E-2</v>
      </c>
      <c r="G49" s="17">
        <v>0.90871999999999997</v>
      </c>
      <c r="H49" s="17">
        <v>0.62039100000000003</v>
      </c>
      <c r="I49" s="17">
        <v>0.764158</v>
      </c>
      <c r="J49" s="17">
        <v>0.14376700000000001</v>
      </c>
      <c r="K49" s="17">
        <v>0.188138</v>
      </c>
      <c r="L49" s="17">
        <v>608.5</v>
      </c>
      <c r="M49" s="17">
        <v>0.48135600000000001</v>
      </c>
      <c r="N49" s="17">
        <v>751</v>
      </c>
      <c r="O49" s="17">
        <v>0</v>
      </c>
      <c r="P49" s="17">
        <v>0</v>
      </c>
      <c r="Q49" s="17">
        <v>0.96664300000000003</v>
      </c>
      <c r="R49" s="17">
        <v>0.54000300000000001</v>
      </c>
      <c r="S49" s="17">
        <v>0.729904</v>
      </c>
      <c r="T49" s="17">
        <v>0.18990199999999999</v>
      </c>
      <c r="U49" s="17">
        <v>0.26017299999999999</v>
      </c>
      <c r="V49" s="17">
        <v>703.1</v>
      </c>
      <c r="W49" s="17">
        <v>0.123159</v>
      </c>
      <c r="X49" s="17">
        <v>849</v>
      </c>
      <c r="Y49" s="17">
        <v>0</v>
      </c>
      <c r="Z49" s="17">
        <v>0</v>
      </c>
      <c r="AA49" s="17">
        <v>0.40026699999999998</v>
      </c>
      <c r="AB49" s="17">
        <v>7.4137600000000001E-3</v>
      </c>
      <c r="AC49" s="17">
        <v>0.54141099999999998</v>
      </c>
      <c r="AD49" s="17">
        <v>0.25</v>
      </c>
      <c r="AE49" s="17">
        <v>1364.8</v>
      </c>
    </row>
    <row r="50" spans="1:31">
      <c r="A50" s="17">
        <v>37</v>
      </c>
      <c r="B50" s="19">
        <v>0.45975694444444443</v>
      </c>
      <c r="C50" s="17">
        <v>138.1</v>
      </c>
      <c r="D50" s="17">
        <v>2.7</v>
      </c>
      <c r="E50" s="17">
        <v>1.952E-3</v>
      </c>
      <c r="F50" s="17">
        <v>9.4E-2</v>
      </c>
      <c r="G50" s="17">
        <v>0.93728599999999995</v>
      </c>
      <c r="H50" s="17">
        <v>0.61116800000000004</v>
      </c>
      <c r="I50" s="17">
        <v>0.76539800000000002</v>
      </c>
      <c r="J50" s="17">
        <v>0.154229</v>
      </c>
      <c r="K50" s="17">
        <v>0.20150199999999999</v>
      </c>
      <c r="L50" s="17">
        <v>594.5</v>
      </c>
      <c r="M50" s="17">
        <v>0.36108699999999999</v>
      </c>
      <c r="N50" s="17">
        <v>820</v>
      </c>
      <c r="O50" s="17">
        <v>0</v>
      </c>
      <c r="P50" s="17">
        <v>0</v>
      </c>
      <c r="Q50" s="17">
        <v>0.94210300000000002</v>
      </c>
      <c r="R50" s="17">
        <v>0.542238</v>
      </c>
      <c r="S50" s="17">
        <v>0.73588200000000004</v>
      </c>
      <c r="T50" s="17">
        <v>0.19364400000000001</v>
      </c>
      <c r="U50" s="17">
        <v>0.26314500000000002</v>
      </c>
      <c r="V50" s="17">
        <v>732.3</v>
      </c>
      <c r="W50" s="17">
        <v>9.0000000000000002E-6</v>
      </c>
      <c r="X50" s="17">
        <v>401</v>
      </c>
      <c r="Y50" s="17">
        <v>0</v>
      </c>
      <c r="Z50" s="17">
        <v>0</v>
      </c>
      <c r="AA50" s="17">
        <v>0.40483799999999998</v>
      </c>
      <c r="AB50" s="17">
        <v>7.9028299999999996E-3</v>
      </c>
      <c r="AC50" s="17">
        <v>0.54376899999999995</v>
      </c>
      <c r="AD50" s="17">
        <v>0.25</v>
      </c>
      <c r="AE50" s="17">
        <v>1397.1</v>
      </c>
    </row>
    <row r="51" spans="1:31">
      <c r="A51" s="17">
        <v>38</v>
      </c>
      <c r="B51" s="19">
        <v>0.45981481481481484</v>
      </c>
      <c r="C51" s="17">
        <v>137</v>
      </c>
      <c r="D51" s="17">
        <v>2.7</v>
      </c>
      <c r="E51" s="17">
        <v>2.1120000000000002E-3</v>
      </c>
      <c r="F51" s="17">
        <v>0.10199999999999999</v>
      </c>
      <c r="G51" s="17">
        <v>0.88412000000000002</v>
      </c>
      <c r="H51" s="17">
        <v>0.59911999999999999</v>
      </c>
      <c r="I51" s="17">
        <v>0.76193299999999997</v>
      </c>
      <c r="J51" s="17">
        <v>0.16281300000000001</v>
      </c>
      <c r="K51" s="17">
        <v>0.21368500000000001</v>
      </c>
      <c r="L51" s="17">
        <v>657.6</v>
      </c>
      <c r="M51" s="17">
        <v>0.104508</v>
      </c>
      <c r="N51" s="17">
        <v>2062</v>
      </c>
      <c r="O51" s="17">
        <v>0</v>
      </c>
      <c r="P51" s="17">
        <v>0</v>
      </c>
      <c r="Q51" s="17">
        <v>0.93717899999999998</v>
      </c>
      <c r="R51" s="17">
        <v>0.53764100000000004</v>
      </c>
      <c r="S51" s="17">
        <v>0.72763800000000001</v>
      </c>
      <c r="T51" s="17">
        <v>0.189997</v>
      </c>
      <c r="U51" s="17">
        <v>0.26111400000000001</v>
      </c>
      <c r="V51" s="17">
        <v>699.6</v>
      </c>
      <c r="W51" s="17">
        <v>1.5E-5</v>
      </c>
      <c r="X51" s="17">
        <v>420</v>
      </c>
      <c r="Y51" s="17">
        <v>0</v>
      </c>
      <c r="Z51" s="17">
        <v>0</v>
      </c>
      <c r="AA51" s="17">
        <v>0.40171499999999999</v>
      </c>
      <c r="AB51" s="17">
        <v>2.1683000000000001E-2</v>
      </c>
      <c r="AC51" s="17">
        <v>0.54176100000000005</v>
      </c>
      <c r="AD51" s="17">
        <v>0.25</v>
      </c>
      <c r="AE51" s="17">
        <v>1263</v>
      </c>
    </row>
    <row r="52" spans="1:31">
      <c r="A52" s="17">
        <v>39</v>
      </c>
      <c r="B52" s="19">
        <v>0.45986111111111111</v>
      </c>
      <c r="C52" s="17">
        <v>135.9</v>
      </c>
      <c r="D52" s="17">
        <v>2.7</v>
      </c>
      <c r="E52" s="17">
        <v>2.2420000000000001E-3</v>
      </c>
      <c r="F52" s="17">
        <v>0.108</v>
      </c>
      <c r="G52" s="17">
        <v>0.92503400000000002</v>
      </c>
      <c r="H52" s="17">
        <v>0.57552700000000001</v>
      </c>
      <c r="I52" s="17">
        <v>0.74157899999999999</v>
      </c>
      <c r="J52" s="17">
        <v>0.16605200000000001</v>
      </c>
      <c r="K52" s="17">
        <v>0.223917</v>
      </c>
      <c r="L52" s="17">
        <v>695.8</v>
      </c>
      <c r="M52" s="17">
        <v>2.7500000000000002E-4</v>
      </c>
      <c r="N52" s="17">
        <v>809</v>
      </c>
      <c r="O52" s="17">
        <v>0</v>
      </c>
      <c r="P52" s="17">
        <v>0</v>
      </c>
      <c r="Q52" s="17">
        <v>0.92826299999999995</v>
      </c>
      <c r="R52" s="17">
        <v>0.53113900000000003</v>
      </c>
      <c r="S52" s="17">
        <v>0.71639399999999998</v>
      </c>
      <c r="T52" s="17">
        <v>0.185254</v>
      </c>
      <c r="U52" s="17">
        <v>0.25859300000000002</v>
      </c>
      <c r="V52" s="17">
        <v>753.7</v>
      </c>
      <c r="W52" s="17">
        <v>1.9913E-2</v>
      </c>
      <c r="X52" s="17">
        <v>987</v>
      </c>
      <c r="Y52" s="17">
        <v>0</v>
      </c>
      <c r="Z52" s="17">
        <v>0</v>
      </c>
      <c r="AA52" s="17">
        <v>0.39783499999999999</v>
      </c>
      <c r="AB52" s="17">
        <v>9.1222400000000002E-3</v>
      </c>
      <c r="AC52" s="17">
        <v>0.532829</v>
      </c>
      <c r="AD52" s="17">
        <v>0.25</v>
      </c>
      <c r="AE52" s="17">
        <v>1193.5999999999999</v>
      </c>
    </row>
    <row r="53" spans="1:31">
      <c r="A53" s="17">
        <v>40</v>
      </c>
      <c r="B53" s="19">
        <v>0.45991898148148147</v>
      </c>
      <c r="C53" s="17">
        <v>134.6</v>
      </c>
      <c r="D53" s="17">
        <v>2.7</v>
      </c>
      <c r="E53" s="17">
        <v>2.3080000000000002E-3</v>
      </c>
      <c r="F53" s="17">
        <v>0.112</v>
      </c>
      <c r="G53" s="17">
        <v>0.90102000000000004</v>
      </c>
      <c r="H53" s="17">
        <v>0.58482000000000001</v>
      </c>
      <c r="I53" s="17">
        <v>0.73484700000000003</v>
      </c>
      <c r="J53" s="17">
        <v>0.15002699999999999</v>
      </c>
      <c r="K53" s="17">
        <v>0.20416100000000001</v>
      </c>
      <c r="L53" s="17">
        <v>717.3</v>
      </c>
      <c r="M53" s="17">
        <v>0.193352</v>
      </c>
      <c r="N53" s="17">
        <v>895</v>
      </c>
      <c r="O53" s="17">
        <v>0</v>
      </c>
      <c r="P53" s="17">
        <v>0</v>
      </c>
      <c r="Q53" s="17">
        <v>0.95379199999999997</v>
      </c>
      <c r="R53" s="17">
        <v>0.53134700000000001</v>
      </c>
      <c r="S53" s="17">
        <v>0.71662000000000003</v>
      </c>
      <c r="T53" s="17">
        <v>0.18527299999999999</v>
      </c>
      <c r="U53" s="17">
        <v>0.25853700000000002</v>
      </c>
      <c r="V53" s="17">
        <v>772.3</v>
      </c>
      <c r="W53" s="17">
        <v>7.0111000000000007E-2</v>
      </c>
      <c r="X53" s="17">
        <v>513</v>
      </c>
      <c r="Y53" s="17">
        <v>0</v>
      </c>
      <c r="Z53" s="17">
        <v>0</v>
      </c>
      <c r="AA53" s="17">
        <v>0.39774999999999999</v>
      </c>
      <c r="AB53" s="17">
        <v>1.03848E-2</v>
      </c>
      <c r="AC53" s="17">
        <v>0.53327100000000005</v>
      </c>
      <c r="AD53" s="17">
        <v>0.25</v>
      </c>
      <c r="AE53" s="17">
        <v>1157.9000000000001</v>
      </c>
    </row>
    <row r="54" spans="1:31">
      <c r="A54" s="17">
        <v>41</v>
      </c>
      <c r="B54" s="19">
        <v>0.45997685185185189</v>
      </c>
      <c r="C54" s="17">
        <v>133.5</v>
      </c>
      <c r="D54" s="17">
        <v>2.7</v>
      </c>
      <c r="E54" s="17">
        <v>1.915E-3</v>
      </c>
      <c r="F54" s="17">
        <v>9.2999999999999999E-2</v>
      </c>
      <c r="G54" s="17">
        <v>0.91152</v>
      </c>
      <c r="H54" s="17">
        <v>0.57507900000000001</v>
      </c>
      <c r="I54" s="17">
        <v>0.73264099999999999</v>
      </c>
      <c r="J54" s="17">
        <v>0.15756200000000001</v>
      </c>
      <c r="K54" s="17">
        <v>0.21506</v>
      </c>
      <c r="L54" s="17">
        <v>701.6</v>
      </c>
      <c r="M54" s="17">
        <v>3.9999999999999998E-6</v>
      </c>
      <c r="N54" s="17">
        <v>717</v>
      </c>
      <c r="O54" s="17">
        <v>0</v>
      </c>
      <c r="P54" s="17">
        <v>0</v>
      </c>
      <c r="Q54" s="17">
        <v>0.92508599999999996</v>
      </c>
      <c r="R54" s="17">
        <v>0.54622899999999996</v>
      </c>
      <c r="S54" s="17">
        <v>0.699214</v>
      </c>
      <c r="T54" s="17">
        <v>0.15298400000000001</v>
      </c>
      <c r="U54" s="17">
        <v>0.21879499999999999</v>
      </c>
      <c r="V54" s="17">
        <v>714</v>
      </c>
      <c r="W54" s="17">
        <v>0.30618099999999998</v>
      </c>
      <c r="X54" s="17">
        <v>512</v>
      </c>
      <c r="Y54" s="17">
        <v>0</v>
      </c>
      <c r="Z54" s="17">
        <v>0</v>
      </c>
      <c r="AA54" s="17">
        <v>0.33660800000000002</v>
      </c>
      <c r="AB54" s="17">
        <v>8.1510799999999998E-3</v>
      </c>
      <c r="AC54" s="17">
        <v>0.54747599999999996</v>
      </c>
      <c r="AD54" s="17">
        <v>0.25</v>
      </c>
      <c r="AE54" s="17">
        <v>1183.8</v>
      </c>
    </row>
    <row r="55" spans="1:31">
      <c r="A55" s="17">
        <v>42</v>
      </c>
      <c r="B55" s="19">
        <v>0.46003472222222225</v>
      </c>
      <c r="C55" s="17">
        <v>132.4</v>
      </c>
      <c r="D55" s="17">
        <v>2.7</v>
      </c>
      <c r="E55" s="17">
        <v>1.9910000000000001E-3</v>
      </c>
      <c r="F55" s="17">
        <v>9.6000000000000002E-2</v>
      </c>
      <c r="G55" s="17">
        <v>0.91353799999999996</v>
      </c>
      <c r="H55" s="17">
        <v>0.56499600000000005</v>
      </c>
      <c r="I55" s="17">
        <v>0.71471399999999996</v>
      </c>
      <c r="J55" s="17">
        <v>0.14971799999999999</v>
      </c>
      <c r="K55" s="17">
        <v>0.209479</v>
      </c>
      <c r="L55" s="17">
        <v>686.4</v>
      </c>
      <c r="M55" s="17">
        <v>6.0000000000000002E-6</v>
      </c>
      <c r="N55" s="17">
        <v>602</v>
      </c>
      <c r="O55" s="17">
        <v>0</v>
      </c>
      <c r="P55" s="17">
        <v>0</v>
      </c>
      <c r="Q55" s="17">
        <v>0.93560500000000002</v>
      </c>
      <c r="R55" s="17">
        <v>0.53110199999999996</v>
      </c>
      <c r="S55" s="17">
        <v>0.69177999999999995</v>
      </c>
      <c r="T55" s="17">
        <v>0.16067799999999999</v>
      </c>
      <c r="U55" s="17">
        <v>0.232268</v>
      </c>
      <c r="V55" s="17">
        <v>641.20000000000005</v>
      </c>
      <c r="W55" s="17">
        <v>0.22403999999999999</v>
      </c>
      <c r="X55" s="17">
        <v>848</v>
      </c>
      <c r="Y55" s="17">
        <v>0</v>
      </c>
      <c r="Z55" s="17">
        <v>0</v>
      </c>
      <c r="AA55" s="17">
        <v>0.35733500000000001</v>
      </c>
      <c r="AB55" s="17">
        <v>6.7125800000000001E-3</v>
      </c>
      <c r="AC55" s="17">
        <v>0.53217999999999999</v>
      </c>
      <c r="AD55" s="17">
        <v>0.25</v>
      </c>
      <c r="AE55" s="17">
        <v>1210.0999999999999</v>
      </c>
    </row>
    <row r="56" spans="1:31">
      <c r="A56" s="17">
        <v>43</v>
      </c>
      <c r="B56" s="19">
        <v>0.46008101851851851</v>
      </c>
      <c r="C56" s="17">
        <v>131.5</v>
      </c>
      <c r="D56" s="17">
        <v>2.7</v>
      </c>
      <c r="E56" s="17">
        <v>1.655E-3</v>
      </c>
      <c r="F56" s="17">
        <v>0.08</v>
      </c>
      <c r="G56" s="17">
        <v>0.90775499999999998</v>
      </c>
      <c r="H56" s="17">
        <v>0.58135999999999999</v>
      </c>
      <c r="I56" s="17">
        <v>0.73851199999999995</v>
      </c>
      <c r="J56" s="17">
        <v>0.15715199999999999</v>
      </c>
      <c r="K56" s="17">
        <v>0.21279600000000001</v>
      </c>
      <c r="L56" s="17">
        <v>605</v>
      </c>
      <c r="M56" s="17">
        <v>5.9299999999999999E-2</v>
      </c>
      <c r="N56" s="17">
        <v>990</v>
      </c>
      <c r="O56" s="17">
        <v>0</v>
      </c>
      <c r="P56" s="17">
        <v>0</v>
      </c>
      <c r="Q56" s="17">
        <v>0.92716299999999996</v>
      </c>
      <c r="R56" s="17">
        <v>0.52932800000000002</v>
      </c>
      <c r="S56" s="17">
        <v>0.67836099999999999</v>
      </c>
      <c r="T56" s="17">
        <v>0.149033</v>
      </c>
      <c r="U56" s="17">
        <v>0.219696</v>
      </c>
      <c r="V56" s="17">
        <v>643.9</v>
      </c>
      <c r="W56" s="17">
        <v>0.14641000000000001</v>
      </c>
      <c r="X56" s="17">
        <v>838</v>
      </c>
      <c r="Y56" s="17">
        <v>0</v>
      </c>
      <c r="Z56" s="17">
        <v>0</v>
      </c>
      <c r="AA56" s="17">
        <v>0.33799400000000002</v>
      </c>
      <c r="AB56" s="17">
        <v>9.6971699999999997E-3</v>
      </c>
      <c r="AC56" s="17">
        <v>0.53077300000000005</v>
      </c>
      <c r="AD56" s="17">
        <v>0.25</v>
      </c>
      <c r="AE56" s="17">
        <v>1372.8</v>
      </c>
    </row>
    <row r="57" spans="1:31">
      <c r="A57" s="17">
        <v>44</v>
      </c>
      <c r="B57" s="19">
        <v>0.46013888888888888</v>
      </c>
      <c r="C57" s="17">
        <v>130.4</v>
      </c>
      <c r="D57" s="17">
        <v>2.7</v>
      </c>
      <c r="E57" s="17">
        <v>1.9009999999999999E-3</v>
      </c>
      <c r="F57" s="17">
        <v>9.1999999999999998E-2</v>
      </c>
      <c r="G57" s="17">
        <v>0.92737000000000003</v>
      </c>
      <c r="H57" s="17">
        <v>0.56432499999999997</v>
      </c>
      <c r="I57" s="17">
        <v>0.70891700000000002</v>
      </c>
      <c r="J57" s="17">
        <v>0.144592</v>
      </c>
      <c r="K57" s="17">
        <v>0.203962</v>
      </c>
      <c r="L57" s="17">
        <v>680.1</v>
      </c>
      <c r="M57" s="17">
        <v>0.17497299999999999</v>
      </c>
      <c r="N57" s="17">
        <v>935</v>
      </c>
      <c r="O57" s="17">
        <v>0</v>
      </c>
      <c r="P57" s="17">
        <v>0</v>
      </c>
      <c r="Q57" s="17">
        <v>0.93832899999999997</v>
      </c>
      <c r="R57" s="17">
        <v>0.51878500000000005</v>
      </c>
      <c r="S57" s="17">
        <v>0.66905999999999999</v>
      </c>
      <c r="T57" s="17">
        <v>0.15027399999999999</v>
      </c>
      <c r="U57" s="17">
        <v>0.224605</v>
      </c>
      <c r="V57" s="17">
        <v>719</v>
      </c>
      <c r="W57" s="17">
        <v>0.21158099999999999</v>
      </c>
      <c r="X57" s="17">
        <v>934</v>
      </c>
      <c r="Y57" s="17">
        <v>0</v>
      </c>
      <c r="Z57" s="17">
        <v>0</v>
      </c>
      <c r="AA57" s="17">
        <v>0.34554600000000002</v>
      </c>
      <c r="AB57" s="17">
        <v>1.02828E-2</v>
      </c>
      <c r="AC57" s="17">
        <v>0.52033099999999999</v>
      </c>
      <c r="AD57" s="17">
        <v>0.25</v>
      </c>
      <c r="AE57" s="17">
        <v>1221.3</v>
      </c>
    </row>
    <row r="58" spans="1:31">
      <c r="A58" s="17">
        <v>45</v>
      </c>
      <c r="B58" s="19">
        <v>0.46019675925925929</v>
      </c>
      <c r="C58" s="17">
        <v>129.1</v>
      </c>
      <c r="D58" s="17">
        <v>2.7</v>
      </c>
      <c r="E58" s="17">
        <v>1.6739999999999999E-3</v>
      </c>
      <c r="F58" s="17">
        <v>8.1000000000000003E-2</v>
      </c>
      <c r="G58" s="17">
        <v>0.90275000000000005</v>
      </c>
      <c r="H58" s="17">
        <v>0.59091300000000002</v>
      </c>
      <c r="I58" s="17">
        <v>0.71765100000000004</v>
      </c>
      <c r="J58" s="17">
        <v>0.12673799999999999</v>
      </c>
      <c r="K58" s="17">
        <v>0.17660200000000001</v>
      </c>
      <c r="L58" s="17">
        <v>601.4</v>
      </c>
      <c r="M58" s="17">
        <v>0.10541200000000001</v>
      </c>
      <c r="N58" s="17">
        <v>1306</v>
      </c>
      <c r="O58" s="17">
        <v>0</v>
      </c>
      <c r="P58" s="17">
        <v>0</v>
      </c>
      <c r="Q58" s="17">
        <v>0.94064400000000004</v>
      </c>
      <c r="R58" s="17">
        <v>0.53901699999999997</v>
      </c>
      <c r="S58" s="17">
        <v>0.694851</v>
      </c>
      <c r="T58" s="17">
        <v>0.155834</v>
      </c>
      <c r="U58" s="17">
        <v>0.224269</v>
      </c>
      <c r="V58" s="17">
        <v>614.5</v>
      </c>
      <c r="W58" s="17">
        <v>3.6999999999999999E-4</v>
      </c>
      <c r="X58" s="17">
        <v>983</v>
      </c>
      <c r="Y58" s="17">
        <v>0</v>
      </c>
      <c r="Z58" s="17">
        <v>0</v>
      </c>
      <c r="AA58" s="17">
        <v>0.34503</v>
      </c>
      <c r="AB58" s="17">
        <v>1.2678E-2</v>
      </c>
      <c r="AC58" s="17">
        <v>0.54099299999999995</v>
      </c>
      <c r="AD58" s="17">
        <v>0.25</v>
      </c>
      <c r="AE58" s="17">
        <v>1381.1</v>
      </c>
    </row>
    <row r="59" spans="1:31">
      <c r="A59" s="17">
        <v>46</v>
      </c>
      <c r="B59" s="19">
        <v>0.46025462962962965</v>
      </c>
      <c r="C59" s="17">
        <v>128.19999999999999</v>
      </c>
      <c r="D59" s="17">
        <v>2.7</v>
      </c>
      <c r="E59" s="17">
        <v>2.0449999999999999E-3</v>
      </c>
      <c r="F59" s="17">
        <v>9.9000000000000005E-2</v>
      </c>
      <c r="G59" s="17">
        <v>0.8911</v>
      </c>
      <c r="H59" s="17">
        <v>0.58009299999999997</v>
      </c>
      <c r="I59" s="17">
        <v>0.73311499999999996</v>
      </c>
      <c r="J59" s="17">
        <v>0.15302199999999999</v>
      </c>
      <c r="K59" s="17">
        <v>0.208728</v>
      </c>
      <c r="L59" s="17">
        <v>678.9</v>
      </c>
      <c r="M59" s="17">
        <v>1.2E-5</v>
      </c>
      <c r="N59" s="17">
        <v>821</v>
      </c>
      <c r="O59" s="17">
        <v>0</v>
      </c>
      <c r="P59" s="17">
        <v>0</v>
      </c>
      <c r="Q59" s="17">
        <v>0.92965200000000003</v>
      </c>
      <c r="R59" s="17">
        <v>0.51907800000000004</v>
      </c>
      <c r="S59" s="17">
        <v>0.68453200000000003</v>
      </c>
      <c r="T59" s="17">
        <v>0.16545399999999999</v>
      </c>
      <c r="U59" s="17">
        <v>0.241704</v>
      </c>
      <c r="V59" s="17">
        <v>731.7</v>
      </c>
      <c r="W59" s="17">
        <v>0.37078899999999998</v>
      </c>
      <c r="X59" s="17">
        <v>662</v>
      </c>
      <c r="Y59" s="17">
        <v>0</v>
      </c>
      <c r="Z59" s="17">
        <v>0</v>
      </c>
      <c r="AA59" s="17">
        <v>0.37185299999999999</v>
      </c>
      <c r="AB59" s="17">
        <v>9.0276799999999997E-3</v>
      </c>
      <c r="AC59" s="17">
        <v>0.52057100000000001</v>
      </c>
      <c r="AD59" s="17">
        <v>0.25</v>
      </c>
      <c r="AE59" s="17">
        <v>1223.4000000000001</v>
      </c>
    </row>
    <row r="60" spans="1:31">
      <c r="A60" s="17">
        <v>47</v>
      </c>
      <c r="B60" s="19">
        <v>0.46031249999999996</v>
      </c>
      <c r="C60" s="17">
        <v>127.1</v>
      </c>
      <c r="D60" s="17">
        <v>2.7</v>
      </c>
      <c r="E60" s="17">
        <v>1.596E-3</v>
      </c>
      <c r="F60" s="17">
        <v>7.6999999999999999E-2</v>
      </c>
      <c r="G60" s="17">
        <v>0.92050900000000002</v>
      </c>
      <c r="H60" s="17">
        <v>0.57826200000000005</v>
      </c>
      <c r="I60" s="17">
        <v>0.74197500000000005</v>
      </c>
      <c r="J60" s="17">
        <v>0.163713</v>
      </c>
      <c r="K60" s="17">
        <v>0.22064500000000001</v>
      </c>
      <c r="L60" s="17">
        <v>592.29999999999995</v>
      </c>
      <c r="M60" s="17">
        <v>6.6200000000000005E-4</v>
      </c>
      <c r="N60" s="17">
        <v>805</v>
      </c>
      <c r="O60" s="17">
        <v>0</v>
      </c>
      <c r="P60" s="17">
        <v>0</v>
      </c>
      <c r="Q60" s="17">
        <v>0.94839200000000001</v>
      </c>
      <c r="R60" s="17">
        <v>0.54726399999999997</v>
      </c>
      <c r="S60" s="17">
        <v>0.697986</v>
      </c>
      <c r="T60" s="17">
        <v>0.15072099999999999</v>
      </c>
      <c r="U60" s="17">
        <v>0.21593699999999999</v>
      </c>
      <c r="V60" s="17">
        <v>642.9</v>
      </c>
      <c r="W60" s="17">
        <v>0.254967</v>
      </c>
      <c r="X60" s="17">
        <v>1164</v>
      </c>
      <c r="Y60" s="17">
        <v>0</v>
      </c>
      <c r="Z60" s="17">
        <v>0</v>
      </c>
      <c r="AA60" s="17">
        <v>0.33221099999999998</v>
      </c>
      <c r="AB60" s="17">
        <v>7.7358499999999998E-3</v>
      </c>
      <c r="AC60" s="17">
        <v>0.54842999999999997</v>
      </c>
      <c r="AD60" s="17">
        <v>0.25</v>
      </c>
      <c r="AE60" s="17">
        <v>1402.4</v>
      </c>
    </row>
    <row r="61" spans="1:31">
      <c r="A61" s="17">
        <v>48</v>
      </c>
      <c r="B61" s="19">
        <v>0.46035879629629628</v>
      </c>
      <c r="C61" s="17">
        <v>126</v>
      </c>
      <c r="D61" s="17">
        <v>2.7</v>
      </c>
      <c r="E61" s="17">
        <v>1.73E-3</v>
      </c>
      <c r="F61" s="17">
        <v>8.4000000000000005E-2</v>
      </c>
      <c r="G61" s="17">
        <v>0.93134899999999998</v>
      </c>
      <c r="H61" s="17">
        <v>0.60313799999999995</v>
      </c>
      <c r="I61" s="17">
        <v>0.75323700000000005</v>
      </c>
      <c r="J61" s="17">
        <v>0.15009900000000001</v>
      </c>
      <c r="K61" s="17">
        <v>0.199272</v>
      </c>
      <c r="L61" s="17">
        <v>561.70000000000005</v>
      </c>
      <c r="M61" s="17">
        <v>0.360425</v>
      </c>
      <c r="N61" s="17">
        <v>653</v>
      </c>
      <c r="O61" s="17">
        <v>0</v>
      </c>
      <c r="P61" s="17">
        <v>0</v>
      </c>
      <c r="Q61" s="17">
        <v>0.92783899999999997</v>
      </c>
      <c r="R61" s="17">
        <v>0.53753300000000004</v>
      </c>
      <c r="S61" s="17">
        <v>0.71330899999999997</v>
      </c>
      <c r="T61" s="17">
        <v>0.17577599999999999</v>
      </c>
      <c r="U61" s="17">
        <v>0.246424</v>
      </c>
      <c r="V61" s="17">
        <v>683.2</v>
      </c>
      <c r="W61" s="17">
        <v>6.8685999999999997E-2</v>
      </c>
      <c r="X61" s="17">
        <v>1212</v>
      </c>
      <c r="Y61" s="17">
        <v>0</v>
      </c>
      <c r="Z61" s="17">
        <v>0</v>
      </c>
      <c r="AA61" s="17">
        <v>0.37911400000000001</v>
      </c>
      <c r="AB61" s="17">
        <v>5.96264E-3</v>
      </c>
      <c r="AC61" s="17">
        <v>0.53858099999999998</v>
      </c>
      <c r="AD61" s="17">
        <v>0.25</v>
      </c>
      <c r="AE61" s="17">
        <v>1478.6</v>
      </c>
    </row>
    <row r="62" spans="1:31">
      <c r="A62" s="17">
        <v>49</v>
      </c>
      <c r="B62" s="19">
        <v>0.4604166666666667</v>
      </c>
      <c r="C62" s="17">
        <v>124.9</v>
      </c>
      <c r="D62" s="17">
        <v>2.7</v>
      </c>
      <c r="E62" s="17">
        <v>2.042E-3</v>
      </c>
      <c r="F62" s="17">
        <v>9.9000000000000005E-2</v>
      </c>
      <c r="G62" s="17">
        <v>0.91231099999999998</v>
      </c>
      <c r="H62" s="17">
        <v>0.60032300000000005</v>
      </c>
      <c r="I62" s="17">
        <v>0.757193</v>
      </c>
      <c r="J62" s="17">
        <v>0.15687000000000001</v>
      </c>
      <c r="K62" s="17">
        <v>0.207173</v>
      </c>
      <c r="L62" s="17">
        <v>643.79999999999995</v>
      </c>
      <c r="M62" s="17">
        <v>0.29836200000000002</v>
      </c>
      <c r="N62" s="17">
        <v>546</v>
      </c>
      <c r="O62" s="17">
        <v>0</v>
      </c>
      <c r="P62" s="17">
        <v>0</v>
      </c>
      <c r="Q62" s="17">
        <v>0.95558900000000002</v>
      </c>
      <c r="R62" s="17">
        <v>0.53117499999999995</v>
      </c>
      <c r="S62" s="17">
        <v>0.71169800000000005</v>
      </c>
      <c r="T62" s="17">
        <v>0.18052299999999999</v>
      </c>
      <c r="U62" s="17">
        <v>0.25365100000000002</v>
      </c>
      <c r="V62" s="17">
        <v>660</v>
      </c>
      <c r="W62" s="17">
        <v>0.104464</v>
      </c>
      <c r="X62" s="17">
        <v>621</v>
      </c>
      <c r="Y62" s="17">
        <v>0</v>
      </c>
      <c r="Z62" s="17">
        <v>0</v>
      </c>
      <c r="AA62" s="17">
        <v>0.39023200000000002</v>
      </c>
      <c r="AB62" s="17">
        <v>5.7108200000000001E-3</v>
      </c>
      <c r="AC62" s="17">
        <v>0.53220599999999996</v>
      </c>
      <c r="AD62" s="17">
        <v>0.25</v>
      </c>
      <c r="AE62" s="17">
        <v>1290.2</v>
      </c>
    </row>
    <row r="63" spans="1:31">
      <c r="A63" s="17">
        <v>50</v>
      </c>
      <c r="B63" s="19">
        <v>0.46047453703703706</v>
      </c>
      <c r="C63" s="17">
        <v>123.8</v>
      </c>
      <c r="D63" s="17">
        <v>3.6</v>
      </c>
      <c r="E63" s="17">
        <v>2.6619999999999999E-3</v>
      </c>
      <c r="F63" s="17">
        <v>0.129</v>
      </c>
      <c r="G63" s="17">
        <v>0.94522300000000004</v>
      </c>
      <c r="H63" s="17">
        <v>0.64256100000000005</v>
      </c>
      <c r="I63" s="17">
        <v>0.84103300000000003</v>
      </c>
      <c r="J63" s="17">
        <v>0.19847200000000001</v>
      </c>
      <c r="K63" s="17">
        <v>0.235986</v>
      </c>
      <c r="L63" s="17">
        <v>586.29999999999995</v>
      </c>
      <c r="M63" s="17">
        <v>0.19572200000000001</v>
      </c>
      <c r="N63" s="17">
        <v>1089</v>
      </c>
      <c r="O63" s="17">
        <v>0</v>
      </c>
      <c r="P63" s="17">
        <v>0</v>
      </c>
      <c r="Q63" s="17">
        <v>0.93897200000000003</v>
      </c>
      <c r="R63" s="17">
        <v>0.54290300000000002</v>
      </c>
      <c r="S63" s="17">
        <v>0.74842699999999995</v>
      </c>
      <c r="T63" s="17">
        <v>0.20552300000000001</v>
      </c>
      <c r="U63" s="17">
        <v>0.27460699999999999</v>
      </c>
      <c r="V63" s="17">
        <v>752.9</v>
      </c>
      <c r="W63" s="17">
        <v>5.8408000000000002E-2</v>
      </c>
      <c r="X63" s="17">
        <v>592</v>
      </c>
      <c r="Y63" s="17">
        <v>0</v>
      </c>
      <c r="Z63" s="17">
        <v>0</v>
      </c>
      <c r="AA63" s="17">
        <v>0.42247299999999999</v>
      </c>
      <c r="AB63" s="17">
        <v>1.3730900000000001E-2</v>
      </c>
      <c r="AC63" s="17">
        <v>0.54572500000000002</v>
      </c>
      <c r="AD63" s="17">
        <v>0.25</v>
      </c>
      <c r="AE63" s="17">
        <v>1416.6</v>
      </c>
    </row>
    <row r="64" spans="1:31">
      <c r="A64" s="17">
        <v>51</v>
      </c>
      <c r="B64" s="19">
        <v>0.46053240740740736</v>
      </c>
      <c r="C64" s="17">
        <v>122.8</v>
      </c>
      <c r="D64" s="17">
        <v>3.6</v>
      </c>
      <c r="E64" s="17">
        <v>2.7469999999999999E-3</v>
      </c>
      <c r="F64" s="17">
        <v>0.13300000000000001</v>
      </c>
      <c r="G64" s="17">
        <v>0.95233900000000005</v>
      </c>
      <c r="H64" s="17">
        <v>0.62764299999999995</v>
      </c>
      <c r="I64" s="17">
        <v>0.82292500000000002</v>
      </c>
      <c r="J64" s="17">
        <v>0.19528200000000001</v>
      </c>
      <c r="K64" s="17">
        <v>0.23730200000000001</v>
      </c>
      <c r="L64" s="17">
        <v>624.4</v>
      </c>
      <c r="M64" s="17">
        <v>8.3478999999999998E-2</v>
      </c>
      <c r="N64" s="17">
        <v>1164</v>
      </c>
      <c r="O64" s="17">
        <v>0</v>
      </c>
      <c r="P64" s="17">
        <v>0</v>
      </c>
      <c r="Q64" s="17">
        <v>0.95277800000000001</v>
      </c>
      <c r="R64" s="17">
        <v>0.56425599999999998</v>
      </c>
      <c r="S64" s="17">
        <v>0.76932</v>
      </c>
      <c r="T64" s="17">
        <v>0.205064</v>
      </c>
      <c r="U64" s="17">
        <v>0.26655200000000001</v>
      </c>
      <c r="V64" s="17">
        <v>712.6</v>
      </c>
      <c r="W64" s="17">
        <v>5.0000000000000004E-6</v>
      </c>
      <c r="X64" s="17">
        <v>632</v>
      </c>
      <c r="Y64" s="17">
        <v>0</v>
      </c>
      <c r="Z64" s="17">
        <v>0</v>
      </c>
      <c r="AA64" s="17">
        <v>0.41008</v>
      </c>
      <c r="AB64" s="17">
        <v>1.55952E-2</v>
      </c>
      <c r="AC64" s="17">
        <v>0.56745400000000001</v>
      </c>
      <c r="AD64" s="17">
        <v>0.25</v>
      </c>
      <c r="AE64" s="17">
        <v>1330.1</v>
      </c>
    </row>
    <row r="65" spans="1:31">
      <c r="A65" s="17">
        <v>52</v>
      </c>
      <c r="B65" s="19">
        <v>0.46057870370370368</v>
      </c>
      <c r="C65" s="17">
        <v>121.7</v>
      </c>
      <c r="D65" s="17">
        <v>3.6</v>
      </c>
      <c r="E65" s="17">
        <v>3.1080000000000001E-3</v>
      </c>
      <c r="F65" s="17">
        <v>0.15</v>
      </c>
      <c r="G65" s="17">
        <v>0.93128299999999997</v>
      </c>
      <c r="H65" s="17">
        <v>0.64496299999999995</v>
      </c>
      <c r="I65" s="17">
        <v>0.841611</v>
      </c>
      <c r="J65" s="17">
        <v>0.19664799999999999</v>
      </c>
      <c r="K65" s="17">
        <v>0.233657</v>
      </c>
      <c r="L65" s="17">
        <v>683.1</v>
      </c>
      <c r="M65" s="17">
        <v>5.4300000000000001E-2</v>
      </c>
      <c r="N65" s="17">
        <v>839</v>
      </c>
      <c r="O65" s="17">
        <v>0</v>
      </c>
      <c r="P65" s="17">
        <v>0</v>
      </c>
      <c r="Q65" s="17">
        <v>0.951874</v>
      </c>
      <c r="R65" s="17">
        <v>0.58051900000000001</v>
      </c>
      <c r="S65" s="17">
        <v>0.800431</v>
      </c>
      <c r="T65" s="17">
        <v>0.219912</v>
      </c>
      <c r="U65" s="17">
        <v>0.27474199999999999</v>
      </c>
      <c r="V65" s="17">
        <v>726.1</v>
      </c>
      <c r="W65" s="17">
        <v>0.136292</v>
      </c>
      <c r="X65" s="17">
        <v>799</v>
      </c>
      <c r="Y65" s="17">
        <v>0</v>
      </c>
      <c r="Z65" s="17">
        <v>0</v>
      </c>
      <c r="AA65" s="17">
        <v>0.42268</v>
      </c>
      <c r="AB65" s="17">
        <v>1.23325E-2</v>
      </c>
      <c r="AC65" s="17">
        <v>0.58323100000000005</v>
      </c>
      <c r="AD65" s="17">
        <v>0.25</v>
      </c>
      <c r="AE65" s="17">
        <v>1215.9000000000001</v>
      </c>
    </row>
    <row r="66" spans="1:31">
      <c r="A66" s="17">
        <v>53</v>
      </c>
      <c r="B66" s="19">
        <v>0.4606365740740741</v>
      </c>
      <c r="C66" s="17">
        <v>120.4</v>
      </c>
      <c r="D66" s="17">
        <v>3.6</v>
      </c>
      <c r="E66" s="17">
        <v>2.8479999999999998E-3</v>
      </c>
      <c r="F66" s="17">
        <v>0.13800000000000001</v>
      </c>
      <c r="G66" s="17">
        <v>0.95658100000000001</v>
      </c>
      <c r="H66" s="17">
        <v>0.63889099999999999</v>
      </c>
      <c r="I66" s="17">
        <v>0.846055</v>
      </c>
      <c r="J66" s="17">
        <v>0.20716399999999999</v>
      </c>
      <c r="K66" s="17">
        <v>0.24485899999999999</v>
      </c>
      <c r="L66" s="17">
        <v>654.20000000000005</v>
      </c>
      <c r="M66" s="17">
        <v>0.167689</v>
      </c>
      <c r="N66" s="17">
        <v>582</v>
      </c>
      <c r="O66" s="17">
        <v>0</v>
      </c>
      <c r="P66" s="17">
        <v>0</v>
      </c>
      <c r="Q66" s="17">
        <v>0.95045900000000005</v>
      </c>
      <c r="R66" s="17">
        <v>0.59316899999999995</v>
      </c>
      <c r="S66" s="17">
        <v>0.80352199999999996</v>
      </c>
      <c r="T66" s="17">
        <v>0.21035300000000001</v>
      </c>
      <c r="U66" s="17">
        <v>0.26178899999999999</v>
      </c>
      <c r="V66" s="17">
        <v>705.8</v>
      </c>
      <c r="W66" s="17">
        <v>0.36830499999999999</v>
      </c>
      <c r="X66" s="17">
        <v>522</v>
      </c>
      <c r="Y66" s="17">
        <v>0</v>
      </c>
      <c r="Z66" s="17">
        <v>0</v>
      </c>
      <c r="AA66" s="17">
        <v>0.402752</v>
      </c>
      <c r="AB66" s="17">
        <v>8.22465E-3</v>
      </c>
      <c r="AC66" s="17">
        <v>0.59489899999999996</v>
      </c>
      <c r="AD66" s="17">
        <v>0.25</v>
      </c>
      <c r="AE66" s="17">
        <v>1269.7</v>
      </c>
    </row>
    <row r="67" spans="1:31">
      <c r="A67" s="17">
        <v>54</v>
      </c>
      <c r="B67" s="19">
        <v>0.46069444444444446</v>
      </c>
      <c r="C67" s="17">
        <v>119.5</v>
      </c>
      <c r="D67" s="17">
        <v>3.6</v>
      </c>
      <c r="E67" s="17">
        <v>2.957E-3</v>
      </c>
      <c r="F67" s="17">
        <v>0.14299999999999999</v>
      </c>
      <c r="G67" s="17">
        <v>0.96778500000000001</v>
      </c>
      <c r="H67" s="17">
        <v>0.66211200000000003</v>
      </c>
      <c r="I67" s="17">
        <v>0.89196600000000004</v>
      </c>
      <c r="J67" s="17">
        <v>0.229854</v>
      </c>
      <c r="K67" s="17">
        <v>0.25769399999999998</v>
      </c>
      <c r="L67" s="17">
        <v>648.79999999999995</v>
      </c>
      <c r="M67" s="17">
        <v>0.25721699999999997</v>
      </c>
      <c r="N67" s="17">
        <v>704</v>
      </c>
      <c r="O67" s="17">
        <v>0</v>
      </c>
      <c r="P67" s="17">
        <v>0</v>
      </c>
      <c r="Q67" s="17">
        <v>0.95538999999999996</v>
      </c>
      <c r="R67" s="17">
        <v>0.60346100000000003</v>
      </c>
      <c r="S67" s="17">
        <v>0.83185100000000001</v>
      </c>
      <c r="T67" s="17">
        <v>0.22839100000000001</v>
      </c>
      <c r="U67" s="17">
        <v>0.274557</v>
      </c>
      <c r="V67" s="17">
        <v>689.7</v>
      </c>
      <c r="W67" s="17">
        <v>6.8971000000000005E-2</v>
      </c>
      <c r="X67" s="17">
        <v>625</v>
      </c>
      <c r="Y67" s="17">
        <v>0</v>
      </c>
      <c r="Z67" s="17">
        <v>0</v>
      </c>
      <c r="AA67" s="17">
        <v>0.42239500000000002</v>
      </c>
      <c r="AB67" s="17">
        <v>9.8507000000000004E-3</v>
      </c>
      <c r="AC67" s="17">
        <v>0.605711</v>
      </c>
      <c r="AD67" s="17">
        <v>0.25</v>
      </c>
      <c r="AE67" s="17">
        <v>1280.2</v>
      </c>
    </row>
    <row r="68" spans="1:31">
      <c r="A68" s="17">
        <v>55</v>
      </c>
      <c r="B68" s="19">
        <v>0.46075231481481477</v>
      </c>
      <c r="C68" s="17">
        <v>118.2</v>
      </c>
      <c r="D68" s="17">
        <v>3.6</v>
      </c>
      <c r="E68" s="17">
        <v>3.3E-3</v>
      </c>
      <c r="F68" s="17">
        <v>0.16</v>
      </c>
      <c r="G68" s="17">
        <v>0.95151799999999997</v>
      </c>
      <c r="H68" s="17">
        <v>0.65220800000000001</v>
      </c>
      <c r="I68" s="17">
        <v>0.89011099999999999</v>
      </c>
      <c r="J68" s="17">
        <v>0.237903</v>
      </c>
      <c r="K68" s="17">
        <v>0.26727299999999998</v>
      </c>
      <c r="L68" s="17">
        <v>718.4</v>
      </c>
      <c r="M68" s="17">
        <v>0.17945900000000001</v>
      </c>
      <c r="N68" s="17">
        <v>770</v>
      </c>
      <c r="O68" s="17">
        <v>0</v>
      </c>
      <c r="P68" s="17">
        <v>0</v>
      </c>
      <c r="Q68" s="17">
        <v>0.935141</v>
      </c>
      <c r="R68" s="17">
        <v>0.623197</v>
      </c>
      <c r="S68" s="17">
        <v>0.86236000000000002</v>
      </c>
      <c r="T68" s="17">
        <v>0.23916299999999999</v>
      </c>
      <c r="U68" s="17">
        <v>0.277335</v>
      </c>
      <c r="V68" s="17">
        <v>707</v>
      </c>
      <c r="W68" s="17">
        <v>0.12256499999999999</v>
      </c>
      <c r="X68" s="17">
        <v>433</v>
      </c>
      <c r="Y68" s="17">
        <v>0</v>
      </c>
      <c r="Z68" s="17">
        <v>0</v>
      </c>
      <c r="AA68" s="17">
        <v>0.42666999999999999</v>
      </c>
      <c r="AB68" s="17">
        <v>1.1918700000000001E-2</v>
      </c>
      <c r="AC68" s="17">
        <v>0.62604800000000005</v>
      </c>
      <c r="AD68" s="17">
        <v>0.25</v>
      </c>
      <c r="AE68" s="17">
        <v>1156.2</v>
      </c>
    </row>
    <row r="69" spans="1:31">
      <c r="A69" s="17">
        <v>56</v>
      </c>
      <c r="B69" s="19">
        <v>0.46079861111111109</v>
      </c>
      <c r="C69" s="17">
        <v>117.1</v>
      </c>
      <c r="D69" s="17">
        <v>3.6</v>
      </c>
      <c r="E69" s="17">
        <v>3.4380000000000001E-3</v>
      </c>
      <c r="F69" s="17">
        <v>0.16600000000000001</v>
      </c>
      <c r="G69" s="17">
        <v>0.97434100000000001</v>
      </c>
      <c r="H69" s="17">
        <v>0.67010400000000003</v>
      </c>
      <c r="I69" s="17">
        <v>0.92543200000000003</v>
      </c>
      <c r="J69" s="17">
        <v>0.25532899999999997</v>
      </c>
      <c r="K69" s="17">
        <v>0.27590199999999998</v>
      </c>
      <c r="L69" s="17">
        <v>736.3</v>
      </c>
      <c r="M69" s="17">
        <v>2.0999999999999999E-5</v>
      </c>
      <c r="N69" s="17">
        <v>667</v>
      </c>
      <c r="O69" s="17">
        <v>0</v>
      </c>
      <c r="P69" s="17">
        <v>0</v>
      </c>
      <c r="Q69" s="17">
        <v>0.96060800000000002</v>
      </c>
      <c r="R69" s="17">
        <v>0.62212299999999998</v>
      </c>
      <c r="S69" s="17">
        <v>0.86585999999999996</v>
      </c>
      <c r="T69" s="17">
        <v>0.24373700000000001</v>
      </c>
      <c r="U69" s="17">
        <v>0.281497</v>
      </c>
      <c r="V69" s="17">
        <v>727.3</v>
      </c>
      <c r="W69" s="17">
        <v>0.188831</v>
      </c>
      <c r="X69" s="17">
        <v>591</v>
      </c>
      <c r="Y69" s="17">
        <v>0</v>
      </c>
      <c r="Z69" s="17">
        <v>0</v>
      </c>
      <c r="AA69" s="17">
        <v>0.43307200000000001</v>
      </c>
      <c r="AB69" s="17">
        <v>1.05904E-2</v>
      </c>
      <c r="AC69" s="17">
        <v>0.62470499999999995</v>
      </c>
      <c r="AD69" s="17">
        <v>0.25</v>
      </c>
      <c r="AE69" s="17">
        <v>1128.0999999999999</v>
      </c>
    </row>
    <row r="70" spans="1:31">
      <c r="A70" s="17">
        <v>57</v>
      </c>
      <c r="B70" s="19">
        <v>0.46085648148148151</v>
      </c>
      <c r="C70" s="17">
        <v>115.8</v>
      </c>
      <c r="D70" s="17">
        <v>3.6</v>
      </c>
      <c r="E70" s="17">
        <v>3.052E-3</v>
      </c>
      <c r="F70" s="17">
        <v>0.14799999999999999</v>
      </c>
      <c r="G70" s="17">
        <v>0.95263799999999998</v>
      </c>
      <c r="H70" s="17">
        <v>0.68989500000000004</v>
      </c>
      <c r="I70" s="17">
        <v>0.93974899999999995</v>
      </c>
      <c r="J70" s="17">
        <v>0.24985499999999999</v>
      </c>
      <c r="K70" s="17">
        <v>0.265874</v>
      </c>
      <c r="L70" s="17">
        <v>667.4</v>
      </c>
      <c r="M70" s="17">
        <v>0.14242199999999999</v>
      </c>
      <c r="N70" s="17">
        <v>752</v>
      </c>
      <c r="O70" s="17">
        <v>0</v>
      </c>
      <c r="P70" s="17">
        <v>0</v>
      </c>
      <c r="Q70" s="17">
        <v>0.96255100000000005</v>
      </c>
      <c r="R70" s="17">
        <v>0.64783500000000005</v>
      </c>
      <c r="S70" s="17">
        <v>0.89447299999999996</v>
      </c>
      <c r="T70" s="17">
        <v>0.246637</v>
      </c>
      <c r="U70" s="17">
        <v>0.27573500000000001</v>
      </c>
      <c r="V70" s="17">
        <v>685.1</v>
      </c>
      <c r="W70" s="17">
        <v>0.26325500000000002</v>
      </c>
      <c r="X70" s="17">
        <v>451</v>
      </c>
      <c r="Y70" s="17">
        <v>0</v>
      </c>
      <c r="Z70" s="17">
        <v>0</v>
      </c>
      <c r="AA70" s="17">
        <v>0.42420799999999997</v>
      </c>
      <c r="AB70" s="17">
        <v>1.0817E-2</v>
      </c>
      <c r="AC70" s="17">
        <v>0.65050300000000005</v>
      </c>
      <c r="AD70" s="17">
        <v>0.25</v>
      </c>
      <c r="AE70" s="17">
        <v>1244.4000000000001</v>
      </c>
    </row>
    <row r="71" spans="1:31">
      <c r="A71" s="17">
        <v>58</v>
      </c>
      <c r="B71" s="19">
        <v>0.46091435185185187</v>
      </c>
      <c r="C71" s="17">
        <v>114.7</v>
      </c>
      <c r="D71" s="17">
        <v>3.6</v>
      </c>
      <c r="E71" s="17">
        <v>3.4099999999999998E-3</v>
      </c>
      <c r="F71" s="17">
        <v>0.16500000000000001</v>
      </c>
      <c r="G71" s="17">
        <v>0.95427600000000001</v>
      </c>
      <c r="H71" s="17">
        <v>0.68477399999999999</v>
      </c>
      <c r="I71" s="17">
        <v>0.95633900000000005</v>
      </c>
      <c r="J71" s="17">
        <v>0.271565</v>
      </c>
      <c r="K71" s="17">
        <v>0.28396300000000002</v>
      </c>
      <c r="L71" s="17">
        <v>739.1</v>
      </c>
      <c r="M71" s="17">
        <v>0.22914399999999999</v>
      </c>
      <c r="N71" s="17">
        <v>591</v>
      </c>
      <c r="O71" s="17">
        <v>0</v>
      </c>
      <c r="P71" s="17">
        <v>0</v>
      </c>
      <c r="Q71" s="17">
        <v>0.95364800000000005</v>
      </c>
      <c r="R71" s="17">
        <v>0.657663</v>
      </c>
      <c r="S71" s="17">
        <v>0.91064699999999998</v>
      </c>
      <c r="T71" s="17">
        <v>0.25298300000000001</v>
      </c>
      <c r="U71" s="17">
        <v>0.277806</v>
      </c>
      <c r="V71" s="17">
        <v>745.3</v>
      </c>
      <c r="W71" s="17">
        <v>0.37081999999999998</v>
      </c>
      <c r="X71" s="17">
        <v>447</v>
      </c>
      <c r="Y71" s="17">
        <v>0</v>
      </c>
      <c r="Z71" s="17">
        <v>0</v>
      </c>
      <c r="AA71" s="17">
        <v>0.427394</v>
      </c>
      <c r="AB71" s="17">
        <v>9.4302099999999996E-3</v>
      </c>
      <c r="AC71" s="17">
        <v>0.660049</v>
      </c>
      <c r="AD71" s="17">
        <v>0.25</v>
      </c>
      <c r="AE71" s="17">
        <v>1123.7</v>
      </c>
    </row>
    <row r="72" spans="1:31">
      <c r="A72" s="17">
        <v>59</v>
      </c>
      <c r="B72" s="19">
        <v>0.46097222222222217</v>
      </c>
      <c r="C72" s="17">
        <v>113.5</v>
      </c>
      <c r="D72" s="17">
        <v>3.6</v>
      </c>
      <c r="E72" s="17">
        <v>2.8839999999999998E-3</v>
      </c>
      <c r="F72" s="17">
        <v>0.14000000000000001</v>
      </c>
      <c r="G72" s="17">
        <v>0.96326400000000001</v>
      </c>
      <c r="H72" s="17">
        <v>0.78566100000000005</v>
      </c>
      <c r="I72" s="17">
        <v>1.050953</v>
      </c>
      <c r="J72" s="17">
        <v>0.26529199999999997</v>
      </c>
      <c r="K72" s="17">
        <v>0.25242999999999999</v>
      </c>
      <c r="L72" s="17">
        <v>591.5</v>
      </c>
      <c r="M72" s="17">
        <v>0.28960200000000003</v>
      </c>
      <c r="N72" s="17">
        <v>913</v>
      </c>
      <c r="O72" s="17">
        <v>0</v>
      </c>
      <c r="P72" s="17">
        <v>0</v>
      </c>
      <c r="Q72" s="17">
        <v>0.95725099999999996</v>
      </c>
      <c r="R72" s="17">
        <v>0.68328</v>
      </c>
      <c r="S72" s="17">
        <v>0.96819500000000003</v>
      </c>
      <c r="T72" s="17">
        <v>0.284914</v>
      </c>
      <c r="U72" s="17">
        <v>0.29427399999999998</v>
      </c>
      <c r="V72" s="17">
        <v>719.8</v>
      </c>
      <c r="W72" s="17">
        <v>0.16844000000000001</v>
      </c>
      <c r="X72" s="17">
        <v>613</v>
      </c>
      <c r="Y72" s="17">
        <v>0</v>
      </c>
      <c r="Z72" s="17">
        <v>0</v>
      </c>
      <c r="AA72" s="17">
        <v>0.45272899999999999</v>
      </c>
      <c r="AB72" s="17">
        <v>1.16279E-2</v>
      </c>
      <c r="AC72" s="17">
        <v>0.68659300000000001</v>
      </c>
      <c r="AD72" s="17">
        <v>0.25</v>
      </c>
      <c r="AE72" s="17">
        <v>1404.2</v>
      </c>
    </row>
    <row r="73" spans="1:31">
      <c r="A73" s="17">
        <v>60</v>
      </c>
      <c r="B73" s="19">
        <v>0.46101851851851849</v>
      </c>
      <c r="C73" s="17">
        <v>112.4</v>
      </c>
      <c r="D73" s="17">
        <v>3.6</v>
      </c>
      <c r="E73" s="17">
        <v>3.3419999999999999E-3</v>
      </c>
      <c r="F73" s="17">
        <v>0.16200000000000001</v>
      </c>
      <c r="G73" s="17">
        <v>0.952654</v>
      </c>
      <c r="H73" s="17">
        <v>0.75214999999999999</v>
      </c>
      <c r="I73" s="17">
        <v>1.0222020000000001</v>
      </c>
      <c r="J73" s="17">
        <v>0.27005200000000001</v>
      </c>
      <c r="K73" s="17">
        <v>0.26418700000000001</v>
      </c>
      <c r="L73" s="17">
        <v>634.20000000000005</v>
      </c>
      <c r="M73" s="17">
        <v>0.29473100000000002</v>
      </c>
      <c r="N73" s="17">
        <v>544</v>
      </c>
      <c r="O73" s="17">
        <v>0</v>
      </c>
      <c r="P73" s="17">
        <v>0</v>
      </c>
      <c r="Q73" s="17">
        <v>0.96593899999999999</v>
      </c>
      <c r="R73" s="17">
        <v>0.70380500000000001</v>
      </c>
      <c r="S73" s="17">
        <v>1.030003</v>
      </c>
      <c r="T73" s="17">
        <v>0.32619799999999999</v>
      </c>
      <c r="U73" s="17">
        <v>0.31669599999999998</v>
      </c>
      <c r="V73" s="17">
        <v>714.9</v>
      </c>
      <c r="W73" s="17">
        <v>0.17676500000000001</v>
      </c>
      <c r="X73" s="17">
        <v>561</v>
      </c>
      <c r="Y73" s="17">
        <v>0</v>
      </c>
      <c r="Z73" s="17">
        <v>0</v>
      </c>
      <c r="AA73" s="17">
        <v>0.48722500000000002</v>
      </c>
      <c r="AB73" s="17">
        <v>7.4624100000000001E-3</v>
      </c>
      <c r="AC73" s="17">
        <v>0.70623899999999995</v>
      </c>
      <c r="AD73" s="17">
        <v>0.25</v>
      </c>
      <c r="AE73" s="17">
        <v>1309.7</v>
      </c>
    </row>
    <row r="74" spans="1:31">
      <c r="A74" s="17">
        <v>61</v>
      </c>
      <c r="B74" s="19">
        <v>0.46107638888888891</v>
      </c>
      <c r="C74" s="17">
        <v>111.1</v>
      </c>
      <c r="D74" s="17">
        <v>3.6</v>
      </c>
      <c r="E74" s="17">
        <v>3.6099999999999999E-3</v>
      </c>
      <c r="F74" s="17">
        <v>0.17499999999999999</v>
      </c>
      <c r="G74" s="17">
        <v>0.96778799999999998</v>
      </c>
      <c r="H74" s="17">
        <v>0.73782499999999995</v>
      </c>
      <c r="I74" s="17">
        <v>1.0388599999999999</v>
      </c>
      <c r="J74" s="17">
        <v>0.30103400000000002</v>
      </c>
      <c r="K74" s="17">
        <v>0.28977399999999998</v>
      </c>
      <c r="L74" s="17">
        <v>723.8</v>
      </c>
      <c r="M74" s="17">
        <v>0.26165699999999997</v>
      </c>
      <c r="N74" s="17">
        <v>1428</v>
      </c>
      <c r="O74" s="17">
        <v>0</v>
      </c>
      <c r="P74" s="17">
        <v>0</v>
      </c>
      <c r="Q74" s="17">
        <v>0.97370400000000001</v>
      </c>
      <c r="R74" s="17">
        <v>0.69594500000000004</v>
      </c>
      <c r="S74" s="17">
        <v>1.0001500000000001</v>
      </c>
      <c r="T74" s="17">
        <v>0.304205</v>
      </c>
      <c r="U74" s="17">
        <v>0.30415900000000001</v>
      </c>
      <c r="V74" s="17">
        <v>717.5</v>
      </c>
      <c r="W74" s="17">
        <v>0.20498</v>
      </c>
      <c r="X74" s="17">
        <v>370</v>
      </c>
      <c r="Y74" s="17">
        <v>0</v>
      </c>
      <c r="Z74" s="17">
        <v>0</v>
      </c>
      <c r="AA74" s="17">
        <v>0.46793699999999999</v>
      </c>
      <c r="AB74" s="17">
        <v>2.2038800000000001E-2</v>
      </c>
      <c r="AC74" s="17">
        <v>0.70264899999999997</v>
      </c>
      <c r="AD74" s="17">
        <v>0.25</v>
      </c>
      <c r="AE74" s="17">
        <v>1147.4000000000001</v>
      </c>
    </row>
    <row r="75" spans="1:31">
      <c r="A75" s="17">
        <v>62</v>
      </c>
      <c r="B75" s="19">
        <v>0.46113425925925927</v>
      </c>
      <c r="C75" s="17">
        <v>110</v>
      </c>
      <c r="D75" s="17">
        <v>3.6</v>
      </c>
      <c r="E75" s="17">
        <v>3.274E-3</v>
      </c>
      <c r="F75" s="17">
        <v>0.158</v>
      </c>
      <c r="G75" s="17">
        <v>0.966557</v>
      </c>
      <c r="H75" s="17">
        <v>0.75187599999999999</v>
      </c>
      <c r="I75" s="17">
        <v>1.031549</v>
      </c>
      <c r="J75" s="17">
        <v>0.279673</v>
      </c>
      <c r="K75" s="17">
        <v>0.271119</v>
      </c>
      <c r="L75" s="17">
        <v>634.5</v>
      </c>
      <c r="M75" s="17">
        <v>0.166321</v>
      </c>
      <c r="N75" s="17">
        <v>1984</v>
      </c>
      <c r="O75" s="17">
        <v>0</v>
      </c>
      <c r="P75" s="17">
        <v>0</v>
      </c>
      <c r="Q75" s="17">
        <v>0.97579700000000003</v>
      </c>
      <c r="R75" s="17">
        <v>0.697716</v>
      </c>
      <c r="S75" s="17">
        <v>1.0203720000000001</v>
      </c>
      <c r="T75" s="17">
        <v>0.322656</v>
      </c>
      <c r="U75" s="17">
        <v>0.316214</v>
      </c>
      <c r="V75" s="17">
        <v>728.8</v>
      </c>
      <c r="W75" s="17">
        <v>9.2609999999999998E-2</v>
      </c>
      <c r="X75" s="17">
        <v>511</v>
      </c>
      <c r="Y75" s="17">
        <v>0</v>
      </c>
      <c r="Z75" s="17">
        <v>0</v>
      </c>
      <c r="AA75" s="17">
        <v>0.486483</v>
      </c>
      <c r="AB75" s="17">
        <v>2.67044E-2</v>
      </c>
      <c r="AC75" s="17">
        <v>0.70633299999999999</v>
      </c>
      <c r="AD75" s="17">
        <v>0.25</v>
      </c>
      <c r="AE75" s="17">
        <v>1309</v>
      </c>
    </row>
    <row r="76" spans="1:31">
      <c r="A76" s="17">
        <v>63</v>
      </c>
      <c r="B76" s="19">
        <v>0.46118055555555554</v>
      </c>
      <c r="C76" s="17">
        <v>108.9</v>
      </c>
      <c r="D76" s="17">
        <v>3.6</v>
      </c>
      <c r="E76" s="17">
        <v>3.702E-3</v>
      </c>
      <c r="F76" s="17">
        <v>0.17899999999999999</v>
      </c>
      <c r="G76" s="17">
        <v>0.96986700000000003</v>
      </c>
      <c r="H76" s="17">
        <v>0.76337900000000003</v>
      </c>
      <c r="I76" s="17">
        <v>1.05348</v>
      </c>
      <c r="J76" s="17">
        <v>0.29010200000000003</v>
      </c>
      <c r="K76" s="17">
        <v>0.27537499999999998</v>
      </c>
      <c r="L76" s="17">
        <v>658.9</v>
      </c>
      <c r="M76" s="17">
        <v>0.32050499999999998</v>
      </c>
      <c r="N76" s="17">
        <v>299</v>
      </c>
      <c r="O76" s="17">
        <v>0</v>
      </c>
      <c r="P76" s="17">
        <v>0</v>
      </c>
      <c r="Q76" s="17">
        <v>0.97926100000000005</v>
      </c>
      <c r="R76" s="17">
        <v>0.67515599999999998</v>
      </c>
      <c r="S76" s="17">
        <v>1.0176369999999999</v>
      </c>
      <c r="T76" s="17">
        <v>0.34248099999999998</v>
      </c>
      <c r="U76" s="17">
        <v>0.33654499999999998</v>
      </c>
      <c r="V76" s="17">
        <v>775</v>
      </c>
      <c r="W76" s="17">
        <v>6.7881999999999998E-2</v>
      </c>
      <c r="X76" s="17">
        <v>655</v>
      </c>
      <c r="Y76" s="17">
        <v>0</v>
      </c>
      <c r="Z76" s="17">
        <v>0</v>
      </c>
      <c r="AA76" s="17">
        <v>0.51776100000000003</v>
      </c>
      <c r="AB76" s="17">
        <v>4.2759299999999998E-3</v>
      </c>
      <c r="AC76" s="17">
        <v>0.67662100000000003</v>
      </c>
      <c r="AD76" s="17">
        <v>0.25</v>
      </c>
      <c r="AE76" s="17">
        <v>1260.5</v>
      </c>
    </row>
    <row r="77" spans="1:31">
      <c r="A77" s="17">
        <v>64</v>
      </c>
      <c r="B77" s="19">
        <v>0.4612384259259259</v>
      </c>
      <c r="C77" s="17">
        <v>107.8</v>
      </c>
      <c r="D77" s="17">
        <v>4.5</v>
      </c>
      <c r="E77" s="17">
        <v>4.0860000000000002E-3</v>
      </c>
      <c r="F77" s="17">
        <v>0.19800000000000001</v>
      </c>
      <c r="G77" s="17">
        <v>0.96445199999999998</v>
      </c>
      <c r="H77" s="17">
        <v>0.756803</v>
      </c>
      <c r="I77" s="17">
        <v>1.050365</v>
      </c>
      <c r="J77" s="17">
        <v>0.29356199999999999</v>
      </c>
      <c r="K77" s="17">
        <v>0.27948499999999998</v>
      </c>
      <c r="L77" s="17">
        <v>627.20000000000005</v>
      </c>
      <c r="M77" s="17">
        <v>5.3999999999999998E-5</v>
      </c>
      <c r="N77" s="17">
        <v>335</v>
      </c>
      <c r="O77" s="17">
        <v>0</v>
      </c>
      <c r="P77" s="17">
        <v>0</v>
      </c>
      <c r="Q77" s="17">
        <v>0.97281700000000004</v>
      </c>
      <c r="R77" s="17">
        <v>0.71954200000000001</v>
      </c>
      <c r="S77" s="17">
        <v>1.0468200000000001</v>
      </c>
      <c r="T77" s="17">
        <v>0.32727699999999998</v>
      </c>
      <c r="U77" s="17">
        <v>0.31263999999999997</v>
      </c>
      <c r="V77" s="17">
        <v>663.6</v>
      </c>
      <c r="W77" s="17">
        <v>0.181612</v>
      </c>
      <c r="X77" s="17">
        <v>935</v>
      </c>
      <c r="Y77" s="17">
        <v>0</v>
      </c>
      <c r="Z77" s="17">
        <v>0</v>
      </c>
      <c r="AA77" s="17">
        <v>0.48098400000000002</v>
      </c>
      <c r="AB77" s="17">
        <v>5.6859900000000001E-3</v>
      </c>
      <c r="AC77" s="17">
        <v>0.72140300000000002</v>
      </c>
      <c r="AD77" s="17">
        <v>0.25</v>
      </c>
      <c r="AE77" s="17">
        <v>1324.3</v>
      </c>
    </row>
    <row r="78" spans="1:31">
      <c r="A78" s="17">
        <v>65</v>
      </c>
      <c r="B78" s="19">
        <v>0.46129629629629632</v>
      </c>
      <c r="C78" s="17">
        <v>106.5</v>
      </c>
      <c r="D78" s="17">
        <v>4.5</v>
      </c>
      <c r="E78" s="17">
        <v>4.4050000000000001E-3</v>
      </c>
      <c r="F78" s="17">
        <v>0.21299999999999999</v>
      </c>
      <c r="G78" s="17">
        <v>0.96381799999999995</v>
      </c>
      <c r="H78" s="17">
        <v>0.76046400000000003</v>
      </c>
      <c r="I78" s="17">
        <v>1.0754330000000001</v>
      </c>
      <c r="J78" s="17">
        <v>0.314969</v>
      </c>
      <c r="K78" s="17">
        <v>0.29287600000000003</v>
      </c>
      <c r="L78" s="17">
        <v>645.9</v>
      </c>
      <c r="M78" s="17">
        <v>8.4107000000000001E-2</v>
      </c>
      <c r="N78" s="17">
        <v>674</v>
      </c>
      <c r="O78" s="17">
        <v>0</v>
      </c>
      <c r="P78" s="17">
        <v>0</v>
      </c>
      <c r="Q78" s="17">
        <v>0.97355700000000001</v>
      </c>
      <c r="R78" s="17">
        <v>0.69328900000000004</v>
      </c>
      <c r="S78" s="17">
        <v>1.033701</v>
      </c>
      <c r="T78" s="17">
        <v>0.34041199999999999</v>
      </c>
      <c r="U78" s="17">
        <v>0.329314</v>
      </c>
      <c r="V78" s="17">
        <v>749.2</v>
      </c>
      <c r="W78" s="17">
        <v>0.19278000000000001</v>
      </c>
      <c r="X78" s="17">
        <v>429</v>
      </c>
      <c r="Y78" s="17">
        <v>0</v>
      </c>
      <c r="Z78" s="17">
        <v>0</v>
      </c>
      <c r="AA78" s="17">
        <v>0.506637</v>
      </c>
      <c r="AB78" s="17">
        <v>1.17152E-2</v>
      </c>
      <c r="AC78" s="17">
        <v>0.69727700000000004</v>
      </c>
      <c r="AD78" s="17">
        <v>0.25</v>
      </c>
      <c r="AE78" s="17">
        <v>1286</v>
      </c>
    </row>
    <row r="79" spans="1:31">
      <c r="A79" s="17">
        <v>66</v>
      </c>
      <c r="B79" s="19">
        <v>0.46135416666666668</v>
      </c>
      <c r="C79" s="17">
        <v>105.4</v>
      </c>
      <c r="D79" s="17">
        <v>4.5</v>
      </c>
      <c r="E79" s="17">
        <v>4.4980000000000003E-3</v>
      </c>
      <c r="F79" s="17">
        <v>0.218</v>
      </c>
      <c r="G79" s="17">
        <v>0.95920799999999995</v>
      </c>
      <c r="H79" s="17">
        <v>0.76561900000000005</v>
      </c>
      <c r="I79" s="17">
        <v>1.0776060000000001</v>
      </c>
      <c r="J79" s="17">
        <v>0.31198599999999999</v>
      </c>
      <c r="K79" s="17">
        <v>0.289518</v>
      </c>
      <c r="L79" s="17">
        <v>675</v>
      </c>
      <c r="M79" s="17">
        <v>0.210401</v>
      </c>
      <c r="N79" s="17">
        <v>397</v>
      </c>
      <c r="O79" s="17">
        <v>0</v>
      </c>
      <c r="P79" s="17">
        <v>0</v>
      </c>
      <c r="Q79" s="17">
        <v>0.97112900000000002</v>
      </c>
      <c r="R79" s="17">
        <v>0.71510200000000002</v>
      </c>
      <c r="S79" s="17">
        <v>1.052019</v>
      </c>
      <c r="T79" s="17">
        <v>0.33691700000000002</v>
      </c>
      <c r="U79" s="17">
        <v>0.32025799999999999</v>
      </c>
      <c r="V79" s="17">
        <v>715.1</v>
      </c>
      <c r="W79" s="17">
        <v>0.244695</v>
      </c>
      <c r="X79" s="17">
        <v>519</v>
      </c>
      <c r="Y79" s="17">
        <v>0</v>
      </c>
      <c r="Z79" s="17">
        <v>0</v>
      </c>
      <c r="AA79" s="17">
        <v>0.49270399999999998</v>
      </c>
      <c r="AB79" s="17">
        <v>7.2418200000000004E-3</v>
      </c>
      <c r="AC79" s="17">
        <v>0.71754200000000001</v>
      </c>
      <c r="AD79" s="17">
        <v>0.25</v>
      </c>
      <c r="AE79" s="17">
        <v>1230.5</v>
      </c>
    </row>
    <row r="80" spans="1:31">
      <c r="A80" s="17">
        <v>67</v>
      </c>
      <c r="B80" s="19">
        <v>0.46141203703703698</v>
      </c>
      <c r="C80" s="17">
        <v>104.2</v>
      </c>
      <c r="D80" s="17">
        <v>4.5</v>
      </c>
      <c r="E80" s="17">
        <v>4.5979999999999997E-3</v>
      </c>
      <c r="F80" s="17">
        <v>0.222</v>
      </c>
      <c r="G80" s="17">
        <v>0.96242000000000005</v>
      </c>
      <c r="H80" s="17">
        <v>0.76356599999999997</v>
      </c>
      <c r="I80" s="17">
        <v>1.0885100000000001</v>
      </c>
      <c r="J80" s="17">
        <v>0.32494400000000001</v>
      </c>
      <c r="K80" s="17">
        <v>0.29852200000000001</v>
      </c>
      <c r="L80" s="17">
        <v>670.9</v>
      </c>
      <c r="M80" s="17">
        <v>2.3081999999999998E-2</v>
      </c>
      <c r="N80" s="17">
        <v>617</v>
      </c>
      <c r="O80" s="17">
        <v>0</v>
      </c>
      <c r="P80" s="17">
        <v>0</v>
      </c>
      <c r="Q80" s="17">
        <v>0.97087199999999996</v>
      </c>
      <c r="R80" s="17">
        <v>0.71913700000000003</v>
      </c>
      <c r="S80" s="17">
        <v>1.0744469999999999</v>
      </c>
      <c r="T80" s="17">
        <v>0.35531099999999999</v>
      </c>
      <c r="U80" s="17">
        <v>0.33069100000000001</v>
      </c>
      <c r="V80" s="17">
        <v>723.5</v>
      </c>
      <c r="W80" s="17">
        <v>7.7174000000000006E-2</v>
      </c>
      <c r="X80" s="17">
        <v>392</v>
      </c>
      <c r="Y80" s="17">
        <v>0</v>
      </c>
      <c r="Z80" s="17">
        <v>0</v>
      </c>
      <c r="AA80" s="17">
        <v>0.50875599999999999</v>
      </c>
      <c r="AB80" s="17">
        <v>1.11577E-2</v>
      </c>
      <c r="AC80" s="17">
        <v>0.72310099999999999</v>
      </c>
      <c r="AD80" s="17">
        <v>0.25</v>
      </c>
      <c r="AE80" s="17">
        <v>1238</v>
      </c>
    </row>
    <row r="81" spans="1:31">
      <c r="A81" s="17">
        <v>68</v>
      </c>
      <c r="B81" s="19">
        <v>0.4614583333333333</v>
      </c>
      <c r="C81" s="17">
        <v>102.9</v>
      </c>
      <c r="D81" s="17">
        <v>4.5</v>
      </c>
      <c r="E81" s="17">
        <v>4.8729999999999997E-3</v>
      </c>
      <c r="F81" s="17">
        <v>0.23599999999999999</v>
      </c>
      <c r="G81" s="17">
        <v>0.97306599999999999</v>
      </c>
      <c r="H81" s="17">
        <v>0.77406200000000003</v>
      </c>
      <c r="I81" s="17">
        <v>1.093785</v>
      </c>
      <c r="J81" s="17">
        <v>0.31972200000000001</v>
      </c>
      <c r="K81" s="17">
        <v>0.29230800000000001</v>
      </c>
      <c r="L81" s="17">
        <v>695.7</v>
      </c>
      <c r="M81" s="17">
        <v>5.5348000000000001E-2</v>
      </c>
      <c r="N81" s="17">
        <v>1039</v>
      </c>
      <c r="O81" s="17">
        <v>0</v>
      </c>
      <c r="P81" s="17">
        <v>0</v>
      </c>
      <c r="Q81" s="17">
        <v>0.97011999999999998</v>
      </c>
      <c r="R81" s="17">
        <v>0.71532399999999996</v>
      </c>
      <c r="S81" s="17">
        <v>1.085121</v>
      </c>
      <c r="T81" s="17">
        <v>0.36979699999999999</v>
      </c>
      <c r="U81" s="17">
        <v>0.34078900000000001</v>
      </c>
      <c r="V81" s="17">
        <v>714.3</v>
      </c>
      <c r="W81" s="17">
        <v>5.8199000000000001E-2</v>
      </c>
      <c r="X81" s="17">
        <v>700</v>
      </c>
      <c r="Y81" s="17">
        <v>0</v>
      </c>
      <c r="Z81" s="17">
        <v>0</v>
      </c>
      <c r="AA81" s="17">
        <v>0.52429000000000003</v>
      </c>
      <c r="AB81" s="17">
        <v>1.9306899999999998E-2</v>
      </c>
      <c r="AC81" s="17">
        <v>0.72246299999999997</v>
      </c>
      <c r="AD81" s="17">
        <v>0.25</v>
      </c>
      <c r="AE81" s="17">
        <v>1193.8</v>
      </c>
    </row>
    <row r="82" spans="1:31">
      <c r="A82" s="17">
        <v>69</v>
      </c>
      <c r="B82" s="19">
        <v>0.46151620370370372</v>
      </c>
      <c r="C82" s="17">
        <v>101.8</v>
      </c>
      <c r="D82" s="17">
        <v>4.5</v>
      </c>
      <c r="E82" s="17">
        <v>4.8390000000000004E-3</v>
      </c>
      <c r="F82" s="17">
        <v>0.23400000000000001</v>
      </c>
      <c r="G82" s="17">
        <v>0.97170900000000004</v>
      </c>
      <c r="H82" s="17">
        <v>0.78179200000000004</v>
      </c>
      <c r="I82" s="17">
        <v>1.110058</v>
      </c>
      <c r="J82" s="17">
        <v>0.32826499999999997</v>
      </c>
      <c r="K82" s="17">
        <v>0.29571900000000001</v>
      </c>
      <c r="L82" s="17">
        <v>680.3</v>
      </c>
      <c r="M82" s="17">
        <v>4.5853999999999999E-2</v>
      </c>
      <c r="N82" s="17">
        <v>957</v>
      </c>
      <c r="O82" s="17">
        <v>0</v>
      </c>
      <c r="P82" s="17">
        <v>0</v>
      </c>
      <c r="Q82" s="17">
        <v>0.985039</v>
      </c>
      <c r="R82" s="17">
        <v>0.721692</v>
      </c>
      <c r="S82" s="17">
        <v>1.102595</v>
      </c>
      <c r="T82" s="17">
        <v>0.38090299999999999</v>
      </c>
      <c r="U82" s="17">
        <v>0.34546100000000002</v>
      </c>
      <c r="V82" s="17">
        <v>758.8</v>
      </c>
      <c r="W82" s="17">
        <v>0.21957299999999999</v>
      </c>
      <c r="X82" s="17">
        <v>393</v>
      </c>
      <c r="Y82" s="17">
        <v>0</v>
      </c>
      <c r="Z82" s="17">
        <v>0</v>
      </c>
      <c r="AA82" s="17">
        <v>0.53147800000000001</v>
      </c>
      <c r="AB82" s="17">
        <v>1.7426899999999999E-2</v>
      </c>
      <c r="AC82" s="17">
        <v>0.72833000000000003</v>
      </c>
      <c r="AD82" s="17">
        <v>0.25</v>
      </c>
      <c r="AE82" s="17">
        <v>1220.9000000000001</v>
      </c>
    </row>
    <row r="83" spans="1:31">
      <c r="A83" s="17">
        <v>70</v>
      </c>
      <c r="B83" s="19">
        <v>0.46157407407407408</v>
      </c>
      <c r="C83" s="17">
        <v>100.5</v>
      </c>
      <c r="D83" s="17">
        <v>4.5</v>
      </c>
      <c r="E83" s="17">
        <v>4.2649999999999997E-3</v>
      </c>
      <c r="F83" s="17">
        <v>0.20599999999999999</v>
      </c>
      <c r="G83" s="17">
        <v>0.96400399999999997</v>
      </c>
      <c r="H83" s="17">
        <v>0.78827700000000001</v>
      </c>
      <c r="I83" s="17">
        <v>1.104128</v>
      </c>
      <c r="J83" s="17">
        <v>0.31585099999999999</v>
      </c>
      <c r="K83" s="17">
        <v>0.28606399999999998</v>
      </c>
      <c r="L83" s="17">
        <v>646.5</v>
      </c>
      <c r="M83" s="17">
        <v>0.14760000000000001</v>
      </c>
      <c r="N83" s="17">
        <v>642</v>
      </c>
      <c r="O83" s="17">
        <v>0</v>
      </c>
      <c r="P83" s="17">
        <v>0</v>
      </c>
      <c r="Q83" s="17">
        <v>0.97768299999999997</v>
      </c>
      <c r="R83" s="17">
        <v>0.74405699999999997</v>
      </c>
      <c r="S83" s="17">
        <v>1.0915570000000001</v>
      </c>
      <c r="T83" s="17">
        <v>0.34749999999999998</v>
      </c>
      <c r="U83" s="17">
        <v>0.318353</v>
      </c>
      <c r="V83" s="17">
        <v>674.8</v>
      </c>
      <c r="W83" s="17">
        <v>0.155084</v>
      </c>
      <c r="X83" s="17">
        <v>528</v>
      </c>
      <c r="Y83" s="17">
        <v>0</v>
      </c>
      <c r="Z83" s="17">
        <v>0</v>
      </c>
      <c r="AA83" s="17">
        <v>0.48977399999999999</v>
      </c>
      <c r="AB83" s="17">
        <v>1.1176200000000001E-2</v>
      </c>
      <c r="AC83" s="17">
        <v>0.74794099999999997</v>
      </c>
      <c r="AD83" s="17">
        <v>0.25</v>
      </c>
      <c r="AE83" s="17">
        <v>1284.7</v>
      </c>
    </row>
    <row r="84" spans="1:31">
      <c r="A84" s="17">
        <v>71</v>
      </c>
      <c r="B84" s="19">
        <v>0.4616319444444445</v>
      </c>
      <c r="C84" s="17">
        <v>99.3</v>
      </c>
      <c r="D84" s="17">
        <v>5.4</v>
      </c>
      <c r="E84" s="17">
        <v>4.8539999999999998E-3</v>
      </c>
      <c r="F84" s="17">
        <v>0.23499999999999999</v>
      </c>
      <c r="G84" s="17">
        <v>0.96605700000000005</v>
      </c>
      <c r="H84" s="17">
        <v>0.76885099999999995</v>
      </c>
      <c r="I84" s="17">
        <v>1.082349</v>
      </c>
      <c r="J84" s="17">
        <v>0.313498</v>
      </c>
      <c r="K84" s="17">
        <v>0.28964600000000001</v>
      </c>
      <c r="L84" s="17">
        <v>599.79999999999995</v>
      </c>
      <c r="M84" s="17">
        <v>1.3009E-2</v>
      </c>
      <c r="N84" s="17">
        <v>890</v>
      </c>
      <c r="O84" s="17">
        <v>0</v>
      </c>
      <c r="P84" s="17">
        <v>0</v>
      </c>
      <c r="Q84" s="17">
        <v>0.97912500000000002</v>
      </c>
      <c r="R84" s="17">
        <v>0.75488299999999997</v>
      </c>
      <c r="S84" s="17">
        <v>1.122358</v>
      </c>
      <c r="T84" s="17">
        <v>0.36747400000000002</v>
      </c>
      <c r="U84" s="17">
        <v>0.32741300000000001</v>
      </c>
      <c r="V84" s="17">
        <v>676.4</v>
      </c>
      <c r="W84" s="17">
        <v>0.21041000000000001</v>
      </c>
      <c r="X84" s="17">
        <v>554</v>
      </c>
      <c r="Y84" s="17">
        <v>0</v>
      </c>
      <c r="Z84" s="17">
        <v>0</v>
      </c>
      <c r="AA84" s="17">
        <v>0.50371200000000005</v>
      </c>
      <c r="AB84" s="17">
        <v>1.7150700000000001E-2</v>
      </c>
      <c r="AC84" s="17">
        <v>0.76118600000000003</v>
      </c>
      <c r="AD84" s="17">
        <v>0.25</v>
      </c>
      <c r="AE84" s="17">
        <v>1384.6</v>
      </c>
    </row>
    <row r="85" spans="1:31">
      <c r="A85" s="17">
        <v>72</v>
      </c>
      <c r="B85" s="19">
        <v>0.46167824074074071</v>
      </c>
      <c r="C85" s="17">
        <v>98.2</v>
      </c>
      <c r="D85" s="17">
        <v>5.4</v>
      </c>
      <c r="E85" s="17">
        <v>5.176E-3</v>
      </c>
      <c r="F85" s="17">
        <v>0.25</v>
      </c>
      <c r="G85" s="17">
        <v>0.97057400000000005</v>
      </c>
      <c r="H85" s="17">
        <v>0.754853</v>
      </c>
      <c r="I85" s="17">
        <v>1.056778</v>
      </c>
      <c r="J85" s="17">
        <v>0.301925</v>
      </c>
      <c r="K85" s="17">
        <v>0.28570299999999998</v>
      </c>
      <c r="L85" s="17">
        <v>647.6</v>
      </c>
      <c r="M85" s="17">
        <v>0.19889799999999999</v>
      </c>
      <c r="N85" s="17">
        <v>483</v>
      </c>
      <c r="O85" s="17">
        <v>0</v>
      </c>
      <c r="P85" s="17">
        <v>0</v>
      </c>
      <c r="Q85" s="17">
        <v>0.97283699999999995</v>
      </c>
      <c r="R85" s="17">
        <v>0.71164700000000003</v>
      </c>
      <c r="S85" s="17">
        <v>1.0481400000000001</v>
      </c>
      <c r="T85" s="17">
        <v>0.33649400000000002</v>
      </c>
      <c r="U85" s="17">
        <v>0.32103900000000002</v>
      </c>
      <c r="V85" s="17">
        <v>734.6</v>
      </c>
      <c r="W85" s="17">
        <v>0.22917999999999999</v>
      </c>
      <c r="X85" s="17">
        <v>496</v>
      </c>
      <c r="Y85" s="17">
        <v>0</v>
      </c>
      <c r="Z85" s="17">
        <v>0</v>
      </c>
      <c r="AA85" s="17">
        <v>0.49390600000000001</v>
      </c>
      <c r="AB85" s="17">
        <v>1.0127799999999999E-2</v>
      </c>
      <c r="AC85" s="17">
        <v>0.715055</v>
      </c>
      <c r="AD85" s="17">
        <v>0.25</v>
      </c>
      <c r="AE85" s="17">
        <v>1282.5</v>
      </c>
    </row>
    <row r="86" spans="1:31">
      <c r="A86" s="17">
        <v>73</v>
      </c>
      <c r="B86" s="19">
        <v>0.46173611111111112</v>
      </c>
      <c r="C86" s="17">
        <v>96.9</v>
      </c>
      <c r="D86" s="17">
        <v>5.4</v>
      </c>
      <c r="E86" s="17">
        <v>5.025E-3</v>
      </c>
      <c r="F86" s="17">
        <v>0.24299999999999999</v>
      </c>
      <c r="G86" s="17">
        <v>0.95741500000000002</v>
      </c>
      <c r="H86" s="17">
        <v>0.73034399999999999</v>
      </c>
      <c r="I86" s="17">
        <v>1.023199</v>
      </c>
      <c r="J86" s="17">
        <v>0.29285499999999998</v>
      </c>
      <c r="K86" s="17">
        <v>0.286215</v>
      </c>
      <c r="L86" s="17">
        <v>634.4</v>
      </c>
      <c r="M86" s="17">
        <v>8.1529000000000004E-2</v>
      </c>
      <c r="N86" s="17">
        <v>425</v>
      </c>
      <c r="O86" s="17">
        <v>0</v>
      </c>
      <c r="P86" s="17">
        <v>0</v>
      </c>
      <c r="Q86" s="17">
        <v>0.97559899999999999</v>
      </c>
      <c r="R86" s="17">
        <v>0.71021599999999996</v>
      </c>
      <c r="S86" s="17">
        <v>1.040929</v>
      </c>
      <c r="T86" s="17">
        <v>0.33071299999999998</v>
      </c>
      <c r="U86" s="17">
        <v>0.31770999999999999</v>
      </c>
      <c r="V86" s="17">
        <v>678.9</v>
      </c>
      <c r="W86" s="17">
        <v>0.223076</v>
      </c>
      <c r="X86" s="17">
        <v>572</v>
      </c>
      <c r="Y86" s="17">
        <v>0</v>
      </c>
      <c r="Z86" s="17">
        <v>0</v>
      </c>
      <c r="AA86" s="17">
        <v>0.488784</v>
      </c>
      <c r="AB86" s="17">
        <v>8.7320999999999996E-3</v>
      </c>
      <c r="AC86" s="17">
        <v>0.71310300000000004</v>
      </c>
      <c r="AD86" s="17">
        <v>0.25</v>
      </c>
      <c r="AE86" s="17">
        <v>1309.2</v>
      </c>
    </row>
    <row r="87" spans="1:31">
      <c r="A87" s="17">
        <v>74</v>
      </c>
      <c r="B87" s="19">
        <v>0.46179398148148149</v>
      </c>
      <c r="C87" s="17">
        <v>96</v>
      </c>
      <c r="D87" s="17">
        <v>5.4</v>
      </c>
      <c r="E87" s="17">
        <v>4.7549999999999997E-3</v>
      </c>
      <c r="F87" s="17">
        <v>0.23</v>
      </c>
      <c r="G87" s="17">
        <v>0.96401400000000004</v>
      </c>
      <c r="H87" s="17">
        <v>0.71758299999999997</v>
      </c>
      <c r="I87" s="17">
        <v>0.98750800000000005</v>
      </c>
      <c r="J87" s="17">
        <v>0.26992500000000003</v>
      </c>
      <c r="K87" s="17">
        <v>0.273339</v>
      </c>
      <c r="L87" s="17">
        <v>652.6</v>
      </c>
      <c r="M87" s="17">
        <v>0.179725</v>
      </c>
      <c r="N87" s="17">
        <v>582</v>
      </c>
      <c r="O87" s="17">
        <v>0</v>
      </c>
      <c r="P87" s="17">
        <v>0</v>
      </c>
      <c r="Q87" s="17">
        <v>0.97038599999999997</v>
      </c>
      <c r="R87" s="17">
        <v>0.70082100000000003</v>
      </c>
      <c r="S87" s="17">
        <v>0.99167899999999998</v>
      </c>
      <c r="T87" s="17">
        <v>0.29085800000000001</v>
      </c>
      <c r="U87" s="17">
        <v>0.29329899999999998</v>
      </c>
      <c r="V87" s="17">
        <v>685.1</v>
      </c>
      <c r="W87" s="17">
        <v>0.328816</v>
      </c>
      <c r="X87" s="17">
        <v>400</v>
      </c>
      <c r="Y87" s="17">
        <v>0</v>
      </c>
      <c r="Z87" s="17">
        <v>0</v>
      </c>
      <c r="AA87" s="17">
        <v>0.45122899999999999</v>
      </c>
      <c r="AB87" s="17">
        <v>1.22556E-2</v>
      </c>
      <c r="AC87" s="17">
        <v>0.70438599999999996</v>
      </c>
      <c r="AD87" s="17">
        <v>0.25</v>
      </c>
      <c r="AE87" s="17">
        <v>1272.7</v>
      </c>
    </row>
    <row r="88" spans="1:31">
      <c r="A88" s="17">
        <v>75</v>
      </c>
      <c r="B88" s="19">
        <v>0.4618518518518519</v>
      </c>
      <c r="C88" s="17">
        <v>94.9</v>
      </c>
      <c r="D88" s="17">
        <v>5.4</v>
      </c>
      <c r="E88" s="17">
        <v>5.0860000000000002E-3</v>
      </c>
      <c r="F88" s="17">
        <v>0.246</v>
      </c>
      <c r="G88" s="17">
        <v>0.95287299999999997</v>
      </c>
      <c r="H88" s="17">
        <v>0.71416299999999999</v>
      </c>
      <c r="I88" s="17">
        <v>0.96576200000000001</v>
      </c>
      <c r="J88" s="17">
        <v>0.25159999999999999</v>
      </c>
      <c r="K88" s="17">
        <v>0.260519</v>
      </c>
      <c r="L88" s="17">
        <v>617.79999999999995</v>
      </c>
      <c r="M88" s="17">
        <v>0.189609</v>
      </c>
      <c r="N88" s="17">
        <v>358</v>
      </c>
      <c r="O88" s="17">
        <v>0</v>
      </c>
      <c r="P88" s="17">
        <v>0</v>
      </c>
      <c r="Q88" s="17">
        <v>0.973611</v>
      </c>
      <c r="R88" s="17">
        <v>0.65289399999999997</v>
      </c>
      <c r="S88" s="17">
        <v>0.97400500000000001</v>
      </c>
      <c r="T88" s="17">
        <v>0.32111099999999998</v>
      </c>
      <c r="U88" s="17">
        <v>0.329681</v>
      </c>
      <c r="V88" s="17">
        <v>684.7</v>
      </c>
      <c r="W88" s="17">
        <v>7.0730000000000003E-3</v>
      </c>
      <c r="X88" s="17">
        <v>643</v>
      </c>
      <c r="Y88" s="17">
        <v>0</v>
      </c>
      <c r="Z88" s="17">
        <v>0</v>
      </c>
      <c r="AA88" s="17">
        <v>0.50720100000000001</v>
      </c>
      <c r="AB88" s="17">
        <v>7.1839499999999997E-3</v>
      </c>
      <c r="AC88" s="17">
        <v>0.65520100000000003</v>
      </c>
      <c r="AD88" s="17">
        <v>0.25</v>
      </c>
      <c r="AE88" s="17">
        <v>1344.3</v>
      </c>
    </row>
    <row r="89" spans="1:31">
      <c r="A89" s="17">
        <v>76</v>
      </c>
      <c r="B89" s="19">
        <v>0.46189814814814811</v>
      </c>
      <c r="C89" s="17">
        <v>93.6</v>
      </c>
      <c r="D89" s="17">
        <v>5.4</v>
      </c>
      <c r="E89" s="17">
        <v>4.2570000000000004E-3</v>
      </c>
      <c r="F89" s="17">
        <v>0.20599999999999999</v>
      </c>
      <c r="G89" s="17">
        <v>0.95552000000000004</v>
      </c>
      <c r="H89" s="17">
        <v>0.687249</v>
      </c>
      <c r="I89" s="17">
        <v>0.89665899999999998</v>
      </c>
      <c r="J89" s="17">
        <v>0.20941000000000001</v>
      </c>
      <c r="K89" s="17">
        <v>0.233545</v>
      </c>
      <c r="L89" s="17">
        <v>592.9</v>
      </c>
      <c r="M89" s="17">
        <v>0.36654500000000001</v>
      </c>
      <c r="N89" s="17">
        <v>563</v>
      </c>
      <c r="O89" s="17">
        <v>0</v>
      </c>
      <c r="P89" s="17">
        <v>0</v>
      </c>
      <c r="Q89" s="17">
        <v>0.97768900000000003</v>
      </c>
      <c r="R89" s="17">
        <v>0.65330699999999997</v>
      </c>
      <c r="S89" s="17">
        <v>0.91837999999999997</v>
      </c>
      <c r="T89" s="17">
        <v>0.265073</v>
      </c>
      <c r="U89" s="17">
        <v>0.28863100000000003</v>
      </c>
      <c r="V89" s="17">
        <v>669.6</v>
      </c>
      <c r="W89" s="17">
        <v>0.23816000000000001</v>
      </c>
      <c r="X89" s="17">
        <v>637</v>
      </c>
      <c r="Y89" s="17">
        <v>0</v>
      </c>
      <c r="Z89" s="17">
        <v>0</v>
      </c>
      <c r="AA89" s="17">
        <v>0.444048</v>
      </c>
      <c r="AB89" s="17">
        <v>1.07975E-2</v>
      </c>
      <c r="AC89" s="17">
        <v>0.656169</v>
      </c>
      <c r="AD89" s="17">
        <v>0.25</v>
      </c>
      <c r="AE89" s="17">
        <v>1400.9</v>
      </c>
    </row>
    <row r="90" spans="1:31">
      <c r="A90" s="17">
        <v>77</v>
      </c>
      <c r="B90" s="19">
        <v>0.46195601851851853</v>
      </c>
      <c r="C90" s="17">
        <v>92.5</v>
      </c>
      <c r="D90" s="17">
        <v>6.3</v>
      </c>
      <c r="E90" s="17">
        <v>4.9410000000000001E-3</v>
      </c>
      <c r="F90" s="17">
        <v>0.23899999999999999</v>
      </c>
      <c r="G90" s="17">
        <v>0.93586000000000003</v>
      </c>
      <c r="H90" s="17">
        <v>0.66031099999999998</v>
      </c>
      <c r="I90" s="17">
        <v>0.871834</v>
      </c>
      <c r="J90" s="17">
        <v>0.21152299999999999</v>
      </c>
      <c r="K90" s="17">
        <v>0.242619</v>
      </c>
      <c r="L90" s="17">
        <v>621.9</v>
      </c>
      <c r="M90" s="17">
        <v>0.229491</v>
      </c>
      <c r="N90" s="17">
        <v>525</v>
      </c>
      <c r="O90" s="17">
        <v>0</v>
      </c>
      <c r="P90" s="17">
        <v>0</v>
      </c>
      <c r="Q90" s="17">
        <v>0.94986199999999998</v>
      </c>
      <c r="R90" s="17">
        <v>0.62131599999999998</v>
      </c>
      <c r="S90" s="17">
        <v>0.85598200000000002</v>
      </c>
      <c r="T90" s="17">
        <v>0.23466600000000001</v>
      </c>
      <c r="U90" s="17">
        <v>0.274148</v>
      </c>
      <c r="V90" s="17">
        <v>621.29999999999995</v>
      </c>
      <c r="W90" s="17">
        <v>1.9999999999999999E-6</v>
      </c>
      <c r="X90" s="17">
        <v>722</v>
      </c>
      <c r="Y90" s="17">
        <v>0</v>
      </c>
      <c r="Z90" s="17">
        <v>0</v>
      </c>
      <c r="AA90" s="17">
        <v>0.421767</v>
      </c>
      <c r="AB90" s="17">
        <v>1.2293699999999999E-2</v>
      </c>
      <c r="AC90" s="17">
        <v>0.62420100000000001</v>
      </c>
      <c r="AD90" s="17">
        <v>0.25</v>
      </c>
      <c r="AE90" s="17">
        <v>1335.5</v>
      </c>
    </row>
    <row r="91" spans="1:31">
      <c r="A91" s="17">
        <v>78</v>
      </c>
      <c r="B91" s="19">
        <v>0.46201388888888889</v>
      </c>
      <c r="C91" s="17">
        <v>91.4</v>
      </c>
      <c r="D91" s="17">
        <v>6.3</v>
      </c>
      <c r="E91" s="17">
        <v>5.1409999999999997E-3</v>
      </c>
      <c r="F91" s="17">
        <v>0.249</v>
      </c>
      <c r="G91" s="17">
        <v>0.96023199999999997</v>
      </c>
      <c r="H91" s="17">
        <v>0.63230699999999995</v>
      </c>
      <c r="I91" s="17">
        <v>0.83194100000000004</v>
      </c>
      <c r="J91" s="17">
        <v>0.19963500000000001</v>
      </c>
      <c r="K91" s="17">
        <v>0.23996300000000001</v>
      </c>
      <c r="L91" s="17">
        <v>621.4</v>
      </c>
      <c r="M91" s="17">
        <v>0.13330600000000001</v>
      </c>
      <c r="N91" s="17">
        <v>725</v>
      </c>
      <c r="O91" s="17">
        <v>0</v>
      </c>
      <c r="P91" s="17">
        <v>0</v>
      </c>
      <c r="Q91" s="17">
        <v>0.96668100000000001</v>
      </c>
      <c r="R91" s="17">
        <v>0.59180200000000005</v>
      </c>
      <c r="S91" s="17">
        <v>0.82982699999999998</v>
      </c>
      <c r="T91" s="17">
        <v>0.23802499999999999</v>
      </c>
      <c r="U91" s="17">
        <v>0.28683700000000001</v>
      </c>
      <c r="V91" s="17">
        <v>657.1</v>
      </c>
      <c r="W91" s="17">
        <v>1.7562999999999999E-2</v>
      </c>
      <c r="X91" s="17">
        <v>482</v>
      </c>
      <c r="Y91" s="17">
        <v>0</v>
      </c>
      <c r="Z91" s="17">
        <v>0</v>
      </c>
      <c r="AA91" s="17">
        <v>0.44128699999999998</v>
      </c>
      <c r="AB91" s="17">
        <v>1.6895E-2</v>
      </c>
      <c r="AC91" s="17">
        <v>0.59582400000000002</v>
      </c>
      <c r="AD91" s="17">
        <v>0.25</v>
      </c>
      <c r="AE91" s="17">
        <v>1336.7</v>
      </c>
    </row>
    <row r="92" spans="1:31">
      <c r="A92" s="17">
        <v>79</v>
      </c>
      <c r="B92" s="19">
        <v>0.46207175925925931</v>
      </c>
      <c r="C92" s="17">
        <v>90.3</v>
      </c>
      <c r="D92" s="17">
        <v>6.3</v>
      </c>
      <c r="E92" s="17">
        <v>5.0289999999999996E-3</v>
      </c>
      <c r="F92" s="17">
        <v>0.24299999999999999</v>
      </c>
      <c r="G92" s="17">
        <v>0.95367000000000002</v>
      </c>
      <c r="H92" s="17">
        <v>0.64846599999999999</v>
      </c>
      <c r="I92" s="17">
        <v>0.83941500000000002</v>
      </c>
      <c r="J92" s="17">
        <v>0.19095000000000001</v>
      </c>
      <c r="K92" s="17">
        <v>0.22747899999999999</v>
      </c>
      <c r="L92" s="17">
        <v>629.79999999999995</v>
      </c>
      <c r="M92" s="17">
        <v>0.37081999999999998</v>
      </c>
      <c r="N92" s="17">
        <v>559</v>
      </c>
      <c r="O92" s="17">
        <v>0</v>
      </c>
      <c r="P92" s="17">
        <v>0</v>
      </c>
      <c r="Q92" s="17">
        <v>0.95697399999999999</v>
      </c>
      <c r="R92" s="17">
        <v>0.59264300000000003</v>
      </c>
      <c r="S92" s="17">
        <v>0.81834300000000004</v>
      </c>
      <c r="T92" s="17">
        <v>0.22570000000000001</v>
      </c>
      <c r="U92" s="17">
        <v>0.27580100000000002</v>
      </c>
      <c r="V92" s="17">
        <v>676.2</v>
      </c>
      <c r="W92" s="17">
        <v>0.16553799999999999</v>
      </c>
      <c r="X92" s="17">
        <v>529</v>
      </c>
      <c r="Y92" s="17">
        <v>0</v>
      </c>
      <c r="Z92" s="17">
        <v>0</v>
      </c>
      <c r="AA92" s="17">
        <v>0.42431000000000002</v>
      </c>
      <c r="AB92" s="17">
        <v>1.32599E-2</v>
      </c>
      <c r="AC92" s="17">
        <v>0.59563600000000005</v>
      </c>
      <c r="AD92" s="17">
        <v>0.25</v>
      </c>
      <c r="AE92" s="17">
        <v>1318.8</v>
      </c>
    </row>
    <row r="93" spans="1:31">
      <c r="A93" s="17">
        <v>80</v>
      </c>
      <c r="B93" s="19">
        <v>0.46211805555555557</v>
      </c>
      <c r="C93" s="17">
        <v>89.1</v>
      </c>
      <c r="D93" s="17">
        <v>6.3</v>
      </c>
      <c r="E93" s="17">
        <v>5.2599999999999999E-3</v>
      </c>
      <c r="F93" s="17">
        <v>0.255</v>
      </c>
      <c r="G93" s="17">
        <v>0.95979099999999995</v>
      </c>
      <c r="H93" s="17">
        <v>0.69149000000000005</v>
      </c>
      <c r="I93" s="17">
        <v>0.95331500000000002</v>
      </c>
      <c r="J93" s="17">
        <v>0.26182499999999997</v>
      </c>
      <c r="K93" s="17">
        <v>0.27464699999999997</v>
      </c>
      <c r="L93" s="17">
        <v>683.4</v>
      </c>
      <c r="M93" s="17">
        <v>8.7391999999999997E-2</v>
      </c>
      <c r="N93" s="17">
        <v>694</v>
      </c>
      <c r="O93" s="17">
        <v>0</v>
      </c>
      <c r="P93" s="17">
        <v>0</v>
      </c>
      <c r="Q93" s="17">
        <v>0.95200799999999997</v>
      </c>
      <c r="R93" s="17">
        <v>0.59803799999999996</v>
      </c>
      <c r="S93" s="17">
        <v>0.81599100000000002</v>
      </c>
      <c r="T93" s="17">
        <v>0.21795300000000001</v>
      </c>
      <c r="U93" s="17">
        <v>0.26710299999999998</v>
      </c>
      <c r="V93" s="17">
        <v>676</v>
      </c>
      <c r="W93" s="17">
        <v>0.20746000000000001</v>
      </c>
      <c r="X93" s="17">
        <v>512</v>
      </c>
      <c r="Y93" s="17">
        <v>0</v>
      </c>
      <c r="Z93" s="17">
        <v>0</v>
      </c>
      <c r="AA93" s="17">
        <v>0.41092699999999999</v>
      </c>
      <c r="AB93" s="17">
        <v>1.7775300000000001E-2</v>
      </c>
      <c r="AC93" s="17">
        <v>0.601912</v>
      </c>
      <c r="AD93" s="17">
        <v>0.25</v>
      </c>
      <c r="AE93" s="17">
        <v>1215.4000000000001</v>
      </c>
    </row>
    <row r="94" spans="1:31">
      <c r="A94" s="17">
        <v>81</v>
      </c>
      <c r="B94" s="19">
        <v>0.46217592592592593</v>
      </c>
      <c r="C94" s="17">
        <v>88</v>
      </c>
      <c r="D94" s="17">
        <v>6.3</v>
      </c>
      <c r="E94" s="17">
        <v>5.0699999999999999E-3</v>
      </c>
      <c r="F94" s="17">
        <v>0.245</v>
      </c>
      <c r="G94" s="17">
        <v>0.92817799999999995</v>
      </c>
      <c r="H94" s="17">
        <v>0.65611600000000003</v>
      </c>
      <c r="I94" s="17">
        <v>0.86414100000000005</v>
      </c>
      <c r="J94" s="17">
        <v>0.20802499999999999</v>
      </c>
      <c r="K94" s="17">
        <v>0.24073</v>
      </c>
      <c r="L94" s="17">
        <v>603.79999999999995</v>
      </c>
      <c r="M94" s="17">
        <v>0.24879100000000001</v>
      </c>
      <c r="N94" s="17">
        <v>481</v>
      </c>
      <c r="O94" s="17">
        <v>0</v>
      </c>
      <c r="P94" s="17">
        <v>0</v>
      </c>
      <c r="Q94" s="17">
        <v>0.96180900000000003</v>
      </c>
      <c r="R94" s="17">
        <v>0.58946799999999999</v>
      </c>
      <c r="S94" s="17">
        <v>0.82947499999999996</v>
      </c>
      <c r="T94" s="17">
        <v>0.240008</v>
      </c>
      <c r="U94" s="17">
        <v>0.28934900000000002</v>
      </c>
      <c r="V94" s="17">
        <v>715</v>
      </c>
      <c r="W94" s="17">
        <v>0.160917</v>
      </c>
      <c r="X94" s="17">
        <v>682</v>
      </c>
      <c r="Y94" s="17">
        <v>0</v>
      </c>
      <c r="Z94" s="17">
        <v>0</v>
      </c>
      <c r="AA94" s="17">
        <v>0.44515199999999999</v>
      </c>
      <c r="AB94" s="17">
        <v>1.0947500000000001E-2</v>
      </c>
      <c r="AC94" s="17">
        <v>0.59209500000000004</v>
      </c>
      <c r="AD94" s="17">
        <v>0.25</v>
      </c>
      <c r="AE94" s="17">
        <v>1375.5</v>
      </c>
    </row>
    <row r="95" spans="1:31">
      <c r="A95" s="17">
        <v>82</v>
      </c>
      <c r="B95" s="19">
        <v>0.4622337962962963</v>
      </c>
      <c r="C95" s="17">
        <v>86.7</v>
      </c>
      <c r="D95" s="17">
        <v>7.2</v>
      </c>
      <c r="E95" s="17">
        <v>6.365E-3</v>
      </c>
      <c r="F95" s="17">
        <v>0.308</v>
      </c>
      <c r="G95" s="17">
        <v>0.94920000000000004</v>
      </c>
      <c r="H95" s="17">
        <v>0.664883</v>
      </c>
      <c r="I95" s="17">
        <v>0.87573800000000002</v>
      </c>
      <c r="J95" s="17">
        <v>0.21085499999999999</v>
      </c>
      <c r="K95" s="17">
        <v>0.24077399999999999</v>
      </c>
      <c r="L95" s="17">
        <v>655.9</v>
      </c>
      <c r="M95" s="17">
        <v>0.13354199999999999</v>
      </c>
      <c r="N95" s="17">
        <v>612</v>
      </c>
      <c r="O95" s="17">
        <v>0</v>
      </c>
      <c r="P95" s="17">
        <v>0</v>
      </c>
      <c r="Q95" s="17">
        <v>0.94608099999999995</v>
      </c>
      <c r="R95" s="17">
        <v>0.59896899999999997</v>
      </c>
      <c r="S95" s="17">
        <v>0.84895699999999996</v>
      </c>
      <c r="T95" s="17">
        <v>0.24998799999999999</v>
      </c>
      <c r="U95" s="17">
        <v>0.29446499999999998</v>
      </c>
      <c r="V95" s="17">
        <v>686.7</v>
      </c>
      <c r="W95" s="17">
        <v>3.1999E-2</v>
      </c>
      <c r="X95" s="17">
        <v>399</v>
      </c>
      <c r="Y95" s="17">
        <v>0</v>
      </c>
      <c r="Z95" s="17">
        <v>0</v>
      </c>
      <c r="AA95" s="17">
        <v>0.45302300000000001</v>
      </c>
      <c r="AB95" s="17">
        <v>1.71913E-2</v>
      </c>
      <c r="AC95" s="17">
        <v>0.60326599999999997</v>
      </c>
      <c r="AD95" s="17">
        <v>0.25</v>
      </c>
      <c r="AE95" s="17">
        <v>1266.4000000000001</v>
      </c>
    </row>
    <row r="96" spans="1:31">
      <c r="A96" s="17">
        <v>83</v>
      </c>
      <c r="B96" s="19">
        <v>0.46229166666666671</v>
      </c>
      <c r="C96" s="17">
        <v>85.4</v>
      </c>
      <c r="D96" s="17">
        <v>7.2</v>
      </c>
      <c r="E96" s="17">
        <v>5.8479999999999999E-3</v>
      </c>
      <c r="F96" s="17">
        <v>0.28299999999999997</v>
      </c>
      <c r="G96" s="17">
        <v>0.95151300000000005</v>
      </c>
      <c r="H96" s="17">
        <v>0.66840100000000002</v>
      </c>
      <c r="I96" s="17">
        <v>0.89834199999999997</v>
      </c>
      <c r="J96" s="17">
        <v>0.22994100000000001</v>
      </c>
      <c r="K96" s="17">
        <v>0.25596200000000002</v>
      </c>
      <c r="L96" s="17">
        <v>591.6</v>
      </c>
      <c r="M96" s="17">
        <v>0.23476900000000001</v>
      </c>
      <c r="N96" s="17">
        <v>872</v>
      </c>
      <c r="O96" s="17">
        <v>0</v>
      </c>
      <c r="P96" s="17">
        <v>0</v>
      </c>
      <c r="Q96" s="17">
        <v>0.975163</v>
      </c>
      <c r="R96" s="17">
        <v>0.59239200000000003</v>
      </c>
      <c r="S96" s="17">
        <v>0.84798399999999996</v>
      </c>
      <c r="T96" s="17">
        <v>0.25559199999999999</v>
      </c>
      <c r="U96" s="17">
        <v>0.30141200000000001</v>
      </c>
      <c r="V96" s="17">
        <v>677.8</v>
      </c>
      <c r="W96" s="17">
        <v>3.0000000000000001E-6</v>
      </c>
      <c r="X96" s="17">
        <v>615</v>
      </c>
      <c r="Y96" s="17">
        <v>0</v>
      </c>
      <c r="Z96" s="17">
        <v>0</v>
      </c>
      <c r="AA96" s="17">
        <v>0.46371000000000001</v>
      </c>
      <c r="AB96" s="17">
        <v>2.1991699999999999E-2</v>
      </c>
      <c r="AC96" s="17">
        <v>0.59801300000000002</v>
      </c>
      <c r="AD96" s="17">
        <v>0.25</v>
      </c>
      <c r="AE96" s="17">
        <v>1404</v>
      </c>
    </row>
    <row r="97" spans="1:31">
      <c r="A97" s="17">
        <v>84</v>
      </c>
      <c r="B97" s="19">
        <v>0.46234953703703702</v>
      </c>
      <c r="C97" s="17">
        <v>84.3</v>
      </c>
      <c r="D97" s="17">
        <v>7.2</v>
      </c>
      <c r="E97" s="17">
        <v>5.9839999999999997E-3</v>
      </c>
      <c r="F97" s="17">
        <v>0.28999999999999998</v>
      </c>
      <c r="G97" s="17">
        <v>0.93073600000000001</v>
      </c>
      <c r="H97" s="17">
        <v>0.67972299999999997</v>
      </c>
      <c r="I97" s="17">
        <v>0.89156899999999994</v>
      </c>
      <c r="J97" s="17">
        <v>0.21184600000000001</v>
      </c>
      <c r="K97" s="17">
        <v>0.23760999999999999</v>
      </c>
      <c r="L97" s="17">
        <v>625.9</v>
      </c>
      <c r="M97" s="17">
        <v>0.236231</v>
      </c>
      <c r="N97" s="17">
        <v>571</v>
      </c>
      <c r="O97" s="17">
        <v>0</v>
      </c>
      <c r="P97" s="17">
        <v>0</v>
      </c>
      <c r="Q97" s="17">
        <v>0.96720700000000004</v>
      </c>
      <c r="R97" s="17">
        <v>0.62892999999999999</v>
      </c>
      <c r="S97" s="17">
        <v>0.88527699999999998</v>
      </c>
      <c r="T97" s="17">
        <v>0.25634699999999999</v>
      </c>
      <c r="U97" s="17">
        <v>0.28956700000000002</v>
      </c>
      <c r="V97" s="17">
        <v>663.9</v>
      </c>
      <c r="W97" s="17">
        <v>8.7480000000000002E-2</v>
      </c>
      <c r="X97" s="17">
        <v>745</v>
      </c>
      <c r="Y97" s="17">
        <v>0</v>
      </c>
      <c r="Z97" s="17">
        <v>0</v>
      </c>
      <c r="AA97" s="17">
        <v>0.445488</v>
      </c>
      <c r="AB97" s="17">
        <v>1.5336300000000001E-2</v>
      </c>
      <c r="AC97" s="17">
        <v>0.63286100000000001</v>
      </c>
      <c r="AD97" s="17">
        <v>0.25</v>
      </c>
      <c r="AE97" s="17">
        <v>1327</v>
      </c>
    </row>
    <row r="98" spans="1:31">
      <c r="A98" s="17">
        <v>85</v>
      </c>
      <c r="B98" s="19">
        <v>0.46239583333333334</v>
      </c>
      <c r="C98" s="17">
        <v>83</v>
      </c>
      <c r="D98" s="17">
        <v>8.1</v>
      </c>
      <c r="E98" s="17">
        <v>7.4790000000000004E-3</v>
      </c>
      <c r="F98" s="17">
        <v>0.36199999999999999</v>
      </c>
      <c r="G98" s="17">
        <v>0.96619200000000005</v>
      </c>
      <c r="H98" s="17">
        <v>0.67555299999999996</v>
      </c>
      <c r="I98" s="17">
        <v>0.91838799999999998</v>
      </c>
      <c r="J98" s="17">
        <v>0.242835</v>
      </c>
      <c r="K98" s="17">
        <v>0.26441399999999998</v>
      </c>
      <c r="L98" s="17">
        <v>669.6</v>
      </c>
      <c r="M98" s="17">
        <v>5.5863000000000003E-2</v>
      </c>
      <c r="N98" s="17">
        <v>776</v>
      </c>
      <c r="O98" s="17">
        <v>0</v>
      </c>
      <c r="P98" s="17">
        <v>0</v>
      </c>
      <c r="Q98" s="17">
        <v>0.96911099999999994</v>
      </c>
      <c r="R98" s="17">
        <v>0.62676399999999999</v>
      </c>
      <c r="S98" s="17">
        <v>0.90003900000000003</v>
      </c>
      <c r="T98" s="17">
        <v>0.27327499999999999</v>
      </c>
      <c r="U98" s="17">
        <v>0.30362600000000001</v>
      </c>
      <c r="V98" s="17">
        <v>669.9</v>
      </c>
      <c r="W98" s="17">
        <v>4.1999999999999998E-5</v>
      </c>
      <c r="X98" s="17">
        <v>576</v>
      </c>
      <c r="Y98" s="17">
        <v>0</v>
      </c>
      <c r="Z98" s="17">
        <v>0</v>
      </c>
      <c r="AA98" s="17">
        <v>0.467117</v>
      </c>
      <c r="AB98" s="17">
        <v>2.4857500000000001E-2</v>
      </c>
      <c r="AC98" s="17">
        <v>0.63355700000000004</v>
      </c>
      <c r="AD98" s="17">
        <v>0.25</v>
      </c>
      <c r="AE98" s="17">
        <v>1240.3</v>
      </c>
    </row>
    <row r="99" spans="1:31">
      <c r="A99" s="17">
        <v>86</v>
      </c>
      <c r="B99" s="19">
        <v>0.4624537037037037</v>
      </c>
      <c r="C99" s="17">
        <v>82.1</v>
      </c>
      <c r="D99" s="17">
        <v>8.1</v>
      </c>
      <c r="E99" s="17">
        <v>7.5630000000000003E-3</v>
      </c>
      <c r="F99" s="17">
        <v>0.36599999999999999</v>
      </c>
      <c r="G99" s="17">
        <v>0.960175</v>
      </c>
      <c r="H99" s="17">
        <v>0.70796800000000004</v>
      </c>
      <c r="I99" s="17">
        <v>0.98490800000000001</v>
      </c>
      <c r="J99" s="17">
        <v>0.27694000000000002</v>
      </c>
      <c r="K99" s="17">
        <v>0.28118399999999999</v>
      </c>
      <c r="L99" s="17">
        <v>655.4</v>
      </c>
      <c r="M99" s="17">
        <v>0.21273900000000001</v>
      </c>
      <c r="N99" s="17">
        <v>503</v>
      </c>
      <c r="O99" s="17">
        <v>0</v>
      </c>
      <c r="P99" s="17">
        <v>0</v>
      </c>
      <c r="Q99" s="17">
        <v>0.97418700000000003</v>
      </c>
      <c r="R99" s="17">
        <v>0.643984</v>
      </c>
      <c r="S99" s="17">
        <v>0.93444899999999997</v>
      </c>
      <c r="T99" s="17">
        <v>0.29046499999999997</v>
      </c>
      <c r="U99" s="17">
        <v>0.31084099999999998</v>
      </c>
      <c r="V99" s="17">
        <v>688.6</v>
      </c>
      <c r="W99" s="17">
        <v>1.3276E-2</v>
      </c>
      <c r="X99" s="17">
        <v>839</v>
      </c>
      <c r="Y99" s="17">
        <v>0</v>
      </c>
      <c r="Z99" s="17">
        <v>0</v>
      </c>
      <c r="AA99" s="17">
        <v>0.478217</v>
      </c>
      <c r="AB99" s="17">
        <v>1.5912099999999998E-2</v>
      </c>
      <c r="AC99" s="17">
        <v>0.64860600000000002</v>
      </c>
      <c r="AD99" s="17">
        <v>0.25</v>
      </c>
      <c r="AE99" s="17">
        <v>1267.3</v>
      </c>
    </row>
    <row r="100" spans="1:31">
      <c r="A100" s="17">
        <v>87</v>
      </c>
      <c r="B100" s="19">
        <v>0.46251157407407412</v>
      </c>
      <c r="C100" s="17">
        <v>80.900000000000006</v>
      </c>
      <c r="D100" s="17">
        <v>8.1</v>
      </c>
      <c r="E100" s="17">
        <v>7.4269999999999996E-3</v>
      </c>
      <c r="F100" s="17">
        <v>0.35899999999999999</v>
      </c>
      <c r="G100" s="17">
        <v>0.96741299999999997</v>
      </c>
      <c r="H100" s="17">
        <v>0.70179000000000002</v>
      </c>
      <c r="I100" s="17">
        <v>0.97957700000000003</v>
      </c>
      <c r="J100" s="17">
        <v>0.27778700000000001</v>
      </c>
      <c r="K100" s="17">
        <v>0.28357900000000003</v>
      </c>
      <c r="L100" s="17">
        <v>686.6</v>
      </c>
      <c r="M100" s="17">
        <v>1.7E-5</v>
      </c>
      <c r="N100" s="17">
        <v>840</v>
      </c>
      <c r="O100" s="17">
        <v>0</v>
      </c>
      <c r="P100" s="17">
        <v>0</v>
      </c>
      <c r="Q100" s="17">
        <v>0.96781200000000001</v>
      </c>
      <c r="R100" s="17">
        <v>0.67854800000000004</v>
      </c>
      <c r="S100" s="17">
        <v>0.96226299999999998</v>
      </c>
      <c r="T100" s="17">
        <v>0.28371499999999999</v>
      </c>
      <c r="U100" s="17">
        <v>0.29484199999999999</v>
      </c>
      <c r="V100" s="17">
        <v>704.2</v>
      </c>
      <c r="W100" s="17">
        <v>0.30795400000000001</v>
      </c>
      <c r="X100" s="17">
        <v>599</v>
      </c>
      <c r="Y100" s="17">
        <v>0</v>
      </c>
      <c r="Z100" s="17">
        <v>0</v>
      </c>
      <c r="AA100" s="17">
        <v>0.45360200000000001</v>
      </c>
      <c r="AB100" s="17">
        <v>2.7508299999999999E-2</v>
      </c>
      <c r="AC100" s="17">
        <v>0.68635299999999999</v>
      </c>
      <c r="AD100" s="17">
        <v>0.25</v>
      </c>
      <c r="AE100" s="17">
        <v>1209.7</v>
      </c>
    </row>
    <row r="101" spans="1:31">
      <c r="A101" s="17">
        <v>88</v>
      </c>
      <c r="B101" s="19">
        <v>0.46256944444444442</v>
      </c>
      <c r="C101" s="17">
        <v>79.8</v>
      </c>
      <c r="D101" s="17">
        <v>8.1</v>
      </c>
      <c r="E101" s="17">
        <v>7.4859999999999996E-3</v>
      </c>
      <c r="F101" s="17">
        <v>0.36199999999999999</v>
      </c>
      <c r="G101" s="17">
        <v>0.97250000000000003</v>
      </c>
      <c r="H101" s="17">
        <v>0.71061600000000003</v>
      </c>
      <c r="I101" s="17">
        <v>0.99173599999999995</v>
      </c>
      <c r="J101" s="17">
        <v>0.28111999999999998</v>
      </c>
      <c r="K101" s="17">
        <v>0.28346300000000002</v>
      </c>
      <c r="L101" s="17">
        <v>677.1</v>
      </c>
      <c r="M101" s="17">
        <v>2.5440000000000001E-2</v>
      </c>
      <c r="N101" s="17">
        <v>375</v>
      </c>
      <c r="O101" s="17">
        <v>0</v>
      </c>
      <c r="P101" s="17">
        <v>0</v>
      </c>
      <c r="Q101" s="17">
        <v>0.97066600000000003</v>
      </c>
      <c r="R101" s="17">
        <v>0.67894399999999999</v>
      </c>
      <c r="S101" s="17">
        <v>0.96542600000000001</v>
      </c>
      <c r="T101" s="17">
        <v>0.28648099999999999</v>
      </c>
      <c r="U101" s="17">
        <v>0.29674099999999998</v>
      </c>
      <c r="V101" s="17">
        <v>698.4</v>
      </c>
      <c r="W101" s="17">
        <v>0.33356599999999997</v>
      </c>
      <c r="X101" s="17">
        <v>935</v>
      </c>
      <c r="Y101" s="17">
        <v>0</v>
      </c>
      <c r="Z101" s="17">
        <v>0</v>
      </c>
      <c r="AA101" s="17">
        <v>0.45652500000000001</v>
      </c>
      <c r="AB101" s="17">
        <v>1.2287899999999999E-2</v>
      </c>
      <c r="AC101" s="17">
        <v>0.68246499999999999</v>
      </c>
      <c r="AD101" s="17">
        <v>0.25</v>
      </c>
      <c r="AE101" s="17">
        <v>1226.7</v>
      </c>
    </row>
    <row r="102" spans="1:31">
      <c r="A102" s="17">
        <v>89</v>
      </c>
      <c r="B102" s="19">
        <v>0.46261574074074074</v>
      </c>
      <c r="C102" s="17">
        <v>78.5</v>
      </c>
      <c r="D102" s="17">
        <v>9.1</v>
      </c>
      <c r="E102" s="17">
        <v>7.9450000000000007E-3</v>
      </c>
      <c r="F102" s="17">
        <v>0.38400000000000001</v>
      </c>
      <c r="G102" s="17">
        <v>0.96890500000000002</v>
      </c>
      <c r="H102" s="17">
        <v>0.72519599999999995</v>
      </c>
      <c r="I102" s="17">
        <v>0.99338899999999997</v>
      </c>
      <c r="J102" s="17">
        <v>0.26819399999999999</v>
      </c>
      <c r="K102" s="17">
        <v>0.269978</v>
      </c>
      <c r="L102" s="17">
        <v>620.20000000000005</v>
      </c>
      <c r="M102" s="17">
        <v>0.25692300000000001</v>
      </c>
      <c r="N102" s="17">
        <v>563</v>
      </c>
      <c r="O102" s="17">
        <v>0</v>
      </c>
      <c r="P102" s="17">
        <v>0</v>
      </c>
      <c r="Q102" s="17">
        <v>0.96586499999999997</v>
      </c>
      <c r="R102" s="17">
        <v>0.67824399999999996</v>
      </c>
      <c r="S102" s="17">
        <v>0.98502500000000004</v>
      </c>
      <c r="T102" s="17">
        <v>0.30678100000000003</v>
      </c>
      <c r="U102" s="17">
        <v>0.31144500000000003</v>
      </c>
      <c r="V102" s="17">
        <v>680.3</v>
      </c>
      <c r="W102" s="17">
        <v>0.24930099999999999</v>
      </c>
      <c r="X102" s="17">
        <v>433</v>
      </c>
      <c r="Y102" s="17">
        <v>0</v>
      </c>
      <c r="Z102" s="17">
        <v>0</v>
      </c>
      <c r="AA102" s="17">
        <v>0.47914600000000002</v>
      </c>
      <c r="AB102" s="17">
        <v>1.8674400000000001E-2</v>
      </c>
      <c r="AC102" s="17">
        <v>0.68397300000000005</v>
      </c>
      <c r="AD102" s="17">
        <v>0.25</v>
      </c>
      <c r="AE102" s="17">
        <v>1339.2</v>
      </c>
    </row>
    <row r="103" spans="1:31">
      <c r="A103" s="17">
        <v>90</v>
      </c>
      <c r="B103" s="19">
        <v>0.4626736111111111</v>
      </c>
      <c r="C103" s="17">
        <v>77.400000000000006</v>
      </c>
      <c r="D103" s="17">
        <v>9.1</v>
      </c>
      <c r="E103" s="17">
        <v>7.6540000000000002E-3</v>
      </c>
      <c r="F103" s="17">
        <v>0.37</v>
      </c>
      <c r="G103" s="17">
        <v>0.97631299999999999</v>
      </c>
      <c r="H103" s="17">
        <v>0.72225399999999995</v>
      </c>
      <c r="I103" s="17">
        <v>0.98499400000000004</v>
      </c>
      <c r="J103" s="17">
        <v>0.26273999999999997</v>
      </c>
      <c r="K103" s="17">
        <v>0.26674300000000001</v>
      </c>
      <c r="L103" s="17">
        <v>609.6</v>
      </c>
      <c r="M103" s="17">
        <v>0.11415400000000001</v>
      </c>
      <c r="N103" s="17">
        <v>487</v>
      </c>
      <c r="O103" s="17">
        <v>0</v>
      </c>
      <c r="P103" s="17">
        <v>0</v>
      </c>
      <c r="Q103" s="17">
        <v>0.96918599999999999</v>
      </c>
      <c r="R103" s="17">
        <v>0.67337499999999995</v>
      </c>
      <c r="S103" s="17">
        <v>0.96806400000000004</v>
      </c>
      <c r="T103" s="17">
        <v>0.29468899999999998</v>
      </c>
      <c r="U103" s="17">
        <v>0.30441000000000001</v>
      </c>
      <c r="V103" s="17">
        <v>719.7</v>
      </c>
      <c r="W103" s="17">
        <v>0.165358</v>
      </c>
      <c r="X103" s="17">
        <v>456</v>
      </c>
      <c r="Y103" s="17">
        <v>0</v>
      </c>
      <c r="Z103" s="17">
        <v>0</v>
      </c>
      <c r="AA103" s="17">
        <v>0.46832400000000002</v>
      </c>
      <c r="AB103" s="17">
        <v>1.5924600000000001E-2</v>
      </c>
      <c r="AC103" s="17">
        <v>0.678068</v>
      </c>
      <c r="AD103" s="17">
        <v>0.25</v>
      </c>
      <c r="AE103" s="17">
        <v>1362.5</v>
      </c>
    </row>
    <row r="104" spans="1:31">
      <c r="A104" s="17">
        <v>91</v>
      </c>
      <c r="B104" s="19">
        <v>0.46273148148148152</v>
      </c>
      <c r="C104" s="17">
        <v>76.099999999999994</v>
      </c>
      <c r="D104" s="17">
        <v>9.1</v>
      </c>
      <c r="E104" s="17">
        <v>7.9439999999999997E-3</v>
      </c>
      <c r="F104" s="17">
        <v>0.38400000000000001</v>
      </c>
      <c r="G104" s="17">
        <v>0.96760000000000002</v>
      </c>
      <c r="H104" s="17">
        <v>0.73116400000000004</v>
      </c>
      <c r="I104" s="17">
        <v>1.0028170000000001</v>
      </c>
      <c r="J104" s="17">
        <v>0.27165400000000001</v>
      </c>
      <c r="K104" s="17">
        <v>0.27089000000000002</v>
      </c>
      <c r="L104" s="17">
        <v>622.1</v>
      </c>
      <c r="M104" s="17">
        <v>3.1000000000000001E-5</v>
      </c>
      <c r="N104" s="17">
        <v>771</v>
      </c>
      <c r="O104" s="17">
        <v>0</v>
      </c>
      <c r="P104" s="17">
        <v>0</v>
      </c>
      <c r="Q104" s="17">
        <v>0.95908400000000005</v>
      </c>
      <c r="R104" s="17">
        <v>0.67748799999999998</v>
      </c>
      <c r="S104" s="17">
        <v>0.98561699999999997</v>
      </c>
      <c r="T104" s="17">
        <v>0.30812899999999999</v>
      </c>
      <c r="U104" s="17">
        <v>0.31262600000000001</v>
      </c>
      <c r="V104" s="17">
        <v>628.4</v>
      </c>
      <c r="W104" s="17">
        <v>1.0394E-2</v>
      </c>
      <c r="X104" s="17">
        <v>668</v>
      </c>
      <c r="Y104" s="17">
        <v>0</v>
      </c>
      <c r="Z104" s="17">
        <v>0</v>
      </c>
      <c r="AA104" s="17">
        <v>0.48096299999999997</v>
      </c>
      <c r="AB104" s="17">
        <v>2.5480800000000001E-2</v>
      </c>
      <c r="AC104" s="17">
        <v>0.68533900000000003</v>
      </c>
      <c r="AD104" s="17">
        <v>0.25</v>
      </c>
      <c r="AE104" s="17">
        <v>1335.2</v>
      </c>
    </row>
    <row r="105" spans="1:31">
      <c r="A105" s="17">
        <v>92</v>
      </c>
      <c r="B105" s="19">
        <v>0.46278935185185183</v>
      </c>
      <c r="C105" s="17">
        <v>75</v>
      </c>
      <c r="D105" s="17">
        <v>10</v>
      </c>
      <c r="E105" s="17">
        <v>9.2879999999999994E-3</v>
      </c>
      <c r="F105" s="17">
        <v>0.44900000000000001</v>
      </c>
      <c r="G105" s="17">
        <v>0.96157899999999996</v>
      </c>
      <c r="H105" s="17">
        <v>0.74001799999999995</v>
      </c>
      <c r="I105" s="17">
        <v>1.0057739999999999</v>
      </c>
      <c r="J105" s="17">
        <v>0.26575599999999999</v>
      </c>
      <c r="K105" s="17">
        <v>0.26423099999999999</v>
      </c>
      <c r="L105" s="17">
        <v>688.1</v>
      </c>
      <c r="M105" s="17">
        <v>0.31671300000000002</v>
      </c>
      <c r="N105" s="17">
        <v>1076</v>
      </c>
      <c r="O105" s="17">
        <v>0</v>
      </c>
      <c r="P105" s="17">
        <v>0</v>
      </c>
      <c r="Q105" s="17">
        <v>0.96084899999999995</v>
      </c>
      <c r="R105" s="17">
        <v>0.68200499999999997</v>
      </c>
      <c r="S105" s="17">
        <v>0.98236699999999999</v>
      </c>
      <c r="T105" s="17">
        <v>0.30036200000000002</v>
      </c>
      <c r="U105" s="17">
        <v>0.305753</v>
      </c>
      <c r="V105" s="17">
        <v>642.79999999999995</v>
      </c>
      <c r="W105" s="17">
        <v>0.210898</v>
      </c>
      <c r="X105" s="17">
        <v>411</v>
      </c>
      <c r="Y105" s="17">
        <v>0</v>
      </c>
      <c r="Z105" s="17">
        <v>0</v>
      </c>
      <c r="AA105" s="17">
        <v>0.470389</v>
      </c>
      <c r="AB105" s="17">
        <v>4.2503300000000001E-2</v>
      </c>
      <c r="AC105" s="17">
        <v>0.69477199999999995</v>
      </c>
      <c r="AD105" s="17">
        <v>0.25</v>
      </c>
      <c r="AE105" s="17">
        <v>1207.0999999999999</v>
      </c>
    </row>
    <row r="106" spans="1:31">
      <c r="A106" s="17">
        <v>93</v>
      </c>
      <c r="B106" s="19">
        <v>0.46283564814814815</v>
      </c>
      <c r="C106" s="17">
        <v>73.900000000000006</v>
      </c>
      <c r="D106" s="17">
        <v>10</v>
      </c>
      <c r="E106" s="17">
        <v>9.3170000000000006E-3</v>
      </c>
      <c r="F106" s="17">
        <v>0.45100000000000001</v>
      </c>
      <c r="G106" s="17">
        <v>0.97444900000000001</v>
      </c>
      <c r="H106" s="17">
        <v>0.72228899999999996</v>
      </c>
      <c r="I106" s="17">
        <v>1.0181800000000001</v>
      </c>
      <c r="J106" s="17">
        <v>0.29589100000000002</v>
      </c>
      <c r="K106" s="17">
        <v>0.29060799999999998</v>
      </c>
      <c r="L106" s="17">
        <v>659.4</v>
      </c>
      <c r="M106" s="17">
        <v>1.5999999999999999E-5</v>
      </c>
      <c r="N106" s="17">
        <v>361</v>
      </c>
      <c r="O106" s="17">
        <v>0</v>
      </c>
      <c r="P106" s="17">
        <v>0</v>
      </c>
      <c r="Q106" s="17">
        <v>0.97714000000000001</v>
      </c>
      <c r="R106" s="17">
        <v>0.69547999999999999</v>
      </c>
      <c r="S106" s="17">
        <v>1.009139</v>
      </c>
      <c r="T106" s="17">
        <v>0.31365900000000002</v>
      </c>
      <c r="U106" s="17">
        <v>0.31081799999999998</v>
      </c>
      <c r="V106" s="17">
        <v>644.1</v>
      </c>
      <c r="W106" s="17">
        <v>8.6262000000000005E-2</v>
      </c>
      <c r="X106" s="17">
        <v>428</v>
      </c>
      <c r="Y106" s="17">
        <v>0</v>
      </c>
      <c r="Z106" s="17">
        <v>0</v>
      </c>
      <c r="AA106" s="17">
        <v>0.478182</v>
      </c>
      <c r="AB106" s="17">
        <v>1.40646E-2</v>
      </c>
      <c r="AC106" s="17">
        <v>0.69989199999999996</v>
      </c>
      <c r="AD106" s="17">
        <v>0.25</v>
      </c>
      <c r="AE106" s="17">
        <v>1259.5999999999999</v>
      </c>
    </row>
    <row r="107" spans="1:31">
      <c r="A107" s="17">
        <v>94</v>
      </c>
      <c r="B107" s="19">
        <v>0.46289351851851851</v>
      </c>
      <c r="C107" s="17">
        <v>72.7</v>
      </c>
      <c r="D107" s="17">
        <v>10.9</v>
      </c>
      <c r="E107" s="17">
        <v>9.4959999999999992E-3</v>
      </c>
      <c r="F107" s="17">
        <v>0.45900000000000002</v>
      </c>
      <c r="G107" s="17">
        <v>0.97063900000000003</v>
      </c>
      <c r="H107" s="17">
        <v>0.72616999999999998</v>
      </c>
      <c r="I107" s="17">
        <v>0.99173800000000001</v>
      </c>
      <c r="J107" s="17">
        <v>0.26556800000000003</v>
      </c>
      <c r="K107" s="17">
        <v>0.26778099999999999</v>
      </c>
      <c r="L107" s="17">
        <v>625.1</v>
      </c>
      <c r="M107" s="17">
        <v>0.132107</v>
      </c>
      <c r="N107" s="17">
        <v>815</v>
      </c>
      <c r="O107" s="17">
        <v>0</v>
      </c>
      <c r="P107" s="17">
        <v>0</v>
      </c>
      <c r="Q107" s="17">
        <v>0.96812100000000001</v>
      </c>
      <c r="R107" s="17">
        <v>0.68486999999999998</v>
      </c>
      <c r="S107" s="17">
        <v>0.99558000000000002</v>
      </c>
      <c r="T107" s="17">
        <v>0.31071100000000001</v>
      </c>
      <c r="U107" s="17">
        <v>0.31208999999999998</v>
      </c>
      <c r="V107" s="17">
        <v>690.6</v>
      </c>
      <c r="W107" s="17">
        <v>0.128057</v>
      </c>
      <c r="X107" s="17">
        <v>520</v>
      </c>
      <c r="Y107" s="17">
        <v>0</v>
      </c>
      <c r="Z107" s="17">
        <v>0</v>
      </c>
      <c r="AA107" s="17">
        <v>0.48013899999999998</v>
      </c>
      <c r="AB107" s="17">
        <v>3.2253700000000003E-2</v>
      </c>
      <c r="AC107" s="17">
        <v>0.69489100000000004</v>
      </c>
      <c r="AD107" s="17">
        <v>0.25</v>
      </c>
      <c r="AE107" s="17">
        <v>1328.7</v>
      </c>
    </row>
    <row r="108" spans="1:31">
      <c r="A108" s="17">
        <v>95</v>
      </c>
      <c r="B108" s="19">
        <v>0.46295138888888893</v>
      </c>
      <c r="C108" s="17">
        <v>71.599999999999994</v>
      </c>
      <c r="D108" s="17">
        <v>11.8</v>
      </c>
      <c r="E108" s="17">
        <v>1.0969E-2</v>
      </c>
      <c r="F108" s="17">
        <v>0.53100000000000003</v>
      </c>
      <c r="G108" s="17">
        <v>0.97204100000000004</v>
      </c>
      <c r="H108" s="17">
        <v>0.75798699999999997</v>
      </c>
      <c r="I108" s="17">
        <v>1.041185</v>
      </c>
      <c r="J108" s="17">
        <v>0.28319800000000001</v>
      </c>
      <c r="K108" s="17">
        <v>0.27199600000000002</v>
      </c>
      <c r="L108" s="17">
        <v>664.7</v>
      </c>
      <c r="M108" s="17">
        <v>0.245755</v>
      </c>
      <c r="N108" s="17">
        <v>499</v>
      </c>
      <c r="O108" s="17">
        <v>0</v>
      </c>
      <c r="P108" s="17">
        <v>0</v>
      </c>
      <c r="Q108" s="17">
        <v>0.971136</v>
      </c>
      <c r="R108" s="17">
        <v>0.69375799999999999</v>
      </c>
      <c r="S108" s="17">
        <v>1.0053879999999999</v>
      </c>
      <c r="T108" s="17">
        <v>0.31163000000000002</v>
      </c>
      <c r="U108" s="17">
        <v>0.30996000000000001</v>
      </c>
      <c r="V108" s="17">
        <v>650.70000000000005</v>
      </c>
      <c r="W108" s="17">
        <v>0.24346899999999999</v>
      </c>
      <c r="X108" s="17">
        <v>636</v>
      </c>
      <c r="Y108" s="17">
        <v>0</v>
      </c>
      <c r="Z108" s="17">
        <v>0</v>
      </c>
      <c r="AA108" s="17">
        <v>0.47686200000000001</v>
      </c>
      <c r="AB108" s="17">
        <v>2.2945E-2</v>
      </c>
      <c r="AC108" s="17">
        <v>0.70090799999999998</v>
      </c>
      <c r="AD108" s="17">
        <v>0.25</v>
      </c>
      <c r="AE108" s="17">
        <v>1249.5</v>
      </c>
    </row>
    <row r="109" spans="1:31">
      <c r="A109" s="17">
        <v>96</v>
      </c>
      <c r="B109" s="19">
        <v>0.46300925925925923</v>
      </c>
      <c r="C109" s="17">
        <v>70.3</v>
      </c>
      <c r="D109" s="17">
        <v>11.8</v>
      </c>
      <c r="E109" s="17">
        <v>1.0479E-2</v>
      </c>
      <c r="F109" s="17">
        <v>0.50700000000000001</v>
      </c>
      <c r="G109" s="17">
        <v>0.96579700000000002</v>
      </c>
      <c r="H109" s="17">
        <v>0.816778</v>
      </c>
      <c r="I109" s="17">
        <v>1.133078</v>
      </c>
      <c r="J109" s="17">
        <v>0.31630000000000003</v>
      </c>
      <c r="K109" s="17">
        <v>0.27915099999999998</v>
      </c>
      <c r="L109" s="17">
        <v>614.79999999999995</v>
      </c>
      <c r="M109" s="17">
        <v>0.102173</v>
      </c>
      <c r="N109" s="17">
        <v>673</v>
      </c>
      <c r="O109" s="17">
        <v>0</v>
      </c>
      <c r="P109" s="17">
        <v>0</v>
      </c>
      <c r="Q109" s="17">
        <v>0.98143499999999995</v>
      </c>
      <c r="R109" s="17">
        <v>0.70106599999999997</v>
      </c>
      <c r="S109" s="17">
        <v>1.0339469999999999</v>
      </c>
      <c r="T109" s="17">
        <v>0.33288200000000001</v>
      </c>
      <c r="U109" s="17">
        <v>0.32195200000000002</v>
      </c>
      <c r="V109" s="17">
        <v>663.7</v>
      </c>
      <c r="W109" s="17">
        <v>6.5307000000000004E-2</v>
      </c>
      <c r="X109" s="17">
        <v>385</v>
      </c>
      <c r="Y109" s="17">
        <v>0</v>
      </c>
      <c r="Z109" s="17">
        <v>0</v>
      </c>
      <c r="AA109" s="17">
        <v>0.495311</v>
      </c>
      <c r="AB109" s="17">
        <v>2.8487499999999999E-2</v>
      </c>
      <c r="AC109" s="17">
        <v>0.71054899999999999</v>
      </c>
      <c r="AD109" s="17">
        <v>0.25</v>
      </c>
      <c r="AE109" s="17">
        <v>1350.8</v>
      </c>
    </row>
    <row r="110" spans="1:31">
      <c r="A110" s="17">
        <v>97</v>
      </c>
      <c r="B110" s="19">
        <v>0.46305555555555555</v>
      </c>
      <c r="C110" s="17">
        <v>69.400000000000006</v>
      </c>
      <c r="D110" s="17">
        <v>12.7</v>
      </c>
      <c r="E110" s="17">
        <v>1.2714E-2</v>
      </c>
      <c r="F110" s="17">
        <v>0.61499999999999999</v>
      </c>
      <c r="G110" s="17">
        <v>0.98011400000000004</v>
      </c>
      <c r="H110" s="17">
        <v>0.94668699999999995</v>
      </c>
      <c r="I110" s="17">
        <v>1.4209890000000001</v>
      </c>
      <c r="J110" s="17">
        <v>0.47430099999999997</v>
      </c>
      <c r="K110" s="17">
        <v>0.333783</v>
      </c>
      <c r="L110" s="17">
        <v>663.4</v>
      </c>
      <c r="M110" s="17">
        <v>1.5E-5</v>
      </c>
      <c r="N110" s="17">
        <v>310</v>
      </c>
      <c r="O110" s="17">
        <v>0</v>
      </c>
      <c r="P110" s="17">
        <v>0</v>
      </c>
      <c r="Q110" s="17">
        <v>0.98440099999999997</v>
      </c>
      <c r="R110" s="17">
        <v>0.77418799999999999</v>
      </c>
      <c r="S110" s="17">
        <v>1.1584369999999999</v>
      </c>
      <c r="T110" s="17">
        <v>0.38424900000000001</v>
      </c>
      <c r="U110" s="17">
        <v>0.33169599999999999</v>
      </c>
      <c r="V110" s="17">
        <v>704.1</v>
      </c>
      <c r="W110" s="17">
        <v>0.20286699999999999</v>
      </c>
      <c r="X110" s="17">
        <v>551</v>
      </c>
      <c r="Y110" s="17">
        <v>0</v>
      </c>
      <c r="Z110" s="17">
        <v>0</v>
      </c>
      <c r="AA110" s="17">
        <v>0.51030200000000003</v>
      </c>
      <c r="AB110" s="17">
        <v>1.5452199999999999E-2</v>
      </c>
      <c r="AC110" s="17">
        <v>0.78012599999999999</v>
      </c>
      <c r="AD110" s="17">
        <v>0.25</v>
      </c>
      <c r="AE110" s="17">
        <v>1251.9000000000001</v>
      </c>
    </row>
    <row r="111" spans="1:31">
      <c r="A111" s="17">
        <v>98</v>
      </c>
      <c r="B111" s="19">
        <v>0.46311342592592591</v>
      </c>
      <c r="C111" s="17">
        <v>68.3</v>
      </c>
      <c r="D111" s="17">
        <v>12.7</v>
      </c>
      <c r="E111" s="17">
        <v>1.3128000000000001E-2</v>
      </c>
      <c r="F111" s="17">
        <v>0.63500000000000001</v>
      </c>
      <c r="G111" s="17">
        <v>0.98306499999999997</v>
      </c>
      <c r="H111" s="17">
        <v>1.055126</v>
      </c>
      <c r="I111" s="17">
        <v>1.5761540000000001</v>
      </c>
      <c r="J111" s="17">
        <v>0.52102700000000002</v>
      </c>
      <c r="K111" s="17">
        <v>0.330569</v>
      </c>
      <c r="L111" s="17">
        <v>630.29999999999995</v>
      </c>
      <c r="M111" s="17">
        <v>0.1305</v>
      </c>
      <c r="N111" s="17">
        <v>555</v>
      </c>
      <c r="O111" s="17">
        <v>0</v>
      </c>
      <c r="P111" s="17">
        <v>0</v>
      </c>
      <c r="Q111" s="17">
        <v>0.98524299999999998</v>
      </c>
      <c r="R111" s="17">
        <v>0.92083199999999998</v>
      </c>
      <c r="S111" s="17">
        <v>1.448742</v>
      </c>
      <c r="T111" s="17">
        <v>0.52790999999999999</v>
      </c>
      <c r="U111" s="17">
        <v>0.36439199999999999</v>
      </c>
      <c r="V111" s="17">
        <v>673.7</v>
      </c>
      <c r="W111" s="17">
        <v>9.4924999999999995E-2</v>
      </c>
      <c r="X111" s="17">
        <v>521</v>
      </c>
      <c r="Y111" s="17">
        <v>0</v>
      </c>
      <c r="Z111" s="17">
        <v>0</v>
      </c>
      <c r="AA111" s="17">
        <v>0.56060299999999996</v>
      </c>
      <c r="AB111" s="17">
        <v>2.60139E-2</v>
      </c>
      <c r="AC111" s="17">
        <v>0.93456499999999998</v>
      </c>
      <c r="AD111" s="17">
        <v>0.25</v>
      </c>
      <c r="AE111" s="17">
        <v>1317.6</v>
      </c>
    </row>
    <row r="112" spans="1:31">
      <c r="A112" s="17">
        <v>99</v>
      </c>
      <c r="B112" s="19">
        <v>0.46317129629629633</v>
      </c>
      <c r="C112" s="17">
        <v>67</v>
      </c>
      <c r="D112" s="17">
        <v>13.6</v>
      </c>
      <c r="E112" s="17">
        <v>1.5611E-2</v>
      </c>
      <c r="F112" s="17">
        <v>0.755</v>
      </c>
      <c r="G112" s="17">
        <v>0.98793399999999998</v>
      </c>
      <c r="H112" s="17">
        <v>1.1028340000000001</v>
      </c>
      <c r="I112" s="17">
        <v>1.695471</v>
      </c>
      <c r="J112" s="17">
        <v>0.59263699999999997</v>
      </c>
      <c r="K112" s="17">
        <v>0.34954099999999999</v>
      </c>
      <c r="L112" s="17">
        <v>666.3</v>
      </c>
      <c r="M112" s="17">
        <v>9.6407999999999994E-2</v>
      </c>
      <c r="N112" s="17">
        <v>590</v>
      </c>
      <c r="O112" s="17">
        <v>0</v>
      </c>
      <c r="P112" s="17">
        <v>0</v>
      </c>
      <c r="Q112" s="17">
        <v>0.99080100000000004</v>
      </c>
      <c r="R112" s="17">
        <v>1.004375</v>
      </c>
      <c r="S112" s="17">
        <v>1.6320969999999999</v>
      </c>
      <c r="T112" s="17">
        <v>0.62772300000000003</v>
      </c>
      <c r="U112" s="17">
        <v>0.38461099999999998</v>
      </c>
      <c r="V112" s="17">
        <v>681</v>
      </c>
      <c r="W112" s="17">
        <v>0.15950800000000001</v>
      </c>
      <c r="X112" s="17">
        <v>336</v>
      </c>
      <c r="Y112" s="17">
        <v>0</v>
      </c>
      <c r="Z112" s="17">
        <v>0</v>
      </c>
      <c r="AA112" s="17">
        <v>0.59170900000000004</v>
      </c>
      <c r="AB112" s="17">
        <v>3.11285E-2</v>
      </c>
      <c r="AC112" s="17">
        <v>1.0239100000000001</v>
      </c>
      <c r="AD112" s="17">
        <v>0.25</v>
      </c>
      <c r="AE112" s="17">
        <v>1246.5</v>
      </c>
    </row>
    <row r="113" spans="1:31">
      <c r="A113" s="17">
        <v>100</v>
      </c>
      <c r="B113" s="19">
        <v>0.46322916666666664</v>
      </c>
      <c r="C113" s="17">
        <v>65.900000000000006</v>
      </c>
      <c r="D113" s="17">
        <v>14.5</v>
      </c>
      <c r="E113" s="17">
        <v>1.6004999999999998E-2</v>
      </c>
      <c r="F113" s="17">
        <v>0.77400000000000002</v>
      </c>
      <c r="G113" s="17">
        <v>0.98274799999999995</v>
      </c>
      <c r="H113" s="17">
        <v>1.1376550000000001</v>
      </c>
      <c r="I113" s="17">
        <v>1.7822020000000001</v>
      </c>
      <c r="J113" s="17">
        <v>0.64454699999999998</v>
      </c>
      <c r="K113" s="17">
        <v>0.36165700000000001</v>
      </c>
      <c r="L113" s="17">
        <v>640.5</v>
      </c>
      <c r="M113" s="17">
        <v>1.8E-5</v>
      </c>
      <c r="N113" s="17">
        <v>464</v>
      </c>
      <c r="O113" s="17">
        <v>0</v>
      </c>
      <c r="P113" s="17">
        <v>0</v>
      </c>
      <c r="Q113" s="17">
        <v>0.99145799999999995</v>
      </c>
      <c r="R113" s="17">
        <v>1.087008</v>
      </c>
      <c r="S113" s="17">
        <v>1.7595940000000001</v>
      </c>
      <c r="T113" s="17">
        <v>0.67258600000000002</v>
      </c>
      <c r="U113" s="17">
        <v>0.382239</v>
      </c>
      <c r="V113" s="17">
        <v>633.6</v>
      </c>
      <c r="W113" s="17">
        <v>0.138601</v>
      </c>
      <c r="X113" s="17">
        <v>371</v>
      </c>
      <c r="Y113" s="17">
        <v>0</v>
      </c>
      <c r="Z113" s="17">
        <v>0</v>
      </c>
      <c r="AA113" s="17">
        <v>0.58806099999999994</v>
      </c>
      <c r="AB113" s="17">
        <v>2.52643E-2</v>
      </c>
      <c r="AC113" s="17">
        <v>1.1040000000000001</v>
      </c>
      <c r="AD113" s="17">
        <v>0.25</v>
      </c>
      <c r="AE113" s="17">
        <v>1296.7</v>
      </c>
    </row>
    <row r="114" spans="1:31">
      <c r="A114" s="17">
        <v>101</v>
      </c>
      <c r="B114" s="19">
        <v>0.46328703703703705</v>
      </c>
      <c r="C114" s="17">
        <v>64.8</v>
      </c>
      <c r="D114" s="17">
        <v>15.4</v>
      </c>
      <c r="E114" s="17">
        <v>1.6063000000000001E-2</v>
      </c>
      <c r="F114" s="17">
        <v>0.77700000000000002</v>
      </c>
      <c r="G114" s="17">
        <v>0.98740099999999997</v>
      </c>
      <c r="H114" s="17">
        <v>1.172634</v>
      </c>
      <c r="I114" s="17">
        <v>1.793261</v>
      </c>
      <c r="J114" s="17">
        <v>0.62062600000000001</v>
      </c>
      <c r="K114" s="17">
        <v>0.34608800000000001</v>
      </c>
      <c r="L114" s="17">
        <v>585.4</v>
      </c>
      <c r="M114" s="17">
        <v>2.1711000000000001E-2</v>
      </c>
      <c r="N114" s="17">
        <v>308</v>
      </c>
      <c r="O114" s="17">
        <v>0</v>
      </c>
      <c r="P114" s="17">
        <v>0</v>
      </c>
      <c r="Q114" s="17">
        <v>0.98873599999999995</v>
      </c>
      <c r="R114" s="17">
        <v>1.109931</v>
      </c>
      <c r="S114" s="17">
        <v>1.8239540000000001</v>
      </c>
      <c r="T114" s="17">
        <v>0.71402299999999996</v>
      </c>
      <c r="U114" s="17">
        <v>0.39146999999999998</v>
      </c>
      <c r="V114" s="17">
        <v>670.5</v>
      </c>
      <c r="W114" s="17">
        <v>8.0022999999999997E-2</v>
      </c>
      <c r="X114" s="17">
        <v>387</v>
      </c>
      <c r="Y114" s="17">
        <v>0</v>
      </c>
      <c r="Z114" s="17">
        <v>0</v>
      </c>
      <c r="AA114" s="17">
        <v>0.60226100000000005</v>
      </c>
      <c r="AB114" s="17">
        <v>1.64061E-2</v>
      </c>
      <c r="AC114" s="17">
        <v>1.12165</v>
      </c>
      <c r="AD114" s="17">
        <v>0.25</v>
      </c>
      <c r="AE114" s="17">
        <v>1418.7</v>
      </c>
    </row>
    <row r="115" spans="1:31">
      <c r="A115" s="17">
        <v>102</v>
      </c>
      <c r="B115" s="19">
        <v>0.46333333333333332</v>
      </c>
      <c r="C115" s="17">
        <v>63.6</v>
      </c>
      <c r="D115" s="17">
        <v>16.3</v>
      </c>
      <c r="E115" s="17">
        <v>1.8225000000000002E-2</v>
      </c>
      <c r="F115" s="17">
        <v>0.88200000000000001</v>
      </c>
      <c r="G115" s="17">
        <v>0.98950099999999996</v>
      </c>
      <c r="H115" s="17">
        <v>1.1936370000000001</v>
      </c>
      <c r="I115" s="17">
        <v>1.827691</v>
      </c>
      <c r="J115" s="17">
        <v>0.63405400000000001</v>
      </c>
      <c r="K115" s="17">
        <v>0.34691499999999997</v>
      </c>
      <c r="L115" s="17">
        <v>622.1</v>
      </c>
      <c r="M115" s="17">
        <v>7.1207000000000006E-2</v>
      </c>
      <c r="N115" s="17">
        <v>549</v>
      </c>
      <c r="O115" s="17">
        <v>0</v>
      </c>
      <c r="P115" s="17">
        <v>0</v>
      </c>
      <c r="Q115" s="17">
        <v>0.99073999999999995</v>
      </c>
      <c r="R115" s="17">
        <v>1.1456820000000001</v>
      </c>
      <c r="S115" s="17">
        <v>1.9136869999999999</v>
      </c>
      <c r="T115" s="17">
        <v>0.76800599999999997</v>
      </c>
      <c r="U115" s="17">
        <v>0.40132200000000001</v>
      </c>
      <c r="V115" s="17">
        <v>667.3</v>
      </c>
      <c r="W115" s="17">
        <v>9.5432000000000003E-2</v>
      </c>
      <c r="X115" s="17">
        <v>407</v>
      </c>
      <c r="Y115" s="17">
        <v>0</v>
      </c>
      <c r="Z115" s="17">
        <v>0</v>
      </c>
      <c r="AA115" s="17">
        <v>0.61741900000000005</v>
      </c>
      <c r="AB115" s="17">
        <v>3.2428999999999999E-2</v>
      </c>
      <c r="AC115" s="17">
        <v>1.17059</v>
      </c>
      <c r="AD115" s="17">
        <v>0.25</v>
      </c>
      <c r="AE115" s="17">
        <v>1335.2</v>
      </c>
    </row>
    <row r="116" spans="1:31">
      <c r="A116" s="17">
        <v>103</v>
      </c>
      <c r="B116" s="19">
        <v>0.46339120370370374</v>
      </c>
      <c r="C116" s="17">
        <v>62.7</v>
      </c>
      <c r="D116" s="17">
        <v>16.3</v>
      </c>
      <c r="E116" s="17">
        <v>1.7420999999999999E-2</v>
      </c>
      <c r="F116" s="17">
        <v>0.84299999999999997</v>
      </c>
      <c r="G116" s="17">
        <v>0.99250799999999995</v>
      </c>
      <c r="H116" s="17">
        <v>1.211422</v>
      </c>
      <c r="I116" s="17">
        <v>1.8905559999999999</v>
      </c>
      <c r="J116" s="17">
        <v>0.67913400000000002</v>
      </c>
      <c r="K116" s="17">
        <v>0.35922399999999999</v>
      </c>
      <c r="L116" s="17">
        <v>619.20000000000005</v>
      </c>
      <c r="M116" s="17">
        <v>4.4984999999999997E-2</v>
      </c>
      <c r="N116" s="17">
        <v>395</v>
      </c>
      <c r="O116" s="17">
        <v>0</v>
      </c>
      <c r="P116" s="17">
        <v>0</v>
      </c>
      <c r="Q116" s="17">
        <v>0.99151500000000004</v>
      </c>
      <c r="R116" s="17">
        <v>1.1857139999999999</v>
      </c>
      <c r="S116" s="17">
        <v>1.9182060000000001</v>
      </c>
      <c r="T116" s="17">
        <v>0.732491</v>
      </c>
      <c r="U116" s="17">
        <v>0.38186300000000001</v>
      </c>
      <c r="V116" s="17">
        <v>646.1</v>
      </c>
      <c r="W116" s="17">
        <v>0.114208</v>
      </c>
      <c r="X116" s="17">
        <v>471</v>
      </c>
      <c r="Y116" s="17">
        <v>0</v>
      </c>
      <c r="Z116" s="17">
        <v>0</v>
      </c>
      <c r="AA116" s="17">
        <v>0.58748100000000003</v>
      </c>
      <c r="AB116" s="17">
        <v>2.3398200000000001E-2</v>
      </c>
      <c r="AC116" s="17">
        <v>1.20285</v>
      </c>
      <c r="AD116" s="17">
        <v>0.25</v>
      </c>
      <c r="AE116" s="17">
        <v>1341.4</v>
      </c>
    </row>
    <row r="117" spans="1:31">
      <c r="A117" s="17">
        <v>104</v>
      </c>
      <c r="B117" s="19">
        <v>0.46344907407407404</v>
      </c>
      <c r="C117" s="17">
        <v>61.4</v>
      </c>
      <c r="D117" s="17">
        <v>18.100000000000001</v>
      </c>
      <c r="E117" s="17">
        <v>1.9906E-2</v>
      </c>
      <c r="F117" s="17">
        <v>0.96299999999999997</v>
      </c>
      <c r="G117" s="17">
        <v>0.99252700000000005</v>
      </c>
      <c r="H117" s="17">
        <v>1.241633</v>
      </c>
      <c r="I117" s="17">
        <v>1.9192849999999999</v>
      </c>
      <c r="J117" s="17">
        <v>0.67765200000000003</v>
      </c>
      <c r="K117" s="17">
        <v>0.35307500000000003</v>
      </c>
      <c r="L117" s="17">
        <v>600.1</v>
      </c>
      <c r="M117" s="17">
        <v>0.14164099999999999</v>
      </c>
      <c r="N117" s="17">
        <v>368</v>
      </c>
      <c r="O117" s="17">
        <v>0</v>
      </c>
      <c r="P117" s="17">
        <v>0</v>
      </c>
      <c r="Q117" s="17">
        <v>0.98976799999999998</v>
      </c>
      <c r="R117" s="17">
        <v>1.177251</v>
      </c>
      <c r="S117" s="17">
        <v>1.979287</v>
      </c>
      <c r="T117" s="17">
        <v>0.80203599999999997</v>
      </c>
      <c r="U117" s="17">
        <v>0.40521499999999999</v>
      </c>
      <c r="V117" s="17">
        <v>657.6</v>
      </c>
      <c r="W117" s="17">
        <v>1.03E-4</v>
      </c>
      <c r="X117" s="17">
        <v>477</v>
      </c>
      <c r="Y117" s="17">
        <v>0</v>
      </c>
      <c r="Z117" s="17">
        <v>0</v>
      </c>
      <c r="AA117" s="17">
        <v>0.62340700000000004</v>
      </c>
      <c r="AB117" s="17">
        <v>2.3477000000000001E-2</v>
      </c>
      <c r="AC117" s="17">
        <v>1.19608</v>
      </c>
      <c r="AD117" s="17">
        <v>0.25</v>
      </c>
      <c r="AE117" s="17">
        <v>1384.1</v>
      </c>
    </row>
    <row r="118" spans="1:31">
      <c r="A118" s="17">
        <v>105</v>
      </c>
      <c r="B118" s="19">
        <v>0.46350694444444446</v>
      </c>
      <c r="C118" s="17">
        <v>60.5</v>
      </c>
      <c r="D118" s="17">
        <v>19</v>
      </c>
      <c r="E118" s="17">
        <v>2.0809000000000001E-2</v>
      </c>
      <c r="F118" s="17">
        <v>1.0069999999999999</v>
      </c>
      <c r="G118" s="17">
        <v>0.98904800000000004</v>
      </c>
      <c r="H118" s="17">
        <v>1.253792</v>
      </c>
      <c r="I118" s="17">
        <v>1.9592989999999999</v>
      </c>
      <c r="J118" s="17">
        <v>0.70550800000000002</v>
      </c>
      <c r="K118" s="17">
        <v>0.36008200000000001</v>
      </c>
      <c r="L118" s="17">
        <v>625.4</v>
      </c>
      <c r="M118" s="17">
        <v>9.4922000000000006E-2</v>
      </c>
      <c r="N118" s="17">
        <v>506</v>
      </c>
      <c r="O118" s="17">
        <v>0</v>
      </c>
      <c r="P118" s="17">
        <v>0</v>
      </c>
      <c r="Q118" s="17">
        <v>0.98737799999999998</v>
      </c>
      <c r="R118" s="17">
        <v>1.2076519999999999</v>
      </c>
      <c r="S118" s="17">
        <v>1.9852909999999999</v>
      </c>
      <c r="T118" s="17">
        <v>0.77763800000000005</v>
      </c>
      <c r="U118" s="17">
        <v>0.39169999999999999</v>
      </c>
      <c r="V118" s="17">
        <v>663.7</v>
      </c>
      <c r="W118" s="17">
        <v>0.182226</v>
      </c>
      <c r="X118" s="17">
        <v>576</v>
      </c>
      <c r="Y118" s="17">
        <v>0</v>
      </c>
      <c r="Z118" s="17">
        <v>0</v>
      </c>
      <c r="AA118" s="17">
        <v>0.60261500000000001</v>
      </c>
      <c r="AB118" s="17">
        <v>3.4928300000000002E-2</v>
      </c>
      <c r="AC118" s="17">
        <v>1.23481</v>
      </c>
      <c r="AD118" s="17">
        <v>0.25</v>
      </c>
      <c r="AE118" s="17">
        <v>1328.1</v>
      </c>
    </row>
    <row r="119" spans="1:31">
      <c r="A119" s="17">
        <v>106</v>
      </c>
      <c r="B119" s="19">
        <v>0.46355324074074072</v>
      </c>
      <c r="C119" s="17">
        <v>59.4</v>
      </c>
      <c r="D119" s="17">
        <v>20.8</v>
      </c>
      <c r="E119" s="17">
        <v>2.2364999999999999E-2</v>
      </c>
      <c r="F119" s="17">
        <v>1.0820000000000001</v>
      </c>
      <c r="G119" s="17">
        <v>0.98955099999999996</v>
      </c>
      <c r="H119" s="17">
        <v>1.2519560000000001</v>
      </c>
      <c r="I119" s="17">
        <v>1.9503410000000001</v>
      </c>
      <c r="J119" s="17">
        <v>0.698384</v>
      </c>
      <c r="K119" s="17">
        <v>0.35808299999999998</v>
      </c>
      <c r="L119" s="17">
        <v>607.6</v>
      </c>
      <c r="M119" s="17">
        <v>7.4299000000000004E-2</v>
      </c>
      <c r="N119" s="17">
        <v>572</v>
      </c>
      <c r="O119" s="17">
        <v>0</v>
      </c>
      <c r="P119" s="17">
        <v>0</v>
      </c>
      <c r="Q119" s="17">
        <v>0.99320900000000001</v>
      </c>
      <c r="R119" s="17">
        <v>1.2233339999999999</v>
      </c>
      <c r="S119" s="17">
        <v>2.0336090000000002</v>
      </c>
      <c r="T119" s="17">
        <v>0.81027499999999997</v>
      </c>
      <c r="U119" s="17">
        <v>0.39844200000000002</v>
      </c>
      <c r="V119" s="17">
        <v>631.70000000000005</v>
      </c>
      <c r="W119" s="17">
        <v>0.13728699999999999</v>
      </c>
      <c r="X119" s="17">
        <v>409</v>
      </c>
      <c r="Y119" s="17">
        <v>0</v>
      </c>
      <c r="Z119" s="17">
        <v>0</v>
      </c>
      <c r="AA119" s="17">
        <v>0.61298799999999998</v>
      </c>
      <c r="AB119" s="17">
        <v>4.1755E-2</v>
      </c>
      <c r="AC119" s="17">
        <v>1.2571699999999999</v>
      </c>
      <c r="AD119" s="17">
        <v>0.25</v>
      </c>
      <c r="AE119" s="17">
        <v>1366.9</v>
      </c>
    </row>
    <row r="120" spans="1:31">
      <c r="A120" s="17">
        <v>107</v>
      </c>
      <c r="B120" s="19">
        <v>0.46361111111111114</v>
      </c>
      <c r="C120" s="17">
        <v>58.1</v>
      </c>
      <c r="D120" s="17">
        <v>21.7</v>
      </c>
      <c r="E120" s="17">
        <v>2.3576E-2</v>
      </c>
      <c r="F120" s="17">
        <v>1.141</v>
      </c>
      <c r="G120" s="17">
        <v>0.98914500000000005</v>
      </c>
      <c r="H120" s="17">
        <v>1.3126949999999999</v>
      </c>
      <c r="I120" s="17">
        <v>2.0616880000000002</v>
      </c>
      <c r="J120" s="17">
        <v>0.74899300000000002</v>
      </c>
      <c r="K120" s="17">
        <v>0.36329099999999998</v>
      </c>
      <c r="L120" s="17">
        <v>604.20000000000005</v>
      </c>
      <c r="M120" s="17">
        <v>5.6403000000000002E-2</v>
      </c>
      <c r="N120" s="17">
        <v>489</v>
      </c>
      <c r="O120" s="17">
        <v>0</v>
      </c>
      <c r="P120" s="17">
        <v>0</v>
      </c>
      <c r="Q120" s="17">
        <v>0.99149799999999999</v>
      </c>
      <c r="R120" s="17">
        <v>1.2145710000000001</v>
      </c>
      <c r="S120" s="17">
        <v>2.033989</v>
      </c>
      <c r="T120" s="17">
        <v>0.81941799999999998</v>
      </c>
      <c r="U120" s="17">
        <v>0.40286300000000003</v>
      </c>
      <c r="V120" s="17">
        <v>644.29999999999995</v>
      </c>
      <c r="W120" s="17">
        <v>0.116465</v>
      </c>
      <c r="X120" s="17">
        <v>461</v>
      </c>
      <c r="Y120" s="17">
        <v>0</v>
      </c>
      <c r="Z120" s="17">
        <v>0</v>
      </c>
      <c r="AA120" s="17">
        <v>0.61978900000000003</v>
      </c>
      <c r="AB120" s="17">
        <v>3.72042E-2</v>
      </c>
      <c r="AC120" s="17">
        <v>1.2450600000000001</v>
      </c>
      <c r="AD120" s="17">
        <v>0.25</v>
      </c>
      <c r="AE120" s="17">
        <v>1374.6</v>
      </c>
    </row>
    <row r="121" spans="1:31">
      <c r="A121" s="17">
        <v>108</v>
      </c>
      <c r="B121" s="19">
        <v>0.46366898148148145</v>
      </c>
      <c r="C121" s="17">
        <v>57.2</v>
      </c>
      <c r="D121" s="17">
        <v>22.6</v>
      </c>
      <c r="E121" s="17">
        <v>2.5738E-2</v>
      </c>
      <c r="F121" s="17">
        <v>1.2450000000000001</v>
      </c>
      <c r="G121" s="17">
        <v>0.98660700000000001</v>
      </c>
      <c r="H121" s="17">
        <v>1.347647</v>
      </c>
      <c r="I121" s="17">
        <v>2.1196739999999998</v>
      </c>
      <c r="J121" s="17">
        <v>0.77202700000000002</v>
      </c>
      <c r="K121" s="17">
        <v>0.36421999999999999</v>
      </c>
      <c r="L121" s="17">
        <v>624.5</v>
      </c>
      <c r="M121" s="17">
        <v>9.7888000000000003E-2</v>
      </c>
      <c r="N121" s="17">
        <v>450</v>
      </c>
      <c r="O121" s="17">
        <v>0</v>
      </c>
      <c r="P121" s="17">
        <v>0</v>
      </c>
      <c r="Q121" s="17">
        <v>0.99225099999999999</v>
      </c>
      <c r="R121" s="17">
        <v>1.282586</v>
      </c>
      <c r="S121" s="17">
        <v>2.1678890000000002</v>
      </c>
      <c r="T121" s="17">
        <v>0.88530299999999995</v>
      </c>
      <c r="U121" s="17">
        <v>0.40837099999999998</v>
      </c>
      <c r="V121" s="17">
        <v>619.4</v>
      </c>
      <c r="W121" s="17">
        <v>1.784E-3</v>
      </c>
      <c r="X121" s="17">
        <v>441</v>
      </c>
      <c r="Y121" s="17">
        <v>0</v>
      </c>
      <c r="Z121" s="17">
        <v>0</v>
      </c>
      <c r="AA121" s="17">
        <v>0.62826300000000002</v>
      </c>
      <c r="AB121" s="17">
        <v>3.6858000000000002E-2</v>
      </c>
      <c r="AC121" s="17">
        <v>1.3152200000000001</v>
      </c>
      <c r="AD121" s="17">
        <v>0.25</v>
      </c>
      <c r="AE121" s="17">
        <v>1330</v>
      </c>
    </row>
    <row r="122" spans="1:31">
      <c r="A122" s="17">
        <v>109</v>
      </c>
      <c r="B122" s="19">
        <v>0.46372685185185186</v>
      </c>
      <c r="C122" s="17">
        <v>56.1</v>
      </c>
      <c r="D122" s="17">
        <v>23.5</v>
      </c>
      <c r="E122" s="17">
        <v>2.7976000000000001E-2</v>
      </c>
      <c r="F122" s="17">
        <v>1.3540000000000001</v>
      </c>
      <c r="G122" s="17">
        <v>0.98986200000000002</v>
      </c>
      <c r="H122" s="17">
        <v>1.3644590000000001</v>
      </c>
      <c r="I122" s="17">
        <v>2.1657440000000001</v>
      </c>
      <c r="J122" s="17">
        <v>0.80128500000000003</v>
      </c>
      <c r="K122" s="17">
        <v>0.369981</v>
      </c>
      <c r="L122" s="17">
        <v>638.20000000000005</v>
      </c>
      <c r="M122" s="17">
        <v>2.2504E-2</v>
      </c>
      <c r="N122" s="17">
        <v>385</v>
      </c>
      <c r="O122" s="17">
        <v>0</v>
      </c>
      <c r="P122" s="17">
        <v>0</v>
      </c>
      <c r="Q122" s="17">
        <v>0.99217299999999997</v>
      </c>
      <c r="R122" s="17">
        <v>1.3154090000000001</v>
      </c>
      <c r="S122" s="17">
        <v>2.2534160000000001</v>
      </c>
      <c r="T122" s="17">
        <v>0.93800700000000004</v>
      </c>
      <c r="U122" s="17">
        <v>0.41626000000000002</v>
      </c>
      <c r="V122" s="17">
        <v>620.79999999999995</v>
      </c>
      <c r="W122" s="17">
        <v>2.6856999999999999E-2</v>
      </c>
      <c r="X122" s="17">
        <v>342</v>
      </c>
      <c r="Y122" s="17">
        <v>0</v>
      </c>
      <c r="Z122" s="17">
        <v>0</v>
      </c>
      <c r="AA122" s="17">
        <v>0.64039999999999997</v>
      </c>
      <c r="AB122" s="17">
        <v>3.3671399999999997E-2</v>
      </c>
      <c r="AC122" s="17">
        <v>1.3469899999999999</v>
      </c>
      <c r="AD122" s="17">
        <v>0.25</v>
      </c>
      <c r="AE122" s="17">
        <v>1301.4000000000001</v>
      </c>
    </row>
    <row r="123" spans="1:31">
      <c r="A123" s="17">
        <v>110</v>
      </c>
      <c r="B123" s="19">
        <v>0.46377314814814818</v>
      </c>
      <c r="C123" s="17">
        <v>54.8</v>
      </c>
      <c r="D123" s="17">
        <v>26.2</v>
      </c>
      <c r="E123" s="17">
        <v>3.0485000000000002E-2</v>
      </c>
      <c r="F123" s="17">
        <v>1.4750000000000001</v>
      </c>
      <c r="G123" s="17">
        <v>0.98723700000000003</v>
      </c>
      <c r="H123" s="17">
        <v>1.3943939999999999</v>
      </c>
      <c r="I123" s="17">
        <v>2.212358</v>
      </c>
      <c r="J123" s="17">
        <v>0.817963</v>
      </c>
      <c r="K123" s="17">
        <v>0.36972500000000003</v>
      </c>
      <c r="L123" s="17">
        <v>624.5</v>
      </c>
      <c r="M123" s="17">
        <v>0.13442899999999999</v>
      </c>
      <c r="N123" s="17">
        <v>459</v>
      </c>
      <c r="O123" s="17">
        <v>0</v>
      </c>
      <c r="P123" s="17">
        <v>0</v>
      </c>
      <c r="Q123" s="17">
        <v>0.99339100000000002</v>
      </c>
      <c r="R123" s="17">
        <v>1.345099</v>
      </c>
      <c r="S123" s="17">
        <v>2.3184040000000001</v>
      </c>
      <c r="T123" s="17">
        <v>0.97330399999999995</v>
      </c>
      <c r="U123" s="17">
        <v>0.419817</v>
      </c>
      <c r="V123" s="17">
        <v>598.1</v>
      </c>
      <c r="W123" s="17">
        <v>9.3999999999999994E-5</v>
      </c>
      <c r="X123" s="17">
        <v>456</v>
      </c>
      <c r="Y123" s="17">
        <v>0</v>
      </c>
      <c r="Z123" s="17">
        <v>0</v>
      </c>
      <c r="AA123" s="17">
        <v>0.645872</v>
      </c>
      <c r="AB123" s="17">
        <v>4.33459E-2</v>
      </c>
      <c r="AC123" s="17">
        <v>1.3872899999999999</v>
      </c>
      <c r="AD123" s="17">
        <v>0.25</v>
      </c>
      <c r="AE123" s="17">
        <v>1330.1</v>
      </c>
    </row>
    <row r="124" spans="1:31">
      <c r="A124" s="17">
        <v>111</v>
      </c>
      <c r="B124" s="19">
        <v>0.46383101851851855</v>
      </c>
      <c r="C124" s="17">
        <v>53.7</v>
      </c>
      <c r="D124" s="17">
        <v>27.2</v>
      </c>
      <c r="E124" s="17">
        <v>3.2655000000000003E-2</v>
      </c>
      <c r="F124" s="17">
        <v>1.58</v>
      </c>
      <c r="G124" s="17">
        <v>0.99115500000000001</v>
      </c>
      <c r="H124" s="17">
        <v>1.404056</v>
      </c>
      <c r="I124" s="17">
        <v>2.252081</v>
      </c>
      <c r="J124" s="17">
        <v>0.84802599999999995</v>
      </c>
      <c r="K124" s="17">
        <v>0.376552</v>
      </c>
      <c r="L124" s="17">
        <v>646.5</v>
      </c>
      <c r="M124" s="17">
        <v>6.0116000000000003E-2</v>
      </c>
      <c r="N124" s="17">
        <v>345</v>
      </c>
      <c r="O124" s="17">
        <v>0</v>
      </c>
      <c r="P124" s="17">
        <v>0</v>
      </c>
      <c r="Q124" s="17">
        <v>0.99470400000000003</v>
      </c>
      <c r="R124" s="17">
        <v>1.3783540000000001</v>
      </c>
      <c r="S124" s="17">
        <v>2.3615240000000002</v>
      </c>
      <c r="T124" s="17">
        <v>0.98316999999999999</v>
      </c>
      <c r="U124" s="17">
        <v>0.416329</v>
      </c>
      <c r="V124" s="17">
        <v>606.29999999999995</v>
      </c>
      <c r="W124" s="17">
        <v>2.9812000000000002E-2</v>
      </c>
      <c r="X124" s="17">
        <v>306</v>
      </c>
      <c r="Y124" s="17">
        <v>0</v>
      </c>
      <c r="Z124" s="17">
        <v>0</v>
      </c>
      <c r="AA124" s="17">
        <v>0.64050600000000002</v>
      </c>
      <c r="AB124" s="17">
        <v>3.5132499999999997E-2</v>
      </c>
      <c r="AC124" s="17">
        <v>1.4129</v>
      </c>
      <c r="AD124" s="17">
        <v>0.25</v>
      </c>
      <c r="AE124" s="17">
        <v>1284.8</v>
      </c>
    </row>
    <row r="125" spans="1:31">
      <c r="A125" s="17">
        <v>112</v>
      </c>
      <c r="B125" s="19">
        <v>0.46388888888888885</v>
      </c>
      <c r="C125" s="17">
        <v>52.6</v>
      </c>
      <c r="D125" s="17">
        <v>29.9</v>
      </c>
      <c r="E125" s="17">
        <v>3.2529000000000002E-2</v>
      </c>
      <c r="F125" s="17">
        <v>1.5740000000000001</v>
      </c>
      <c r="G125" s="17">
        <v>0.99134299999999997</v>
      </c>
      <c r="H125" s="17">
        <v>1.4669669999999999</v>
      </c>
      <c r="I125" s="17">
        <v>2.2875909999999999</v>
      </c>
      <c r="J125" s="17">
        <v>0.82062400000000002</v>
      </c>
      <c r="K125" s="17">
        <v>0.35872900000000002</v>
      </c>
      <c r="L125" s="17">
        <v>590.20000000000005</v>
      </c>
      <c r="M125" s="17">
        <v>2.5000000000000001E-2</v>
      </c>
      <c r="N125" s="17">
        <v>319</v>
      </c>
      <c r="O125" s="17">
        <v>0</v>
      </c>
      <c r="P125" s="17">
        <v>0</v>
      </c>
      <c r="Q125" s="17">
        <v>0.99633700000000003</v>
      </c>
      <c r="R125" s="17">
        <v>1.4260029999999999</v>
      </c>
      <c r="S125" s="17">
        <v>2.425071</v>
      </c>
      <c r="T125" s="17">
        <v>0.99906799999999996</v>
      </c>
      <c r="U125" s="17">
        <v>0.41197499999999998</v>
      </c>
      <c r="V125" s="17">
        <v>592.6</v>
      </c>
      <c r="W125" s="17">
        <v>9.1496999999999995E-2</v>
      </c>
      <c r="X125" s="17">
        <v>446</v>
      </c>
      <c r="Y125" s="17">
        <v>0</v>
      </c>
      <c r="Z125" s="17">
        <v>0</v>
      </c>
      <c r="AA125" s="17">
        <v>0.63380700000000001</v>
      </c>
      <c r="AB125" s="17">
        <v>3.2746200000000003E-2</v>
      </c>
      <c r="AC125" s="17">
        <v>1.45872</v>
      </c>
      <c r="AD125" s="17">
        <v>0.25</v>
      </c>
      <c r="AE125" s="17">
        <v>1407.3</v>
      </c>
    </row>
    <row r="126" spans="1:31">
      <c r="A126" s="17">
        <v>113</v>
      </c>
      <c r="B126" s="19">
        <v>0.46394675925925927</v>
      </c>
      <c r="C126" s="17">
        <v>51.4</v>
      </c>
      <c r="D126" s="17">
        <v>31.7</v>
      </c>
      <c r="E126" s="17">
        <v>3.5973999999999999E-2</v>
      </c>
      <c r="F126" s="17">
        <v>1.7410000000000001</v>
      </c>
      <c r="G126" s="17">
        <v>0.99218200000000001</v>
      </c>
      <c r="H126" s="17">
        <v>1.4756830000000001</v>
      </c>
      <c r="I126" s="17">
        <v>2.3315109999999999</v>
      </c>
      <c r="J126" s="17">
        <v>0.855827</v>
      </c>
      <c r="K126" s="17">
        <v>0.36707000000000001</v>
      </c>
      <c r="L126" s="17">
        <v>606.79999999999995</v>
      </c>
      <c r="M126" s="17">
        <v>5.2935000000000003E-2</v>
      </c>
      <c r="N126" s="17">
        <v>296</v>
      </c>
      <c r="O126" s="17">
        <v>0</v>
      </c>
      <c r="P126" s="17">
        <v>0</v>
      </c>
      <c r="Q126" s="17">
        <v>0.99488600000000005</v>
      </c>
      <c r="R126" s="17">
        <v>1.4294370000000001</v>
      </c>
      <c r="S126" s="17">
        <v>2.4558019999999998</v>
      </c>
      <c r="T126" s="17">
        <v>1.026365</v>
      </c>
      <c r="U126" s="17">
        <v>0.417935</v>
      </c>
      <c r="V126" s="17">
        <v>595.29999999999995</v>
      </c>
      <c r="W126" s="17">
        <v>4.8011999999999999E-2</v>
      </c>
      <c r="X126" s="17">
        <v>280</v>
      </c>
      <c r="Y126" s="17">
        <v>0</v>
      </c>
      <c r="Z126" s="17">
        <v>0</v>
      </c>
      <c r="AA126" s="17">
        <v>0.64297700000000002</v>
      </c>
      <c r="AB126" s="17">
        <v>3.3110199999999999E-2</v>
      </c>
      <c r="AC126" s="17">
        <v>1.4634199999999999</v>
      </c>
      <c r="AD126" s="17">
        <v>0.25</v>
      </c>
      <c r="AE126" s="17">
        <v>1368.7</v>
      </c>
    </row>
    <row r="127" spans="1:31">
      <c r="A127" s="17">
        <v>114</v>
      </c>
      <c r="B127" s="19">
        <v>0.46400462962962963</v>
      </c>
      <c r="C127" s="17">
        <v>50.3</v>
      </c>
      <c r="D127" s="17">
        <v>34.4</v>
      </c>
      <c r="E127" s="17">
        <v>3.9432000000000002E-2</v>
      </c>
      <c r="F127" s="17">
        <v>1.9079999999999999</v>
      </c>
      <c r="G127" s="17">
        <v>0.98877199999999998</v>
      </c>
      <c r="H127" s="17">
        <v>1.5348459999999999</v>
      </c>
      <c r="I127" s="17">
        <v>2.3817010000000001</v>
      </c>
      <c r="J127" s="17">
        <v>0.84685500000000002</v>
      </c>
      <c r="K127" s="17">
        <v>0.35556700000000002</v>
      </c>
      <c r="L127" s="17">
        <v>602.5</v>
      </c>
      <c r="M127" s="17">
        <v>3.1518999999999998E-2</v>
      </c>
      <c r="N127" s="17">
        <v>378</v>
      </c>
      <c r="O127" s="17">
        <v>0</v>
      </c>
      <c r="P127" s="17">
        <v>0</v>
      </c>
      <c r="Q127" s="17">
        <v>0.99458500000000005</v>
      </c>
      <c r="R127" s="17">
        <v>1.441149</v>
      </c>
      <c r="S127" s="17">
        <v>2.529785</v>
      </c>
      <c r="T127" s="17">
        <v>1.088635</v>
      </c>
      <c r="U127" s="17">
        <v>0.43032700000000002</v>
      </c>
      <c r="V127" s="17">
        <v>574.79999999999995</v>
      </c>
      <c r="W127" s="17">
        <v>1.2E-5</v>
      </c>
      <c r="X127" s="17">
        <v>378</v>
      </c>
      <c r="Y127" s="17">
        <v>0</v>
      </c>
      <c r="Z127" s="17">
        <v>0</v>
      </c>
      <c r="AA127" s="17">
        <v>0.66204200000000002</v>
      </c>
      <c r="AB127" s="17">
        <v>4.5085E-2</v>
      </c>
      <c r="AC127" s="17">
        <v>1.4902299999999999</v>
      </c>
      <c r="AD127" s="17">
        <v>0.25</v>
      </c>
      <c r="AE127" s="17">
        <v>1378.6</v>
      </c>
    </row>
    <row r="128" spans="1:31">
      <c r="A128" s="17">
        <v>115</v>
      </c>
      <c r="B128" s="19">
        <v>0.46405092592592595</v>
      </c>
      <c r="C128" s="17">
        <v>49.2</v>
      </c>
      <c r="D128" s="17">
        <v>37.1</v>
      </c>
      <c r="E128" s="17">
        <v>4.2818000000000002E-2</v>
      </c>
      <c r="F128" s="17">
        <v>2.0720000000000001</v>
      </c>
      <c r="G128" s="17">
        <v>0.98976500000000001</v>
      </c>
      <c r="H128" s="17">
        <v>1.5315669999999999</v>
      </c>
      <c r="I128" s="17">
        <v>2.398012</v>
      </c>
      <c r="J128" s="17">
        <v>0.86644399999999999</v>
      </c>
      <c r="K128" s="17">
        <v>0.36131799999999997</v>
      </c>
      <c r="L128" s="17">
        <v>606.9</v>
      </c>
      <c r="M128" s="17">
        <v>0.192608</v>
      </c>
      <c r="N128" s="17">
        <v>308</v>
      </c>
      <c r="O128" s="17">
        <v>0</v>
      </c>
      <c r="P128" s="17">
        <v>0</v>
      </c>
      <c r="Q128" s="17">
        <v>0.994807</v>
      </c>
      <c r="R128" s="17">
        <v>1.4928589999999999</v>
      </c>
      <c r="S128" s="17">
        <v>2.6085229999999999</v>
      </c>
      <c r="T128" s="17">
        <v>1.115664</v>
      </c>
      <c r="U128" s="17">
        <v>0.427699</v>
      </c>
      <c r="V128" s="17">
        <v>580.5</v>
      </c>
      <c r="W128" s="17">
        <v>1.5300000000000001E-4</v>
      </c>
      <c r="X128" s="17">
        <v>400</v>
      </c>
      <c r="Y128" s="17">
        <v>0</v>
      </c>
      <c r="Z128" s="17">
        <v>0</v>
      </c>
      <c r="AA128" s="17">
        <v>0.657999</v>
      </c>
      <c r="AB128" s="17">
        <v>4.01047E-2</v>
      </c>
      <c r="AC128" s="17">
        <v>1.5376000000000001</v>
      </c>
      <c r="AD128" s="17">
        <v>0.25</v>
      </c>
      <c r="AE128" s="17">
        <v>1368.6</v>
      </c>
    </row>
    <row r="129" spans="1:31">
      <c r="A129" s="17">
        <v>116</v>
      </c>
      <c r="B129" s="19">
        <v>0.46410879629629626</v>
      </c>
      <c r="C129" s="17">
        <v>47.9</v>
      </c>
      <c r="D129" s="17">
        <v>38.9</v>
      </c>
      <c r="E129" s="17">
        <v>4.1791000000000002E-2</v>
      </c>
      <c r="F129" s="17">
        <v>2.0219999999999998</v>
      </c>
      <c r="G129" s="17">
        <v>0.98985000000000001</v>
      </c>
      <c r="H129" s="17">
        <v>1.5526610000000001</v>
      </c>
      <c r="I129" s="17">
        <v>2.39812</v>
      </c>
      <c r="J129" s="17">
        <v>0.84545899999999996</v>
      </c>
      <c r="K129" s="17">
        <v>0.352551</v>
      </c>
      <c r="L129" s="17">
        <v>579.79999999999995</v>
      </c>
      <c r="M129" s="17">
        <v>6.1419000000000001E-2</v>
      </c>
      <c r="N129" s="17">
        <v>324</v>
      </c>
      <c r="O129" s="17">
        <v>0</v>
      </c>
      <c r="P129" s="17">
        <v>0</v>
      </c>
      <c r="Q129" s="17">
        <v>0.99637299999999995</v>
      </c>
      <c r="R129" s="17">
        <v>1.531504</v>
      </c>
      <c r="S129" s="17">
        <v>2.6292900000000001</v>
      </c>
      <c r="T129" s="17">
        <v>1.0977859999999999</v>
      </c>
      <c r="U129" s="17">
        <v>0.417522</v>
      </c>
      <c r="V129" s="17">
        <v>582.29999999999995</v>
      </c>
      <c r="W129" s="17">
        <v>8.2580000000000001E-2</v>
      </c>
      <c r="X129" s="17">
        <v>383</v>
      </c>
      <c r="Y129" s="17">
        <v>0</v>
      </c>
      <c r="Z129" s="17">
        <v>0</v>
      </c>
      <c r="AA129" s="17">
        <v>0.64234100000000005</v>
      </c>
      <c r="AB129" s="17">
        <v>4.2173700000000001E-2</v>
      </c>
      <c r="AC129" s="17">
        <v>1.5778000000000001</v>
      </c>
      <c r="AD129" s="17">
        <v>0.25</v>
      </c>
      <c r="AE129" s="17">
        <v>1432.5</v>
      </c>
    </row>
    <row r="130" spans="1:31">
      <c r="A130" s="17">
        <v>117</v>
      </c>
      <c r="B130" s="19">
        <v>0.46416666666666667</v>
      </c>
      <c r="C130" s="17">
        <v>46.8</v>
      </c>
      <c r="D130" s="17">
        <v>41.6</v>
      </c>
      <c r="E130" s="17">
        <v>4.3550999999999999E-2</v>
      </c>
      <c r="F130" s="17">
        <v>2.1070000000000002</v>
      </c>
      <c r="G130" s="17">
        <v>0.99416499999999997</v>
      </c>
      <c r="H130" s="17">
        <v>1.5551060000000001</v>
      </c>
      <c r="I130" s="17">
        <v>2.415184</v>
      </c>
      <c r="J130" s="17">
        <v>0.86007800000000001</v>
      </c>
      <c r="K130" s="17">
        <v>0.35611300000000001</v>
      </c>
      <c r="L130" s="17">
        <v>559.70000000000005</v>
      </c>
      <c r="M130" s="17">
        <v>4.1999999999999998E-5</v>
      </c>
      <c r="N130" s="17">
        <v>378</v>
      </c>
      <c r="O130" s="17">
        <v>0</v>
      </c>
      <c r="P130" s="17">
        <v>0</v>
      </c>
      <c r="Q130" s="17">
        <v>0.99470899999999995</v>
      </c>
      <c r="R130" s="17">
        <v>1.491881</v>
      </c>
      <c r="S130" s="17">
        <v>2.5944880000000001</v>
      </c>
      <c r="T130" s="17">
        <v>1.102606</v>
      </c>
      <c r="U130" s="17">
        <v>0.42498000000000002</v>
      </c>
      <c r="V130" s="17">
        <v>571</v>
      </c>
      <c r="W130" s="17">
        <v>2.5000000000000001E-5</v>
      </c>
      <c r="X130" s="17">
        <v>250</v>
      </c>
      <c r="Y130" s="17">
        <v>0</v>
      </c>
      <c r="Z130" s="17">
        <v>0</v>
      </c>
      <c r="AA130" s="17">
        <v>0.65381599999999995</v>
      </c>
      <c r="AB130" s="17">
        <v>5.0345300000000003E-2</v>
      </c>
      <c r="AC130" s="17">
        <v>1.54739</v>
      </c>
      <c r="AD130" s="17">
        <v>0.25</v>
      </c>
      <c r="AE130" s="17">
        <v>1484</v>
      </c>
    </row>
    <row r="131" spans="1:31">
      <c r="A131" s="17">
        <v>118</v>
      </c>
      <c r="B131" s="19">
        <v>0.46422453703703703</v>
      </c>
      <c r="C131" s="17">
        <v>45.7</v>
      </c>
      <c r="D131" s="17">
        <v>44.4</v>
      </c>
      <c r="E131" s="17">
        <v>4.8425000000000003E-2</v>
      </c>
      <c r="F131" s="17">
        <v>2.343</v>
      </c>
      <c r="G131" s="17">
        <v>0.99514599999999998</v>
      </c>
      <c r="H131" s="17">
        <v>1.5619479999999999</v>
      </c>
      <c r="I131" s="17">
        <v>2.4298820000000001</v>
      </c>
      <c r="J131" s="17">
        <v>0.86793399999999998</v>
      </c>
      <c r="K131" s="17">
        <v>0.35719200000000001</v>
      </c>
      <c r="L131" s="17">
        <v>580.29999999999995</v>
      </c>
      <c r="M131" s="17">
        <v>9.9595000000000003E-2</v>
      </c>
      <c r="N131" s="17">
        <v>391</v>
      </c>
      <c r="O131" s="17">
        <v>0</v>
      </c>
      <c r="P131" s="17">
        <v>0</v>
      </c>
      <c r="Q131" s="17">
        <v>0.99287599999999998</v>
      </c>
      <c r="R131" s="17">
        <v>1.519846</v>
      </c>
      <c r="S131" s="17">
        <v>2.6709130000000001</v>
      </c>
      <c r="T131" s="17">
        <v>1.1510670000000001</v>
      </c>
      <c r="U131" s="17">
        <v>0.43096400000000001</v>
      </c>
      <c r="V131" s="17">
        <v>568.5</v>
      </c>
      <c r="W131" s="17">
        <v>5.1024E-2</v>
      </c>
      <c r="X131" s="17">
        <v>378</v>
      </c>
      <c r="Y131" s="17">
        <v>0</v>
      </c>
      <c r="Z131" s="17">
        <v>0</v>
      </c>
      <c r="AA131" s="17">
        <v>0.66302099999999997</v>
      </c>
      <c r="AB131" s="17">
        <v>5.7183199999999997E-2</v>
      </c>
      <c r="AC131" s="17">
        <v>1.5856699999999999</v>
      </c>
      <c r="AD131" s="17">
        <v>0.25</v>
      </c>
      <c r="AE131" s="17">
        <v>1431.3</v>
      </c>
    </row>
    <row r="132" spans="1:31">
      <c r="A132" s="17">
        <v>119</v>
      </c>
      <c r="B132" s="19">
        <v>0.46427083333333335</v>
      </c>
      <c r="C132" s="17">
        <v>44.4</v>
      </c>
      <c r="D132" s="17">
        <v>48.9</v>
      </c>
      <c r="E132" s="17">
        <v>5.2786E-2</v>
      </c>
      <c r="F132" s="17">
        <v>2.5539999999999998</v>
      </c>
      <c r="G132" s="17">
        <v>0.99015299999999995</v>
      </c>
      <c r="H132" s="17">
        <v>1.572608</v>
      </c>
      <c r="I132" s="17">
        <v>2.4282680000000001</v>
      </c>
      <c r="J132" s="17">
        <v>0.85565999999999998</v>
      </c>
      <c r="K132" s="17">
        <v>0.35237499999999999</v>
      </c>
      <c r="L132" s="17">
        <v>577.70000000000005</v>
      </c>
      <c r="M132" s="17">
        <v>6.3999999999999997E-5</v>
      </c>
      <c r="N132" s="17">
        <v>309</v>
      </c>
      <c r="O132" s="17">
        <v>0</v>
      </c>
      <c r="P132" s="17">
        <v>0</v>
      </c>
      <c r="Q132" s="17">
        <v>0.994981</v>
      </c>
      <c r="R132" s="17">
        <v>1.5464260000000001</v>
      </c>
      <c r="S132" s="17">
        <v>2.6889759999999998</v>
      </c>
      <c r="T132" s="17">
        <v>1.14255</v>
      </c>
      <c r="U132" s="17">
        <v>0.424902</v>
      </c>
      <c r="V132" s="17">
        <v>550.20000000000005</v>
      </c>
      <c r="W132" s="17">
        <v>1.5E-5</v>
      </c>
      <c r="X132" s="17">
        <v>373</v>
      </c>
      <c r="Y132" s="17">
        <v>0</v>
      </c>
      <c r="Z132" s="17">
        <v>0</v>
      </c>
      <c r="AA132" s="17">
        <v>0.65369500000000003</v>
      </c>
      <c r="AB132" s="17">
        <v>4.9892800000000001E-2</v>
      </c>
      <c r="AC132" s="17">
        <v>1.6034299999999999</v>
      </c>
      <c r="AD132" s="17">
        <v>0.25</v>
      </c>
      <c r="AE132" s="17">
        <v>1437.7</v>
      </c>
    </row>
    <row r="133" spans="1:31">
      <c r="A133" s="17">
        <v>120</v>
      </c>
      <c r="B133" s="19">
        <v>0.46432870370370366</v>
      </c>
      <c r="C133" s="17">
        <v>43.3</v>
      </c>
      <c r="D133" s="17">
        <v>52.5</v>
      </c>
      <c r="E133" s="17">
        <v>5.6307000000000003E-2</v>
      </c>
      <c r="F133" s="17">
        <v>2.7250000000000001</v>
      </c>
      <c r="G133" s="17">
        <v>0.99140200000000001</v>
      </c>
      <c r="H133" s="17">
        <v>1.5888850000000001</v>
      </c>
      <c r="I133" s="17">
        <v>2.4518610000000001</v>
      </c>
      <c r="J133" s="17">
        <v>0.86297599999999997</v>
      </c>
      <c r="K133" s="17">
        <v>0.351968</v>
      </c>
      <c r="L133" s="17">
        <v>580.4</v>
      </c>
      <c r="M133" s="17">
        <v>7.7250000000000001E-3</v>
      </c>
      <c r="N133" s="17">
        <v>428</v>
      </c>
      <c r="O133" s="17">
        <v>0</v>
      </c>
      <c r="P133" s="17">
        <v>0</v>
      </c>
      <c r="Q133" s="17">
        <v>0.99257300000000004</v>
      </c>
      <c r="R133" s="17">
        <v>1.539968</v>
      </c>
      <c r="S133" s="17">
        <v>2.7035629999999999</v>
      </c>
      <c r="T133" s="17">
        <v>1.1635960000000001</v>
      </c>
      <c r="U133" s="17">
        <v>0.43039300000000003</v>
      </c>
      <c r="V133" s="17">
        <v>547.79999999999995</v>
      </c>
      <c r="W133" s="17">
        <v>1.7E-5</v>
      </c>
      <c r="X133" s="17">
        <v>368</v>
      </c>
      <c r="Y133" s="17">
        <v>0</v>
      </c>
      <c r="Z133" s="17">
        <v>0</v>
      </c>
      <c r="AA133" s="17">
        <v>0.66214399999999995</v>
      </c>
      <c r="AB133" s="17">
        <v>7.2823299999999994E-2</v>
      </c>
      <c r="AC133" s="17">
        <v>1.6247</v>
      </c>
      <c r="AD133" s="17">
        <v>0.25</v>
      </c>
      <c r="AE133" s="17">
        <v>1431</v>
      </c>
    </row>
    <row r="134" spans="1:31">
      <c r="A134" s="17">
        <v>121</v>
      </c>
      <c r="B134" s="19">
        <v>0.46438657407407408</v>
      </c>
      <c r="C134" s="17">
        <v>42.4</v>
      </c>
      <c r="D134" s="17">
        <v>55.2</v>
      </c>
      <c r="E134" s="17">
        <v>5.8363999999999999E-2</v>
      </c>
      <c r="F134" s="17">
        <v>2.8239999999999998</v>
      </c>
      <c r="G134" s="17">
        <v>0.99098900000000001</v>
      </c>
      <c r="H134" s="17">
        <v>1.619834</v>
      </c>
      <c r="I134" s="17">
        <v>2.460486</v>
      </c>
      <c r="J134" s="17">
        <v>0.84065199999999995</v>
      </c>
      <c r="K134" s="17">
        <v>0.34166099999999999</v>
      </c>
      <c r="L134" s="17">
        <v>566.29999999999995</v>
      </c>
      <c r="M134" s="17">
        <v>3.9384000000000002E-2</v>
      </c>
      <c r="N134" s="17">
        <v>310</v>
      </c>
      <c r="O134" s="17">
        <v>0</v>
      </c>
      <c r="P134" s="17">
        <v>0</v>
      </c>
      <c r="Q134" s="17">
        <v>0.99243000000000003</v>
      </c>
      <c r="R134" s="17">
        <v>1.537952</v>
      </c>
      <c r="S134" s="17">
        <v>2.6821760000000001</v>
      </c>
      <c r="T134" s="17">
        <v>1.144223</v>
      </c>
      <c r="U134" s="17">
        <v>0.42660300000000001</v>
      </c>
      <c r="V134" s="17">
        <v>557.1</v>
      </c>
      <c r="W134" s="17">
        <v>3.4E-5</v>
      </c>
      <c r="X134" s="17">
        <v>307</v>
      </c>
      <c r="Y134" s="17">
        <v>0</v>
      </c>
      <c r="Z134" s="17">
        <v>0</v>
      </c>
      <c r="AA134" s="17">
        <v>0.65631200000000001</v>
      </c>
      <c r="AB134" s="17">
        <v>5.51602E-2</v>
      </c>
      <c r="AC134" s="17">
        <v>1.60107</v>
      </c>
      <c r="AD134" s="17">
        <v>0.25</v>
      </c>
      <c r="AE134" s="17">
        <v>1466.6</v>
      </c>
    </row>
    <row r="135" spans="1:31">
      <c r="A135" s="17">
        <v>122</v>
      </c>
      <c r="B135" s="19">
        <v>0.46444444444444444</v>
      </c>
      <c r="C135" s="17">
        <v>41.2</v>
      </c>
      <c r="D135" s="17">
        <v>60.6</v>
      </c>
      <c r="E135" s="17">
        <v>6.0762999999999998E-2</v>
      </c>
      <c r="F135" s="17">
        <v>2.94</v>
      </c>
      <c r="G135" s="17">
        <v>0.99082099999999995</v>
      </c>
      <c r="H135" s="17">
        <v>1.6279809999999999</v>
      </c>
      <c r="I135" s="17">
        <v>2.44869</v>
      </c>
      <c r="J135" s="17">
        <v>0.82070900000000002</v>
      </c>
      <c r="K135" s="17">
        <v>0.33516200000000002</v>
      </c>
      <c r="L135" s="17">
        <v>540.79999999999995</v>
      </c>
      <c r="M135" s="17">
        <v>1.1E-5</v>
      </c>
      <c r="N135" s="17">
        <v>372</v>
      </c>
      <c r="O135" s="17">
        <v>0</v>
      </c>
      <c r="P135" s="17">
        <v>0</v>
      </c>
      <c r="Q135" s="17">
        <v>0.99504099999999995</v>
      </c>
      <c r="R135" s="17">
        <v>1.559733</v>
      </c>
      <c r="S135" s="17">
        <v>2.7336550000000002</v>
      </c>
      <c r="T135" s="17">
        <v>1.1739219999999999</v>
      </c>
      <c r="U135" s="17">
        <v>0.42943300000000001</v>
      </c>
      <c r="V135" s="17">
        <v>521</v>
      </c>
      <c r="W135" s="17">
        <v>1.5999999999999999E-5</v>
      </c>
      <c r="X135" s="17">
        <v>493</v>
      </c>
      <c r="Y135" s="17">
        <v>0</v>
      </c>
      <c r="Z135" s="17">
        <v>0</v>
      </c>
      <c r="AA135" s="17">
        <v>0.660667</v>
      </c>
      <c r="AB135" s="17">
        <v>6.8391199999999999E-2</v>
      </c>
      <c r="AC135" s="17">
        <v>1.64002</v>
      </c>
      <c r="AD135" s="17">
        <v>0.25</v>
      </c>
      <c r="AE135" s="17">
        <v>1535.7</v>
      </c>
    </row>
    <row r="136" spans="1:31">
      <c r="A136" s="17">
        <v>123</v>
      </c>
      <c r="B136" s="19">
        <v>0.4645023148148148</v>
      </c>
      <c r="C136" s="17">
        <v>40.200000000000003</v>
      </c>
      <c r="D136" s="17">
        <v>63.4</v>
      </c>
      <c r="E136" s="17">
        <v>6.6427E-2</v>
      </c>
      <c r="F136" s="17">
        <v>3.214</v>
      </c>
      <c r="G136" s="17">
        <v>0.98988500000000001</v>
      </c>
      <c r="H136" s="17">
        <v>1.640827</v>
      </c>
      <c r="I136" s="17">
        <v>2.4477820000000001</v>
      </c>
      <c r="J136" s="17">
        <v>0.80695499999999998</v>
      </c>
      <c r="K136" s="17">
        <v>0.32966800000000002</v>
      </c>
      <c r="L136" s="17">
        <v>581</v>
      </c>
      <c r="M136" s="17">
        <v>2.0999999999999999E-5</v>
      </c>
      <c r="N136" s="17">
        <v>374</v>
      </c>
      <c r="O136" s="17">
        <v>0</v>
      </c>
      <c r="P136" s="17">
        <v>0</v>
      </c>
      <c r="Q136" s="17">
        <v>0.99379700000000004</v>
      </c>
      <c r="R136" s="17">
        <v>1.6133010000000001</v>
      </c>
      <c r="S136" s="17">
        <v>2.7910279999999998</v>
      </c>
      <c r="T136" s="17">
        <v>1.177727</v>
      </c>
      <c r="U136" s="17">
        <v>0.42196899999999998</v>
      </c>
      <c r="V136" s="17">
        <v>524</v>
      </c>
      <c r="W136" s="17">
        <v>5.0000000000000002E-5</v>
      </c>
      <c r="X136" s="17">
        <v>453</v>
      </c>
      <c r="Y136" s="17">
        <v>0</v>
      </c>
      <c r="Z136" s="17">
        <v>0</v>
      </c>
      <c r="AA136" s="17">
        <v>0.64918299999999995</v>
      </c>
      <c r="AB136" s="17">
        <v>7.6564400000000005E-2</v>
      </c>
      <c r="AC136" s="17">
        <v>1.70347</v>
      </c>
      <c r="AD136" s="17">
        <v>0.25</v>
      </c>
      <c r="AE136" s="17">
        <v>1429.5</v>
      </c>
    </row>
    <row r="137" spans="1:31">
      <c r="A137" s="17">
        <v>124</v>
      </c>
      <c r="B137" s="19">
        <v>0.46454861111111106</v>
      </c>
      <c r="C137" s="17">
        <v>39</v>
      </c>
      <c r="D137" s="17">
        <v>70.599999999999994</v>
      </c>
      <c r="E137" s="17">
        <v>6.5473000000000003E-2</v>
      </c>
      <c r="F137" s="17">
        <v>3.1680000000000001</v>
      </c>
      <c r="G137" s="17">
        <v>0.99060800000000004</v>
      </c>
      <c r="H137" s="17">
        <v>1.670717</v>
      </c>
      <c r="I137" s="17">
        <v>2.4577529999999999</v>
      </c>
      <c r="J137" s="17">
        <v>0.78703599999999996</v>
      </c>
      <c r="K137" s="17">
        <v>0.32022600000000001</v>
      </c>
      <c r="L137" s="17">
        <v>508.8</v>
      </c>
      <c r="M137" s="17">
        <v>1.4297000000000001E-2</v>
      </c>
      <c r="N137" s="17">
        <v>330</v>
      </c>
      <c r="O137" s="17">
        <v>0</v>
      </c>
      <c r="P137" s="17">
        <v>0</v>
      </c>
      <c r="Q137" s="17">
        <v>0.99411400000000005</v>
      </c>
      <c r="R137" s="17">
        <v>1.6508879999999999</v>
      </c>
      <c r="S137" s="17">
        <v>2.854695</v>
      </c>
      <c r="T137" s="17">
        <v>1.2038070000000001</v>
      </c>
      <c r="U137" s="17">
        <v>0.42169400000000001</v>
      </c>
      <c r="V137" s="17">
        <v>555.1</v>
      </c>
      <c r="W137" s="17">
        <v>1.7E-5</v>
      </c>
      <c r="X137" s="17">
        <v>384</v>
      </c>
      <c r="Y137" s="17">
        <v>0</v>
      </c>
      <c r="Z137" s="17">
        <v>0</v>
      </c>
      <c r="AA137" s="17">
        <v>0.64876</v>
      </c>
      <c r="AB137" s="17">
        <v>6.6562800000000005E-2</v>
      </c>
      <c r="AC137" s="17">
        <v>1.73102</v>
      </c>
      <c r="AD137" s="17">
        <v>0.25</v>
      </c>
      <c r="AE137" s="17">
        <v>1632.5</v>
      </c>
    </row>
    <row r="138" spans="1:31">
      <c r="A138" s="17">
        <v>125</v>
      </c>
      <c r="B138" s="19">
        <v>0.46460648148148148</v>
      </c>
      <c r="C138" s="17">
        <v>37.9</v>
      </c>
      <c r="D138" s="17">
        <v>76</v>
      </c>
      <c r="E138" s="17">
        <v>7.1091000000000001E-2</v>
      </c>
      <c r="F138" s="17">
        <v>3.44</v>
      </c>
      <c r="G138" s="17">
        <v>0.98911400000000005</v>
      </c>
      <c r="H138" s="17">
        <v>1.6733039999999999</v>
      </c>
      <c r="I138" s="17">
        <v>2.4782410000000001</v>
      </c>
      <c r="J138" s="17">
        <v>0.80493700000000001</v>
      </c>
      <c r="K138" s="17">
        <v>0.32480199999999998</v>
      </c>
      <c r="L138" s="17">
        <v>544.70000000000005</v>
      </c>
      <c r="M138" s="17">
        <v>1.84E-4</v>
      </c>
      <c r="N138" s="17">
        <v>501</v>
      </c>
      <c r="O138" s="17">
        <v>0</v>
      </c>
      <c r="P138" s="17">
        <v>0</v>
      </c>
      <c r="Q138" s="17">
        <v>0.99389700000000003</v>
      </c>
      <c r="R138" s="17">
        <v>1.6257170000000001</v>
      </c>
      <c r="S138" s="17">
        <v>2.7883110000000002</v>
      </c>
      <c r="T138" s="17">
        <v>1.1625939999999999</v>
      </c>
      <c r="U138" s="17">
        <v>0.41695300000000002</v>
      </c>
      <c r="V138" s="17">
        <v>508.7</v>
      </c>
      <c r="W138" s="17">
        <v>6.0000000000000002E-6</v>
      </c>
      <c r="X138" s="17">
        <v>300</v>
      </c>
      <c r="Y138" s="17">
        <v>0</v>
      </c>
      <c r="Z138" s="17">
        <v>0</v>
      </c>
      <c r="AA138" s="17">
        <v>0.64146599999999998</v>
      </c>
      <c r="AB138" s="17">
        <v>0.111041</v>
      </c>
      <c r="AC138" s="17">
        <v>1.75481</v>
      </c>
      <c r="AD138" s="17">
        <v>0.25</v>
      </c>
      <c r="AE138" s="17">
        <v>1524.7</v>
      </c>
    </row>
    <row r="139" spans="1:31">
      <c r="A139" s="17">
        <v>126</v>
      </c>
      <c r="B139" s="19">
        <v>0.46466435185185184</v>
      </c>
      <c r="C139" s="17">
        <v>36.799999999999997</v>
      </c>
      <c r="D139" s="17">
        <v>82.4</v>
      </c>
      <c r="E139" s="17">
        <v>7.1318999999999994E-2</v>
      </c>
      <c r="F139" s="17">
        <v>3.4510000000000001</v>
      </c>
      <c r="G139" s="17">
        <v>0.98694700000000002</v>
      </c>
      <c r="H139" s="17">
        <v>1.679691</v>
      </c>
      <c r="I139" s="17">
        <v>2.43004</v>
      </c>
      <c r="J139" s="17">
        <v>0.75034900000000004</v>
      </c>
      <c r="K139" s="17">
        <v>0.30878</v>
      </c>
      <c r="L139" s="17">
        <v>498.6</v>
      </c>
      <c r="M139" s="17">
        <v>2.8E-5</v>
      </c>
      <c r="N139" s="17">
        <v>348</v>
      </c>
      <c r="O139" s="17">
        <v>0</v>
      </c>
      <c r="P139" s="17">
        <v>0</v>
      </c>
      <c r="Q139" s="17">
        <v>0.99345300000000003</v>
      </c>
      <c r="R139" s="17">
        <v>1.6534439999999999</v>
      </c>
      <c r="S139" s="17">
        <v>2.78945</v>
      </c>
      <c r="T139" s="17">
        <v>1.1360060000000001</v>
      </c>
      <c r="U139" s="17">
        <v>0.40725099999999997</v>
      </c>
      <c r="V139" s="17">
        <v>506.2</v>
      </c>
      <c r="W139" s="17">
        <v>6.0000000000000002E-6</v>
      </c>
      <c r="X139" s="17">
        <v>333</v>
      </c>
      <c r="Y139" s="17">
        <v>0</v>
      </c>
      <c r="Z139" s="17">
        <v>0</v>
      </c>
      <c r="AA139" s="17">
        <v>0.62653999999999999</v>
      </c>
      <c r="AB139" s="17">
        <v>7.9210500000000003E-2</v>
      </c>
      <c r="AC139" s="17">
        <v>1.74343</v>
      </c>
      <c r="AD139" s="17">
        <v>0.25</v>
      </c>
      <c r="AE139" s="17">
        <v>1665.7</v>
      </c>
    </row>
    <row r="140" spans="1:31">
      <c r="A140" s="17">
        <v>127</v>
      </c>
      <c r="B140" s="19">
        <v>0.4647222222222222</v>
      </c>
      <c r="C140" s="17">
        <v>35.5</v>
      </c>
      <c r="D140" s="17">
        <v>90.5</v>
      </c>
      <c r="E140" s="17">
        <v>8.5438E-2</v>
      </c>
      <c r="F140" s="17">
        <v>4.1340000000000003</v>
      </c>
      <c r="G140" s="17">
        <v>0.987757</v>
      </c>
      <c r="H140" s="17">
        <v>1.6345639999999999</v>
      </c>
      <c r="I140" s="17">
        <v>2.4132020000000001</v>
      </c>
      <c r="J140" s="17">
        <v>0.77863700000000002</v>
      </c>
      <c r="K140" s="17">
        <v>0.32265700000000003</v>
      </c>
      <c r="L140" s="17">
        <v>582.79999999999995</v>
      </c>
      <c r="M140" s="17">
        <v>1.5706999999999999E-2</v>
      </c>
      <c r="N140" s="17">
        <v>491</v>
      </c>
      <c r="O140" s="17">
        <v>0</v>
      </c>
      <c r="P140" s="17">
        <v>0</v>
      </c>
      <c r="Q140" s="17">
        <v>0.99295800000000001</v>
      </c>
      <c r="R140" s="17">
        <v>1.6177010000000001</v>
      </c>
      <c r="S140" s="17">
        <v>2.7153740000000002</v>
      </c>
      <c r="T140" s="17">
        <v>1.0976729999999999</v>
      </c>
      <c r="U140" s="17">
        <v>0.40424399999999999</v>
      </c>
      <c r="V140" s="17">
        <v>504.7</v>
      </c>
      <c r="W140" s="17">
        <v>7.9999999999999996E-6</v>
      </c>
      <c r="X140" s="17">
        <v>435</v>
      </c>
      <c r="Y140" s="17">
        <v>0</v>
      </c>
      <c r="Z140" s="17">
        <v>0</v>
      </c>
      <c r="AA140" s="17">
        <v>0.62191399999999997</v>
      </c>
      <c r="AB140" s="17">
        <v>0.134798</v>
      </c>
      <c r="AC140" s="17">
        <v>1.76566</v>
      </c>
      <c r="AD140" s="17">
        <v>0.25</v>
      </c>
      <c r="AE140" s="17">
        <v>1425.1</v>
      </c>
    </row>
    <row r="141" spans="1:31">
      <c r="A141" s="17">
        <v>128</v>
      </c>
      <c r="B141" s="19">
        <v>0.46478009259259262</v>
      </c>
      <c r="C141" s="17">
        <v>34.4</v>
      </c>
      <c r="D141" s="17">
        <v>95</v>
      </c>
      <c r="E141" s="17">
        <v>8.1639000000000003E-2</v>
      </c>
      <c r="F141" s="17">
        <v>3.95</v>
      </c>
      <c r="G141" s="17">
        <v>0.991672</v>
      </c>
      <c r="H141" s="17">
        <v>1.6950400000000001</v>
      </c>
      <c r="I141" s="17">
        <v>2.4485510000000001</v>
      </c>
      <c r="J141" s="17">
        <v>0.75351000000000001</v>
      </c>
      <c r="K141" s="17">
        <v>0.30773699999999998</v>
      </c>
      <c r="L141" s="17">
        <v>492.9</v>
      </c>
      <c r="M141" s="17">
        <v>1.2E-5</v>
      </c>
      <c r="N141" s="17">
        <v>302</v>
      </c>
      <c r="O141" s="17">
        <v>0</v>
      </c>
      <c r="P141" s="17">
        <v>0</v>
      </c>
      <c r="Q141" s="17">
        <v>0.99121099999999995</v>
      </c>
      <c r="R141" s="17">
        <v>1.666714</v>
      </c>
      <c r="S141" s="17">
        <v>2.817256</v>
      </c>
      <c r="T141" s="17">
        <v>1.150542</v>
      </c>
      <c r="U141" s="17">
        <v>0.408391</v>
      </c>
      <c r="V141" s="17">
        <v>484.6</v>
      </c>
      <c r="W141" s="17">
        <v>6.9999999999999999E-6</v>
      </c>
      <c r="X141" s="17">
        <v>286</v>
      </c>
      <c r="Y141" s="17">
        <v>0</v>
      </c>
      <c r="Z141" s="17">
        <v>0</v>
      </c>
      <c r="AA141" s="17">
        <v>0.62829400000000002</v>
      </c>
      <c r="AB141" s="17">
        <v>7.8427200000000002E-2</v>
      </c>
      <c r="AC141" s="17">
        <v>1.75695</v>
      </c>
      <c r="AD141" s="17">
        <v>0.25</v>
      </c>
      <c r="AE141" s="17">
        <v>1685.2</v>
      </c>
    </row>
    <row r="142" spans="1:31">
      <c r="A142" s="17">
        <v>129</v>
      </c>
      <c r="B142" s="19">
        <v>0.46482638888888889</v>
      </c>
      <c r="C142" s="17">
        <v>33.5</v>
      </c>
      <c r="D142" s="17">
        <v>104.1</v>
      </c>
      <c r="E142" s="17">
        <v>9.4371999999999998E-2</v>
      </c>
      <c r="F142" s="17">
        <v>4.5670000000000002</v>
      </c>
      <c r="G142" s="17">
        <v>0.97922600000000004</v>
      </c>
      <c r="H142" s="17">
        <v>1.6901809999999999</v>
      </c>
      <c r="I142" s="17">
        <v>2.4027020000000001</v>
      </c>
      <c r="J142" s="17">
        <v>0.71252099999999996</v>
      </c>
      <c r="K142" s="17">
        <v>0.29654999999999998</v>
      </c>
      <c r="L142" s="17">
        <v>529.29999999999995</v>
      </c>
      <c r="M142" s="17">
        <v>7.6610000000000003E-3</v>
      </c>
      <c r="N142" s="17">
        <v>301</v>
      </c>
      <c r="O142" s="17">
        <v>0</v>
      </c>
      <c r="P142" s="17">
        <v>0</v>
      </c>
      <c r="Q142" s="17">
        <v>0.99115799999999998</v>
      </c>
      <c r="R142" s="17">
        <v>1.634657</v>
      </c>
      <c r="S142" s="17">
        <v>2.7561339999999999</v>
      </c>
      <c r="T142" s="17">
        <v>1.1214759999999999</v>
      </c>
      <c r="U142" s="17">
        <v>0.40690199999999999</v>
      </c>
      <c r="V142" s="17">
        <v>483.6</v>
      </c>
      <c r="W142" s="17">
        <v>6.0000000000000002E-6</v>
      </c>
      <c r="X142" s="17">
        <v>429</v>
      </c>
      <c r="Y142" s="17">
        <v>0</v>
      </c>
      <c r="Z142" s="17">
        <v>0</v>
      </c>
      <c r="AA142" s="17">
        <v>0.62600299999999998</v>
      </c>
      <c r="AB142" s="17">
        <v>9.0893100000000004E-2</v>
      </c>
      <c r="AC142" s="17">
        <v>1.7365900000000001</v>
      </c>
      <c r="AD142" s="17">
        <v>0.25</v>
      </c>
      <c r="AE142" s="17">
        <v>1569.3</v>
      </c>
    </row>
    <row r="143" spans="1:31">
      <c r="A143" s="17">
        <v>130</v>
      </c>
      <c r="B143" s="19">
        <v>0.46488425925925925</v>
      </c>
      <c r="C143" s="17">
        <v>32.200000000000003</v>
      </c>
      <c r="D143" s="17">
        <v>107.7</v>
      </c>
      <c r="E143" s="17">
        <v>8.7282999999999999E-2</v>
      </c>
      <c r="F143" s="17">
        <v>4.2240000000000002</v>
      </c>
      <c r="G143" s="17">
        <v>0.98068200000000005</v>
      </c>
      <c r="H143" s="17">
        <v>1.7026829999999999</v>
      </c>
      <c r="I143" s="17">
        <v>2.3997709999999999</v>
      </c>
      <c r="J143" s="17">
        <v>0.69708800000000004</v>
      </c>
      <c r="K143" s="17">
        <v>0.29048099999999999</v>
      </c>
      <c r="L143" s="17">
        <v>495.4</v>
      </c>
      <c r="M143" s="17">
        <v>9.0000000000000002E-6</v>
      </c>
      <c r="N143" s="17">
        <v>479</v>
      </c>
      <c r="O143" s="17">
        <v>0</v>
      </c>
      <c r="P143" s="17">
        <v>0</v>
      </c>
      <c r="Q143" s="17">
        <v>0.99252300000000004</v>
      </c>
      <c r="R143" s="17">
        <v>1.578484</v>
      </c>
      <c r="S143" s="17">
        <v>2.664323</v>
      </c>
      <c r="T143" s="17">
        <v>1.085839</v>
      </c>
      <c r="U143" s="17">
        <v>0.40754800000000002</v>
      </c>
      <c r="V143" s="17">
        <v>529.4</v>
      </c>
      <c r="W143" s="17">
        <v>1.0000000000000001E-5</v>
      </c>
      <c r="X143" s="17">
        <v>449</v>
      </c>
      <c r="Y143" s="17">
        <v>0</v>
      </c>
      <c r="Z143" s="17">
        <v>0</v>
      </c>
      <c r="AA143" s="17">
        <v>0.626996</v>
      </c>
      <c r="AB143" s="17">
        <v>0.13334499999999999</v>
      </c>
      <c r="AC143" s="17">
        <v>1.7232799999999999</v>
      </c>
      <c r="AD143" s="17">
        <v>0.25</v>
      </c>
      <c r="AE143" s="17">
        <v>1676.4</v>
      </c>
    </row>
    <row r="144" spans="1:31">
      <c r="A144" s="17">
        <v>131</v>
      </c>
      <c r="B144" s="19">
        <v>0.46494212962962966</v>
      </c>
      <c r="C144" s="17">
        <v>31.1</v>
      </c>
      <c r="D144" s="17">
        <v>116.8</v>
      </c>
      <c r="E144" s="17">
        <v>9.1881000000000004E-2</v>
      </c>
      <c r="F144" s="17">
        <v>4.4459999999999997</v>
      </c>
      <c r="G144" s="17">
        <v>0.98717900000000003</v>
      </c>
      <c r="H144" s="17">
        <v>1.696388</v>
      </c>
      <c r="I144" s="17">
        <v>2.3812790000000001</v>
      </c>
      <c r="J144" s="17">
        <v>0.68489100000000003</v>
      </c>
      <c r="K144" s="17">
        <v>0.28761500000000001</v>
      </c>
      <c r="L144" s="17">
        <v>502.4</v>
      </c>
      <c r="M144" s="17">
        <v>6.3E-5</v>
      </c>
      <c r="N144" s="17">
        <v>618</v>
      </c>
      <c r="O144" s="17">
        <v>0</v>
      </c>
      <c r="P144" s="17">
        <v>0</v>
      </c>
      <c r="Q144" s="17">
        <v>0.99243599999999998</v>
      </c>
      <c r="R144" s="17">
        <v>1.6267849999999999</v>
      </c>
      <c r="S144" s="17">
        <v>2.7671950000000001</v>
      </c>
      <c r="T144" s="17">
        <v>1.1404099999999999</v>
      </c>
      <c r="U144" s="17">
        <v>0.41211799999999998</v>
      </c>
      <c r="V144" s="17">
        <v>491.5</v>
      </c>
      <c r="W144" s="17">
        <v>1.2E-5</v>
      </c>
      <c r="X144" s="17">
        <v>378</v>
      </c>
      <c r="Y144" s="17">
        <v>0</v>
      </c>
      <c r="Z144" s="17">
        <v>0</v>
      </c>
      <c r="AA144" s="17">
        <v>0.63402700000000001</v>
      </c>
      <c r="AB144" s="17">
        <v>0.17924200000000001</v>
      </c>
      <c r="AC144" s="17">
        <v>1.8311900000000001</v>
      </c>
      <c r="AD144" s="17">
        <v>0.25</v>
      </c>
      <c r="AE144" s="17">
        <v>1653.3</v>
      </c>
    </row>
    <row r="145" spans="1:31">
      <c r="A145" s="17">
        <v>132</v>
      </c>
      <c r="B145" s="19">
        <v>0.46500000000000002</v>
      </c>
      <c r="C145" s="17">
        <v>30.4</v>
      </c>
      <c r="D145" s="17">
        <v>120.4</v>
      </c>
      <c r="E145" s="17">
        <v>9.5186000000000007E-2</v>
      </c>
      <c r="F145" s="17">
        <v>4.6059999999999999</v>
      </c>
      <c r="G145" s="17">
        <v>0.97573299999999996</v>
      </c>
      <c r="H145" s="17">
        <v>1.7083459999999999</v>
      </c>
      <c r="I145" s="17">
        <v>2.3240690000000002</v>
      </c>
      <c r="J145" s="17">
        <v>0.61572300000000002</v>
      </c>
      <c r="K145" s="17">
        <v>0.26493299999999997</v>
      </c>
      <c r="L145" s="17">
        <v>490.4</v>
      </c>
      <c r="M145" s="17">
        <v>3.0000000000000001E-6</v>
      </c>
      <c r="N145" s="17">
        <v>335</v>
      </c>
      <c r="O145" s="17">
        <v>0</v>
      </c>
      <c r="P145" s="17">
        <v>0</v>
      </c>
      <c r="Q145" s="17">
        <v>0.99408600000000003</v>
      </c>
      <c r="R145" s="17">
        <v>1.650766</v>
      </c>
      <c r="S145" s="17">
        <v>2.7047889999999999</v>
      </c>
      <c r="T145" s="17">
        <v>1.054022</v>
      </c>
      <c r="U145" s="17">
        <v>0.38968700000000001</v>
      </c>
      <c r="V145" s="17">
        <v>497.7</v>
      </c>
      <c r="W145" s="17">
        <v>6.9999999999999999E-6</v>
      </c>
      <c r="X145" s="17">
        <v>409</v>
      </c>
      <c r="Y145" s="17">
        <v>0</v>
      </c>
      <c r="Z145" s="17">
        <v>0</v>
      </c>
      <c r="AA145" s="17">
        <v>0.59951900000000002</v>
      </c>
      <c r="AB145" s="17">
        <v>0.10649</v>
      </c>
      <c r="AC145" s="17">
        <v>1.76301</v>
      </c>
      <c r="AD145" s="17">
        <v>0.25</v>
      </c>
      <c r="AE145" s="17">
        <v>1693.7</v>
      </c>
    </row>
    <row r="146" spans="1:31">
      <c r="A146" s="17">
        <v>133</v>
      </c>
      <c r="B146" s="19">
        <v>0.46505787037037033</v>
      </c>
      <c r="C146" s="17">
        <v>29</v>
      </c>
      <c r="D146" s="17">
        <v>141.19999999999999</v>
      </c>
      <c r="E146" s="17">
        <v>0.117171</v>
      </c>
      <c r="F146" s="17">
        <v>5.67</v>
      </c>
      <c r="G146" s="17">
        <v>0.98651800000000001</v>
      </c>
      <c r="H146" s="17">
        <v>1.700345</v>
      </c>
      <c r="I146" s="17">
        <v>2.2996759999999998</v>
      </c>
      <c r="J146" s="17">
        <v>0.59933099999999995</v>
      </c>
      <c r="K146" s="17">
        <v>0.26061499999999999</v>
      </c>
      <c r="L146" s="17">
        <v>508.2</v>
      </c>
      <c r="M146" s="17">
        <v>3.3530999999999998E-2</v>
      </c>
      <c r="N146" s="17">
        <v>302</v>
      </c>
      <c r="O146" s="17">
        <v>0</v>
      </c>
      <c r="P146" s="17">
        <v>0</v>
      </c>
      <c r="Q146" s="17">
        <v>0.99415500000000001</v>
      </c>
      <c r="R146" s="17">
        <v>1.545817</v>
      </c>
      <c r="S146" s="17">
        <v>2.570411</v>
      </c>
      <c r="T146" s="17">
        <v>1.0245930000000001</v>
      </c>
      <c r="U146" s="17">
        <v>0.39861099999999999</v>
      </c>
      <c r="V146" s="17">
        <v>534.70000000000005</v>
      </c>
      <c r="W146" s="17">
        <v>1.5E-5</v>
      </c>
      <c r="X146" s="17">
        <v>291</v>
      </c>
      <c r="Y146" s="17">
        <v>0</v>
      </c>
      <c r="Z146" s="17">
        <v>0</v>
      </c>
      <c r="AA146" s="17">
        <v>0.61324699999999999</v>
      </c>
      <c r="AB146" s="17">
        <v>0.11543399999999999</v>
      </c>
      <c r="AC146" s="17">
        <v>1.6640900000000001</v>
      </c>
      <c r="AD146" s="17">
        <v>0.25</v>
      </c>
      <c r="AE146" s="17">
        <v>1634.3</v>
      </c>
    </row>
    <row r="147" spans="1:31">
      <c r="A147" s="17">
        <v>134</v>
      </c>
      <c r="B147" s="19">
        <v>0.46510416666666665</v>
      </c>
      <c r="C147" s="17">
        <v>28.2</v>
      </c>
      <c r="D147" s="17">
        <v>138.5</v>
      </c>
      <c r="E147" s="17">
        <v>0.102992</v>
      </c>
      <c r="F147" s="17">
        <v>4.984</v>
      </c>
      <c r="G147" s="17">
        <v>0.98570199999999997</v>
      </c>
      <c r="H147" s="17">
        <v>1.667165</v>
      </c>
      <c r="I147" s="17">
        <v>2.267582</v>
      </c>
      <c r="J147" s="17">
        <v>0.60041699999999998</v>
      </c>
      <c r="K147" s="17">
        <v>0.26478299999999999</v>
      </c>
      <c r="L147" s="17">
        <v>482.6</v>
      </c>
      <c r="M147" s="17">
        <v>1.9000000000000001E-5</v>
      </c>
      <c r="N147" s="17">
        <v>454</v>
      </c>
      <c r="O147" s="17">
        <v>0</v>
      </c>
      <c r="P147" s="17">
        <v>0</v>
      </c>
      <c r="Q147" s="17">
        <v>0.99245700000000003</v>
      </c>
      <c r="R147" s="17">
        <v>1.6357010000000001</v>
      </c>
      <c r="S147" s="17">
        <v>2.6975959999999999</v>
      </c>
      <c r="T147" s="17">
        <v>1.061895</v>
      </c>
      <c r="U147" s="17">
        <v>0.39364500000000002</v>
      </c>
      <c r="V147" s="17">
        <v>499.5</v>
      </c>
      <c r="W147" s="17">
        <v>3.9999999999999998E-6</v>
      </c>
      <c r="X147" s="17">
        <v>369</v>
      </c>
      <c r="Y147" s="17">
        <v>0</v>
      </c>
      <c r="Z147" s="17">
        <v>0</v>
      </c>
      <c r="AA147" s="17">
        <v>0.60560800000000004</v>
      </c>
      <c r="AB147" s="17">
        <v>0.154557</v>
      </c>
      <c r="AC147" s="17">
        <v>1.79982</v>
      </c>
      <c r="AD147" s="17">
        <v>0.25</v>
      </c>
      <c r="AE147" s="17">
        <v>1721.2</v>
      </c>
    </row>
    <row r="148" spans="1:31">
      <c r="A148" s="17">
        <v>135</v>
      </c>
      <c r="B148" s="19">
        <v>0.46516203703703707</v>
      </c>
      <c r="C148" s="17">
        <v>27</v>
      </c>
      <c r="D148" s="17">
        <v>152.1</v>
      </c>
      <c r="E148" s="17">
        <v>0.109128</v>
      </c>
      <c r="F148" s="17">
        <v>5.2809999999999997</v>
      </c>
      <c r="G148" s="17">
        <v>0.97734200000000004</v>
      </c>
      <c r="H148" s="17">
        <v>1.703705</v>
      </c>
      <c r="I148" s="17">
        <v>2.2599170000000002</v>
      </c>
      <c r="J148" s="17">
        <v>0.55621200000000004</v>
      </c>
      <c r="K148" s="17">
        <v>0.24612100000000001</v>
      </c>
      <c r="L148" s="17">
        <v>456.1</v>
      </c>
      <c r="M148" s="17">
        <v>1.0000000000000001E-5</v>
      </c>
      <c r="N148" s="17">
        <v>344</v>
      </c>
      <c r="O148" s="17">
        <v>0</v>
      </c>
      <c r="P148" s="17">
        <v>0</v>
      </c>
      <c r="Q148" s="17">
        <v>0.98923700000000003</v>
      </c>
      <c r="R148" s="17">
        <v>1.5493980000000001</v>
      </c>
      <c r="S148" s="17">
        <v>2.5342560000000001</v>
      </c>
      <c r="T148" s="17">
        <v>0.98485900000000004</v>
      </c>
      <c r="U148" s="17">
        <v>0.38861800000000002</v>
      </c>
      <c r="V148" s="17">
        <v>516.5</v>
      </c>
      <c r="W148" s="17">
        <v>6.0000000000000002E-6</v>
      </c>
      <c r="X148" s="17">
        <v>517</v>
      </c>
      <c r="Y148" s="17">
        <v>0</v>
      </c>
      <c r="Z148" s="17">
        <v>0</v>
      </c>
      <c r="AA148" s="17">
        <v>0.59787400000000002</v>
      </c>
      <c r="AB148" s="17">
        <v>0.12570500000000001</v>
      </c>
      <c r="AC148" s="17">
        <v>1.6732</v>
      </c>
      <c r="AD148" s="17">
        <v>0.25</v>
      </c>
      <c r="AE148" s="17">
        <v>1821</v>
      </c>
    </row>
    <row r="149" spans="1:31">
      <c r="A149" s="17">
        <v>136</v>
      </c>
      <c r="B149" s="19">
        <v>0.46521990740740743</v>
      </c>
      <c r="C149" s="17">
        <v>25.9</v>
      </c>
      <c r="D149" s="17">
        <v>161.1</v>
      </c>
      <c r="E149" s="17">
        <v>0.11298800000000001</v>
      </c>
      <c r="F149" s="17">
        <v>5.4669999999999996</v>
      </c>
      <c r="G149" s="17">
        <v>0.97996000000000005</v>
      </c>
      <c r="H149" s="17">
        <v>1.6564289999999999</v>
      </c>
      <c r="I149" s="17">
        <v>2.1763050000000002</v>
      </c>
      <c r="J149" s="17">
        <v>0.519876</v>
      </c>
      <c r="K149" s="17">
        <v>0.23888000000000001</v>
      </c>
      <c r="L149" s="17">
        <v>473.2</v>
      </c>
      <c r="M149" s="17">
        <v>3.0000000000000001E-6</v>
      </c>
      <c r="N149" s="17">
        <v>444</v>
      </c>
      <c r="O149" s="17">
        <v>0</v>
      </c>
      <c r="P149" s="17">
        <v>0</v>
      </c>
      <c r="Q149" s="17">
        <v>0.98837200000000003</v>
      </c>
      <c r="R149" s="17">
        <v>1.6055299999999999</v>
      </c>
      <c r="S149" s="17">
        <v>2.6112860000000002</v>
      </c>
      <c r="T149" s="17">
        <v>1.005757</v>
      </c>
      <c r="U149" s="17">
        <v>0.385158</v>
      </c>
      <c r="V149" s="17">
        <v>485.2</v>
      </c>
      <c r="W149" s="17">
        <v>1.9999999999999999E-6</v>
      </c>
      <c r="X149" s="17">
        <v>451</v>
      </c>
      <c r="Y149" s="17">
        <v>0</v>
      </c>
      <c r="Z149" s="17">
        <v>0</v>
      </c>
      <c r="AA149" s="17">
        <v>0.59255000000000002</v>
      </c>
      <c r="AB149" s="17">
        <v>0.16916300000000001</v>
      </c>
      <c r="AC149" s="17">
        <v>1.7756700000000001</v>
      </c>
      <c r="AD149" s="17">
        <v>0.25</v>
      </c>
      <c r="AE149" s="17">
        <v>1755</v>
      </c>
    </row>
    <row r="150" spans="1:31">
      <c r="A150" s="17">
        <v>137</v>
      </c>
      <c r="B150" s="19">
        <v>0.46527777777777773</v>
      </c>
      <c r="C150" s="17">
        <v>25</v>
      </c>
      <c r="D150" s="17">
        <v>172.9</v>
      </c>
      <c r="E150" s="17">
        <v>0.116372</v>
      </c>
      <c r="F150" s="17">
        <v>5.6310000000000002</v>
      </c>
      <c r="G150" s="17">
        <v>0.974962</v>
      </c>
      <c r="H150" s="17">
        <v>1.6741330000000001</v>
      </c>
      <c r="I150" s="17">
        <v>2.1475390000000001</v>
      </c>
      <c r="J150" s="17">
        <v>0.47340599999999999</v>
      </c>
      <c r="K150" s="17">
        <v>0.220441</v>
      </c>
      <c r="L150" s="17">
        <v>453.3</v>
      </c>
      <c r="M150" s="17">
        <v>6.0000000000000002E-6</v>
      </c>
      <c r="N150" s="17">
        <v>432</v>
      </c>
      <c r="O150" s="17">
        <v>0</v>
      </c>
      <c r="P150" s="17">
        <v>0</v>
      </c>
      <c r="Q150" s="17">
        <v>0.98904499999999995</v>
      </c>
      <c r="R150" s="17">
        <v>1.602365</v>
      </c>
      <c r="S150" s="17">
        <v>2.6098919999999999</v>
      </c>
      <c r="T150" s="17">
        <v>1.0075270000000001</v>
      </c>
      <c r="U150" s="17">
        <v>0.386042</v>
      </c>
      <c r="V150" s="17">
        <v>538.1</v>
      </c>
      <c r="W150" s="17">
        <v>9.0000000000000002E-6</v>
      </c>
      <c r="X150" s="17">
        <v>332</v>
      </c>
      <c r="Y150" s="17">
        <v>0</v>
      </c>
      <c r="Z150" s="17">
        <v>0</v>
      </c>
      <c r="AA150" s="17">
        <v>0.59391000000000005</v>
      </c>
      <c r="AB150" s="17">
        <v>0.169266</v>
      </c>
      <c r="AC150" s="17">
        <v>1.77291</v>
      </c>
      <c r="AD150" s="17">
        <v>0.25</v>
      </c>
      <c r="AE150" s="17">
        <v>1832.4</v>
      </c>
    </row>
    <row r="151" spans="1:31">
      <c r="A151" s="17">
        <v>138</v>
      </c>
      <c r="B151" s="19">
        <v>0.46533564814814815</v>
      </c>
      <c r="C151" s="17">
        <v>23.7</v>
      </c>
      <c r="D151" s="17">
        <v>200.9</v>
      </c>
      <c r="E151" s="17">
        <v>0.121361</v>
      </c>
      <c r="F151" s="17">
        <v>5.8730000000000002</v>
      </c>
      <c r="G151" s="17">
        <v>0.97234399999999999</v>
      </c>
      <c r="H151" s="17">
        <v>1.664609</v>
      </c>
      <c r="I151" s="17">
        <v>2.086077</v>
      </c>
      <c r="J151" s="17">
        <v>0.42146800000000001</v>
      </c>
      <c r="K151" s="17">
        <v>0.202038</v>
      </c>
      <c r="L151" s="17">
        <v>436.3</v>
      </c>
      <c r="M151" s="17">
        <v>1.7000000000000001E-4</v>
      </c>
      <c r="N151" s="17">
        <v>441</v>
      </c>
      <c r="O151" s="17">
        <v>0</v>
      </c>
      <c r="P151" s="17">
        <v>0</v>
      </c>
      <c r="Q151" s="17">
        <v>0.985039</v>
      </c>
      <c r="R151" s="17">
        <v>1.5971569999999999</v>
      </c>
      <c r="S151" s="17">
        <v>2.5290680000000001</v>
      </c>
      <c r="T151" s="17">
        <v>0.93191100000000004</v>
      </c>
      <c r="U151" s="17">
        <v>0.36847999999999997</v>
      </c>
      <c r="V151" s="17">
        <v>464.5</v>
      </c>
      <c r="W151" s="17">
        <v>3.0000000000000001E-6</v>
      </c>
      <c r="X151" s="17">
        <v>369</v>
      </c>
      <c r="Y151" s="17">
        <v>0</v>
      </c>
      <c r="Z151" s="17">
        <v>0</v>
      </c>
      <c r="AA151" s="17">
        <v>0.56689199999999995</v>
      </c>
      <c r="AB151" s="17">
        <v>0.188749</v>
      </c>
      <c r="AC151" s="17">
        <v>1.7730600000000001</v>
      </c>
      <c r="AD151" s="17">
        <v>0.25</v>
      </c>
      <c r="AE151" s="17">
        <v>1903.7</v>
      </c>
    </row>
    <row r="152" spans="1:31">
      <c r="A152" s="17">
        <v>139</v>
      </c>
      <c r="B152" s="19">
        <v>0.46539351851851851</v>
      </c>
      <c r="C152" s="17">
        <v>22.6</v>
      </c>
      <c r="D152" s="17">
        <v>211.8</v>
      </c>
      <c r="E152" s="17">
        <v>0.12657299999999999</v>
      </c>
      <c r="F152" s="17">
        <v>6.125</v>
      </c>
      <c r="G152" s="17">
        <v>0.96068399999999998</v>
      </c>
      <c r="H152" s="17">
        <v>1.6102339999999999</v>
      </c>
      <c r="I152" s="17">
        <v>1.9990300000000001</v>
      </c>
      <c r="J152" s="17">
        <v>0.388797</v>
      </c>
      <c r="K152" s="17">
        <v>0.194493</v>
      </c>
      <c r="L152" s="17">
        <v>447.5</v>
      </c>
      <c r="M152" s="17">
        <v>2.1999999999999999E-5</v>
      </c>
      <c r="N152" s="17">
        <v>453</v>
      </c>
      <c r="O152" s="17">
        <v>0</v>
      </c>
      <c r="P152" s="17">
        <v>0</v>
      </c>
      <c r="Q152" s="17">
        <v>0.99126700000000001</v>
      </c>
      <c r="R152" s="17">
        <v>1.5886</v>
      </c>
      <c r="S152" s="17">
        <v>2.4935969999999998</v>
      </c>
      <c r="T152" s="17">
        <v>0.90499700000000005</v>
      </c>
      <c r="U152" s="17">
        <v>0.36292799999999997</v>
      </c>
      <c r="V152" s="17">
        <v>503.1</v>
      </c>
      <c r="W152" s="17">
        <v>6.0000000000000002E-6</v>
      </c>
      <c r="X152" s="17">
        <v>353</v>
      </c>
      <c r="Y152" s="17">
        <v>0</v>
      </c>
      <c r="Z152" s="17">
        <v>0</v>
      </c>
      <c r="AA152" s="17">
        <v>0.55835100000000004</v>
      </c>
      <c r="AB152" s="17">
        <v>0.205433</v>
      </c>
      <c r="AC152" s="17">
        <v>1.7745200000000001</v>
      </c>
      <c r="AD152" s="17">
        <v>0.25</v>
      </c>
      <c r="AE152" s="17">
        <v>1856</v>
      </c>
    </row>
    <row r="153" spans="1:31">
      <c r="A153" s="17">
        <v>140</v>
      </c>
      <c r="B153" s="19">
        <v>0.46545138888888887</v>
      </c>
      <c r="C153" s="17">
        <v>21.5</v>
      </c>
      <c r="D153" s="17">
        <v>217.2</v>
      </c>
      <c r="E153" s="17">
        <v>0.117399</v>
      </c>
      <c r="F153" s="17">
        <v>5.681</v>
      </c>
      <c r="G153" s="17">
        <v>0.94944799999999996</v>
      </c>
      <c r="H153" s="17">
        <v>1.554408</v>
      </c>
      <c r="I153" s="17">
        <v>1.910272</v>
      </c>
      <c r="J153" s="17">
        <v>0.35586400000000001</v>
      </c>
      <c r="K153" s="17">
        <v>0.18629000000000001</v>
      </c>
      <c r="L153" s="17">
        <v>456.8</v>
      </c>
      <c r="M153" s="17">
        <v>1.2E-5</v>
      </c>
      <c r="N153" s="17">
        <v>649</v>
      </c>
      <c r="O153" s="17">
        <v>0</v>
      </c>
      <c r="P153" s="17">
        <v>0</v>
      </c>
      <c r="Q153" s="17">
        <v>0.99165099999999995</v>
      </c>
      <c r="R153" s="17">
        <v>1.593942</v>
      </c>
      <c r="S153" s="17">
        <v>2.4691990000000001</v>
      </c>
      <c r="T153" s="17">
        <v>0.87525699999999995</v>
      </c>
      <c r="U153" s="17">
        <v>0.35447000000000001</v>
      </c>
      <c r="V153" s="17">
        <v>485.9</v>
      </c>
      <c r="W153" s="17">
        <v>6.0000000000000002E-6</v>
      </c>
      <c r="X153" s="17">
        <v>535</v>
      </c>
      <c r="Y153" s="17">
        <v>0</v>
      </c>
      <c r="Z153" s="17">
        <v>0</v>
      </c>
      <c r="AA153" s="17">
        <v>0.54533900000000002</v>
      </c>
      <c r="AB153" s="17">
        <v>0.27925899999999998</v>
      </c>
      <c r="AC153" s="17">
        <v>1.8383700000000001</v>
      </c>
      <c r="AD153" s="17">
        <v>0.25</v>
      </c>
      <c r="AE153" s="17">
        <v>1818.2</v>
      </c>
    </row>
    <row r="154" spans="1:31">
      <c r="A154" s="17">
        <v>141</v>
      </c>
      <c r="B154" s="19">
        <v>0.46550925925925929</v>
      </c>
      <c r="C154" s="17">
        <v>20.2</v>
      </c>
      <c r="D154" s="17">
        <v>252.5</v>
      </c>
      <c r="E154" s="17">
        <v>0.133186</v>
      </c>
      <c r="F154" s="17">
        <v>6.4450000000000003</v>
      </c>
      <c r="G154" s="17">
        <v>0.94440199999999996</v>
      </c>
      <c r="H154" s="17">
        <v>1.5170589999999999</v>
      </c>
      <c r="I154" s="17">
        <v>1.814648</v>
      </c>
      <c r="J154" s="17">
        <v>0.29759000000000002</v>
      </c>
      <c r="K154" s="17">
        <v>0.163993</v>
      </c>
      <c r="L154" s="17">
        <v>416.9</v>
      </c>
      <c r="M154" s="17">
        <v>1.9999999999999999E-6</v>
      </c>
      <c r="N154" s="17">
        <v>406</v>
      </c>
      <c r="O154" s="17">
        <v>0</v>
      </c>
      <c r="P154" s="17">
        <v>0</v>
      </c>
      <c r="Q154" s="17">
        <v>0.98882800000000004</v>
      </c>
      <c r="R154" s="17">
        <v>1.5433619999999999</v>
      </c>
      <c r="S154" s="17">
        <v>2.3560089999999998</v>
      </c>
      <c r="T154" s="17">
        <v>0.81264700000000001</v>
      </c>
      <c r="U154" s="17">
        <v>0.34492499999999998</v>
      </c>
      <c r="V154" s="17">
        <v>485.5</v>
      </c>
      <c r="W154" s="17">
        <v>6.9999999999999999E-6</v>
      </c>
      <c r="X154" s="17">
        <v>411</v>
      </c>
      <c r="Y154" s="17">
        <v>0</v>
      </c>
      <c r="Z154" s="17">
        <v>0</v>
      </c>
      <c r="AA154" s="17">
        <v>0.53065399999999996</v>
      </c>
      <c r="AB154" s="17">
        <v>0.20474100000000001</v>
      </c>
      <c r="AC154" s="17">
        <v>1.70974</v>
      </c>
      <c r="AD154" s="17">
        <v>0.24896499999999999</v>
      </c>
      <c r="AE154" s="17">
        <v>1992.2</v>
      </c>
    </row>
    <row r="155" spans="1:31">
      <c r="A155" s="17">
        <v>142</v>
      </c>
      <c r="B155" s="19">
        <v>0.46555555555555556</v>
      </c>
      <c r="C155" s="17">
        <v>19.100000000000001</v>
      </c>
      <c r="D155" s="17">
        <v>258.89999999999998</v>
      </c>
      <c r="E155" s="17">
        <v>0.12914700000000001</v>
      </c>
      <c r="F155" s="17">
        <v>6.2489999999999997</v>
      </c>
      <c r="G155" s="17">
        <v>0.93256000000000006</v>
      </c>
      <c r="H155" s="17">
        <v>1.5126379999999999</v>
      </c>
      <c r="I155" s="17">
        <v>1.7789509999999999</v>
      </c>
      <c r="J155" s="17">
        <v>0.26631300000000002</v>
      </c>
      <c r="K155" s="17">
        <v>0.149702</v>
      </c>
      <c r="L155" s="17">
        <v>428.4</v>
      </c>
      <c r="M155" s="17">
        <v>0.22913900000000001</v>
      </c>
      <c r="N155" s="17">
        <v>476</v>
      </c>
      <c r="O155" s="17">
        <v>0</v>
      </c>
      <c r="P155" s="17">
        <v>0</v>
      </c>
      <c r="Q155" s="17">
        <v>0.987676</v>
      </c>
      <c r="R155" s="17">
        <v>1.4834689999999999</v>
      </c>
      <c r="S155" s="17">
        <v>2.2186430000000001</v>
      </c>
      <c r="T155" s="17">
        <v>0.73517399999999999</v>
      </c>
      <c r="U155" s="17">
        <v>0.33136199999999999</v>
      </c>
      <c r="V155" s="17">
        <v>497.2</v>
      </c>
      <c r="W155" s="17">
        <v>3.9999999999999998E-6</v>
      </c>
      <c r="X155" s="17">
        <v>483</v>
      </c>
      <c r="Y155" s="17">
        <v>0</v>
      </c>
      <c r="Z155" s="17">
        <v>0</v>
      </c>
      <c r="AA155" s="17">
        <v>0.50978800000000002</v>
      </c>
      <c r="AB155" s="17">
        <v>0.241093</v>
      </c>
      <c r="AC155" s="17">
        <v>1.6607099999999999</v>
      </c>
      <c r="AD155" s="17">
        <v>0.25</v>
      </c>
      <c r="AE155" s="17">
        <v>1938.7</v>
      </c>
    </row>
    <row r="156" spans="1:31">
      <c r="A156" s="17">
        <v>143</v>
      </c>
      <c r="B156" s="19">
        <v>0.46561342592592592</v>
      </c>
      <c r="C156" s="17">
        <v>18</v>
      </c>
      <c r="D156" s="17">
        <v>282.39999999999998</v>
      </c>
      <c r="E156" s="17">
        <v>0.121364</v>
      </c>
      <c r="F156" s="17">
        <v>5.8730000000000002</v>
      </c>
      <c r="G156" s="17">
        <v>0.92844000000000004</v>
      </c>
      <c r="H156" s="17">
        <v>1.3913</v>
      </c>
      <c r="I156" s="17">
        <v>1.6382030000000001</v>
      </c>
      <c r="J156" s="17">
        <v>0.24690200000000001</v>
      </c>
      <c r="K156" s="17">
        <v>0.15071499999999999</v>
      </c>
      <c r="L156" s="17">
        <v>429.7</v>
      </c>
      <c r="M156" s="17">
        <v>1.9999999999999999E-6</v>
      </c>
      <c r="N156" s="17">
        <v>498</v>
      </c>
      <c r="O156" s="17">
        <v>0</v>
      </c>
      <c r="P156" s="17">
        <v>0</v>
      </c>
      <c r="Q156" s="17">
        <v>0.98612500000000003</v>
      </c>
      <c r="R156" s="17">
        <v>1.5088950000000001</v>
      </c>
      <c r="S156" s="17">
        <v>2.1709879999999999</v>
      </c>
      <c r="T156" s="17">
        <v>0.66209300000000004</v>
      </c>
      <c r="U156" s="17">
        <v>0.30497299999999999</v>
      </c>
      <c r="V156" s="17">
        <v>438.5</v>
      </c>
      <c r="W156" s="17">
        <v>9.9999999999999995E-7</v>
      </c>
      <c r="X156" s="17">
        <v>597</v>
      </c>
      <c r="Y156" s="17">
        <v>0</v>
      </c>
      <c r="Z156" s="17">
        <v>0</v>
      </c>
      <c r="AA156" s="17">
        <v>0.46919</v>
      </c>
      <c r="AB156" s="17">
        <v>0.26655200000000001</v>
      </c>
      <c r="AC156" s="17">
        <v>1.6853800000000001</v>
      </c>
      <c r="AD156" s="17">
        <v>0.241394</v>
      </c>
      <c r="AE156" s="17">
        <v>1933</v>
      </c>
    </row>
    <row r="157" spans="1:31">
      <c r="A157" s="17">
        <v>144</v>
      </c>
      <c r="B157" s="19">
        <v>0.46567129629629633</v>
      </c>
      <c r="C157" s="17">
        <v>16.8</v>
      </c>
      <c r="D157" s="17">
        <v>298.7</v>
      </c>
      <c r="E157" s="17">
        <v>0.12558800000000001</v>
      </c>
      <c r="F157" s="17">
        <v>6.077</v>
      </c>
      <c r="G157" s="17">
        <v>0.92551300000000003</v>
      </c>
      <c r="H157" s="17">
        <v>1.3867449999999999</v>
      </c>
      <c r="I157" s="17">
        <v>1.625694</v>
      </c>
      <c r="J157" s="17">
        <v>0.23894899999999999</v>
      </c>
      <c r="K157" s="17">
        <v>0.146983</v>
      </c>
      <c r="L157" s="17">
        <v>432.1</v>
      </c>
      <c r="M157" s="17">
        <v>3.0000000000000001E-6</v>
      </c>
      <c r="N157" s="17">
        <v>618</v>
      </c>
      <c r="O157" s="17">
        <v>0</v>
      </c>
      <c r="P157" s="17">
        <v>0</v>
      </c>
      <c r="Q157" s="17">
        <v>0.98750499999999997</v>
      </c>
      <c r="R157" s="17">
        <v>1.397807</v>
      </c>
      <c r="S157" s="17">
        <v>2.0371589999999999</v>
      </c>
      <c r="T157" s="17">
        <v>0.63935200000000003</v>
      </c>
      <c r="U157" s="17">
        <v>0.31384499999999999</v>
      </c>
      <c r="V157" s="17">
        <v>495.3</v>
      </c>
      <c r="W157" s="17">
        <v>9.0000000000000002E-6</v>
      </c>
      <c r="X157" s="17">
        <v>453</v>
      </c>
      <c r="Y157" s="17">
        <v>0</v>
      </c>
      <c r="Z157" s="17">
        <v>0</v>
      </c>
      <c r="AA157" s="17">
        <v>0.48283799999999999</v>
      </c>
      <c r="AB157" s="17">
        <v>0.32443699999999998</v>
      </c>
      <c r="AC157" s="17">
        <v>1.60524</v>
      </c>
      <c r="AD157" s="17">
        <v>0.247783</v>
      </c>
      <c r="AE157" s="17">
        <v>1922.3</v>
      </c>
    </row>
    <row r="158" spans="1:31">
      <c r="A158" s="17">
        <v>145</v>
      </c>
      <c r="B158" s="19">
        <v>0.46572916666666669</v>
      </c>
      <c r="C158" s="17">
        <v>16.2</v>
      </c>
      <c r="D158" s="17">
        <v>323.10000000000002</v>
      </c>
      <c r="E158" s="17">
        <v>9.4751000000000002E-2</v>
      </c>
      <c r="F158" s="17">
        <v>4.585</v>
      </c>
      <c r="G158" s="17">
        <v>0.88602599999999998</v>
      </c>
      <c r="H158" s="17">
        <v>1.352158</v>
      </c>
      <c r="I158" s="17">
        <v>1.5414810000000001</v>
      </c>
      <c r="J158" s="17">
        <v>0.18932199999999999</v>
      </c>
      <c r="K158" s="17">
        <v>0.122819</v>
      </c>
      <c r="L158" s="17">
        <v>339.7</v>
      </c>
      <c r="M158" s="17">
        <v>2.4000000000000001E-5</v>
      </c>
      <c r="N158" s="17">
        <v>698</v>
      </c>
      <c r="O158" s="17">
        <v>0</v>
      </c>
      <c r="P158" s="17">
        <v>0</v>
      </c>
      <c r="Q158" s="17">
        <v>0.97802</v>
      </c>
      <c r="R158" s="17">
        <v>1.380979</v>
      </c>
      <c r="S158" s="17">
        <v>1.9761139999999999</v>
      </c>
      <c r="T158" s="17">
        <v>0.59513499999999997</v>
      </c>
      <c r="U158" s="17">
        <v>0.30116399999999999</v>
      </c>
      <c r="V158" s="17">
        <v>510.7</v>
      </c>
      <c r="W158" s="17">
        <v>1.9999999999999999E-6</v>
      </c>
      <c r="X158" s="17">
        <v>454</v>
      </c>
      <c r="Y158" s="17">
        <v>0</v>
      </c>
      <c r="Z158" s="17">
        <v>0</v>
      </c>
      <c r="AA158" s="17">
        <v>0.46333000000000002</v>
      </c>
      <c r="AB158" s="17">
        <v>0.31573299999999999</v>
      </c>
      <c r="AC158" s="17">
        <v>1.5688800000000001</v>
      </c>
      <c r="AD158" s="17">
        <v>0.226129</v>
      </c>
      <c r="AE158" s="17">
        <v>2445</v>
      </c>
    </row>
    <row r="159" spans="1:31">
      <c r="A159" s="17">
        <v>146</v>
      </c>
      <c r="B159" s="19">
        <v>0.465787037037037</v>
      </c>
      <c r="C159" s="17">
        <v>14.6</v>
      </c>
      <c r="D159" s="17">
        <v>376.5</v>
      </c>
      <c r="E159" s="17">
        <v>0.14165900000000001</v>
      </c>
      <c r="F159" s="17">
        <v>6.8550000000000004</v>
      </c>
      <c r="G159" s="17">
        <v>0.87608799999999998</v>
      </c>
      <c r="H159" s="17">
        <v>1.280637</v>
      </c>
      <c r="I159" s="17">
        <v>1.4750970000000001</v>
      </c>
      <c r="J159" s="17">
        <v>0.19445999999999999</v>
      </c>
      <c r="K159" s="17">
        <v>0.131829</v>
      </c>
      <c r="L159" s="17">
        <v>497.3</v>
      </c>
      <c r="M159" s="17">
        <v>1.0000000000000001E-5</v>
      </c>
      <c r="N159" s="17">
        <v>599</v>
      </c>
      <c r="O159" s="17">
        <v>0</v>
      </c>
      <c r="P159" s="17">
        <v>0</v>
      </c>
      <c r="Q159" s="17">
        <v>0.98397000000000001</v>
      </c>
      <c r="R159" s="17">
        <v>1.3632439999999999</v>
      </c>
      <c r="S159" s="17">
        <v>1.9687490000000001</v>
      </c>
      <c r="T159" s="17">
        <v>0.60550499999999996</v>
      </c>
      <c r="U159" s="17">
        <v>0.307558</v>
      </c>
      <c r="V159" s="17">
        <v>511.5</v>
      </c>
      <c r="W159" s="17">
        <v>6.0000000000000002E-6</v>
      </c>
      <c r="X159" s="17">
        <v>487</v>
      </c>
      <c r="Y159" s="17">
        <v>0</v>
      </c>
      <c r="Z159" s="17">
        <v>0</v>
      </c>
      <c r="AA159" s="17">
        <v>0.473167</v>
      </c>
      <c r="AB159" s="17">
        <v>0.40297500000000003</v>
      </c>
      <c r="AC159" s="17">
        <v>1.6072500000000001</v>
      </c>
      <c r="AD159" s="17">
        <v>0.222415</v>
      </c>
      <c r="AE159" s="17">
        <v>1670.1</v>
      </c>
    </row>
    <row r="160" spans="1:31">
      <c r="A160" s="17">
        <v>147</v>
      </c>
      <c r="B160" s="19">
        <v>0.46583333333333332</v>
      </c>
      <c r="C160" s="17">
        <v>13.8</v>
      </c>
      <c r="D160" s="17">
        <v>363</v>
      </c>
      <c r="E160" s="17">
        <v>0.109427</v>
      </c>
      <c r="F160" s="17">
        <v>5.2949999999999999</v>
      </c>
      <c r="G160" s="17">
        <v>0.87692700000000001</v>
      </c>
      <c r="H160" s="17">
        <v>1.299885</v>
      </c>
      <c r="I160" s="17">
        <v>1.4655689999999999</v>
      </c>
      <c r="J160" s="17">
        <v>0.165684</v>
      </c>
      <c r="K160" s="17">
        <v>0.113051</v>
      </c>
      <c r="L160" s="17">
        <v>402.7</v>
      </c>
      <c r="M160" s="17">
        <v>4.0000000000000003E-5</v>
      </c>
      <c r="N160" s="17">
        <v>794</v>
      </c>
      <c r="O160" s="17">
        <v>0</v>
      </c>
      <c r="P160" s="17">
        <v>0</v>
      </c>
      <c r="Q160" s="17">
        <v>0.97996300000000003</v>
      </c>
      <c r="R160" s="17">
        <v>1.3340970000000001</v>
      </c>
      <c r="S160" s="17">
        <v>1.8880159999999999</v>
      </c>
      <c r="T160" s="17">
        <v>0.55391800000000002</v>
      </c>
      <c r="U160" s="17">
        <v>0.29338599999999998</v>
      </c>
      <c r="V160" s="17">
        <v>534.29999999999995</v>
      </c>
      <c r="W160" s="17">
        <v>6.9999999999999999E-6</v>
      </c>
      <c r="X160" s="17">
        <v>480</v>
      </c>
      <c r="Y160" s="17">
        <v>0</v>
      </c>
      <c r="Z160" s="17">
        <v>0</v>
      </c>
      <c r="AA160" s="17">
        <v>0.45136399999999999</v>
      </c>
      <c r="AB160" s="17">
        <v>0.41136299999999998</v>
      </c>
      <c r="AC160" s="17">
        <v>1.56196</v>
      </c>
      <c r="AD160" s="17">
        <v>0.23402300000000001</v>
      </c>
      <c r="AE160" s="17">
        <v>2062.4</v>
      </c>
    </row>
    <row r="161" spans="1:31">
      <c r="A161" s="17">
        <v>148</v>
      </c>
      <c r="B161" s="19">
        <v>0.46589120370370374</v>
      </c>
      <c r="C161" s="17">
        <v>12.9</v>
      </c>
      <c r="D161" s="17">
        <v>388.3</v>
      </c>
      <c r="E161" s="17">
        <v>8.6915000000000006E-2</v>
      </c>
      <c r="F161" s="17">
        <v>4.2060000000000004</v>
      </c>
      <c r="G161" s="17">
        <v>0.80079400000000001</v>
      </c>
      <c r="H161" s="17">
        <v>1.2576560000000001</v>
      </c>
      <c r="I161" s="17">
        <v>1.3984529999999999</v>
      </c>
      <c r="J161" s="17">
        <v>0.140796</v>
      </c>
      <c r="K161" s="17">
        <v>0.10068000000000001</v>
      </c>
      <c r="L161" s="17">
        <v>364.7</v>
      </c>
      <c r="M161" s="17">
        <v>0.136545</v>
      </c>
      <c r="N161" s="17">
        <v>318</v>
      </c>
      <c r="O161" s="17">
        <v>0</v>
      </c>
      <c r="P161" s="17">
        <v>0</v>
      </c>
      <c r="Q161" s="17">
        <v>0.97839799999999999</v>
      </c>
      <c r="R161" s="17">
        <v>1.317534</v>
      </c>
      <c r="S161" s="17">
        <v>1.774027</v>
      </c>
      <c r="T161" s="17">
        <v>0.45649299999999998</v>
      </c>
      <c r="U161" s="17">
        <v>0.25731999999999999</v>
      </c>
      <c r="V161" s="17">
        <v>457.5</v>
      </c>
      <c r="W161" s="17">
        <v>3.0000000000000001E-6</v>
      </c>
      <c r="X161" s="17">
        <v>557</v>
      </c>
      <c r="Y161" s="17">
        <v>0</v>
      </c>
      <c r="Z161" s="17">
        <v>0</v>
      </c>
      <c r="AA161" s="17">
        <v>0.39587699999999998</v>
      </c>
      <c r="AB161" s="17">
        <v>0.21326600000000001</v>
      </c>
      <c r="AC161" s="17">
        <v>1.41489</v>
      </c>
      <c r="AD161" s="17">
        <v>0.16366900000000001</v>
      </c>
      <c r="AE161" s="17">
        <v>2277.4</v>
      </c>
    </row>
    <row r="162" spans="1:31">
      <c r="A162" s="17">
        <v>149</v>
      </c>
      <c r="B162" s="19">
        <v>0.4659490740740741</v>
      </c>
      <c r="C162" s="17">
        <v>11.8</v>
      </c>
      <c r="D162" s="17">
        <v>470.7</v>
      </c>
      <c r="E162" s="17">
        <v>8.2843E-2</v>
      </c>
      <c r="F162" s="17">
        <v>4.0090000000000003</v>
      </c>
      <c r="G162" s="17">
        <v>0.84479800000000005</v>
      </c>
      <c r="H162" s="17">
        <v>1.263468</v>
      </c>
      <c r="I162" s="17">
        <v>1.406401</v>
      </c>
      <c r="J162" s="17">
        <v>0.142933</v>
      </c>
      <c r="K162" s="17">
        <v>0.10163</v>
      </c>
      <c r="L162" s="17">
        <v>337.3</v>
      </c>
      <c r="M162" s="17">
        <v>6.0000000000000002E-6</v>
      </c>
      <c r="N162" s="17">
        <v>1413</v>
      </c>
      <c r="O162" s="17">
        <v>0</v>
      </c>
      <c r="P162" s="17">
        <v>0</v>
      </c>
      <c r="Q162" s="17">
        <v>0.97496400000000005</v>
      </c>
      <c r="R162" s="17">
        <v>1.25895</v>
      </c>
      <c r="S162" s="17">
        <v>1.7133069999999999</v>
      </c>
      <c r="T162" s="17">
        <v>0.45435700000000001</v>
      </c>
      <c r="U162" s="17">
        <v>0.26519300000000001</v>
      </c>
      <c r="V162" s="17">
        <v>535.5</v>
      </c>
      <c r="W162" s="17">
        <v>5.0000000000000004E-6</v>
      </c>
      <c r="X162" s="17">
        <v>521</v>
      </c>
      <c r="Y162" s="17">
        <v>0</v>
      </c>
      <c r="Z162" s="17">
        <v>0</v>
      </c>
      <c r="AA162" s="17">
        <v>0.40799000000000002</v>
      </c>
      <c r="AB162" s="17">
        <v>0.57450400000000001</v>
      </c>
      <c r="AC162" s="17">
        <v>1.5199800000000001</v>
      </c>
      <c r="AD162" s="17">
        <v>0.249662</v>
      </c>
      <c r="AE162" s="17">
        <v>2462.4</v>
      </c>
    </row>
    <row r="163" spans="1:31">
      <c r="A163" s="17">
        <v>150</v>
      </c>
      <c r="B163" s="19">
        <v>0.4660069444444444</v>
      </c>
      <c r="C163" s="17">
        <v>10.9</v>
      </c>
      <c r="D163" s="17">
        <v>521.4</v>
      </c>
      <c r="E163" s="17">
        <v>9.5833000000000002E-2</v>
      </c>
      <c r="F163" s="17">
        <v>4.6369999999999996</v>
      </c>
      <c r="G163" s="17">
        <v>0.66947199999999996</v>
      </c>
      <c r="H163" s="17">
        <v>1.2162029999999999</v>
      </c>
      <c r="I163" s="17">
        <v>1.3331630000000001</v>
      </c>
      <c r="J163" s="17">
        <v>0.116961</v>
      </c>
      <c r="K163" s="17">
        <v>8.7732000000000004E-2</v>
      </c>
      <c r="L163" s="17">
        <v>411.1</v>
      </c>
      <c r="M163" s="17">
        <v>0.35019299999999998</v>
      </c>
      <c r="N163" s="17">
        <v>1183</v>
      </c>
      <c r="O163" s="17">
        <v>0</v>
      </c>
      <c r="P163" s="17">
        <v>0</v>
      </c>
      <c r="Q163" s="17">
        <v>0.96647000000000005</v>
      </c>
      <c r="R163" s="17">
        <v>1.295566</v>
      </c>
      <c r="S163" s="17">
        <v>1.7313559999999999</v>
      </c>
      <c r="T163" s="17">
        <v>0.43579000000000001</v>
      </c>
      <c r="U163" s="17">
        <v>0.25170399999999998</v>
      </c>
      <c r="V163" s="17">
        <v>499</v>
      </c>
      <c r="W163" s="17">
        <v>3.5020999999999997E-2</v>
      </c>
      <c r="X163" s="17">
        <v>591</v>
      </c>
      <c r="Y163" s="17">
        <v>0</v>
      </c>
      <c r="Z163" s="17">
        <v>0</v>
      </c>
      <c r="AA163" s="17">
        <v>0.387237</v>
      </c>
      <c r="AB163" s="17">
        <v>0.60415300000000005</v>
      </c>
      <c r="AC163" s="17">
        <v>1.5588500000000001</v>
      </c>
      <c r="AD163" s="17">
        <v>0.24227099999999999</v>
      </c>
      <c r="AE163" s="17">
        <v>2020.4</v>
      </c>
    </row>
    <row r="164" spans="1:31">
      <c r="A164" s="17">
        <v>151</v>
      </c>
      <c r="B164" s="19">
        <v>0.46605324074074073</v>
      </c>
      <c r="C164" s="17">
        <v>9.8000000000000007</v>
      </c>
      <c r="D164" s="17">
        <v>551.20000000000005</v>
      </c>
      <c r="E164" s="17">
        <v>5.3813E-2</v>
      </c>
      <c r="F164" s="17">
        <v>2.6040000000000001</v>
      </c>
      <c r="G164" s="17">
        <v>0.495813</v>
      </c>
      <c r="H164" s="17">
        <v>1.196807</v>
      </c>
      <c r="I164" s="17">
        <v>1.2691190000000001</v>
      </c>
      <c r="J164" s="17">
        <v>7.2311E-2</v>
      </c>
      <c r="K164" s="17">
        <v>5.6978000000000001E-2</v>
      </c>
      <c r="L164" s="17">
        <v>328.5</v>
      </c>
      <c r="M164" s="17">
        <v>0.19583600000000001</v>
      </c>
      <c r="N164" s="17">
        <v>2445</v>
      </c>
      <c r="O164" s="17">
        <v>0</v>
      </c>
      <c r="P164" s="17">
        <v>0</v>
      </c>
      <c r="Q164" s="17">
        <v>0.95618700000000001</v>
      </c>
      <c r="R164" s="17">
        <v>1.2835000000000001</v>
      </c>
      <c r="S164" s="17">
        <v>1.678212</v>
      </c>
      <c r="T164" s="17">
        <v>0.39471200000000001</v>
      </c>
      <c r="U164" s="17">
        <v>0.23519799999999999</v>
      </c>
      <c r="V164" s="17">
        <v>498.5</v>
      </c>
      <c r="W164" s="17">
        <v>9.0000000000000002E-6</v>
      </c>
      <c r="X164" s="17">
        <v>665</v>
      </c>
      <c r="Y164" s="17">
        <v>0</v>
      </c>
      <c r="Z164" s="17">
        <v>0</v>
      </c>
      <c r="AA164" s="17">
        <v>0.36184300000000003</v>
      </c>
      <c r="AB164" s="17">
        <v>0.72711599999999998</v>
      </c>
      <c r="AC164" s="17">
        <v>1.5705</v>
      </c>
      <c r="AD164" s="17">
        <v>0.25</v>
      </c>
      <c r="AE164" s="17">
        <v>2528.6999999999998</v>
      </c>
    </row>
    <row r="165" spans="1:31">
      <c r="A165" s="17">
        <v>152</v>
      </c>
      <c r="B165" s="19">
        <v>0.46611111111111114</v>
      </c>
      <c r="C165" s="17">
        <v>8.6999999999999993</v>
      </c>
      <c r="D165" s="17">
        <v>519.6</v>
      </c>
      <c r="E165" s="17">
        <v>0.103987</v>
      </c>
      <c r="F165" s="17">
        <v>5.032</v>
      </c>
      <c r="G165" s="17">
        <v>0.46562900000000002</v>
      </c>
      <c r="H165" s="17">
        <v>1.1488419999999999</v>
      </c>
      <c r="I165" s="17">
        <v>1.2429790000000001</v>
      </c>
      <c r="J165" s="17">
        <v>9.4136999999999998E-2</v>
      </c>
      <c r="K165" s="17">
        <v>7.5734999999999997E-2</v>
      </c>
      <c r="L165" s="17">
        <v>567.5</v>
      </c>
      <c r="M165" s="17">
        <v>3.9999999999999998E-6</v>
      </c>
      <c r="N165" s="17">
        <v>1202</v>
      </c>
      <c r="O165" s="17">
        <v>0</v>
      </c>
      <c r="P165" s="17">
        <v>0</v>
      </c>
      <c r="Q165" s="17">
        <v>0.961368</v>
      </c>
      <c r="R165" s="17">
        <v>1.2723139999999999</v>
      </c>
      <c r="S165" s="17">
        <v>1.6712089999999999</v>
      </c>
      <c r="T165" s="17">
        <v>0.398895</v>
      </c>
      <c r="U165" s="17">
        <v>0.23868600000000001</v>
      </c>
      <c r="V165" s="17">
        <v>482.8</v>
      </c>
      <c r="W165" s="17">
        <v>6.9999999999999999E-6</v>
      </c>
      <c r="X165" s="17">
        <v>565</v>
      </c>
      <c r="Y165" s="17">
        <v>0</v>
      </c>
      <c r="Z165" s="17">
        <v>0</v>
      </c>
      <c r="AA165" s="17">
        <v>0.36720999999999998</v>
      </c>
      <c r="AB165" s="17">
        <v>0.68089500000000003</v>
      </c>
      <c r="AC165" s="17">
        <v>1.54392</v>
      </c>
      <c r="AD165" s="17">
        <v>0.25</v>
      </c>
      <c r="AE165" s="17">
        <v>1463.7</v>
      </c>
    </row>
    <row r="166" spans="1:31">
      <c r="A166" s="17">
        <v>153</v>
      </c>
      <c r="B166" s="19">
        <v>0.4661689814814815</v>
      </c>
      <c r="C166" s="17">
        <v>8</v>
      </c>
      <c r="D166" s="17">
        <v>616.4</v>
      </c>
      <c r="E166" s="17">
        <v>0</v>
      </c>
      <c r="F166" s="17">
        <v>0</v>
      </c>
      <c r="G166" s="17">
        <v>0.427701</v>
      </c>
      <c r="H166" s="17">
        <v>1.2084509999999999</v>
      </c>
      <c r="I166" s="17">
        <v>1.281115</v>
      </c>
      <c r="J166" s="17">
        <v>7.2664000000000006E-2</v>
      </c>
      <c r="K166" s="17">
        <v>5.6718999999999999E-2</v>
      </c>
      <c r="L166" s="17">
        <v>395.8</v>
      </c>
      <c r="M166" s="17">
        <v>0.599993</v>
      </c>
      <c r="N166" s="17">
        <v>0</v>
      </c>
      <c r="O166" s="17">
        <v>0</v>
      </c>
      <c r="P166" s="17">
        <v>0</v>
      </c>
      <c r="Q166" s="17">
        <v>0.90573999999999999</v>
      </c>
      <c r="R166" s="17">
        <v>1.271655</v>
      </c>
      <c r="S166" s="17">
        <v>1.6184369999999999</v>
      </c>
      <c r="T166" s="17">
        <v>0.34678199999999998</v>
      </c>
      <c r="U166" s="17">
        <v>0.21426999999999999</v>
      </c>
      <c r="V166" s="17">
        <v>486</v>
      </c>
      <c r="W166" s="17">
        <v>1.9999999999999999E-6</v>
      </c>
      <c r="X166" s="17">
        <v>745</v>
      </c>
      <c r="Y166" s="17">
        <v>0</v>
      </c>
      <c r="Z166" s="17">
        <v>0</v>
      </c>
    </row>
    <row r="167" spans="1:31">
      <c r="A167" s="17">
        <v>154</v>
      </c>
      <c r="B167" s="19">
        <v>0.46622685185185181</v>
      </c>
      <c r="C167" s="17">
        <v>6.6</v>
      </c>
      <c r="D167" s="17">
        <v>708.7</v>
      </c>
      <c r="E167" s="17">
        <v>0</v>
      </c>
      <c r="F167" s="17">
        <v>0</v>
      </c>
      <c r="G167" s="17">
        <v>1.0670000000000001E-2</v>
      </c>
      <c r="H167" s="17">
        <v>0.28427599999999997</v>
      </c>
      <c r="I167" s="17">
        <v>0.46865699999999999</v>
      </c>
      <c r="J167" s="17">
        <v>0.18438099999999999</v>
      </c>
      <c r="K167" s="17">
        <v>0.393424</v>
      </c>
      <c r="L167" s="17">
        <v>721.5</v>
      </c>
      <c r="M167" s="17">
        <v>0.6</v>
      </c>
      <c r="N167" s="17">
        <v>0</v>
      </c>
      <c r="O167" s="17">
        <v>0</v>
      </c>
      <c r="P167" s="17">
        <v>0</v>
      </c>
      <c r="Q167" s="17">
        <v>0.27937000000000001</v>
      </c>
      <c r="R167" s="17">
        <v>4.2491000000000001E-2</v>
      </c>
      <c r="S167" s="17">
        <v>0.157418</v>
      </c>
      <c r="T167" s="17">
        <v>0.114927</v>
      </c>
      <c r="U167" s="17">
        <v>0.73007500000000003</v>
      </c>
      <c r="V167" s="17">
        <v>200</v>
      </c>
      <c r="W167" s="17">
        <v>0.22917899999999999</v>
      </c>
      <c r="X167" s="17">
        <v>0</v>
      </c>
      <c r="Y167" s="17">
        <v>0</v>
      </c>
      <c r="Z167" s="17">
        <v>0</v>
      </c>
    </row>
    <row r="168" spans="1:31">
      <c r="A168" s="17">
        <v>155</v>
      </c>
      <c r="B168" s="19">
        <v>0.46628472222222223</v>
      </c>
      <c r="C168" s="17">
        <v>5.5</v>
      </c>
      <c r="D168" s="17">
        <v>748.6</v>
      </c>
      <c r="E168" s="17">
        <v>0</v>
      </c>
      <c r="F168" s="17">
        <v>0</v>
      </c>
      <c r="G168" s="17">
        <v>0.105961</v>
      </c>
      <c r="H168" s="17">
        <v>2.5825000000000001E-2</v>
      </c>
      <c r="I168" s="17">
        <v>8.1051999999999999E-2</v>
      </c>
      <c r="J168" s="17">
        <v>5.5226999999999998E-2</v>
      </c>
      <c r="K168" s="17">
        <v>0.68137800000000004</v>
      </c>
      <c r="L168" s="17">
        <v>293.39999999999998</v>
      </c>
      <c r="M168" s="17">
        <v>0.37081900000000001</v>
      </c>
      <c r="N168" s="17">
        <v>0</v>
      </c>
      <c r="O168" s="17">
        <v>0</v>
      </c>
      <c r="P168" s="17">
        <v>0</v>
      </c>
      <c r="Q168" s="17">
        <v>3.5557999999999999E-2</v>
      </c>
      <c r="R168" s="17">
        <v>0</v>
      </c>
      <c r="S168" s="17">
        <v>6.7257999999999998E-2</v>
      </c>
      <c r="T168" s="17">
        <v>6.7257999999999998E-2</v>
      </c>
      <c r="U168" s="17">
        <v>0.99999899999999997</v>
      </c>
      <c r="V168" s="17">
        <v>200</v>
      </c>
      <c r="W168" s="17">
        <v>2.0662E-2</v>
      </c>
      <c r="X168" s="17">
        <v>706</v>
      </c>
      <c r="Y168" s="17">
        <v>0</v>
      </c>
      <c r="Z168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2023-02-24T06:36:07Z</dcterms:modified>
</cp:coreProperties>
</file>