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0E7A83FD-3046-544A-BF91-C495DD0E0650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 s="1"/>
  <c r="S13" i="1" s="1"/>
  <c r="F13" i="1"/>
  <c r="G13" i="1"/>
  <c r="H13" i="1"/>
  <c r="Y13" i="1" s="1"/>
  <c r="AE13" i="1" s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AA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 s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/>
  <c r="AE40" i="1" s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AA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/>
  <c r="AA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R143" i="1" s="1"/>
  <c r="S143" i="1" s="1"/>
  <c r="G143" i="1"/>
  <c r="H143" i="1"/>
  <c r="Y143" i="1" s="1"/>
  <c r="AE143" i="1" s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I144" i="1"/>
  <c r="J144" i="1"/>
  <c r="Z144" i="1" s="1"/>
  <c r="K144" i="1"/>
  <c r="T144" i="1" s="1"/>
  <c r="U144" i="1" s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R145" i="1" s="1"/>
  <c r="S145" i="1" s="1"/>
  <c r="G145" i="1"/>
  <c r="H145" i="1"/>
  <c r="Y145" i="1" s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/>
  <c r="S146" i="1" s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R147" i="1" s="1"/>
  <c r="S147" i="1" s="1"/>
  <c r="G147" i="1"/>
  <c r="H147" i="1"/>
  <c r="Y147" i="1" s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R150" i="1" s="1"/>
  <c r="S150" i="1" s="1"/>
  <c r="F150" i="1"/>
  <c r="G150" i="1"/>
  <c r="H150" i="1"/>
  <c r="Y150" i="1"/>
  <c r="AE150" i="1" s="1"/>
  <c r="I150" i="1"/>
  <c r="J150" i="1"/>
  <c r="Z150" i="1" s="1"/>
  <c r="K150" i="1"/>
  <c r="L150" i="1"/>
  <c r="T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/>
  <c r="AE151" i="1"/>
  <c r="I151" i="1"/>
  <c r="J151" i="1"/>
  <c r="Z151" i="1" s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R153" i="1" s="1"/>
  <c r="S153" i="1" s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R154" i="1" s="1"/>
  <c r="S154" i="1" s="1"/>
  <c r="G154" i="1"/>
  <c r="H154" i="1"/>
  <c r="Y154" i="1" s="1"/>
  <c r="AE154" i="1" s="1"/>
  <c r="I154" i="1"/>
  <c r="J154" i="1"/>
  <c r="Z154" i="1"/>
  <c r="K154" i="1"/>
  <c r="T154" i="1" s="1"/>
  <c r="U154" i="1" s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/>
  <c r="E157" i="1"/>
  <c r="S157" i="1"/>
  <c r="F157" i="1"/>
  <c r="R157" i="1" s="1"/>
  <c r="G157" i="1"/>
  <c r="H157" i="1"/>
  <c r="Y157" i="1"/>
  <c r="AE157" i="1"/>
  <c r="I157" i="1"/>
  <c r="J157" i="1"/>
  <c r="Z157" i="1"/>
  <c r="K157" i="1"/>
  <c r="T157" i="1" s="1"/>
  <c r="U157" i="1" s="1"/>
  <c r="L157" i="1"/>
  <c r="M157" i="1"/>
  <c r="N157" i="1"/>
  <c r="O157" i="1"/>
  <c r="P157" i="1"/>
  <c r="A158" i="1"/>
  <c r="B158" i="1"/>
  <c r="C158" i="1"/>
  <c r="D158" i="1"/>
  <c r="X158" i="1"/>
  <c r="E158" i="1"/>
  <c r="F158" i="1"/>
  <c r="R158" i="1"/>
  <c r="S158" i="1" s="1"/>
  <c r="G158" i="1"/>
  <c r="H158" i="1"/>
  <c r="Y158" i="1"/>
  <c r="AE158" i="1"/>
  <c r="I158" i="1"/>
  <c r="J158" i="1"/>
  <c r="Z158" i="1"/>
  <c r="K158" i="1"/>
  <c r="T158" i="1" s="1"/>
  <c r="U158" i="1" s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AA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/>
  <c r="I160" i="1"/>
  <c r="J160" i="1"/>
  <c r="Z160" i="1"/>
  <c r="AA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R161" i="1" s="1"/>
  <c r="F161" i="1"/>
  <c r="G161" i="1"/>
  <c r="H161" i="1"/>
  <c r="Y161" i="1" s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S163" i="1"/>
  <c r="F163" i="1"/>
  <c r="R163" i="1" s="1"/>
  <c r="G163" i="1"/>
  <c r="H163" i="1"/>
  <c r="Y163" i="1" s="1"/>
  <c r="AE163" i="1" s="1"/>
  <c r="I163" i="1"/>
  <c r="J163" i="1"/>
  <c r="Z163" i="1"/>
  <c r="AA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S164" i="1"/>
  <c r="F164" i="1"/>
  <c r="R164" i="1" s="1"/>
  <c r="G164" i="1"/>
  <c r="H164" i="1"/>
  <c r="Y164" i="1" s="1"/>
  <c r="I164" i="1"/>
  <c r="J164" i="1"/>
  <c r="Z164" i="1"/>
  <c r="AA164" i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R165" i="1"/>
  <c r="S165" i="1"/>
  <c r="G165" i="1"/>
  <c r="H165" i="1"/>
  <c r="Y165" i="1"/>
  <c r="AE165" i="1" s="1"/>
  <c r="I165" i="1"/>
  <c r="J165" i="1"/>
  <c r="Z165" i="1"/>
  <c r="AA165" i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L166" i="1"/>
  <c r="T166" i="1" s="1"/>
  <c r="M166" i="1"/>
  <c r="N166" i="1"/>
  <c r="O166" i="1"/>
  <c r="P166" i="1"/>
  <c r="A167" i="1"/>
  <c r="B167" i="1"/>
  <c r="C167" i="1"/>
  <c r="D167" i="1" s="1"/>
  <c r="X167" i="1" s="1"/>
  <c r="E167" i="1"/>
  <c r="R167" i="1" s="1"/>
  <c r="S167" i="1" s="1"/>
  <c r="F167" i="1"/>
  <c r="G167" i="1"/>
  <c r="H167" i="1"/>
  <c r="Y167" i="1" s="1"/>
  <c r="AE167" i="1" s="1"/>
  <c r="I167" i="1"/>
  <c r="J167" i="1"/>
  <c r="Z167" i="1"/>
  <c r="AA167" i="1"/>
  <c r="K167" i="1"/>
  <c r="T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K173" i="1"/>
  <c r="T173" i="1" s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/>
  <c r="AE175" i="1"/>
  <c r="I175" i="1"/>
  <c r="J175" i="1"/>
  <c r="Z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R176" i="1" s="1"/>
  <c r="S176" i="1" s="1"/>
  <c r="G176" i="1"/>
  <c r="H176" i="1"/>
  <c r="Y176" i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I181" i="1"/>
  <c r="J181" i="1"/>
  <c r="Z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/>
  <c r="AA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/>
  <c r="I184" i="1"/>
  <c r="J184" i="1"/>
  <c r="Z184" i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/>
  <c r="E187" i="1"/>
  <c r="R187" i="1" s="1"/>
  <c r="S187" i="1" s="1"/>
  <c r="F187" i="1"/>
  <c r="G187" i="1"/>
  <c r="H187" i="1"/>
  <c r="Y187" i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/>
  <c r="AE188" i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R189" i="1" s="1"/>
  <c r="S189" i="1" s="1"/>
  <c r="F189" i="1"/>
  <c r="G189" i="1"/>
  <c r="H189" i="1"/>
  <c r="Y189" i="1"/>
  <c r="AE189" i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R191" i="1" s="1"/>
  <c r="S191" i="1" s="1"/>
  <c r="G191" i="1"/>
  <c r="H191" i="1"/>
  <c r="Y191" i="1"/>
  <c r="AE191" i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 s="1"/>
  <c r="S194" i="1" s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 s="1"/>
  <c r="AE203" i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 s="1"/>
  <c r="AA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 s="1"/>
  <c r="I223" i="1"/>
  <c r="J223" i="1"/>
  <c r="Z223" i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 s="1"/>
  <c r="AE233" i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/>
  <c r="E234" i="1"/>
  <c r="R234" i="1"/>
  <c r="S234" i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F235" i="1"/>
  <c r="R235" i="1" s="1"/>
  <c r="S235" i="1" s="1"/>
  <c r="G235" i="1"/>
  <c r="H235" i="1"/>
  <c r="Y235" i="1" s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 s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/>
  <c r="E269" i="1"/>
  <c r="F269" i="1"/>
  <c r="G269" i="1"/>
  <c r="H269" i="1"/>
  <c r="Y269" i="1" s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 s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F321" i="1"/>
  <c r="R321" i="1" s="1"/>
  <c r="S321" i="1" s="1"/>
  <c r="G321" i="1"/>
  <c r="H321" i="1"/>
  <c r="Y321" i="1" s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 s="1"/>
  <c r="I325" i="1"/>
  <c r="J325" i="1"/>
  <c r="Z325" i="1"/>
  <c r="K325" i="1"/>
  <c r="T325" i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 s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/>
  <c r="S342" i="1"/>
  <c r="G342" i="1"/>
  <c r="H342" i="1"/>
  <c r="Y342" i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/>
  <c r="S353" i="1"/>
  <c r="G353" i="1"/>
  <c r="H353" i="1"/>
  <c r="Y353" i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R355" i="1" s="1"/>
  <c r="S355" i="1" s="1"/>
  <c r="G355" i="1"/>
  <c r="H355" i="1"/>
  <c r="Y355" i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/>
  <c r="E356" i="1"/>
  <c r="F356" i="1"/>
  <c r="G356" i="1"/>
  <c r="H356" i="1"/>
  <c r="Y356" i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 s="1"/>
  <c r="I368" i="1"/>
  <c r="J368" i="1"/>
  <c r="Z368" i="1"/>
  <c r="K368" i="1"/>
  <c r="T368" i="1"/>
  <c r="AC368" i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/>
  <c r="E370" i="1"/>
  <c r="R370" i="1" s="1"/>
  <c r="S370" i="1" s="1"/>
  <c r="F370" i="1"/>
  <c r="G370" i="1"/>
  <c r="H370" i="1"/>
  <c r="Y370" i="1" s="1"/>
  <c r="AE370" i="1" s="1"/>
  <c r="I370" i="1"/>
  <c r="J370" i="1"/>
  <c r="Z370" i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 s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 s="1"/>
  <c r="S381" i="1" s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 s="1"/>
  <c r="S382" i="1" s="1"/>
  <c r="F382" i="1"/>
  <c r="G382" i="1"/>
  <c r="H382" i="1"/>
  <c r="Y382" i="1" s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/>
  <c r="E387" i="1"/>
  <c r="R387" i="1" s="1"/>
  <c r="S387" i="1" s="1"/>
  <c r="F387" i="1"/>
  <c r="G387" i="1"/>
  <c r="H387" i="1"/>
  <c r="Y387" i="1"/>
  <c r="AE387" i="1" s="1"/>
  <c r="I387" i="1"/>
  <c r="J387" i="1"/>
  <c r="Z387" i="1" s="1"/>
  <c r="K387" i="1"/>
  <c r="T387" i="1" s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 s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 s="1"/>
  <c r="S393" i="1"/>
  <c r="G393" i="1"/>
  <c r="H393" i="1"/>
  <c r="Y393" i="1"/>
  <c r="AE393" i="1" s="1"/>
  <c r="I393" i="1"/>
  <c r="J393" i="1"/>
  <c r="Z393" i="1" s="1"/>
  <c r="K393" i="1"/>
  <c r="L393" i="1"/>
  <c r="T393" i="1" s="1"/>
  <c r="AC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AE397" i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S399" i="1" s="1"/>
  <c r="G399" i="1"/>
  <c r="H399" i="1"/>
  <c r="Y399" i="1"/>
  <c r="AE399" i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 s="1"/>
  <c r="S408" i="1" s="1"/>
  <c r="G408" i="1"/>
  <c r="H408" i="1"/>
  <c r="Y408" i="1"/>
  <c r="AE408" i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R413" i="1"/>
  <c r="F413" i="1"/>
  <c r="G413" i="1"/>
  <c r="H413" i="1"/>
  <c r="Y413" i="1" s="1"/>
  <c r="AE413" i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/>
  <c r="E416" i="1"/>
  <c r="F416" i="1"/>
  <c r="G416" i="1"/>
  <c r="H416" i="1"/>
  <c r="Y416" i="1"/>
  <c r="AE416" i="1" s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 s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/>
  <c r="AE425" i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R427" i="1"/>
  <c r="S427" i="1"/>
  <c r="G427" i="1"/>
  <c r="H427" i="1"/>
  <c r="Y427" i="1" s="1"/>
  <c r="AE427" i="1" s="1"/>
  <c r="I427" i="1"/>
  <c r="J427" i="1"/>
  <c r="Z427" i="1"/>
  <c r="AA427" i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R430" i="1" s="1"/>
  <c r="S430" i="1" s="1"/>
  <c r="F430" i="1"/>
  <c r="G430" i="1"/>
  <c r="H430" i="1"/>
  <c r="Y430" i="1" s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/>
  <c r="S434" i="1" s="1"/>
  <c r="G434" i="1"/>
  <c r="H434" i="1"/>
  <c r="Y434" i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 s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 s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/>
  <c r="I446" i="1"/>
  <c r="J446" i="1"/>
  <c r="Z446" i="1"/>
  <c r="K446" i="1"/>
  <c r="T446" i="1" s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 s="1"/>
  <c r="I452" i="1"/>
  <c r="J452" i="1"/>
  <c r="Z452" i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 s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R458" i="1" s="1"/>
  <c r="F458" i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F462" i="1"/>
  <c r="R462" i="1" s="1"/>
  <c r="S462" i="1" s="1"/>
  <c r="G462" i="1"/>
  <c r="H462" i="1"/>
  <c r="Y462" i="1" s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I466" i="1"/>
  <c r="J466" i="1"/>
  <c r="Z466" i="1" s="1"/>
  <c r="AA466" i="1" s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 s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K480" i="1"/>
  <c r="T480" i="1" s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R492" i="1" s="1"/>
  <c r="F492" i="1"/>
  <c r="G492" i="1"/>
  <c r="H492" i="1"/>
  <c r="Y492" i="1" s="1"/>
  <c r="AE492" i="1" s="1"/>
  <c r="I492" i="1"/>
  <c r="J492" i="1"/>
  <c r="Z492" i="1" s="1"/>
  <c r="AA492" i="1" s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/>
  <c r="E494" i="1"/>
  <c r="F494" i="1"/>
  <c r="R494" i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 s="1"/>
  <c r="AE496" i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 s="1"/>
  <c r="AA499" i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 s="1"/>
  <c r="S501" i="1" s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R506" i="1" s="1"/>
  <c r="F506" i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/>
  <c r="E508" i="1"/>
  <c r="F508" i="1"/>
  <c r="R508" i="1" s="1"/>
  <c r="G508" i="1"/>
  <c r="H508" i="1"/>
  <c r="Y508" i="1" s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 s="1"/>
  <c r="S509" i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/>
  <c r="AE514" i="1" s="1"/>
  <c r="I514" i="1"/>
  <c r="J514" i="1"/>
  <c r="Z514" i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 s="1"/>
  <c r="AA517" i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 s="1"/>
  <c r="AE521" i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 s="1"/>
  <c r="S540" i="1" s="1"/>
  <c r="F540" i="1"/>
  <c r="G540" i="1"/>
  <c r="H540" i="1"/>
  <c r="Y540" i="1" s="1"/>
  <c r="AE540" i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AA541" i="1"/>
  <c r="E541" i="1"/>
  <c r="F541" i="1"/>
  <c r="G541" i="1"/>
  <c r="H541" i="1"/>
  <c r="Y541" i="1" s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 s="1"/>
  <c r="AE548" i="1"/>
  <c r="I548" i="1"/>
  <c r="J548" i="1"/>
  <c r="Z548" i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R551" i="1" s="1"/>
  <c r="S551" i="1" s="1"/>
  <c r="F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/>
  <c r="I556" i="1"/>
  <c r="J556" i="1"/>
  <c r="Z556" i="1" s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 s="1"/>
  <c r="S561" i="1" s="1"/>
  <c r="F561" i="1"/>
  <c r="G561" i="1"/>
  <c r="H561" i="1"/>
  <c r="Y561" i="1" s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 s="1"/>
  <c r="AE562" i="1" s="1"/>
  <c r="I562" i="1"/>
  <c r="J562" i="1"/>
  <c r="Z562" i="1" s="1"/>
  <c r="AA562" i="1" s="1"/>
  <c r="K562" i="1"/>
  <c r="L562" i="1"/>
  <c r="T562" i="1" s="1"/>
  <c r="AC562" i="1" s="1"/>
  <c r="AD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R565" i="1" s="1"/>
  <c r="S565" i="1" s="1"/>
  <c r="F565" i="1"/>
  <c r="G565" i="1"/>
  <c r="H565" i="1"/>
  <c r="Y565" i="1"/>
  <c r="AE565" i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/>
  <c r="AE567" i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/>
  <c r="S568" i="1" s="1"/>
  <c r="G568" i="1"/>
  <c r="H568" i="1"/>
  <c r="Y568" i="1" s="1"/>
  <c r="AE568" i="1" s="1"/>
  <c r="I568" i="1"/>
  <c r="J568" i="1"/>
  <c r="Z568" i="1"/>
  <c r="AA568" i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/>
  <c r="S569" i="1" s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G570" i="1"/>
  <c r="H570" i="1"/>
  <c r="Y570" i="1" s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/>
  <c r="S576" i="1"/>
  <c r="G576" i="1"/>
  <c r="H576" i="1"/>
  <c r="Y576" i="1" s="1"/>
  <c r="AE576" i="1"/>
  <c r="I576" i="1"/>
  <c r="J576" i="1"/>
  <c r="Z576" i="1"/>
  <c r="AA576" i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S578" i="1"/>
  <c r="F578" i="1"/>
  <c r="R578" i="1" s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 s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/>
  <c r="K585" i="1"/>
  <c r="L585" i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/>
  <c r="E595" i="1"/>
  <c r="R595" i="1" s="1"/>
  <c r="S595" i="1" s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 s="1"/>
  <c r="AE596" i="1"/>
  <c r="I596" i="1"/>
  <c r="J596" i="1"/>
  <c r="Z596" i="1" s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/>
  <c r="AA597" i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/>
  <c r="AA598" i="1" s="1"/>
  <c r="K598" i="1"/>
  <c r="L598" i="1"/>
  <c r="V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R607" i="1" s="1"/>
  <c r="S607" i="1" s="1"/>
  <c r="F607" i="1"/>
  <c r="G607" i="1"/>
  <c r="H607" i="1"/>
  <c r="Y607" i="1"/>
  <c r="AE607" i="1" s="1"/>
  <c r="I607" i="1"/>
  <c r="J607" i="1"/>
  <c r="Z607" i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Y608" i="1" s="1"/>
  <c r="I608" i="1"/>
  <c r="J608" i="1"/>
  <c r="Z608" i="1"/>
  <c r="AA608" i="1"/>
  <c r="K608" i="1"/>
  <c r="L608" i="1"/>
  <c r="M608" i="1"/>
  <c r="N608" i="1"/>
  <c r="O608" i="1"/>
  <c r="P608" i="1"/>
  <c r="AE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/>
  <c r="I624" i="1"/>
  <c r="J624" i="1"/>
  <c r="Z624" i="1"/>
  <c r="AA624" i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 s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 s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E644" i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 s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Y648" i="1" s="1"/>
  <c r="I648" i="1"/>
  <c r="J648" i="1"/>
  <c r="Z648" i="1"/>
  <c r="AA648" i="1" s="1"/>
  <c r="K648" i="1"/>
  <c r="L648" i="1"/>
  <c r="M648" i="1"/>
  <c r="N648" i="1"/>
  <c r="O648" i="1"/>
  <c r="P648" i="1"/>
  <c r="X648" i="1"/>
  <c r="AE648" i="1"/>
  <c r="A649" i="1"/>
  <c r="B649" i="1"/>
  <c r="C649" i="1"/>
  <c r="D649" i="1"/>
  <c r="X649" i="1" s="1"/>
  <c r="E649" i="1"/>
  <c r="F649" i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R650" i="1" s="1"/>
  <c r="S650" i="1" s="1"/>
  <c r="F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/>
  <c r="AA652" i="1" s="1"/>
  <c r="K652" i="1"/>
  <c r="L652" i="1"/>
  <c r="M652" i="1"/>
  <c r="N652" i="1"/>
  <c r="O652" i="1"/>
  <c r="P652" i="1"/>
  <c r="T652" i="1"/>
  <c r="AC652" i="1" s="1"/>
  <c r="AD652" i="1" s="1"/>
  <c r="AF652" i="1" s="1"/>
  <c r="V652" i="1"/>
  <c r="Y652" i="1"/>
  <c r="AE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E655" i="1"/>
  <c r="F655" i="1"/>
  <c r="R655" i="1" s="1"/>
  <c r="S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R657" i="1"/>
  <c r="S657" i="1"/>
  <c r="G657" i="1"/>
  <c r="H657" i="1"/>
  <c r="Y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E657" i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/>
  <c r="AA660" i="1" s="1"/>
  <c r="K660" i="1"/>
  <c r="L660" i="1"/>
  <c r="V660" i="1" s="1"/>
  <c r="M660" i="1"/>
  <c r="N660" i="1"/>
  <c r="O660" i="1"/>
  <c r="P660" i="1"/>
  <c r="T660" i="1"/>
  <c r="U660" i="1" s="1"/>
  <c r="AC660" i="1"/>
  <c r="AD660" i="1" s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 s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R665" i="1" s="1"/>
  <c r="S665" i="1" s="1"/>
  <c r="F665" i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/>
  <c r="AE667" i="1" s="1"/>
  <c r="I667" i="1"/>
  <c r="J667" i="1"/>
  <c r="Z667" i="1" s="1"/>
  <c r="K667" i="1"/>
  <c r="L667" i="1"/>
  <c r="M667" i="1"/>
  <c r="N667" i="1"/>
  <c r="O667" i="1"/>
  <c r="P667" i="1"/>
  <c r="V667" i="1"/>
  <c r="AA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 s="1"/>
  <c r="AA668" i="1" s="1"/>
  <c r="K668" i="1"/>
  <c r="L668" i="1"/>
  <c r="M668" i="1"/>
  <c r="N668" i="1"/>
  <c r="O668" i="1"/>
  <c r="P668" i="1"/>
  <c r="A669" i="1"/>
  <c r="B669" i="1"/>
  <c r="C669" i="1"/>
  <c r="D669" i="1"/>
  <c r="X669" i="1" s="1"/>
  <c r="E669" i="1"/>
  <c r="F669" i="1"/>
  <c r="R669" i="1" s="1"/>
  <c r="G669" i="1"/>
  <c r="H669" i="1"/>
  <c r="Y669" i="1"/>
  <c r="AE669" i="1"/>
  <c r="I669" i="1"/>
  <c r="J669" i="1"/>
  <c r="Z669" i="1" s="1"/>
  <c r="AA669" i="1"/>
  <c r="K669" i="1"/>
  <c r="L669" i="1"/>
  <c r="M669" i="1"/>
  <c r="N669" i="1"/>
  <c r="O669" i="1"/>
  <c r="P669" i="1"/>
  <c r="S669" i="1"/>
  <c r="A670" i="1"/>
  <c r="B670" i="1"/>
  <c r="C670" i="1"/>
  <c r="D670" i="1"/>
  <c r="X670" i="1"/>
  <c r="E670" i="1"/>
  <c r="R670" i="1" s="1"/>
  <c r="S670" i="1" s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 s="1"/>
  <c r="I674" i="1"/>
  <c r="J674" i="1"/>
  <c r="K674" i="1"/>
  <c r="L674" i="1"/>
  <c r="M674" i="1"/>
  <c r="N674" i="1"/>
  <c r="O674" i="1"/>
  <c r="P674" i="1"/>
  <c r="V674" i="1"/>
  <c r="Z674" i="1"/>
  <c r="AA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G677" i="1"/>
  <c r="H677" i="1"/>
  <c r="Y677" i="1" s="1"/>
  <c r="AE677" i="1" s="1"/>
  <c r="I677" i="1"/>
  <c r="J677" i="1"/>
  <c r="Z677" i="1" s="1"/>
  <c r="AA677" i="1" s="1"/>
  <c r="K677" i="1"/>
  <c r="L677" i="1"/>
  <c r="V677" i="1" s="1"/>
  <c r="M677" i="1"/>
  <c r="N677" i="1"/>
  <c r="O677" i="1"/>
  <c r="P677" i="1"/>
  <c r="S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E679" i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/>
  <c r="E682" i="1"/>
  <c r="F682" i="1"/>
  <c r="G682" i="1"/>
  <c r="H682" i="1"/>
  <c r="Y682" i="1" s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 s="1"/>
  <c r="X684" i="1"/>
  <c r="E684" i="1"/>
  <c r="R684" i="1" s="1"/>
  <c r="S684" i="1" s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/>
  <c r="S685" i="1"/>
  <c r="G685" i="1"/>
  <c r="H685" i="1"/>
  <c r="Y685" i="1"/>
  <c r="I685" i="1"/>
  <c r="J685" i="1"/>
  <c r="Z685" i="1"/>
  <c r="AA685" i="1"/>
  <c r="K685" i="1"/>
  <c r="L685" i="1"/>
  <c r="M685" i="1"/>
  <c r="N685" i="1"/>
  <c r="O685" i="1"/>
  <c r="P685" i="1"/>
  <c r="V685" i="1"/>
  <c r="AE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/>
  <c r="E689" i="1"/>
  <c r="F689" i="1"/>
  <c r="R689" i="1" s="1"/>
  <c r="S689" i="1" s="1"/>
  <c r="G689" i="1"/>
  <c r="H689" i="1"/>
  <c r="Y689" i="1" s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/>
  <c r="E690" i="1"/>
  <c r="F690" i="1"/>
  <c r="R690" i="1" s="1"/>
  <c r="S690" i="1" s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/>
  <c r="I692" i="1"/>
  <c r="J692" i="1"/>
  <c r="Z692" i="1" s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/>
  <c r="E693" i="1"/>
  <c r="R693" i="1" s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S693" i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/>
  <c r="X695" i="1" s="1"/>
  <c r="E695" i="1"/>
  <c r="R695" i="1" s="1"/>
  <c r="F695" i="1"/>
  <c r="G695" i="1"/>
  <c r="H695" i="1"/>
  <c r="Y695" i="1"/>
  <c r="I695" i="1"/>
  <c r="J695" i="1"/>
  <c r="Z695" i="1" s="1"/>
  <c r="K695" i="1"/>
  <c r="L695" i="1"/>
  <c r="M695" i="1"/>
  <c r="N695" i="1"/>
  <c r="O695" i="1"/>
  <c r="P695" i="1"/>
  <c r="S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/>
  <c r="E698" i="1"/>
  <c r="F698" i="1"/>
  <c r="R698" i="1" s="1"/>
  <c r="S698" i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Z699" i="1" s="1"/>
  <c r="K699" i="1"/>
  <c r="L699" i="1"/>
  <c r="V699" i="1" s="1"/>
  <c r="M699" i="1"/>
  <c r="N699" i="1"/>
  <c r="O699" i="1"/>
  <c r="P699" i="1"/>
  <c r="AA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/>
  <c r="E701" i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 s="1"/>
  <c r="X703" i="1" s="1"/>
  <c r="E703" i="1"/>
  <c r="F703" i="1"/>
  <c r="G703" i="1"/>
  <c r="H703" i="1"/>
  <c r="Y703" i="1"/>
  <c r="I703" i="1"/>
  <c r="J703" i="1"/>
  <c r="Z703" i="1" s="1"/>
  <c r="K703" i="1"/>
  <c r="L703" i="1"/>
  <c r="M703" i="1"/>
  <c r="N703" i="1"/>
  <c r="O703" i="1"/>
  <c r="P703" i="1"/>
  <c r="R703" i="1"/>
  <c r="S703" i="1" s="1"/>
  <c r="AA703" i="1"/>
  <c r="AE703" i="1"/>
  <c r="A704" i="1"/>
  <c r="B704" i="1"/>
  <c r="C704" i="1"/>
  <c r="D704" i="1"/>
  <c r="X704" i="1" s="1"/>
  <c r="E704" i="1"/>
  <c r="F704" i="1"/>
  <c r="R704" i="1" s="1"/>
  <c r="S704" i="1"/>
  <c r="G704" i="1"/>
  <c r="H704" i="1"/>
  <c r="Y704" i="1" s="1"/>
  <c r="AE704" i="1" s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/>
  <c r="S705" i="1" s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/>
  <c r="A707" i="1"/>
  <c r="B707" i="1"/>
  <c r="C707" i="1"/>
  <c r="D707" i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 s="1"/>
  <c r="I708" i="1"/>
  <c r="J708" i="1"/>
  <c r="Z708" i="1" s="1"/>
  <c r="AA708" i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R709" i="1" s="1"/>
  <c r="S709" i="1" s="1"/>
  <c r="F709" i="1"/>
  <c r="G709" i="1"/>
  <c r="H709" i="1"/>
  <c r="Y709" i="1" s="1"/>
  <c r="AE709" i="1" s="1"/>
  <c r="I709" i="1"/>
  <c r="J709" i="1"/>
  <c r="Z709" i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 s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/>
  <c r="E715" i="1"/>
  <c r="R715" i="1" s="1"/>
  <c r="S715" i="1" s="1"/>
  <c r="F715" i="1"/>
  <c r="G715" i="1"/>
  <c r="H715" i="1"/>
  <c r="Y715" i="1"/>
  <c r="I715" i="1"/>
  <c r="J715" i="1"/>
  <c r="Z715" i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 s="1"/>
  <c r="X716" i="1"/>
  <c r="E716" i="1"/>
  <c r="R716" i="1"/>
  <c r="S716" i="1" s="1"/>
  <c r="F716" i="1"/>
  <c r="G716" i="1"/>
  <c r="H716" i="1"/>
  <c r="Y716" i="1" s="1"/>
  <c r="AE716" i="1"/>
  <c r="I716" i="1"/>
  <c r="J716" i="1"/>
  <c r="Z716" i="1" s="1"/>
  <c r="AA716" i="1" s="1"/>
  <c r="K716" i="1"/>
  <c r="T716" i="1" s="1"/>
  <c r="L716" i="1"/>
  <c r="V716" i="1" s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 s="1"/>
  <c r="I717" i="1"/>
  <c r="J717" i="1"/>
  <c r="Z717" i="1"/>
  <c r="AA717" i="1" s="1"/>
  <c r="K717" i="1"/>
  <c r="L717" i="1"/>
  <c r="M717" i="1"/>
  <c r="N717" i="1"/>
  <c r="O717" i="1"/>
  <c r="P717" i="1"/>
  <c r="AE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 s="1"/>
  <c r="E719" i="1"/>
  <c r="R719" i="1" s="1"/>
  <c r="S719" i="1" s="1"/>
  <c r="F719" i="1"/>
  <c r="G719" i="1"/>
  <c r="H719" i="1"/>
  <c r="Y719" i="1"/>
  <c r="AE719" i="1" s="1"/>
  <c r="I719" i="1"/>
  <c r="J719" i="1"/>
  <c r="Z719" i="1" s="1"/>
  <c r="K719" i="1"/>
  <c r="L719" i="1"/>
  <c r="M719" i="1"/>
  <c r="N719" i="1"/>
  <c r="O719" i="1"/>
  <c r="P719" i="1"/>
  <c r="AA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/>
  <c r="E721" i="1"/>
  <c r="F721" i="1"/>
  <c r="R721" i="1" s="1"/>
  <c r="S721" i="1" s="1"/>
  <c r="G721" i="1"/>
  <c r="H721" i="1"/>
  <c r="Y721" i="1" s="1"/>
  <c r="AE721" i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R722" i="1" s="1"/>
  <c r="G722" i="1"/>
  <c r="H722" i="1"/>
  <c r="Y722" i="1"/>
  <c r="AE722" i="1" s="1"/>
  <c r="I722" i="1"/>
  <c r="J722" i="1"/>
  <c r="Z722" i="1" s="1"/>
  <c r="AA722" i="1"/>
  <c r="K722" i="1"/>
  <c r="L722" i="1"/>
  <c r="M722" i="1"/>
  <c r="N722" i="1"/>
  <c r="O722" i="1"/>
  <c r="P722" i="1"/>
  <c r="S722" i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I723" i="1"/>
  <c r="J723" i="1"/>
  <c r="Z723" i="1"/>
  <c r="AA723" i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F724" i="1"/>
  <c r="R724" i="1"/>
  <c r="S724" i="1" s="1"/>
  <c r="G724" i="1"/>
  <c r="H724" i="1"/>
  <c r="Y724" i="1"/>
  <c r="AE724" i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I725" i="1"/>
  <c r="J725" i="1"/>
  <c r="Z725" i="1"/>
  <c r="K725" i="1"/>
  <c r="L725" i="1"/>
  <c r="T725" i="1"/>
  <c r="M725" i="1"/>
  <c r="N725" i="1"/>
  <c r="O725" i="1"/>
  <c r="P725" i="1"/>
  <c r="AA725" i="1"/>
  <c r="AE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 s="1"/>
  <c r="E728" i="1"/>
  <c r="R728" i="1" s="1"/>
  <c r="S728" i="1" s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F733" i="1"/>
  <c r="R733" i="1" s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R736" i="1" s="1"/>
  <c r="S736" i="1" s="1"/>
  <c r="F736" i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R737" i="1" s="1"/>
  <c r="F737" i="1"/>
  <c r="G737" i="1"/>
  <c r="H737" i="1"/>
  <c r="Y737" i="1"/>
  <c r="AE737" i="1" s="1"/>
  <c r="I737" i="1"/>
  <c r="J737" i="1"/>
  <c r="Z737" i="1" s="1"/>
  <c r="AA737" i="1"/>
  <c r="K737" i="1"/>
  <c r="L737" i="1"/>
  <c r="V737" i="1" s="1"/>
  <c r="M737" i="1"/>
  <c r="N737" i="1"/>
  <c r="O737" i="1"/>
  <c r="P737" i="1"/>
  <c r="S737" i="1"/>
  <c r="A738" i="1"/>
  <c r="B738" i="1"/>
  <c r="C738" i="1"/>
  <c r="D738" i="1" s="1"/>
  <c r="X738" i="1" s="1"/>
  <c r="E738" i="1"/>
  <c r="R738" i="1" s="1"/>
  <c r="S738" i="1" s="1"/>
  <c r="F738" i="1"/>
  <c r="G738" i="1"/>
  <c r="H738" i="1"/>
  <c r="Y738" i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 s="1"/>
  <c r="AE739" i="1"/>
  <c r="I739" i="1"/>
  <c r="J739" i="1"/>
  <c r="Z739" i="1" s="1"/>
  <c r="K739" i="1"/>
  <c r="L739" i="1"/>
  <c r="M739" i="1"/>
  <c r="N739" i="1"/>
  <c r="O739" i="1"/>
  <c r="P739" i="1"/>
  <c r="R739" i="1"/>
  <c r="S739" i="1" s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/>
  <c r="S743" i="1" s="1"/>
  <c r="F743" i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R745" i="1" s="1"/>
  <c r="S745" i="1" s="1"/>
  <c r="F745" i="1"/>
  <c r="G745" i="1"/>
  <c r="H745" i="1"/>
  <c r="Y745" i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Z745" i="1"/>
  <c r="AA745" i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/>
  <c r="AE746" i="1" s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/>
  <c r="X749" i="1" s="1"/>
  <c r="E749" i="1"/>
  <c r="R749" i="1" s="1"/>
  <c r="S749" i="1" s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 s="1"/>
  <c r="E752" i="1"/>
  <c r="F752" i="1"/>
  <c r="R752" i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Z754" i="1"/>
  <c r="AA754" i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F757" i="1"/>
  <c r="G757" i="1"/>
  <c r="H757" i="1"/>
  <c r="Y757" i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S757" i="1"/>
  <c r="Z757" i="1"/>
  <c r="AA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AA758" i="1" s="1"/>
  <c r="K758" i="1"/>
  <c r="T758" i="1" s="1"/>
  <c r="L758" i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/>
  <c r="X761" i="1"/>
  <c r="E761" i="1"/>
  <c r="R761" i="1" s="1"/>
  <c r="F761" i="1"/>
  <c r="G761" i="1"/>
  <c r="H761" i="1"/>
  <c r="Y761" i="1"/>
  <c r="AE761" i="1"/>
  <c r="I761" i="1"/>
  <c r="J761" i="1"/>
  <c r="Z761" i="1" s="1"/>
  <c r="AA761" i="1" s="1"/>
  <c r="K761" i="1"/>
  <c r="T761" i="1" s="1"/>
  <c r="AC761" i="1" s="1"/>
  <c r="AD761" i="1" s="1"/>
  <c r="L761" i="1"/>
  <c r="M761" i="1"/>
  <c r="N761" i="1"/>
  <c r="O761" i="1"/>
  <c r="P761" i="1"/>
  <c r="S761" i="1"/>
  <c r="A762" i="1"/>
  <c r="B762" i="1"/>
  <c r="C762" i="1"/>
  <c r="D762" i="1"/>
  <c r="X762" i="1" s="1"/>
  <c r="E762" i="1"/>
  <c r="R762" i="1" s="1"/>
  <c r="S762" i="1" s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 s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G764" i="1"/>
  <c r="H764" i="1"/>
  <c r="Y764" i="1"/>
  <c r="AE764" i="1" s="1"/>
  <c r="I764" i="1"/>
  <c r="J764" i="1"/>
  <c r="K764" i="1"/>
  <c r="L764" i="1"/>
  <c r="T764" i="1"/>
  <c r="AC764" i="1" s="1"/>
  <c r="AD764" i="1" s="1"/>
  <c r="AF764" i="1" s="1"/>
  <c r="M764" i="1"/>
  <c r="N764" i="1"/>
  <c r="O764" i="1"/>
  <c r="P764" i="1"/>
  <c r="S764" i="1"/>
  <c r="Z764" i="1"/>
  <c r="AA764" i="1"/>
  <c r="A765" i="1"/>
  <c r="B765" i="1"/>
  <c r="C765" i="1"/>
  <c r="D765" i="1"/>
  <c r="X765" i="1" s="1"/>
  <c r="E765" i="1"/>
  <c r="R765" i="1" s="1"/>
  <c r="S765" i="1" s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 s="1"/>
  <c r="X766" i="1" s="1"/>
  <c r="E766" i="1"/>
  <c r="F766" i="1"/>
  <c r="G766" i="1"/>
  <c r="H766" i="1"/>
  <c r="Y766" i="1" s="1"/>
  <c r="AE766" i="1" s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K767" i="1"/>
  <c r="L767" i="1"/>
  <c r="T767" i="1"/>
  <c r="AC767" i="1" s="1"/>
  <c r="AD767" i="1" s="1"/>
  <c r="M767" i="1"/>
  <c r="N767" i="1"/>
  <c r="O767" i="1"/>
  <c r="P767" i="1"/>
  <c r="Z767" i="1"/>
  <c r="AA767" i="1"/>
  <c r="A768" i="1"/>
  <c r="B768" i="1"/>
  <c r="C768" i="1"/>
  <c r="D768" i="1"/>
  <c r="X768" i="1" s="1"/>
  <c r="E768" i="1"/>
  <c r="R768" i="1" s="1"/>
  <c r="F768" i="1"/>
  <c r="G768" i="1"/>
  <c r="H768" i="1"/>
  <c r="Y768" i="1"/>
  <c r="AE768" i="1"/>
  <c r="I768" i="1"/>
  <c r="J768" i="1"/>
  <c r="Z768" i="1" s="1"/>
  <c r="AA768" i="1" s="1"/>
  <c r="K768" i="1"/>
  <c r="L768" i="1"/>
  <c r="T768" i="1"/>
  <c r="AC768" i="1" s="1"/>
  <c r="AD768" i="1" s="1"/>
  <c r="AF768" i="1" s="1"/>
  <c r="M768" i="1"/>
  <c r="N768" i="1"/>
  <c r="O768" i="1"/>
  <c r="P768" i="1"/>
  <c r="S768" i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V774" i="1" s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K776" i="1"/>
  <c r="L776" i="1"/>
  <c r="V776" i="1" s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R778" i="1"/>
  <c r="S778" i="1"/>
  <c r="Z778" i="1"/>
  <c r="AA778" i="1" s="1"/>
  <c r="A779" i="1"/>
  <c r="B779" i="1"/>
  <c r="C779" i="1"/>
  <c r="D779" i="1"/>
  <c r="X779" i="1"/>
  <c r="E779" i="1"/>
  <c r="F779" i="1"/>
  <c r="G779" i="1"/>
  <c r="H779" i="1"/>
  <c r="Y779" i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R779" i="1"/>
  <c r="S779" i="1" s="1"/>
  <c r="Z779" i="1"/>
  <c r="AA779" i="1"/>
  <c r="A780" i="1"/>
  <c r="B780" i="1"/>
  <c r="C780" i="1"/>
  <c r="D780" i="1"/>
  <c r="X780" i="1" s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 s="1"/>
  <c r="AE781" i="1" s="1"/>
  <c r="AF781" i="1" s="1"/>
  <c r="AG781" i="1" s="1"/>
  <c r="I781" i="1"/>
  <c r="J781" i="1"/>
  <c r="Z781" i="1" s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 s="1"/>
  <c r="I782" i="1"/>
  <c r="J782" i="1"/>
  <c r="K782" i="1"/>
  <c r="L782" i="1"/>
  <c r="M782" i="1"/>
  <c r="N782" i="1"/>
  <c r="O782" i="1"/>
  <c r="P782" i="1"/>
  <c r="Z782" i="1"/>
  <c r="AA782" i="1"/>
  <c r="A783" i="1"/>
  <c r="B783" i="1"/>
  <c r="C783" i="1"/>
  <c r="D783" i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A784" i="1"/>
  <c r="B784" i="1"/>
  <c r="C784" i="1"/>
  <c r="D784" i="1" s="1"/>
  <c r="X784" i="1" s="1"/>
  <c r="E784" i="1"/>
  <c r="R784" i="1" s="1"/>
  <c r="S784" i="1" s="1"/>
  <c r="F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/>
  <c r="E787" i="1"/>
  <c r="F787" i="1"/>
  <c r="R787" i="1" s="1"/>
  <c r="G787" i="1"/>
  <c r="H787" i="1"/>
  <c r="Y787" i="1" s="1"/>
  <c r="AE787" i="1" s="1"/>
  <c r="I787" i="1"/>
  <c r="J787" i="1"/>
  <c r="Z787" i="1" s="1"/>
  <c r="K787" i="1"/>
  <c r="L787" i="1"/>
  <c r="M787" i="1"/>
  <c r="N787" i="1"/>
  <c r="O787" i="1"/>
  <c r="P787" i="1"/>
  <c r="S787" i="1"/>
  <c r="AA787" i="1"/>
  <c r="A788" i="1"/>
  <c r="B788" i="1"/>
  <c r="C788" i="1"/>
  <c r="D788" i="1"/>
  <c r="X788" i="1" s="1"/>
  <c r="E788" i="1"/>
  <c r="F788" i="1"/>
  <c r="R788" i="1"/>
  <c r="S788" i="1" s="1"/>
  <c r="G788" i="1"/>
  <c r="H788" i="1"/>
  <c r="I788" i="1"/>
  <c r="J788" i="1"/>
  <c r="Z788" i="1" s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/>
  <c r="E791" i="1"/>
  <c r="R791" i="1" s="1"/>
  <c r="S791" i="1" s="1"/>
  <c r="F791" i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 s="1"/>
  <c r="E792" i="1"/>
  <c r="F792" i="1"/>
  <c r="R792" i="1" s="1"/>
  <c r="S792" i="1" s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V792" i="1"/>
  <c r="Y792" i="1"/>
  <c r="AE792" i="1" s="1"/>
  <c r="A793" i="1"/>
  <c r="B793" i="1"/>
  <c r="C793" i="1"/>
  <c r="D793" i="1"/>
  <c r="X793" i="1"/>
  <c r="E793" i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 s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/>
  <c r="A795" i="1"/>
  <c r="B795" i="1"/>
  <c r="C795" i="1"/>
  <c r="D795" i="1"/>
  <c r="X795" i="1" s="1"/>
  <c r="E795" i="1"/>
  <c r="R795" i="1" s="1"/>
  <c r="S795" i="1" s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R796" i="1" s="1"/>
  <c r="S796" i="1" s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 s="1"/>
  <c r="E797" i="1"/>
  <c r="F797" i="1"/>
  <c r="G797" i="1"/>
  <c r="H797" i="1"/>
  <c r="Y797" i="1"/>
  <c r="AE797" i="1"/>
  <c r="I797" i="1"/>
  <c r="J797" i="1"/>
  <c r="Z797" i="1" s="1"/>
  <c r="K797" i="1"/>
  <c r="L797" i="1"/>
  <c r="V797" i="1"/>
  <c r="M797" i="1"/>
  <c r="N797" i="1"/>
  <c r="O797" i="1"/>
  <c r="P797" i="1"/>
  <c r="R797" i="1"/>
  <c r="S797" i="1" s="1"/>
  <c r="AA797" i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R799" i="1" s="1"/>
  <c r="S799" i="1" s="1"/>
  <c r="F799" i="1"/>
  <c r="G799" i="1"/>
  <c r="H799" i="1"/>
  <c r="I799" i="1"/>
  <c r="J799" i="1"/>
  <c r="Z799" i="1" s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V800" i="1"/>
  <c r="Y800" i="1"/>
  <c r="AE800" i="1"/>
  <c r="A801" i="1"/>
  <c r="B801" i="1"/>
  <c r="C801" i="1"/>
  <c r="D801" i="1"/>
  <c r="X801" i="1" s="1"/>
  <c r="E801" i="1"/>
  <c r="R801" i="1" s="1"/>
  <c r="F801" i="1"/>
  <c r="G801" i="1"/>
  <c r="H801" i="1"/>
  <c r="Y801" i="1"/>
  <c r="AE801" i="1"/>
  <c r="I801" i="1"/>
  <c r="J801" i="1"/>
  <c r="Z801" i="1" s="1"/>
  <c r="K801" i="1"/>
  <c r="L801" i="1"/>
  <c r="V801" i="1"/>
  <c r="M801" i="1"/>
  <c r="N801" i="1"/>
  <c r="O801" i="1"/>
  <c r="P801" i="1"/>
  <c r="S801" i="1"/>
  <c r="AA801" i="1"/>
  <c r="A802" i="1"/>
  <c r="B802" i="1"/>
  <c r="C802" i="1"/>
  <c r="D802" i="1"/>
  <c r="X802" i="1" s="1"/>
  <c r="E802" i="1"/>
  <c r="F802" i="1"/>
  <c r="R802" i="1" s="1"/>
  <c r="G802" i="1"/>
  <c r="H802" i="1"/>
  <c r="I802" i="1"/>
  <c r="J802" i="1"/>
  <c r="K802" i="1"/>
  <c r="L802" i="1"/>
  <c r="V802" i="1" s="1"/>
  <c r="M802" i="1"/>
  <c r="N802" i="1"/>
  <c r="O802" i="1"/>
  <c r="P802" i="1"/>
  <c r="S802" i="1"/>
  <c r="Y802" i="1"/>
  <c r="AE802" i="1" s="1"/>
  <c r="Z802" i="1"/>
  <c r="AA802" i="1"/>
  <c r="A803" i="1"/>
  <c r="B803" i="1"/>
  <c r="C803" i="1"/>
  <c r="D803" i="1"/>
  <c r="X803" i="1" s="1"/>
  <c r="E803" i="1"/>
  <c r="F803" i="1"/>
  <c r="R803" i="1"/>
  <c r="S803" i="1" s="1"/>
  <c r="G803" i="1"/>
  <c r="H803" i="1"/>
  <c r="I803" i="1"/>
  <c r="J803" i="1"/>
  <c r="Z803" i="1" s="1"/>
  <c r="AA803" i="1" s="1"/>
  <c r="AB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 s="1"/>
  <c r="E804" i="1"/>
  <c r="R804" i="1" s="1"/>
  <c r="S804" i="1" s="1"/>
  <c r="F804" i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 s="1"/>
  <c r="E805" i="1"/>
  <c r="R805" i="1" s="1"/>
  <c r="F805" i="1"/>
  <c r="G805" i="1"/>
  <c r="H805" i="1"/>
  <c r="Y805" i="1"/>
  <c r="AE805" i="1"/>
  <c r="I805" i="1"/>
  <c r="J805" i="1"/>
  <c r="Z805" i="1" s="1"/>
  <c r="AA805" i="1" s="1"/>
  <c r="K805" i="1"/>
  <c r="T805" i="1" s="1"/>
  <c r="L805" i="1"/>
  <c r="V805" i="1"/>
  <c r="M805" i="1"/>
  <c r="N805" i="1"/>
  <c r="O805" i="1"/>
  <c r="P805" i="1"/>
  <c r="S805" i="1"/>
  <c r="A806" i="1"/>
  <c r="B806" i="1"/>
  <c r="C806" i="1"/>
  <c r="D806" i="1"/>
  <c r="X806" i="1"/>
  <c r="E806" i="1"/>
  <c r="R806" i="1" s="1"/>
  <c r="S806" i="1" s="1"/>
  <c r="F806" i="1"/>
  <c r="G806" i="1"/>
  <c r="H806" i="1"/>
  <c r="Y806" i="1"/>
  <c r="AE806" i="1"/>
  <c r="I806" i="1"/>
  <c r="J806" i="1"/>
  <c r="Z806" i="1" s="1"/>
  <c r="K806" i="1"/>
  <c r="T806" i="1" s="1"/>
  <c r="L806" i="1"/>
  <c r="V806" i="1"/>
  <c r="M806" i="1"/>
  <c r="N806" i="1"/>
  <c r="O806" i="1"/>
  <c r="P806" i="1"/>
  <c r="AA806" i="1"/>
  <c r="A807" i="1"/>
  <c r="B807" i="1"/>
  <c r="C807" i="1"/>
  <c r="D807" i="1"/>
  <c r="X807" i="1" s="1"/>
  <c r="E807" i="1"/>
  <c r="F807" i="1"/>
  <c r="R807" i="1"/>
  <c r="S807" i="1" s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 s="1"/>
  <c r="E808" i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V808" i="1"/>
  <c r="Y808" i="1"/>
  <c r="AE808" i="1" s="1"/>
  <c r="A809" i="1"/>
  <c r="B809" i="1"/>
  <c r="C809" i="1"/>
  <c r="D809" i="1"/>
  <c r="X809" i="1" s="1"/>
  <c r="E809" i="1"/>
  <c r="R809" i="1" s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S809" i="1"/>
  <c r="A810" i="1"/>
  <c r="B810" i="1"/>
  <c r="C810" i="1"/>
  <c r="D810" i="1"/>
  <c r="X810" i="1" s="1"/>
  <c r="E810" i="1"/>
  <c r="F810" i="1"/>
  <c r="R810" i="1" s="1"/>
  <c r="G810" i="1"/>
  <c r="H810" i="1"/>
  <c r="I810" i="1"/>
  <c r="J810" i="1"/>
  <c r="K810" i="1"/>
  <c r="T810" i="1" s="1"/>
  <c r="L810" i="1"/>
  <c r="V810" i="1" s="1"/>
  <c r="M810" i="1"/>
  <c r="N810" i="1"/>
  <c r="O810" i="1"/>
  <c r="P810" i="1"/>
  <c r="S810" i="1"/>
  <c r="Y810" i="1"/>
  <c r="AE810" i="1"/>
  <c r="Z810" i="1"/>
  <c r="AA810" i="1"/>
  <c r="AB810" i="1" s="1"/>
  <c r="A811" i="1"/>
  <c r="B811" i="1"/>
  <c r="C811" i="1"/>
  <c r="D811" i="1"/>
  <c r="X811" i="1"/>
  <c r="E811" i="1"/>
  <c r="F811" i="1"/>
  <c r="R811" i="1"/>
  <c r="S811" i="1" s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 s="1"/>
  <c r="E812" i="1"/>
  <c r="F812" i="1"/>
  <c r="R812" i="1"/>
  <c r="S812" i="1" s="1"/>
  <c r="G812" i="1"/>
  <c r="H812" i="1"/>
  <c r="I812" i="1"/>
  <c r="J812" i="1"/>
  <c r="Z812" i="1" s="1"/>
  <c r="AA812" i="1" s="1"/>
  <c r="K812" i="1"/>
  <c r="AB812" i="1" s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 s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R815" i="1" s="1"/>
  <c r="S815" i="1" s="1"/>
  <c r="F815" i="1"/>
  <c r="G815" i="1"/>
  <c r="H815" i="1"/>
  <c r="I815" i="1"/>
  <c r="J815" i="1"/>
  <c r="Z815" i="1" s="1"/>
  <c r="AA815" i="1" s="1"/>
  <c r="K815" i="1"/>
  <c r="T815" i="1" s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 s="1"/>
  <c r="E816" i="1"/>
  <c r="F816" i="1"/>
  <c r="G816" i="1"/>
  <c r="H816" i="1"/>
  <c r="I816" i="1"/>
  <c r="J816" i="1"/>
  <c r="Z816" i="1"/>
  <c r="AA816" i="1" s="1"/>
  <c r="K816" i="1"/>
  <c r="L816" i="1"/>
  <c r="V816" i="1" s="1"/>
  <c r="M816" i="1"/>
  <c r="N816" i="1"/>
  <c r="O816" i="1"/>
  <c r="P816" i="1"/>
  <c r="Y816" i="1"/>
  <c r="AE816" i="1" s="1"/>
  <c r="A817" i="1"/>
  <c r="B817" i="1"/>
  <c r="C817" i="1"/>
  <c r="D817" i="1"/>
  <c r="X817" i="1" s="1"/>
  <c r="E817" i="1"/>
  <c r="R817" i="1" s="1"/>
  <c r="S817" i="1" s="1"/>
  <c r="F817" i="1"/>
  <c r="G817" i="1"/>
  <c r="H817" i="1"/>
  <c r="Y817" i="1"/>
  <c r="AE817" i="1"/>
  <c r="I817" i="1"/>
  <c r="J817" i="1"/>
  <c r="Z817" i="1" s="1"/>
  <c r="K817" i="1"/>
  <c r="T817" i="1" s="1"/>
  <c r="L817" i="1"/>
  <c r="V817" i="1"/>
  <c r="M817" i="1"/>
  <c r="N817" i="1"/>
  <c r="O817" i="1"/>
  <c r="P817" i="1"/>
  <c r="AA817" i="1"/>
  <c r="A818" i="1"/>
  <c r="B818" i="1"/>
  <c r="C818" i="1"/>
  <c r="D818" i="1"/>
  <c r="X818" i="1" s="1"/>
  <c r="E818" i="1"/>
  <c r="F818" i="1"/>
  <c r="R818" i="1" s="1"/>
  <c r="S818" i="1" s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 s="1"/>
  <c r="Z818" i="1"/>
  <c r="AA818" i="1"/>
  <c r="A819" i="1"/>
  <c r="B819" i="1"/>
  <c r="C819" i="1"/>
  <c r="D819" i="1"/>
  <c r="X819" i="1" s="1"/>
  <c r="E819" i="1"/>
  <c r="F819" i="1"/>
  <c r="R819" i="1"/>
  <c r="S819" i="1" s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/>
  <c r="A820" i="1"/>
  <c r="B820" i="1"/>
  <c r="C820" i="1"/>
  <c r="D820" i="1"/>
  <c r="X820" i="1" s="1"/>
  <c r="E820" i="1"/>
  <c r="R820" i="1" s="1"/>
  <c r="S820" i="1" s="1"/>
  <c r="F820" i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/>
  <c r="E821" i="1"/>
  <c r="F821" i="1"/>
  <c r="G821" i="1"/>
  <c r="H821" i="1"/>
  <c r="Y821" i="1"/>
  <c r="AE821" i="1"/>
  <c r="I821" i="1"/>
  <c r="J821" i="1"/>
  <c r="Z821" i="1" s="1"/>
  <c r="AA821" i="1" s="1"/>
  <c r="AB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F822" i="1"/>
  <c r="G822" i="1"/>
  <c r="H822" i="1"/>
  <c r="Y822" i="1"/>
  <c r="AE822" i="1"/>
  <c r="I822" i="1"/>
  <c r="J822" i="1"/>
  <c r="Z822" i="1" s="1"/>
  <c r="AA822" i="1" s="1"/>
  <c r="AB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 s="1"/>
  <c r="E823" i="1"/>
  <c r="F823" i="1"/>
  <c r="R823" i="1"/>
  <c r="S823" i="1" s="1"/>
  <c r="G823" i="1"/>
  <c r="H823" i="1"/>
  <c r="I823" i="1"/>
  <c r="J823" i="1"/>
  <c r="Z823" i="1" s="1"/>
  <c r="AA823" i="1" s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Z827" i="1" s="1"/>
  <c r="AA827" i="1" s="1"/>
  <c r="K827" i="1"/>
  <c r="L827" i="1"/>
  <c r="V827" i="1" s="1"/>
  <c r="M827" i="1"/>
  <c r="N827" i="1"/>
  <c r="O827" i="1"/>
  <c r="P827" i="1"/>
  <c r="A828" i="1"/>
  <c r="B828" i="1"/>
  <c r="C828" i="1"/>
  <c r="D828" i="1"/>
  <c r="X828" i="1"/>
  <c r="E828" i="1"/>
  <c r="R828" i="1" s="1"/>
  <c r="S828" i="1" s="1"/>
  <c r="F828" i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R830" i="1" s="1"/>
  <c r="S830" i="1" s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/>
  <c r="G837" i="1"/>
  <c r="H837" i="1"/>
  <c r="Y837" i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 s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 s="1"/>
  <c r="E842" i="1"/>
  <c r="R842" i="1" s="1"/>
  <c r="S842" i="1" s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/>
  <c r="E846" i="1"/>
  <c r="R846" i="1" s="1"/>
  <c r="S846" i="1" s="1"/>
  <c r="F846" i="1"/>
  <c r="G846" i="1"/>
  <c r="H846" i="1"/>
  <c r="Y846" i="1"/>
  <c r="AE846" i="1" s="1"/>
  <c r="I846" i="1"/>
  <c r="J846" i="1"/>
  <c r="Z846" i="1" s="1"/>
  <c r="AA846" i="1" s="1"/>
  <c r="K846" i="1"/>
  <c r="L846" i="1"/>
  <c r="T846" i="1" s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/>
  <c r="S849" i="1" s="1"/>
  <c r="G849" i="1"/>
  <c r="H849" i="1"/>
  <c r="Y849" i="1"/>
  <c r="AE849" i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/>
  <c r="X851" i="1" s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/>
  <c r="E852" i="1"/>
  <c r="F852" i="1"/>
  <c r="R852" i="1" s="1"/>
  <c r="S852" i="1" s="1"/>
  <c r="G852" i="1"/>
  <c r="H852" i="1"/>
  <c r="Y852" i="1" s="1"/>
  <c r="AE852" i="1" s="1"/>
  <c r="I852" i="1"/>
  <c r="J852" i="1"/>
  <c r="Z852" i="1"/>
  <c r="AA852" i="1" s="1"/>
  <c r="K852" i="1"/>
  <c r="L852" i="1"/>
  <c r="V852" i="1" s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 s="1"/>
  <c r="G853" i="1"/>
  <c r="H853" i="1"/>
  <c r="Y853" i="1"/>
  <c r="AE853" i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R854" i="1" s="1"/>
  <c r="S854" i="1" s="1"/>
  <c r="G854" i="1"/>
  <c r="H854" i="1"/>
  <c r="Y854" i="1" s="1"/>
  <c r="AE854" i="1" s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/>
  <c r="E856" i="1"/>
  <c r="F856" i="1"/>
  <c r="R856" i="1" s="1"/>
  <c r="S856" i="1" s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 s="1"/>
  <c r="AA860" i="1"/>
  <c r="AB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K863" i="1"/>
  <c r="T863" i="1" s="1"/>
  <c r="L863" i="1"/>
  <c r="M863" i="1"/>
  <c r="N863" i="1"/>
  <c r="O863" i="1"/>
  <c r="P863" i="1"/>
  <c r="Z863" i="1"/>
  <c r="AA863" i="1" s="1"/>
  <c r="AB863" i="1" s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 s="1"/>
  <c r="AE864" i="1" s="1"/>
  <c r="I864" i="1"/>
  <c r="J864" i="1"/>
  <c r="Z864" i="1" s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/>
  <c r="G865" i="1"/>
  <c r="H865" i="1"/>
  <c r="Y865" i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Z866" i="1" s="1"/>
  <c r="K866" i="1"/>
  <c r="L866" i="1"/>
  <c r="M866" i="1"/>
  <c r="N866" i="1"/>
  <c r="O866" i="1"/>
  <c r="P866" i="1"/>
  <c r="AA866" i="1"/>
  <c r="AB866" i="1" s="1"/>
  <c r="A867" i="1"/>
  <c r="B867" i="1"/>
  <c r="C867" i="1"/>
  <c r="D867" i="1"/>
  <c r="X867" i="1" s="1"/>
  <c r="E867" i="1"/>
  <c r="R867" i="1" s="1"/>
  <c r="S867" i="1" s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B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V868" i="1" s="1"/>
  <c r="M868" i="1"/>
  <c r="N868" i="1"/>
  <c r="O868" i="1"/>
  <c r="P868" i="1"/>
  <c r="A869" i="1"/>
  <c r="B869" i="1"/>
  <c r="C869" i="1"/>
  <c r="D869" i="1" s="1"/>
  <c r="X869" i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T870" i="1" s="1"/>
  <c r="L870" i="1"/>
  <c r="M870" i="1"/>
  <c r="N870" i="1"/>
  <c r="O870" i="1"/>
  <c r="P870" i="1"/>
  <c r="Z870" i="1"/>
  <c r="AA870" i="1" s="1"/>
  <c r="AB870" i="1" s="1"/>
  <c r="A871" i="1"/>
  <c r="B871" i="1"/>
  <c r="C871" i="1"/>
  <c r="D871" i="1" s="1"/>
  <c r="X871" i="1" s="1"/>
  <c r="E871" i="1"/>
  <c r="F871" i="1"/>
  <c r="R871" i="1" s="1"/>
  <c r="S871" i="1" s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/>
  <c r="AE872" i="1" s="1"/>
  <c r="I872" i="1"/>
  <c r="J872" i="1"/>
  <c r="Z872" i="1" s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K873" i="1"/>
  <c r="L873" i="1"/>
  <c r="V873" i="1" s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Z874" i="1" s="1"/>
  <c r="K874" i="1"/>
  <c r="L874" i="1"/>
  <c r="M874" i="1"/>
  <c r="N874" i="1"/>
  <c r="O874" i="1"/>
  <c r="P874" i="1"/>
  <c r="AA874" i="1"/>
  <c r="AB874" i="1" s="1"/>
  <c r="A875" i="1"/>
  <c r="B875" i="1"/>
  <c r="C875" i="1"/>
  <c r="D875" i="1" s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/>
  <c r="E876" i="1"/>
  <c r="R876" i="1" s="1"/>
  <c r="F876" i="1"/>
  <c r="S876" i="1"/>
  <c r="G876" i="1"/>
  <c r="H876" i="1"/>
  <c r="Y876" i="1" s="1"/>
  <c r="AE876" i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R878" i="1" s="1"/>
  <c r="S878" i="1" s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/>
  <c r="X880" i="1" s="1"/>
  <c r="E880" i="1"/>
  <c r="R880" i="1" s="1"/>
  <c r="S880" i="1" s="1"/>
  <c r="F880" i="1"/>
  <c r="G880" i="1"/>
  <c r="H880" i="1"/>
  <c r="Y880" i="1" s="1"/>
  <c r="AE880" i="1" s="1"/>
  <c r="I880" i="1"/>
  <c r="J880" i="1"/>
  <c r="Z880" i="1" s="1"/>
  <c r="AA880" i="1" s="1"/>
  <c r="K880" i="1"/>
  <c r="T880" i="1" s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V885" i="1" s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 s="1"/>
  <c r="AE886" i="1" s="1"/>
  <c r="I886" i="1"/>
  <c r="J886" i="1"/>
  <c r="K886" i="1"/>
  <c r="T886" i="1" s="1"/>
  <c r="AC886" i="1" s="1"/>
  <c r="L886" i="1"/>
  <c r="M886" i="1"/>
  <c r="N886" i="1"/>
  <c r="O886" i="1"/>
  <c r="P886" i="1"/>
  <c r="Z886" i="1"/>
  <c r="AA886" i="1" s="1"/>
  <c r="AB886" i="1" s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R889" i="1" s="1"/>
  <c r="S889" i="1" s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R891" i="1" s="1"/>
  <c r="S891" i="1" s="1"/>
  <c r="F891" i="1"/>
  <c r="G891" i="1"/>
  <c r="H891" i="1"/>
  <c r="Y891" i="1"/>
  <c r="AE891" i="1" s="1"/>
  <c r="I891" i="1"/>
  <c r="J891" i="1"/>
  <c r="K891" i="1"/>
  <c r="L891" i="1"/>
  <c r="V891" i="1" s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/>
  <c r="G892" i="1"/>
  <c r="H892" i="1"/>
  <c r="Y892" i="1"/>
  <c r="AE892" i="1"/>
  <c r="I892" i="1"/>
  <c r="J892" i="1"/>
  <c r="Z892" i="1" s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R893" i="1" s="1"/>
  <c r="S893" i="1" s="1"/>
  <c r="G893" i="1"/>
  <c r="H893" i="1"/>
  <c r="Y893" i="1" s="1"/>
  <c r="AE893" i="1"/>
  <c r="I893" i="1"/>
  <c r="J893" i="1"/>
  <c r="Z893" i="1" s="1"/>
  <c r="AA893" i="1" s="1"/>
  <c r="K893" i="1"/>
  <c r="L893" i="1"/>
  <c r="T893" i="1" s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/>
  <c r="I895" i="1"/>
  <c r="J895" i="1"/>
  <c r="Z895" i="1" s="1"/>
  <c r="AA895" i="1" s="1"/>
  <c r="AB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 s="1"/>
  <c r="S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 s="1"/>
  <c r="S897" i="1" s="1"/>
  <c r="G897" i="1"/>
  <c r="H897" i="1"/>
  <c r="Y897" i="1" s="1"/>
  <c r="AE897" i="1"/>
  <c r="I897" i="1"/>
  <c r="J897" i="1"/>
  <c r="Z897" i="1" s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K898" i="1"/>
  <c r="T898" i="1" s="1"/>
  <c r="L898" i="1"/>
  <c r="M898" i="1"/>
  <c r="N898" i="1"/>
  <c r="O898" i="1"/>
  <c r="P898" i="1"/>
  <c r="Z898" i="1"/>
  <c r="AA898" i="1" s="1"/>
  <c r="AB898" i="1" s="1"/>
  <c r="A899" i="1"/>
  <c r="B899" i="1"/>
  <c r="C899" i="1"/>
  <c r="D899" i="1" s="1"/>
  <c r="X899" i="1"/>
  <c r="E899" i="1"/>
  <c r="F899" i="1"/>
  <c r="R899" i="1" s="1"/>
  <c r="S899" i="1" s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B903" i="1" s="1"/>
  <c r="A904" i="1"/>
  <c r="B904" i="1"/>
  <c r="C904" i="1"/>
  <c r="D904" i="1" s="1"/>
  <c r="X904" i="1"/>
  <c r="E904" i="1"/>
  <c r="F904" i="1"/>
  <c r="R904" i="1" s="1"/>
  <c r="S904" i="1" s="1"/>
  <c r="G904" i="1"/>
  <c r="H904" i="1"/>
  <c r="Y904" i="1" s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R905" i="1" s="1"/>
  <c r="S905" i="1" s="1"/>
  <c r="F905" i="1"/>
  <c r="G905" i="1"/>
  <c r="H905" i="1"/>
  <c r="Y905" i="1"/>
  <c r="AE905" i="1"/>
  <c r="I905" i="1"/>
  <c r="J905" i="1"/>
  <c r="K905" i="1"/>
  <c r="T905" i="1" s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/>
  <c r="E908" i="1"/>
  <c r="F908" i="1"/>
  <c r="R908" i="1" s="1"/>
  <c r="S908" i="1" s="1"/>
  <c r="G908" i="1"/>
  <c r="H908" i="1"/>
  <c r="Y908" i="1" s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Z909" i="1" s="1"/>
  <c r="AA909" i="1" s="1"/>
  <c r="AB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R910" i="1" s="1"/>
  <c r="S910" i="1" s="1"/>
  <c r="G910" i="1"/>
  <c r="H910" i="1"/>
  <c r="Y910" i="1" s="1"/>
  <c r="AE910" i="1"/>
  <c r="I910" i="1"/>
  <c r="J910" i="1"/>
  <c r="K910" i="1"/>
  <c r="L910" i="1"/>
  <c r="T910" i="1" s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T911" i="1" s="1"/>
  <c r="U911" i="1" s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R913" i="1" s="1"/>
  <c r="S913" i="1" s="1"/>
  <c r="F913" i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/>
  <c r="I914" i="1"/>
  <c r="J914" i="1"/>
  <c r="K914" i="1"/>
  <c r="L914" i="1"/>
  <c r="V914" i="1" s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R915" i="1" s="1"/>
  <c r="S915" i="1" s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/>
  <c r="E916" i="1"/>
  <c r="F916" i="1"/>
  <c r="R916" i="1" s="1"/>
  <c r="S916" i="1"/>
  <c r="G916" i="1"/>
  <c r="H916" i="1"/>
  <c r="Y916" i="1" s="1"/>
  <c r="AE916" i="1"/>
  <c r="I916" i="1"/>
  <c r="J916" i="1"/>
  <c r="Z916" i="1" s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/>
  <c r="G920" i="1"/>
  <c r="H920" i="1"/>
  <c r="Y920" i="1" s="1"/>
  <c r="AE920" i="1" s="1"/>
  <c r="I920" i="1"/>
  <c r="J920" i="1"/>
  <c r="Z920" i="1" s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R921" i="1" s="1"/>
  <c r="S921" i="1" s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/>
  <c r="AE922" i="1" s="1"/>
  <c r="AF922" i="1" s="1"/>
  <c r="AG922" i="1" s="1"/>
  <c r="AH922" i="1" s="1"/>
  <c r="I922" i="1"/>
  <c r="J922" i="1"/>
  <c r="Z922" i="1" s="1"/>
  <c r="K922" i="1"/>
  <c r="L922" i="1"/>
  <c r="M922" i="1"/>
  <c r="N922" i="1"/>
  <c r="O922" i="1"/>
  <c r="P922" i="1"/>
  <c r="AA922" i="1"/>
  <c r="AB922" i="1" s="1"/>
  <c r="A923" i="1"/>
  <c r="B923" i="1"/>
  <c r="C923" i="1"/>
  <c r="D923" i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AA926" i="1" s="1"/>
  <c r="K926" i="1"/>
  <c r="L926" i="1"/>
  <c r="T926" i="1" s="1"/>
  <c r="M926" i="1"/>
  <c r="N926" i="1"/>
  <c r="O926" i="1"/>
  <c r="P926" i="1"/>
  <c r="A927" i="1"/>
  <c r="B927" i="1"/>
  <c r="C927" i="1"/>
  <c r="D927" i="1"/>
  <c r="X927" i="1" s="1"/>
  <c r="E927" i="1"/>
  <c r="R927" i="1" s="1"/>
  <c r="S927" i="1" s="1"/>
  <c r="F927" i="1"/>
  <c r="G927" i="1"/>
  <c r="H927" i="1"/>
  <c r="Y927" i="1"/>
  <c r="AE927" i="1" s="1"/>
  <c r="I927" i="1"/>
  <c r="J927" i="1"/>
  <c r="K927" i="1"/>
  <c r="L927" i="1"/>
  <c r="T927" i="1" s="1"/>
  <c r="U927" i="1" s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/>
  <c r="G928" i="1"/>
  <c r="H928" i="1"/>
  <c r="Y928" i="1" s="1"/>
  <c r="AE928" i="1" s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R929" i="1" s="1"/>
  <c r="S929" i="1" s="1"/>
  <c r="F929" i="1"/>
  <c r="G929" i="1"/>
  <c r="H929" i="1"/>
  <c r="Y929" i="1" s="1"/>
  <c r="AE929" i="1" s="1"/>
  <c r="I929" i="1"/>
  <c r="J929" i="1"/>
  <c r="Z929" i="1"/>
  <c r="AA929" i="1" s="1"/>
  <c r="K929" i="1"/>
  <c r="L929" i="1"/>
  <c r="V929" i="1" s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/>
  <c r="X931" i="1" s="1"/>
  <c r="E931" i="1"/>
  <c r="F931" i="1"/>
  <c r="R931" i="1" s="1"/>
  <c r="S931" i="1" s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R933" i="1" s="1"/>
  <c r="S933" i="1" s="1"/>
  <c r="F933" i="1"/>
  <c r="G933" i="1"/>
  <c r="H933" i="1"/>
  <c r="Y933" i="1" s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S934" i="1" s="1"/>
  <c r="G934" i="1"/>
  <c r="H934" i="1"/>
  <c r="Y934" i="1" s="1"/>
  <c r="AE934" i="1"/>
  <c r="I934" i="1"/>
  <c r="J934" i="1"/>
  <c r="K934" i="1"/>
  <c r="T934" i="1" s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 s="1"/>
  <c r="X938" i="1"/>
  <c r="E938" i="1"/>
  <c r="F938" i="1"/>
  <c r="R938" i="1" s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R944" i="1" s="1"/>
  <c r="S944" i="1" s="1"/>
  <c r="F944" i="1"/>
  <c r="G944" i="1"/>
  <c r="H944" i="1"/>
  <c r="Y944" i="1" s="1"/>
  <c r="AE944" i="1"/>
  <c r="I944" i="1"/>
  <c r="J944" i="1"/>
  <c r="Z944" i="1" s="1"/>
  <c r="AA944" i="1"/>
  <c r="AB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AF946" i="1" s="1"/>
  <c r="AG946" i="1" s="1"/>
  <c r="AH946" i="1" s="1"/>
  <c r="I946" i="1"/>
  <c r="J946" i="1"/>
  <c r="Z946" i="1" s="1"/>
  <c r="AA946" i="1" s="1"/>
  <c r="AB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/>
  <c r="AE947" i="1"/>
  <c r="I947" i="1"/>
  <c r="J947" i="1"/>
  <c r="Z947" i="1" s="1"/>
  <c r="AA947" i="1" s="1"/>
  <c r="AB947" i="1" s="1"/>
  <c r="K947" i="1"/>
  <c r="T947" i="1" s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/>
  <c r="AF948" i="1" s="1"/>
  <c r="I948" i="1"/>
  <c r="J948" i="1"/>
  <c r="Z948" i="1"/>
  <c r="AA948" i="1"/>
  <c r="K948" i="1"/>
  <c r="L948" i="1"/>
  <c r="T948" i="1" s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 s="1"/>
  <c r="AE950" i="1" s="1"/>
  <c r="I950" i="1"/>
  <c r="J950" i="1"/>
  <c r="Z950" i="1" s="1"/>
  <c r="K950" i="1"/>
  <c r="L950" i="1"/>
  <c r="V950" i="1" s="1"/>
  <c r="M950" i="1"/>
  <c r="N950" i="1"/>
  <c r="O950" i="1"/>
  <c r="P950" i="1"/>
  <c r="AA950" i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 s="1"/>
  <c r="X952" i="1"/>
  <c r="E952" i="1"/>
  <c r="F952" i="1"/>
  <c r="R952" i="1"/>
  <c r="S952" i="1" s="1"/>
  <c r="G952" i="1"/>
  <c r="H952" i="1"/>
  <c r="Y952" i="1" s="1"/>
  <c r="AE952" i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/>
  <c r="I953" i="1"/>
  <c r="J953" i="1"/>
  <c r="K953" i="1"/>
  <c r="L953" i="1"/>
  <c r="V953" i="1" s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R954" i="1" s="1"/>
  <c r="G954" i="1"/>
  <c r="H954" i="1"/>
  <c r="Y954" i="1"/>
  <c r="AE954" i="1"/>
  <c r="I954" i="1"/>
  <c r="J954" i="1"/>
  <c r="K954" i="1"/>
  <c r="L954" i="1"/>
  <c r="T954" i="1" s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/>
  <c r="AE955" i="1" s="1"/>
  <c r="I955" i="1"/>
  <c r="J955" i="1"/>
  <c r="Z955" i="1" s="1"/>
  <c r="AA955" i="1" s="1"/>
  <c r="K955" i="1"/>
  <c r="L955" i="1"/>
  <c r="T955" i="1" s="1"/>
  <c r="AC955" i="1" s="1"/>
  <c r="AD955" i="1" s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V956" i="1" s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F958" i="1"/>
  <c r="G958" i="1"/>
  <c r="H958" i="1"/>
  <c r="Y958" i="1" s="1"/>
  <c r="AE958" i="1"/>
  <c r="I958" i="1"/>
  <c r="J958" i="1"/>
  <c r="Z958" i="1" s="1"/>
  <c r="AA958" i="1" s="1"/>
  <c r="K958" i="1"/>
  <c r="L958" i="1"/>
  <c r="T958" i="1" s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R961" i="1" s="1"/>
  <c r="S961" i="1" s="1"/>
  <c r="F961" i="1"/>
  <c r="G961" i="1"/>
  <c r="H961" i="1"/>
  <c r="Y961" i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/>
  <c r="E963" i="1"/>
  <c r="F963" i="1"/>
  <c r="G963" i="1"/>
  <c r="H963" i="1"/>
  <c r="Y963" i="1"/>
  <c r="AE963" i="1"/>
  <c r="I963" i="1"/>
  <c r="J963" i="1"/>
  <c r="K963" i="1"/>
  <c r="L963" i="1"/>
  <c r="V963" i="1" s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 s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Z965" i="1" s="1"/>
  <c r="AA965" i="1" s="1"/>
  <c r="K965" i="1"/>
  <c r="L965" i="1"/>
  <c r="M965" i="1"/>
  <c r="N965" i="1"/>
  <c r="O965" i="1"/>
  <c r="P965" i="1"/>
  <c r="A966" i="1"/>
  <c r="B966" i="1"/>
  <c r="C966" i="1"/>
  <c r="D966" i="1"/>
  <c r="X966" i="1" s="1"/>
  <c r="E966" i="1"/>
  <c r="F966" i="1"/>
  <c r="R966" i="1" s="1"/>
  <c r="S966" i="1"/>
  <c r="G966" i="1"/>
  <c r="H966" i="1"/>
  <c r="Y966" i="1" s="1"/>
  <c r="AE966" i="1"/>
  <c r="I966" i="1"/>
  <c r="J966" i="1"/>
  <c r="K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/>
  <c r="A968" i="1"/>
  <c r="B968" i="1"/>
  <c r="C968" i="1"/>
  <c r="D968" i="1" s="1"/>
  <c r="X968" i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 s="1"/>
  <c r="AE969" i="1"/>
  <c r="I969" i="1"/>
  <c r="J969" i="1"/>
  <c r="K969" i="1"/>
  <c r="L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 s="1"/>
  <c r="S970" i="1"/>
  <c r="G970" i="1"/>
  <c r="H970" i="1"/>
  <c r="Y970" i="1" s="1"/>
  <c r="AE970" i="1" s="1"/>
  <c r="I970" i="1"/>
  <c r="J970" i="1"/>
  <c r="Z970" i="1" s="1"/>
  <c r="AA970" i="1" s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G971" i="1"/>
  <c r="H971" i="1"/>
  <c r="Y971" i="1"/>
  <c r="AE971" i="1"/>
  <c r="I971" i="1"/>
  <c r="J971" i="1"/>
  <c r="Z971" i="1" s="1"/>
  <c r="K971" i="1"/>
  <c r="L971" i="1"/>
  <c r="V971" i="1" s="1"/>
  <c r="M971" i="1"/>
  <c r="N971" i="1"/>
  <c r="O971" i="1"/>
  <c r="P971" i="1"/>
  <c r="AA971" i="1"/>
  <c r="A972" i="1"/>
  <c r="B972" i="1"/>
  <c r="C972" i="1"/>
  <c r="D972" i="1"/>
  <c r="X972" i="1"/>
  <c r="E972" i="1"/>
  <c r="R972" i="1" s="1"/>
  <c r="S972" i="1" s="1"/>
  <c r="F972" i="1"/>
  <c r="G972" i="1"/>
  <c r="H972" i="1"/>
  <c r="Y972" i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 s="1"/>
  <c r="AE974" i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/>
  <c r="AE975" i="1" s="1"/>
  <c r="I975" i="1"/>
  <c r="J975" i="1"/>
  <c r="Z975" i="1"/>
  <c r="AA975" i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 s="1"/>
  <c r="I976" i="1"/>
  <c r="J976" i="1"/>
  <c r="K976" i="1"/>
  <c r="L976" i="1"/>
  <c r="T976" i="1" s="1"/>
  <c r="U976" i="1" s="1"/>
  <c r="M976" i="1"/>
  <c r="N976" i="1"/>
  <c r="O976" i="1"/>
  <c r="P976" i="1"/>
  <c r="Z976" i="1"/>
  <c r="AA976" i="1"/>
  <c r="A977" i="1"/>
  <c r="B977" i="1"/>
  <c r="C977" i="1"/>
  <c r="D977" i="1"/>
  <c r="X977" i="1"/>
  <c r="E977" i="1"/>
  <c r="F977" i="1"/>
  <c r="R977" i="1"/>
  <c r="S977" i="1" s="1"/>
  <c r="G977" i="1"/>
  <c r="H977" i="1"/>
  <c r="Y977" i="1"/>
  <c r="AE977" i="1"/>
  <c r="I977" i="1"/>
  <c r="J977" i="1"/>
  <c r="Z977" i="1" s="1"/>
  <c r="AA977" i="1" s="1"/>
  <c r="K977" i="1"/>
  <c r="L977" i="1"/>
  <c r="T977" i="1" s="1"/>
  <c r="AC977" i="1" s="1"/>
  <c r="AD977" i="1" s="1"/>
  <c r="V977" i="1"/>
  <c r="M977" i="1"/>
  <c r="N977" i="1"/>
  <c r="O977" i="1"/>
  <c r="P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/>
  <c r="X980" i="1"/>
  <c r="E980" i="1"/>
  <c r="F980" i="1"/>
  <c r="G980" i="1"/>
  <c r="H980" i="1"/>
  <c r="Y980" i="1"/>
  <c r="AE980" i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/>
  <c r="X981" i="1"/>
  <c r="E981" i="1"/>
  <c r="R981" i="1" s="1"/>
  <c r="S981" i="1" s="1"/>
  <c r="F981" i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/>
  <c r="X982" i="1" s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K983" i="1"/>
  <c r="L983" i="1"/>
  <c r="V983" i="1" s="1"/>
  <c r="M983" i="1"/>
  <c r="N983" i="1"/>
  <c r="O983" i="1"/>
  <c r="P983" i="1"/>
  <c r="T983" i="1"/>
  <c r="Z983" i="1"/>
  <c r="AA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/>
  <c r="I984" i="1"/>
  <c r="J984" i="1"/>
  <c r="Z984" i="1" s="1"/>
  <c r="AA984" i="1" s="1"/>
  <c r="AB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G986" i="1"/>
  <c r="H986" i="1"/>
  <c r="Y986" i="1"/>
  <c r="AE986" i="1" s="1"/>
  <c r="I986" i="1"/>
  <c r="J986" i="1"/>
  <c r="K986" i="1"/>
  <c r="L986" i="1"/>
  <c r="V986" i="1"/>
  <c r="M986" i="1"/>
  <c r="N986" i="1"/>
  <c r="O986" i="1"/>
  <c r="P986" i="1"/>
  <c r="Z986" i="1"/>
  <c r="AA986" i="1"/>
  <c r="A987" i="1"/>
  <c r="B987" i="1"/>
  <c r="C987" i="1"/>
  <c r="D987" i="1"/>
  <c r="X987" i="1"/>
  <c r="E987" i="1"/>
  <c r="F987" i="1"/>
  <c r="R987" i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V988" i="1" s="1"/>
  <c r="M988" i="1"/>
  <c r="N988" i="1"/>
  <c r="O988" i="1"/>
  <c r="P988" i="1"/>
  <c r="Z988" i="1"/>
  <c r="AA988" i="1" s="1"/>
  <c r="A989" i="1"/>
  <c r="B989" i="1"/>
  <c r="C989" i="1"/>
  <c r="D989" i="1"/>
  <c r="X989" i="1"/>
  <c r="E989" i="1"/>
  <c r="F989" i="1"/>
  <c r="G989" i="1"/>
  <c r="H989" i="1"/>
  <c r="Y989" i="1"/>
  <c r="AE989" i="1"/>
  <c r="I989" i="1"/>
  <c r="J989" i="1"/>
  <c r="Z989" i="1" s="1"/>
  <c r="K989" i="1"/>
  <c r="L989" i="1"/>
  <c r="V989" i="1"/>
  <c r="M989" i="1"/>
  <c r="N989" i="1"/>
  <c r="O989" i="1"/>
  <c r="P989" i="1"/>
  <c r="AA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/>
  <c r="AE990" i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/>
  <c r="I991" i="1"/>
  <c r="J991" i="1"/>
  <c r="K991" i="1"/>
  <c r="L991" i="1"/>
  <c r="V991" i="1" s="1"/>
  <c r="M991" i="1"/>
  <c r="N991" i="1"/>
  <c r="O991" i="1"/>
  <c r="P991" i="1"/>
  <c r="T991" i="1"/>
  <c r="Z991" i="1"/>
  <c r="AA991" i="1" s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 s="1"/>
  <c r="AE992" i="1"/>
  <c r="AF992" i="1" s="1"/>
  <c r="AG992" i="1" s="1"/>
  <c r="AH992" i="1" s="1"/>
  <c r="I992" i="1"/>
  <c r="J992" i="1"/>
  <c r="Z992" i="1" s="1"/>
  <c r="AA992" i="1" s="1"/>
  <c r="AB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R994" i="1" s="1"/>
  <c r="S994" i="1" s="1"/>
  <c r="F994" i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/>
  <c r="E995" i="1"/>
  <c r="F995" i="1"/>
  <c r="R995" i="1" s="1"/>
  <c r="S995" i="1" s="1"/>
  <c r="G995" i="1"/>
  <c r="H995" i="1"/>
  <c r="Y995" i="1"/>
  <c r="AE995" i="1"/>
  <c r="I995" i="1"/>
  <c r="J995" i="1"/>
  <c r="Z995" i="1" s="1"/>
  <c r="AA995" i="1" s="1"/>
  <c r="K995" i="1"/>
  <c r="L995" i="1"/>
  <c r="M995" i="1"/>
  <c r="N995" i="1"/>
  <c r="O995" i="1"/>
  <c r="P995" i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/>
  <c r="X997" i="1"/>
  <c r="E997" i="1"/>
  <c r="R997" i="1" s="1"/>
  <c r="S997" i="1" s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C997" i="1" s="1"/>
  <c r="AD997" i="1" s="1"/>
  <c r="AF997" i="1" s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 s="1"/>
  <c r="I998" i="1"/>
  <c r="J998" i="1"/>
  <c r="K998" i="1"/>
  <c r="T998" i="1" s="1"/>
  <c r="L998" i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K999" i="1"/>
  <c r="L999" i="1"/>
  <c r="V999" i="1" s="1"/>
  <c r="M999" i="1"/>
  <c r="N999" i="1"/>
  <c r="O999" i="1"/>
  <c r="P999" i="1"/>
  <c r="T999" i="1"/>
  <c r="Z999" i="1"/>
  <c r="AA999" i="1" s="1"/>
  <c r="A1000" i="1"/>
  <c r="B1000" i="1"/>
  <c r="C1000" i="1"/>
  <c r="D1000" i="1"/>
  <c r="X1000" i="1"/>
  <c r="E1000" i="1"/>
  <c r="F1000" i="1"/>
  <c r="G1000" i="1"/>
  <c r="H1000" i="1"/>
  <c r="Y1000" i="1"/>
  <c r="AE1000" i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AF619" i="1" s="1"/>
  <c r="T637" i="1"/>
  <c r="T612" i="1"/>
  <c r="AC612" i="1"/>
  <c r="AD612" i="1"/>
  <c r="T611" i="1"/>
  <c r="V605" i="1"/>
  <c r="T596" i="1"/>
  <c r="T555" i="1"/>
  <c r="T554" i="1"/>
  <c r="V547" i="1"/>
  <c r="T647" i="1"/>
  <c r="AC647" i="1"/>
  <c r="AD647" i="1" s="1"/>
  <c r="T646" i="1"/>
  <c r="U646" i="1"/>
  <c r="T644" i="1"/>
  <c r="T634" i="1"/>
  <c r="T626" i="1"/>
  <c r="T614" i="1"/>
  <c r="AB614" i="1"/>
  <c r="T613" i="1"/>
  <c r="T561" i="1"/>
  <c r="AC561" i="1" s="1"/>
  <c r="AD561" i="1" s="1"/>
  <c r="R521" i="1"/>
  <c r="S521" i="1"/>
  <c r="T696" i="1"/>
  <c r="V696" i="1"/>
  <c r="V998" i="1"/>
  <c r="V987" i="1"/>
  <c r="R986" i="1"/>
  <c r="S986" i="1"/>
  <c r="R974" i="1"/>
  <c r="S974" i="1" s="1"/>
  <c r="R957" i="1"/>
  <c r="S957" i="1" s="1"/>
  <c r="R925" i="1"/>
  <c r="S925" i="1"/>
  <c r="R909" i="1"/>
  <c r="S909" i="1" s="1"/>
  <c r="R877" i="1"/>
  <c r="S877" i="1"/>
  <c r="R861" i="1"/>
  <c r="S861" i="1" s="1"/>
  <c r="R845" i="1"/>
  <c r="S845" i="1" s="1"/>
  <c r="R829" i="1"/>
  <c r="S829" i="1" s="1"/>
  <c r="T786" i="1"/>
  <c r="AC786" i="1"/>
  <c r="AD786" i="1"/>
  <c r="T771" i="1"/>
  <c r="AC771" i="1"/>
  <c r="AD771" i="1" s="1"/>
  <c r="T749" i="1"/>
  <c r="T695" i="1"/>
  <c r="V695" i="1"/>
  <c r="T689" i="1"/>
  <c r="V689" i="1"/>
  <c r="V663" i="1"/>
  <c r="T663" i="1"/>
  <c r="AC663" i="1" s="1"/>
  <c r="AD663" i="1" s="1"/>
  <c r="V655" i="1"/>
  <c r="T655" i="1"/>
  <c r="V982" i="1"/>
  <c r="T982" i="1"/>
  <c r="U982" i="1" s="1"/>
  <c r="T992" i="1"/>
  <c r="U992" i="1"/>
  <c r="V962" i="1"/>
  <c r="T962" i="1"/>
  <c r="T702" i="1"/>
  <c r="V702" i="1"/>
  <c r="T676" i="1"/>
  <c r="V676" i="1"/>
  <c r="T669" i="1"/>
  <c r="V669" i="1"/>
  <c r="V994" i="1"/>
  <c r="T994" i="1"/>
  <c r="U994" i="1" s="1"/>
  <c r="V984" i="1"/>
  <c r="T984" i="1"/>
  <c r="T971" i="1"/>
  <c r="AC971" i="1" s="1"/>
  <c r="T738" i="1"/>
  <c r="AC738" i="1"/>
  <c r="AD738" i="1"/>
  <c r="V738" i="1"/>
  <c r="T727" i="1"/>
  <c r="V727" i="1"/>
  <c r="T721" i="1"/>
  <c r="V721" i="1"/>
  <c r="V661" i="1"/>
  <c r="T661" i="1"/>
  <c r="V653" i="1"/>
  <c r="T653" i="1"/>
  <c r="V996" i="1"/>
  <c r="T996" i="1"/>
  <c r="V990" i="1"/>
  <c r="T990" i="1"/>
  <c r="U990" i="1"/>
  <c r="V978" i="1"/>
  <c r="V973" i="1"/>
  <c r="R953" i="1"/>
  <c r="S953" i="1" s="1"/>
  <c r="R937" i="1"/>
  <c r="S937" i="1" s="1"/>
  <c r="R873" i="1"/>
  <c r="S873" i="1" s="1"/>
  <c r="R857" i="1"/>
  <c r="S857" i="1" s="1"/>
  <c r="R841" i="1"/>
  <c r="S841" i="1"/>
  <c r="R825" i="1"/>
  <c r="S825" i="1" s="1"/>
  <c r="T774" i="1"/>
  <c r="AC774" i="1" s="1"/>
  <c r="AD774" i="1" s="1"/>
  <c r="AF774" i="1" s="1"/>
  <c r="T760" i="1"/>
  <c r="AC760" i="1"/>
  <c r="AD760" i="1"/>
  <c r="T753" i="1"/>
  <c r="AC753" i="1"/>
  <c r="AD753" i="1" s="1"/>
  <c r="AF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/>
  <c r="AF742" i="1" s="1"/>
  <c r="T739" i="1"/>
  <c r="AC739" i="1" s="1"/>
  <c r="AD739" i="1"/>
  <c r="T735" i="1"/>
  <c r="AC735" i="1"/>
  <c r="AD735" i="1"/>
  <c r="T726" i="1"/>
  <c r="V726" i="1"/>
  <c r="T720" i="1"/>
  <c r="T719" i="1"/>
  <c r="V719" i="1"/>
  <c r="T713" i="1"/>
  <c r="AB713" i="1"/>
  <c r="T694" i="1"/>
  <c r="V694" i="1"/>
  <c r="T688" i="1"/>
  <c r="T687" i="1"/>
  <c r="AC687" i="1" s="1"/>
  <c r="V687" i="1"/>
  <c r="T681" i="1"/>
  <c r="AB681" i="1"/>
  <c r="T664" i="1"/>
  <c r="AB660" i="1"/>
  <c r="R660" i="1"/>
  <c r="S660" i="1" s="1"/>
  <c r="T658" i="1"/>
  <c r="T656" i="1"/>
  <c r="AB656" i="1" s="1"/>
  <c r="AB652" i="1"/>
  <c r="R652" i="1"/>
  <c r="S652" i="1"/>
  <c r="T650" i="1"/>
  <c r="T648" i="1"/>
  <c r="T642" i="1"/>
  <c r="U642" i="1"/>
  <c r="T640" i="1"/>
  <c r="AC640" i="1" s="1"/>
  <c r="AB640" i="1"/>
  <c r="R636" i="1"/>
  <c r="S636" i="1" s="1"/>
  <c r="R631" i="1"/>
  <c r="S631" i="1" s="1"/>
  <c r="R628" i="1"/>
  <c r="S628" i="1"/>
  <c r="T600" i="1"/>
  <c r="U600" i="1" s="1"/>
  <c r="AC600" i="1"/>
  <c r="AD600" i="1" s="1"/>
  <c r="T599" i="1"/>
  <c r="AB599" i="1" s="1"/>
  <c r="T594" i="1"/>
  <c r="U594" i="1"/>
  <c r="V594" i="1"/>
  <c r="V564" i="1"/>
  <c r="R547" i="1"/>
  <c r="S547" i="1" s="1"/>
  <c r="V541" i="1"/>
  <c r="T541" i="1"/>
  <c r="R959" i="1"/>
  <c r="S959" i="1" s="1"/>
  <c r="R955" i="1"/>
  <c r="S955" i="1" s="1"/>
  <c r="R951" i="1"/>
  <c r="S951" i="1" s="1"/>
  <c r="R943" i="1"/>
  <c r="S943" i="1" s="1"/>
  <c r="R939" i="1"/>
  <c r="S939" i="1" s="1"/>
  <c r="R935" i="1"/>
  <c r="S935" i="1" s="1"/>
  <c r="R923" i="1"/>
  <c r="S923" i="1" s="1"/>
  <c r="R919" i="1"/>
  <c r="S919" i="1" s="1"/>
  <c r="R911" i="1"/>
  <c r="S911" i="1" s="1"/>
  <c r="R907" i="1"/>
  <c r="S907" i="1" s="1"/>
  <c r="R903" i="1"/>
  <c r="S903" i="1" s="1"/>
  <c r="R895" i="1"/>
  <c r="S895" i="1" s="1"/>
  <c r="R887" i="1"/>
  <c r="S887" i="1" s="1"/>
  <c r="R883" i="1"/>
  <c r="S883" i="1"/>
  <c r="R879" i="1"/>
  <c r="S879" i="1" s="1"/>
  <c r="R875" i="1"/>
  <c r="S875" i="1" s="1"/>
  <c r="R863" i="1"/>
  <c r="S863" i="1" s="1"/>
  <c r="R859" i="1"/>
  <c r="S859" i="1" s="1"/>
  <c r="R855" i="1"/>
  <c r="S855" i="1" s="1"/>
  <c r="R851" i="1"/>
  <c r="S851" i="1"/>
  <c r="R847" i="1"/>
  <c r="S847" i="1" s="1"/>
  <c r="R843" i="1"/>
  <c r="S843" i="1" s="1"/>
  <c r="R839" i="1"/>
  <c r="S839" i="1" s="1"/>
  <c r="R835" i="1"/>
  <c r="S835" i="1"/>
  <c r="R831" i="1"/>
  <c r="S831" i="1" s="1"/>
  <c r="R827" i="1"/>
  <c r="S827" i="1" s="1"/>
  <c r="T784" i="1"/>
  <c r="AC784" i="1" s="1"/>
  <c r="AD784" i="1" s="1"/>
  <c r="T780" i="1"/>
  <c r="AC780" i="1"/>
  <c r="AD780" i="1"/>
  <c r="T776" i="1"/>
  <c r="T772" i="1"/>
  <c r="AC772" i="1"/>
  <c r="AD772" i="1"/>
  <c r="T769" i="1"/>
  <c r="AB769" i="1" s="1"/>
  <c r="T765" i="1"/>
  <c r="AC765" i="1"/>
  <c r="AD765" i="1" s="1"/>
  <c r="R763" i="1"/>
  <c r="S763" i="1"/>
  <c r="T762" i="1"/>
  <c r="AC762" i="1"/>
  <c r="AD762" i="1" s="1"/>
  <c r="T759" i="1"/>
  <c r="AC759" i="1"/>
  <c r="AD759" i="1" s="1"/>
  <c r="T755" i="1"/>
  <c r="AC755" i="1"/>
  <c r="AD755" i="1"/>
  <c r="T751" i="1"/>
  <c r="AC751" i="1"/>
  <c r="AD751" i="1" s="1"/>
  <c r="T747" i="1"/>
  <c r="V739" i="1"/>
  <c r="T737" i="1"/>
  <c r="AC737" i="1"/>
  <c r="AD737" i="1" s="1"/>
  <c r="V735" i="1"/>
  <c r="T729" i="1"/>
  <c r="AC729" i="1" s="1"/>
  <c r="AD729" i="1" s="1"/>
  <c r="V725" i="1"/>
  <c r="AB721" i="1"/>
  <c r="T710" i="1"/>
  <c r="V710" i="1"/>
  <c r="T704" i="1"/>
  <c r="T703" i="1"/>
  <c r="V703" i="1"/>
  <c r="V700" i="1"/>
  <c r="T697" i="1"/>
  <c r="AC697" i="1" s="1"/>
  <c r="AD697" i="1" s="1"/>
  <c r="AF697" i="1" s="1"/>
  <c r="AB697" i="1"/>
  <c r="AB695" i="1"/>
  <c r="V693" i="1"/>
  <c r="AB689" i="1"/>
  <c r="T678" i="1"/>
  <c r="V678" i="1"/>
  <c r="T672" i="1"/>
  <c r="T671" i="1"/>
  <c r="V671" i="1"/>
  <c r="V668" i="1"/>
  <c r="V638" i="1"/>
  <c r="T638" i="1"/>
  <c r="AC638" i="1"/>
  <c r="AD638" i="1"/>
  <c r="R637" i="1"/>
  <c r="S637" i="1"/>
  <c r="V630" i="1"/>
  <c r="T630" i="1"/>
  <c r="U630" i="1"/>
  <c r="R629" i="1"/>
  <c r="S629" i="1"/>
  <c r="T627" i="1"/>
  <c r="AB627" i="1"/>
  <c r="T616" i="1"/>
  <c r="T615" i="1"/>
  <c r="U614" i="1"/>
  <c r="T603" i="1"/>
  <c r="AB602" i="1"/>
  <c r="T565" i="1"/>
  <c r="T549" i="1"/>
  <c r="U549" i="1" s="1"/>
  <c r="V538" i="1"/>
  <c r="T538" i="1"/>
  <c r="U538" i="1"/>
  <c r="R999" i="1"/>
  <c r="S999" i="1"/>
  <c r="R985" i="1"/>
  <c r="S985" i="1" s="1"/>
  <c r="R965" i="1"/>
  <c r="S965" i="1" s="1"/>
  <c r="R963" i="1"/>
  <c r="S963" i="1" s="1"/>
  <c r="S954" i="1"/>
  <c r="R950" i="1"/>
  <c r="S950" i="1" s="1"/>
  <c r="R946" i="1"/>
  <c r="S946" i="1" s="1"/>
  <c r="R942" i="1"/>
  <c r="S942" i="1"/>
  <c r="S938" i="1"/>
  <c r="R930" i="1"/>
  <c r="S930" i="1" s="1"/>
  <c r="R922" i="1"/>
  <c r="S922" i="1"/>
  <c r="R918" i="1"/>
  <c r="S918" i="1" s="1"/>
  <c r="R914" i="1"/>
  <c r="S914" i="1" s="1"/>
  <c r="R906" i="1"/>
  <c r="S906" i="1" s="1"/>
  <c r="R902" i="1"/>
  <c r="S902" i="1" s="1"/>
  <c r="R898" i="1"/>
  <c r="S898" i="1" s="1"/>
  <c r="R894" i="1"/>
  <c r="S894" i="1"/>
  <c r="R890" i="1"/>
  <c r="S890" i="1"/>
  <c r="R886" i="1"/>
  <c r="S886" i="1" s="1"/>
  <c r="R882" i="1"/>
  <c r="S882" i="1" s="1"/>
  <c r="R874" i="1"/>
  <c r="S874" i="1"/>
  <c r="R870" i="1"/>
  <c r="S870" i="1" s="1"/>
  <c r="R866" i="1"/>
  <c r="S866" i="1" s="1"/>
  <c r="R862" i="1"/>
  <c r="S862" i="1"/>
  <c r="R858" i="1"/>
  <c r="S858" i="1" s="1"/>
  <c r="R850" i="1"/>
  <c r="S850" i="1" s="1"/>
  <c r="R838" i="1"/>
  <c r="S838" i="1" s="1"/>
  <c r="R834" i="1"/>
  <c r="S834" i="1" s="1"/>
  <c r="R826" i="1"/>
  <c r="S826" i="1"/>
  <c r="T785" i="1"/>
  <c r="T781" i="1"/>
  <c r="AC781" i="1"/>
  <c r="AD781" i="1"/>
  <c r="T777" i="1"/>
  <c r="AC777" i="1" s="1"/>
  <c r="AD777" i="1" s="1"/>
  <c r="T773" i="1"/>
  <c r="AC773" i="1"/>
  <c r="AD773" i="1" s="1"/>
  <c r="T770" i="1"/>
  <c r="AC770" i="1"/>
  <c r="AD770" i="1"/>
  <c r="T766" i="1"/>
  <c r="AC766" i="1" s="1"/>
  <c r="AD766" i="1" s="1"/>
  <c r="T763" i="1"/>
  <c r="T756" i="1"/>
  <c r="AC756" i="1"/>
  <c r="AD756" i="1" s="1"/>
  <c r="T752" i="1"/>
  <c r="T748" i="1"/>
  <c r="AC748" i="1"/>
  <c r="AD748" i="1"/>
  <c r="T744" i="1"/>
  <c r="AC744" i="1"/>
  <c r="AD744" i="1" s="1"/>
  <c r="T741" i="1"/>
  <c r="AC741" i="1"/>
  <c r="AD741" i="1" s="1"/>
  <c r="T740" i="1"/>
  <c r="AC740" i="1"/>
  <c r="AD740" i="1"/>
  <c r="AF740" i="1" s="1"/>
  <c r="T736" i="1"/>
  <c r="U736" i="1" s="1"/>
  <c r="AC736" i="1"/>
  <c r="AD736" i="1" s="1"/>
  <c r="T733" i="1"/>
  <c r="T732" i="1"/>
  <c r="AC732" i="1"/>
  <c r="AD732" i="1"/>
  <c r="V732" i="1"/>
  <c r="V720" i="1"/>
  <c r="T718" i="1"/>
  <c r="V718" i="1"/>
  <c r="V713" i="1"/>
  <c r="T712" i="1"/>
  <c r="T711" i="1"/>
  <c r="AC711" i="1" s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V664" i="1"/>
  <c r="T662" i="1"/>
  <c r="U662" i="1" s="1"/>
  <c r="R661" i="1"/>
  <c r="S661" i="1" s="1"/>
  <c r="V658" i="1"/>
  <c r="V656" i="1"/>
  <c r="T654" i="1"/>
  <c r="U654" i="1"/>
  <c r="R653" i="1"/>
  <c r="S653" i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AB618" i="1" s="1"/>
  <c r="U618" i="1"/>
  <c r="V613" i="1"/>
  <c r="V606" i="1"/>
  <c r="T606" i="1"/>
  <c r="U606" i="1" s="1"/>
  <c r="R605" i="1"/>
  <c r="S605" i="1"/>
  <c r="T588" i="1"/>
  <c r="AB588" i="1" s="1"/>
  <c r="V588" i="1"/>
  <c r="T544" i="1"/>
  <c r="V526" i="1"/>
  <c r="T734" i="1"/>
  <c r="AC734" i="1"/>
  <c r="AD734" i="1"/>
  <c r="T730" i="1"/>
  <c r="U730" i="1" s="1"/>
  <c r="AB725" i="1"/>
  <c r="T723" i="1"/>
  <c r="T722" i="1"/>
  <c r="T715" i="1"/>
  <c r="AB715" i="1"/>
  <c r="T714" i="1"/>
  <c r="AB709" i="1"/>
  <c r="T707" i="1"/>
  <c r="AB707" i="1"/>
  <c r="T706" i="1"/>
  <c r="T699" i="1"/>
  <c r="AB699" i="1"/>
  <c r="T698" i="1"/>
  <c r="AB698" i="1" s="1"/>
  <c r="AB693" i="1"/>
  <c r="T691" i="1"/>
  <c r="T690" i="1"/>
  <c r="T683" i="1"/>
  <c r="AB683" i="1"/>
  <c r="T682" i="1"/>
  <c r="T675" i="1"/>
  <c r="T674" i="1"/>
  <c r="AB669" i="1"/>
  <c r="T667" i="1"/>
  <c r="AB667" i="1"/>
  <c r="T666" i="1"/>
  <c r="R662" i="1"/>
  <c r="S662" i="1"/>
  <c r="R654" i="1"/>
  <c r="S654" i="1"/>
  <c r="R647" i="1"/>
  <c r="S647" i="1"/>
  <c r="R644" i="1"/>
  <c r="S644" i="1"/>
  <c r="R643" i="1"/>
  <c r="S643" i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/>
  <c r="R620" i="1"/>
  <c r="S620" i="1" s="1"/>
  <c r="T610" i="1"/>
  <c r="U610" i="1" s="1"/>
  <c r="T608" i="1"/>
  <c r="AB608" i="1" s="1"/>
  <c r="R604" i="1"/>
  <c r="S604" i="1"/>
  <c r="T545" i="1"/>
  <c r="V542" i="1"/>
  <c r="T542" i="1"/>
  <c r="R627" i="1"/>
  <c r="S627" i="1" s="1"/>
  <c r="R626" i="1"/>
  <c r="S626" i="1"/>
  <c r="R625" i="1"/>
  <c r="S625" i="1" s="1"/>
  <c r="R624" i="1"/>
  <c r="S624" i="1" s="1"/>
  <c r="R623" i="1"/>
  <c r="S623" i="1" s="1"/>
  <c r="T620" i="1"/>
  <c r="AC620" i="1"/>
  <c r="AD620" i="1"/>
  <c r="AF620" i="1" s="1"/>
  <c r="R619" i="1"/>
  <c r="S619" i="1" s="1"/>
  <c r="R618" i="1"/>
  <c r="S618" i="1" s="1"/>
  <c r="R617" i="1"/>
  <c r="S617" i="1"/>
  <c r="R616" i="1"/>
  <c r="S616" i="1" s="1"/>
  <c r="R615" i="1"/>
  <c r="S615" i="1" s="1"/>
  <c r="R612" i="1"/>
  <c r="S612" i="1" s="1"/>
  <c r="R611" i="1"/>
  <c r="S611" i="1"/>
  <c r="R610" i="1"/>
  <c r="S610" i="1" s="1"/>
  <c r="R609" i="1"/>
  <c r="S609" i="1" s="1"/>
  <c r="R608" i="1"/>
  <c r="S608" i="1" s="1"/>
  <c r="T604" i="1"/>
  <c r="U604" i="1"/>
  <c r="R603" i="1"/>
  <c r="S603" i="1" s="1"/>
  <c r="R602" i="1"/>
  <c r="S602" i="1" s="1"/>
  <c r="R601" i="1"/>
  <c r="S601" i="1" s="1"/>
  <c r="R600" i="1"/>
  <c r="S600" i="1"/>
  <c r="R599" i="1"/>
  <c r="S599" i="1" s="1"/>
  <c r="T595" i="1"/>
  <c r="AB595" i="1" s="1"/>
  <c r="R594" i="1"/>
  <c r="S594" i="1"/>
  <c r="R588" i="1"/>
  <c r="S588" i="1"/>
  <c r="T571" i="1"/>
  <c r="U571" i="1"/>
  <c r="S556" i="1"/>
  <c r="R554" i="1"/>
  <c r="S554" i="1" s="1"/>
  <c r="T553" i="1"/>
  <c r="T552" i="1"/>
  <c r="T546" i="1"/>
  <c r="R545" i="1"/>
  <c r="S545" i="1" s="1"/>
  <c r="V502" i="1"/>
  <c r="R481" i="1"/>
  <c r="S481" i="1"/>
  <c r="R597" i="1"/>
  <c r="S597" i="1"/>
  <c r="R587" i="1"/>
  <c r="S587" i="1"/>
  <c r="R583" i="1"/>
  <c r="S583" i="1"/>
  <c r="R566" i="1"/>
  <c r="S566" i="1"/>
  <c r="R560" i="1"/>
  <c r="S560" i="1"/>
  <c r="R546" i="1"/>
  <c r="S546" i="1"/>
  <c r="R538" i="1"/>
  <c r="S538" i="1"/>
  <c r="AB635" i="1"/>
  <c r="AC631" i="1"/>
  <c r="AD631" i="1" s="1"/>
  <c r="U628" i="1"/>
  <c r="AC553" i="1"/>
  <c r="AD553" i="1" s="1"/>
  <c r="U596" i="1"/>
  <c r="AC596" i="1"/>
  <c r="AD596" i="1"/>
  <c r="AF596" i="1"/>
  <c r="AG596" i="1" s="1"/>
  <c r="AH596" i="1" s="1"/>
  <c r="U647" i="1"/>
  <c r="AB647" i="1"/>
  <c r="U624" i="1"/>
  <c r="AC624" i="1"/>
  <c r="AD624" i="1" s="1"/>
  <c r="AF624" i="1" s="1"/>
  <c r="U623" i="1"/>
  <c r="AB623" i="1"/>
  <c r="AC623" i="1"/>
  <c r="AD623" i="1"/>
  <c r="AF623" i="1" s="1"/>
  <c r="AC608" i="1"/>
  <c r="AD608" i="1" s="1"/>
  <c r="AF608" i="1" s="1"/>
  <c r="AC599" i="1"/>
  <c r="AD599" i="1" s="1"/>
  <c r="U556" i="1"/>
  <c r="AD556" i="1"/>
  <c r="AF556" i="1"/>
  <c r="AG556" i="1" s="1"/>
  <c r="AH556" i="1" s="1"/>
  <c r="U643" i="1"/>
  <c r="AC643" i="1"/>
  <c r="AD643" i="1" s="1"/>
  <c r="AF643" i="1"/>
  <c r="AB643" i="1"/>
  <c r="U639" i="1"/>
  <c r="AB639" i="1"/>
  <c r="AC639" i="1"/>
  <c r="AD639" i="1" s="1"/>
  <c r="AF639" i="1"/>
  <c r="U632" i="1"/>
  <c r="AC632" i="1"/>
  <c r="AD632" i="1"/>
  <c r="AF632" i="1"/>
  <c r="AG632" i="1" s="1"/>
  <c r="U619" i="1"/>
  <c r="U612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/>
  <c r="V597" i="1"/>
  <c r="AC595" i="1"/>
  <c r="AD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U528" i="1" s="1"/>
  <c r="AC528" i="1"/>
  <c r="AD528" i="1" s="1"/>
  <c r="AF528" i="1" s="1"/>
  <c r="T520" i="1"/>
  <c r="AA218" i="1"/>
  <c r="S431" i="1"/>
  <c r="AC992" i="1"/>
  <c r="AD992" i="1"/>
  <c r="AD971" i="1"/>
  <c r="T822" i="1"/>
  <c r="T818" i="1"/>
  <c r="AB818" i="1"/>
  <c r="T814" i="1"/>
  <c r="AB814" i="1"/>
  <c r="T798" i="1"/>
  <c r="AB798" i="1"/>
  <c r="AF746" i="1"/>
  <c r="AF731" i="1"/>
  <c r="AC724" i="1"/>
  <c r="AD724" i="1"/>
  <c r="U724" i="1"/>
  <c r="AC716" i="1"/>
  <c r="AD716" i="1"/>
  <c r="U716" i="1"/>
  <c r="AC708" i="1"/>
  <c r="AD708" i="1" s="1"/>
  <c r="U708" i="1"/>
  <c r="AC700" i="1"/>
  <c r="AD700" i="1"/>
  <c r="U700" i="1"/>
  <c r="AC684" i="1"/>
  <c r="AD684" i="1"/>
  <c r="U684" i="1"/>
  <c r="AC676" i="1"/>
  <c r="AD676" i="1"/>
  <c r="U676" i="1"/>
  <c r="V905" i="1"/>
  <c r="AB905" i="1"/>
  <c r="V904" i="1"/>
  <c r="T904" i="1"/>
  <c r="U904" i="1" s="1"/>
  <c r="V901" i="1"/>
  <c r="V898" i="1"/>
  <c r="V896" i="1"/>
  <c r="T896" i="1"/>
  <c r="V890" i="1"/>
  <c r="T890" i="1"/>
  <c r="V883" i="1"/>
  <c r="T883" i="1"/>
  <c r="V882" i="1"/>
  <c r="T882" i="1"/>
  <c r="AB882" i="1" s="1"/>
  <c r="V881" i="1"/>
  <c r="T881" i="1"/>
  <c r="AB881" i="1" s="1"/>
  <c r="V879" i="1"/>
  <c r="T879" i="1"/>
  <c r="V878" i="1"/>
  <c r="T878" i="1"/>
  <c r="AB878" i="1"/>
  <c r="V877" i="1"/>
  <c r="T877" i="1"/>
  <c r="V876" i="1"/>
  <c r="T876" i="1"/>
  <c r="V875" i="1"/>
  <c r="T875" i="1"/>
  <c r="V874" i="1"/>
  <c r="T874" i="1"/>
  <c r="T873" i="1"/>
  <c r="V872" i="1"/>
  <c r="T872" i="1"/>
  <c r="V871" i="1"/>
  <c r="T871" i="1"/>
  <c r="V870" i="1"/>
  <c r="V869" i="1"/>
  <c r="T869" i="1"/>
  <c r="U869" i="1" s="1"/>
  <c r="T868" i="1"/>
  <c r="V867" i="1"/>
  <c r="T867" i="1"/>
  <c r="V866" i="1"/>
  <c r="T866" i="1"/>
  <c r="V865" i="1"/>
  <c r="V864" i="1"/>
  <c r="T864" i="1"/>
  <c r="V863" i="1"/>
  <c r="V862" i="1"/>
  <c r="T862" i="1"/>
  <c r="V861" i="1"/>
  <c r="T861" i="1"/>
  <c r="V860" i="1"/>
  <c r="T860" i="1"/>
  <c r="V859" i="1"/>
  <c r="T859" i="1"/>
  <c r="V858" i="1"/>
  <c r="T858" i="1"/>
  <c r="V857" i="1"/>
  <c r="T857" i="1"/>
  <c r="V855" i="1"/>
  <c r="T855" i="1"/>
  <c r="V853" i="1"/>
  <c r="T853" i="1"/>
  <c r="T852" i="1"/>
  <c r="V851" i="1"/>
  <c r="T851" i="1"/>
  <c r="V850" i="1"/>
  <c r="T850" i="1"/>
  <c r="V849" i="1"/>
  <c r="T849" i="1"/>
  <c r="AB849" i="1" s="1"/>
  <c r="V848" i="1"/>
  <c r="T848" i="1"/>
  <c r="AB848" i="1" s="1"/>
  <c r="V847" i="1"/>
  <c r="T847" i="1"/>
  <c r="V846" i="1"/>
  <c r="V845" i="1"/>
  <c r="T845" i="1"/>
  <c r="AB845" i="1" s="1"/>
  <c r="V844" i="1"/>
  <c r="V843" i="1"/>
  <c r="T843" i="1"/>
  <c r="V842" i="1"/>
  <c r="V841" i="1"/>
  <c r="T841" i="1"/>
  <c r="U841" i="1" s="1"/>
  <c r="V840" i="1"/>
  <c r="T840" i="1"/>
  <c r="V839" i="1"/>
  <c r="T839" i="1"/>
  <c r="V838" i="1"/>
  <c r="T838" i="1"/>
  <c r="AB838" i="1"/>
  <c r="V837" i="1"/>
  <c r="T837" i="1"/>
  <c r="V836" i="1"/>
  <c r="T836" i="1"/>
  <c r="AB836" i="1" s="1"/>
  <c r="V834" i="1"/>
  <c r="T834" i="1"/>
  <c r="AB834" i="1"/>
  <c r="V833" i="1"/>
  <c r="T833" i="1"/>
  <c r="V832" i="1"/>
  <c r="V831" i="1"/>
  <c r="T831" i="1"/>
  <c r="V830" i="1"/>
  <c r="T830" i="1"/>
  <c r="U830" i="1" s="1"/>
  <c r="AB830" i="1"/>
  <c r="V829" i="1"/>
  <c r="T829" i="1"/>
  <c r="V828" i="1"/>
  <c r="T828" i="1"/>
  <c r="AB828" i="1" s="1"/>
  <c r="T827" i="1"/>
  <c r="V826" i="1"/>
  <c r="T826" i="1"/>
  <c r="V825" i="1"/>
  <c r="T825" i="1"/>
  <c r="V824" i="1"/>
  <c r="T824" i="1"/>
  <c r="AB823" i="1"/>
  <c r="T823" i="1"/>
  <c r="U823" i="1" s="1"/>
  <c r="AB819" i="1"/>
  <c r="T819" i="1"/>
  <c r="AB815" i="1"/>
  <c r="T807" i="1"/>
  <c r="AC807" i="1" s="1"/>
  <c r="AD807" i="1" s="1"/>
  <c r="T803" i="1"/>
  <c r="AB799" i="1"/>
  <c r="T799" i="1"/>
  <c r="T795" i="1"/>
  <c r="AB795" i="1" s="1"/>
  <c r="T791" i="1"/>
  <c r="AF783" i="1"/>
  <c r="AG783" i="1" s="1"/>
  <c r="AH783" i="1" s="1"/>
  <c r="AF779" i="1"/>
  <c r="AF775" i="1"/>
  <c r="AF771" i="1"/>
  <c r="AF767" i="1"/>
  <c r="AF755" i="1"/>
  <c r="AF751" i="1"/>
  <c r="AF743" i="1"/>
  <c r="AF738" i="1"/>
  <c r="AG738" i="1" s="1"/>
  <c r="AH738" i="1" s="1"/>
  <c r="AF734" i="1"/>
  <c r="AG734" i="1" s="1"/>
  <c r="AH734" i="1" s="1"/>
  <c r="AF595" i="1"/>
  <c r="AC982" i="1"/>
  <c r="AD982" i="1" s="1"/>
  <c r="AB806" i="1"/>
  <c r="T802" i="1"/>
  <c r="AF778" i="1"/>
  <c r="AF735" i="1"/>
  <c r="AH735" i="1"/>
  <c r="V957" i="1"/>
  <c r="T957" i="1"/>
  <c r="V955" i="1"/>
  <c r="T953" i="1"/>
  <c r="V952" i="1"/>
  <c r="T952" i="1"/>
  <c r="V951" i="1"/>
  <c r="T951" i="1"/>
  <c r="T950" i="1"/>
  <c r="U950" i="1" s="1"/>
  <c r="AB950" i="1"/>
  <c r="V948" i="1"/>
  <c r="AB948" i="1"/>
  <c r="V946" i="1"/>
  <c r="T946" i="1"/>
  <c r="V945" i="1"/>
  <c r="T945" i="1"/>
  <c r="AC945" i="1" s="1"/>
  <c r="AD945" i="1" s="1"/>
  <c r="V939" i="1"/>
  <c r="T939" i="1"/>
  <c r="V935" i="1"/>
  <c r="V934" i="1"/>
  <c r="V926" i="1"/>
  <c r="V924" i="1"/>
  <c r="T924" i="1"/>
  <c r="V920" i="1"/>
  <c r="T920" i="1"/>
  <c r="AB920" i="1" s="1"/>
  <c r="V919" i="1"/>
  <c r="T919" i="1"/>
  <c r="V918" i="1"/>
  <c r="T918" i="1"/>
  <c r="AB918" i="1"/>
  <c r="V917" i="1"/>
  <c r="T917" i="1"/>
  <c r="V916" i="1"/>
  <c r="T916" i="1"/>
  <c r="T914" i="1"/>
  <c r="U914" i="1" s="1"/>
  <c r="V913" i="1"/>
  <c r="T913" i="1"/>
  <c r="U913" i="1" s="1"/>
  <c r="V910" i="1"/>
  <c r="V907" i="1"/>
  <c r="T907" i="1"/>
  <c r="AB907" i="1" s="1"/>
  <c r="V906" i="1"/>
  <c r="T906" i="1"/>
  <c r="AC906" i="1" s="1"/>
  <c r="V902" i="1"/>
  <c r="T902" i="1"/>
  <c r="AB902" i="1"/>
  <c r="V899" i="1"/>
  <c r="T899" i="1"/>
  <c r="V895" i="1"/>
  <c r="T895" i="1"/>
  <c r="V893" i="1"/>
  <c r="AB893" i="1"/>
  <c r="V892" i="1"/>
  <c r="T892" i="1"/>
  <c r="T891" i="1"/>
  <c r="V889" i="1"/>
  <c r="T889" i="1"/>
  <c r="AB889" i="1"/>
  <c r="V888" i="1"/>
  <c r="T888" i="1"/>
  <c r="V887" i="1"/>
  <c r="T887" i="1"/>
  <c r="AB887" i="1"/>
  <c r="T885" i="1"/>
  <c r="AB885" i="1" s="1"/>
  <c r="V880" i="1"/>
  <c r="AB880" i="1"/>
  <c r="AB1000" i="1"/>
  <c r="AB996" i="1"/>
  <c r="AB982" i="1"/>
  <c r="AB971" i="1"/>
  <c r="AB937" i="1"/>
  <c r="AB896" i="1"/>
  <c r="AB890" i="1"/>
  <c r="AB879" i="1"/>
  <c r="AB875" i="1"/>
  <c r="AB873" i="1"/>
  <c r="AB872" i="1"/>
  <c r="AB871" i="1"/>
  <c r="AB869" i="1"/>
  <c r="AB864" i="1"/>
  <c r="AB861" i="1"/>
  <c r="AB859" i="1"/>
  <c r="AB857" i="1"/>
  <c r="AB853" i="1"/>
  <c r="AB852" i="1"/>
  <c r="AB847" i="1"/>
  <c r="AB843" i="1"/>
  <c r="AB841" i="1"/>
  <c r="AB840" i="1"/>
  <c r="AB839" i="1"/>
  <c r="AB837" i="1"/>
  <c r="AB833" i="1"/>
  <c r="AB831" i="1"/>
  <c r="AB827" i="1"/>
  <c r="AB825" i="1"/>
  <c r="AB824" i="1"/>
  <c r="T820" i="1"/>
  <c r="AB820" i="1" s="1"/>
  <c r="AB816" i="1"/>
  <c r="T816" i="1"/>
  <c r="T812" i="1"/>
  <c r="T808" i="1"/>
  <c r="AB808" i="1" s="1"/>
  <c r="T804" i="1"/>
  <c r="T800" i="1"/>
  <c r="T796" i="1"/>
  <c r="T792" i="1"/>
  <c r="AB792" i="1" s="1"/>
  <c r="T788" i="1"/>
  <c r="AB788" i="1" s="1"/>
  <c r="AF784" i="1"/>
  <c r="AF772" i="1"/>
  <c r="AG772" i="1" s="1"/>
  <c r="AF760" i="1"/>
  <c r="AF756" i="1"/>
  <c r="AF748" i="1"/>
  <c r="AG748" i="1" s="1"/>
  <c r="AH748" i="1" s="1"/>
  <c r="AF729" i="1"/>
  <c r="AC728" i="1"/>
  <c r="AD728" i="1"/>
  <c r="U728" i="1"/>
  <c r="AC720" i="1"/>
  <c r="AD720" i="1" s="1"/>
  <c r="U720" i="1"/>
  <c r="AC712" i="1"/>
  <c r="AD712" i="1"/>
  <c r="U712" i="1"/>
  <c r="U704" i="1"/>
  <c r="AC688" i="1"/>
  <c r="AD688" i="1"/>
  <c r="U688" i="1"/>
  <c r="AC672" i="1"/>
  <c r="AD672" i="1"/>
  <c r="U672" i="1"/>
  <c r="U588" i="1"/>
  <c r="AC588" i="1"/>
  <c r="AD588" i="1" s="1"/>
  <c r="AF588" i="1" s="1"/>
  <c r="AC990" i="1"/>
  <c r="AD990" i="1"/>
  <c r="AF990" i="1" s="1"/>
  <c r="T790" i="1"/>
  <c r="AF754" i="1"/>
  <c r="AF739" i="1"/>
  <c r="V959" i="1"/>
  <c r="T959" i="1"/>
  <c r="V949" i="1"/>
  <c r="T949" i="1"/>
  <c r="V947" i="1"/>
  <c r="V944" i="1"/>
  <c r="T944" i="1"/>
  <c r="V943" i="1"/>
  <c r="T943" i="1"/>
  <c r="V942" i="1"/>
  <c r="T942" i="1"/>
  <c r="AB942" i="1" s="1"/>
  <c r="V940" i="1"/>
  <c r="T940" i="1"/>
  <c r="AB940" i="1"/>
  <c r="V937" i="1"/>
  <c r="T937" i="1"/>
  <c r="V936" i="1"/>
  <c r="T936" i="1"/>
  <c r="U936" i="1" s="1"/>
  <c r="AB936" i="1"/>
  <c r="V933" i="1"/>
  <c r="V932" i="1"/>
  <c r="V931" i="1"/>
  <c r="T931" i="1"/>
  <c r="AB931" i="1" s="1"/>
  <c r="V930" i="1"/>
  <c r="T930" i="1"/>
  <c r="V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V909" i="1"/>
  <c r="T909" i="1"/>
  <c r="V908" i="1"/>
  <c r="T908" i="1"/>
  <c r="AB908" i="1" s="1"/>
  <c r="V903" i="1"/>
  <c r="T903" i="1"/>
  <c r="V897" i="1"/>
  <c r="T897" i="1"/>
  <c r="V894" i="1"/>
  <c r="T894" i="1"/>
  <c r="AB894" i="1" s="1"/>
  <c r="V886" i="1"/>
  <c r="V884" i="1"/>
  <c r="T884" i="1"/>
  <c r="AB884" i="1"/>
  <c r="AB998" i="1"/>
  <c r="AB990" i="1"/>
  <c r="T821" i="1"/>
  <c r="T813" i="1"/>
  <c r="AB813" i="1"/>
  <c r="T809" i="1"/>
  <c r="AB805" i="1"/>
  <c r="T801" i="1"/>
  <c r="T797" i="1"/>
  <c r="AB797" i="1"/>
  <c r="T793" i="1"/>
  <c r="AB793" i="1" s="1"/>
  <c r="T789" i="1"/>
  <c r="AB789" i="1"/>
  <c r="AF773" i="1"/>
  <c r="AF761" i="1"/>
  <c r="AF757" i="1"/>
  <c r="AG757" i="1" s="1"/>
  <c r="AH757" i="1" s="1"/>
  <c r="AF745" i="1"/>
  <c r="AF741" i="1"/>
  <c r="AB728" i="1"/>
  <c r="U727" i="1"/>
  <c r="AB724" i="1"/>
  <c r="AB720" i="1"/>
  <c r="U719" i="1"/>
  <c r="AB716" i="1"/>
  <c r="AC715" i="1"/>
  <c r="AD715" i="1"/>
  <c r="U715" i="1"/>
  <c r="AB712" i="1"/>
  <c r="AD711" i="1"/>
  <c r="U711" i="1"/>
  <c r="AB708" i="1"/>
  <c r="AC707" i="1"/>
  <c r="AD707" i="1"/>
  <c r="U707" i="1"/>
  <c r="AC703" i="1"/>
  <c r="AD703" i="1"/>
  <c r="AF703" i="1" s="1"/>
  <c r="U703" i="1"/>
  <c r="AB700" i="1"/>
  <c r="AC699" i="1"/>
  <c r="AD699" i="1"/>
  <c r="AF699" i="1" s="1"/>
  <c r="U699" i="1"/>
  <c r="AC695" i="1"/>
  <c r="AD695" i="1"/>
  <c r="U695" i="1"/>
  <c r="AG695" i="1" s="1"/>
  <c r="AH695" i="1" s="1"/>
  <c r="AB688" i="1"/>
  <c r="AD687" i="1"/>
  <c r="U687" i="1"/>
  <c r="AB684" i="1"/>
  <c r="AC683" i="1"/>
  <c r="AD683" i="1"/>
  <c r="U683" i="1"/>
  <c r="AC679" i="1"/>
  <c r="AD679" i="1"/>
  <c r="U679" i="1"/>
  <c r="AB676" i="1"/>
  <c r="AB672" i="1"/>
  <c r="AC667" i="1"/>
  <c r="AD667" i="1"/>
  <c r="U667" i="1"/>
  <c r="U661" i="1"/>
  <c r="AC661" i="1"/>
  <c r="AD661" i="1"/>
  <c r="AF661" i="1" s="1"/>
  <c r="U645" i="1"/>
  <c r="AC645" i="1"/>
  <c r="AD645" i="1"/>
  <c r="U637" i="1"/>
  <c r="AC637" i="1"/>
  <c r="AD637" i="1"/>
  <c r="U629" i="1"/>
  <c r="AC629" i="1"/>
  <c r="AD629" i="1"/>
  <c r="U621" i="1"/>
  <c r="AC621" i="1"/>
  <c r="AD621" i="1"/>
  <c r="U613" i="1"/>
  <c r="AC613" i="1"/>
  <c r="AD613" i="1" s="1"/>
  <c r="U605" i="1"/>
  <c r="AC605" i="1"/>
  <c r="AD605" i="1" s="1"/>
  <c r="AF605" i="1" s="1"/>
  <c r="U597" i="1"/>
  <c r="AC597" i="1"/>
  <c r="AD597" i="1"/>
  <c r="V786" i="1"/>
  <c r="AB786" i="1"/>
  <c r="V785" i="1"/>
  <c r="V784" i="1"/>
  <c r="AB784" i="1"/>
  <c r="V783" i="1"/>
  <c r="AB783" i="1"/>
  <c r="V781" i="1"/>
  <c r="V780" i="1"/>
  <c r="AB780" i="1"/>
  <c r="V779" i="1"/>
  <c r="AB779" i="1"/>
  <c r="V778" i="1"/>
  <c r="AB778" i="1"/>
  <c r="V777" i="1"/>
  <c r="AB776" i="1"/>
  <c r="V775" i="1"/>
  <c r="AB775" i="1"/>
  <c r="AB774" i="1"/>
  <c r="V773" i="1"/>
  <c r="AB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V765" i="1"/>
  <c r="AB765" i="1"/>
  <c r="V764" i="1"/>
  <c r="AB764" i="1"/>
  <c r="V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V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2" i="1"/>
  <c r="AB731" i="1"/>
  <c r="AB730" i="1"/>
  <c r="AB729" i="1"/>
  <c r="AC726" i="1"/>
  <c r="AD726" i="1" s="1"/>
  <c r="AF726" i="1" s="1"/>
  <c r="AC722" i="1"/>
  <c r="AD722" i="1"/>
  <c r="U722" i="1"/>
  <c r="AC718" i="1"/>
  <c r="AD718" i="1"/>
  <c r="U718" i="1"/>
  <c r="AC706" i="1"/>
  <c r="AD706" i="1"/>
  <c r="AF706" i="1" s="1"/>
  <c r="U706" i="1"/>
  <c r="U702" i="1"/>
  <c r="AC698" i="1"/>
  <c r="AD698" i="1" s="1"/>
  <c r="U698" i="1"/>
  <c r="AC686" i="1"/>
  <c r="AD686" i="1"/>
  <c r="U686" i="1"/>
  <c r="AC678" i="1"/>
  <c r="AD678" i="1"/>
  <c r="U678" i="1"/>
  <c r="AC674" i="1"/>
  <c r="AD674" i="1"/>
  <c r="AC670" i="1"/>
  <c r="AD670" i="1"/>
  <c r="U670" i="1"/>
  <c r="AG670" i="1" s="1"/>
  <c r="AH670" i="1" s="1"/>
  <c r="AF599" i="1"/>
  <c r="T593" i="1"/>
  <c r="AB593" i="1"/>
  <c r="U786" i="1"/>
  <c r="U785" i="1"/>
  <c r="U784" i="1"/>
  <c r="U783" i="1"/>
  <c r="U781" i="1"/>
  <c r="AH781" i="1"/>
  <c r="U780" i="1"/>
  <c r="U779" i="1"/>
  <c r="AG779" i="1" s="1"/>
  <c r="AH779" i="1" s="1"/>
  <c r="U778" i="1"/>
  <c r="AG778" i="1" s="1"/>
  <c r="AH778" i="1" s="1"/>
  <c r="U775" i="1"/>
  <c r="AG775" i="1" s="1"/>
  <c r="AH775" i="1" s="1"/>
  <c r="U774" i="1"/>
  <c r="U773" i="1"/>
  <c r="U772" i="1"/>
  <c r="U771" i="1"/>
  <c r="U770" i="1"/>
  <c r="U769" i="1"/>
  <c r="U768" i="1"/>
  <c r="U767" i="1"/>
  <c r="U765" i="1"/>
  <c r="U764" i="1"/>
  <c r="U762" i="1"/>
  <c r="U761" i="1"/>
  <c r="AG761" i="1" s="1"/>
  <c r="AH761" i="1" s="1"/>
  <c r="U760" i="1"/>
  <c r="U759" i="1"/>
  <c r="U757" i="1"/>
  <c r="U756" i="1"/>
  <c r="U755" i="1"/>
  <c r="AG755" i="1" s="1"/>
  <c r="AH755" i="1" s="1"/>
  <c r="U754" i="1"/>
  <c r="U751" i="1"/>
  <c r="U749" i="1"/>
  <c r="U748" i="1"/>
  <c r="U747" i="1"/>
  <c r="U746" i="1"/>
  <c r="AG746" i="1" s="1"/>
  <c r="AH746" i="1" s="1"/>
  <c r="U745" i="1"/>
  <c r="AG745" i="1" s="1"/>
  <c r="AH745" i="1" s="1"/>
  <c r="U744" i="1"/>
  <c r="U743" i="1"/>
  <c r="AG743" i="1" s="1"/>
  <c r="AH743" i="1" s="1"/>
  <c r="U742" i="1"/>
  <c r="U741" i="1"/>
  <c r="U740" i="1"/>
  <c r="AG740" i="1"/>
  <c r="AH740" i="1" s="1"/>
  <c r="U739" i="1"/>
  <c r="U738" i="1"/>
  <c r="U737" i="1"/>
  <c r="U735" i="1"/>
  <c r="AG735" i="1" s="1"/>
  <c r="U734" i="1"/>
  <c r="U733" i="1"/>
  <c r="U732" i="1"/>
  <c r="U731" i="1"/>
  <c r="U729" i="1"/>
  <c r="AC725" i="1"/>
  <c r="AD725" i="1"/>
  <c r="U725" i="1"/>
  <c r="AB722" i="1"/>
  <c r="AC721" i="1"/>
  <c r="AD721" i="1"/>
  <c r="U721" i="1"/>
  <c r="AB718" i="1"/>
  <c r="AC713" i="1"/>
  <c r="AD713" i="1"/>
  <c r="U713" i="1"/>
  <c r="AC709" i="1"/>
  <c r="AD709" i="1"/>
  <c r="U709" i="1"/>
  <c r="AB706" i="1"/>
  <c r="AC705" i="1"/>
  <c r="AD705" i="1"/>
  <c r="U705" i="1"/>
  <c r="AG705" i="1" s="1"/>
  <c r="AH705" i="1" s="1"/>
  <c r="AC701" i="1"/>
  <c r="AD701" i="1"/>
  <c r="U701" i="1"/>
  <c r="AG701" i="1" s="1"/>
  <c r="AB694" i="1"/>
  <c r="AC693" i="1"/>
  <c r="AD693" i="1"/>
  <c r="U693" i="1"/>
  <c r="AB686" i="1"/>
  <c r="AC681" i="1"/>
  <c r="AD681" i="1"/>
  <c r="U681" i="1"/>
  <c r="AB678" i="1"/>
  <c r="AC673" i="1"/>
  <c r="AD673" i="1"/>
  <c r="U673" i="1"/>
  <c r="AB670" i="1"/>
  <c r="AC669" i="1"/>
  <c r="AD669" i="1"/>
  <c r="U669" i="1"/>
  <c r="T665" i="1"/>
  <c r="AB665" i="1"/>
  <c r="AB661" i="1"/>
  <c r="T657" i="1"/>
  <c r="T649" i="1"/>
  <c r="AB649" i="1"/>
  <c r="AB645" i="1"/>
  <c r="T641" i="1"/>
  <c r="AB637" i="1"/>
  <c r="T633" i="1"/>
  <c r="AB633" i="1"/>
  <c r="AB629" i="1"/>
  <c r="T625" i="1"/>
  <c r="AB621" i="1"/>
  <c r="T617" i="1"/>
  <c r="AB617" i="1"/>
  <c r="AB613" i="1"/>
  <c r="T609" i="1"/>
  <c r="U609" i="1" s="1"/>
  <c r="AB605" i="1"/>
  <c r="T601" i="1"/>
  <c r="AB601" i="1"/>
  <c r="AB597" i="1"/>
  <c r="T589" i="1"/>
  <c r="AB589" i="1"/>
  <c r="T590" i="1"/>
  <c r="AC590" i="1" s="1"/>
  <c r="AD590" i="1" s="1"/>
  <c r="AB590" i="1"/>
  <c r="T582" i="1"/>
  <c r="AC662" i="1"/>
  <c r="AD662" i="1" s="1"/>
  <c r="AC654" i="1"/>
  <c r="AD654" i="1"/>
  <c r="AC650" i="1"/>
  <c r="AD650" i="1" s="1"/>
  <c r="AC634" i="1"/>
  <c r="AD634" i="1" s="1"/>
  <c r="AC622" i="1"/>
  <c r="AD622" i="1"/>
  <c r="AC618" i="1"/>
  <c r="AD618" i="1"/>
  <c r="AC610" i="1"/>
  <c r="AD610" i="1"/>
  <c r="AC606" i="1"/>
  <c r="AD606" i="1" s="1"/>
  <c r="AF606" i="1" s="1"/>
  <c r="AC602" i="1"/>
  <c r="AD602" i="1"/>
  <c r="AB592" i="1"/>
  <c r="T591" i="1"/>
  <c r="AB591" i="1"/>
  <c r="T587" i="1"/>
  <c r="AB587" i="1" s="1"/>
  <c r="T579" i="1"/>
  <c r="AC579" i="1"/>
  <c r="AD579" i="1"/>
  <c r="AF579" i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11" i="1"/>
  <c r="AD611" i="1" s="1"/>
  <c r="AF611" i="1" s="1"/>
  <c r="AD640" i="1"/>
  <c r="AC594" i="1"/>
  <c r="AD594" i="1"/>
  <c r="AC642" i="1"/>
  <c r="AD642" i="1" s="1"/>
  <c r="AF642" i="1" s="1"/>
  <c r="AG642" i="1"/>
  <c r="AH642" i="1" s="1"/>
  <c r="AC568" i="1"/>
  <c r="AD568" i="1" s="1"/>
  <c r="AF568" i="1"/>
  <c r="AB619" i="1"/>
  <c r="U608" i="1"/>
  <c r="U640" i="1"/>
  <c r="AG640" i="1" s="1"/>
  <c r="AH640" i="1" s="1"/>
  <c r="AC604" i="1"/>
  <c r="AD604" i="1" s="1"/>
  <c r="AF604" i="1" s="1"/>
  <c r="AB631" i="1"/>
  <c r="AB646" i="1"/>
  <c r="AB600" i="1"/>
  <c r="AC614" i="1"/>
  <c r="AD614" i="1"/>
  <c r="AF614" i="1"/>
  <c r="AC630" i="1"/>
  <c r="AD630" i="1" s="1"/>
  <c r="AC646" i="1"/>
  <c r="AD646" i="1" s="1"/>
  <c r="AB612" i="1"/>
  <c r="AB642" i="1"/>
  <c r="AG768" i="1"/>
  <c r="AH768" i="1" s="1"/>
  <c r="AG784" i="1"/>
  <c r="AH784" i="1" s="1"/>
  <c r="AG774" i="1"/>
  <c r="AH774" i="1" s="1"/>
  <c r="AG760" i="1"/>
  <c r="AH760" i="1" s="1"/>
  <c r="AG742" i="1"/>
  <c r="AH742" i="1" s="1"/>
  <c r="AF628" i="1"/>
  <c r="AG628" i="1" s="1"/>
  <c r="AH628" i="1" s="1"/>
  <c r="AB628" i="1"/>
  <c r="AB620" i="1"/>
  <c r="AC627" i="1"/>
  <c r="AD627" i="1" s="1"/>
  <c r="U599" i="1"/>
  <c r="AG599" i="1"/>
  <c r="AH599" i="1" s="1"/>
  <c r="U620" i="1"/>
  <c r="AB610" i="1"/>
  <c r="AB606" i="1"/>
  <c r="AB654" i="1"/>
  <c r="U655" i="1"/>
  <c r="AG655" i="1" s="1"/>
  <c r="AH655" i="1" s="1"/>
  <c r="AC655" i="1"/>
  <c r="AD655" i="1" s="1"/>
  <c r="AB655" i="1"/>
  <c r="AG756" i="1"/>
  <c r="AH756" i="1" s="1"/>
  <c r="AH772" i="1"/>
  <c r="AG771" i="1"/>
  <c r="AH771" i="1" s="1"/>
  <c r="U627" i="1"/>
  <c r="U595" i="1"/>
  <c r="AB662" i="1"/>
  <c r="AG639" i="1"/>
  <c r="AH639" i="1" s="1"/>
  <c r="AG624" i="1"/>
  <c r="AH624" i="1" s="1"/>
  <c r="U656" i="1"/>
  <c r="AC656" i="1"/>
  <c r="AD656" i="1"/>
  <c r="U984" i="1"/>
  <c r="AC984" i="1"/>
  <c r="AD984" i="1" s="1"/>
  <c r="U663" i="1"/>
  <c r="AG663" i="1" s="1"/>
  <c r="AH663" i="1" s="1"/>
  <c r="AB663" i="1"/>
  <c r="AG741" i="1"/>
  <c r="AH741" i="1"/>
  <c r="AG764" i="1"/>
  <c r="AH764" i="1"/>
  <c r="AG731" i="1"/>
  <c r="AH731" i="1"/>
  <c r="U638" i="1"/>
  <c r="AG638" i="1" s="1"/>
  <c r="AH638" i="1" s="1"/>
  <c r="AB638" i="1"/>
  <c r="AB664" i="1"/>
  <c r="AH632" i="1"/>
  <c r="AG623" i="1"/>
  <c r="AH623" i="1" s="1"/>
  <c r="U550" i="1"/>
  <c r="U592" i="1"/>
  <c r="AC592" i="1"/>
  <c r="AD592" i="1" s="1"/>
  <c r="AF592" i="1" s="1"/>
  <c r="U607" i="1"/>
  <c r="AB607" i="1"/>
  <c r="AC607" i="1"/>
  <c r="AD607" i="1" s="1"/>
  <c r="U589" i="1"/>
  <c r="AC589" i="1"/>
  <c r="AD589" i="1"/>
  <c r="AF725" i="1"/>
  <c r="AF674" i="1"/>
  <c r="AF698" i="1"/>
  <c r="AG706" i="1"/>
  <c r="AH706" i="1"/>
  <c r="AF722" i="1"/>
  <c r="AG722" i="1" s="1"/>
  <c r="AH722" i="1" s="1"/>
  <c r="AF613" i="1"/>
  <c r="AF645" i="1"/>
  <c r="AG645" i="1"/>
  <c r="AH645" i="1"/>
  <c r="AG588" i="1"/>
  <c r="AH588" i="1" s="1"/>
  <c r="AC792" i="1"/>
  <c r="AD792" i="1" s="1"/>
  <c r="U792" i="1"/>
  <c r="AG792" i="1" s="1"/>
  <c r="AC808" i="1"/>
  <c r="AD808" i="1"/>
  <c r="U808" i="1"/>
  <c r="AC816" i="1"/>
  <c r="AD816" i="1" s="1"/>
  <c r="U816" i="1"/>
  <c r="AC795" i="1"/>
  <c r="AD795" i="1" s="1"/>
  <c r="U795" i="1"/>
  <c r="AC803" i="1"/>
  <c r="AD803" i="1"/>
  <c r="U803" i="1"/>
  <c r="AC819" i="1"/>
  <c r="AD819" i="1" s="1"/>
  <c r="AF819" i="1" s="1"/>
  <c r="U819" i="1"/>
  <c r="AC824" i="1"/>
  <c r="AD824" i="1"/>
  <c r="U824" i="1"/>
  <c r="U826" i="1"/>
  <c r="AC828" i="1"/>
  <c r="AD828" i="1" s="1"/>
  <c r="AF828" i="1" s="1"/>
  <c r="U828" i="1"/>
  <c r="AC830" i="1"/>
  <c r="AD830" i="1"/>
  <c r="AC834" i="1"/>
  <c r="AD834" i="1" s="1"/>
  <c r="U834" i="1"/>
  <c r="AC836" i="1"/>
  <c r="AD836" i="1" s="1"/>
  <c r="U836" i="1"/>
  <c r="AC838" i="1"/>
  <c r="AD838" i="1" s="1"/>
  <c r="U838" i="1"/>
  <c r="AC840" i="1"/>
  <c r="AD840" i="1" s="1"/>
  <c r="U840" i="1"/>
  <c r="AC846" i="1"/>
  <c r="AD846" i="1" s="1"/>
  <c r="AC848" i="1"/>
  <c r="AD848" i="1"/>
  <c r="U848" i="1"/>
  <c r="AC850" i="1"/>
  <c r="AD850" i="1" s="1"/>
  <c r="AC852" i="1"/>
  <c r="AD852" i="1" s="1"/>
  <c r="U852" i="1"/>
  <c r="U858" i="1"/>
  <c r="AC860" i="1"/>
  <c r="AD860" i="1"/>
  <c r="U860" i="1"/>
  <c r="AC862" i="1"/>
  <c r="AD862" i="1" s="1"/>
  <c r="AF862" i="1" s="1"/>
  <c r="AC864" i="1"/>
  <c r="AD864" i="1"/>
  <c r="U864" i="1"/>
  <c r="AC866" i="1"/>
  <c r="AD866" i="1"/>
  <c r="U866" i="1"/>
  <c r="AC868" i="1"/>
  <c r="AD868" i="1" s="1"/>
  <c r="AF868" i="1" s="1"/>
  <c r="U868" i="1"/>
  <c r="AC870" i="1"/>
  <c r="AD870" i="1"/>
  <c r="AF870" i="1" s="1"/>
  <c r="U870" i="1"/>
  <c r="AC872" i="1"/>
  <c r="AD872" i="1"/>
  <c r="U872" i="1"/>
  <c r="AC874" i="1"/>
  <c r="AD874" i="1"/>
  <c r="U874" i="1"/>
  <c r="AC878" i="1"/>
  <c r="AD878" i="1"/>
  <c r="U878" i="1"/>
  <c r="AC881" i="1"/>
  <c r="AD881" i="1" s="1"/>
  <c r="U881" i="1"/>
  <c r="AC883" i="1"/>
  <c r="AD883" i="1"/>
  <c r="U883" i="1"/>
  <c r="AC896" i="1"/>
  <c r="AD896" i="1" s="1"/>
  <c r="AF896" i="1" s="1"/>
  <c r="U896" i="1"/>
  <c r="AG896" i="1" s="1"/>
  <c r="AH896" i="1" s="1"/>
  <c r="AC905" i="1"/>
  <c r="AD905" i="1"/>
  <c r="U905" i="1"/>
  <c r="AC814" i="1"/>
  <c r="AD814" i="1" s="1"/>
  <c r="U814" i="1"/>
  <c r="AC822" i="1"/>
  <c r="AD822" i="1"/>
  <c r="U822" i="1"/>
  <c r="AF634" i="1"/>
  <c r="AC609" i="1"/>
  <c r="AD609" i="1"/>
  <c r="U625" i="1"/>
  <c r="AC625" i="1"/>
  <c r="AD625" i="1" s="1"/>
  <c r="U641" i="1"/>
  <c r="AC641" i="1"/>
  <c r="AD641" i="1" s="1"/>
  <c r="AF641" i="1" s="1"/>
  <c r="AF673" i="1"/>
  <c r="AG673" i="1" s="1"/>
  <c r="AH673" i="1" s="1"/>
  <c r="AF705" i="1"/>
  <c r="AF721" i="1"/>
  <c r="AG721" i="1" s="1"/>
  <c r="AH721" i="1"/>
  <c r="AG605" i="1"/>
  <c r="AH605" i="1"/>
  <c r="AB625" i="1"/>
  <c r="AB657" i="1"/>
  <c r="AG703" i="1"/>
  <c r="AH703" i="1" s="1"/>
  <c r="AC793" i="1"/>
  <c r="AD793" i="1" s="1"/>
  <c r="U793" i="1"/>
  <c r="AC801" i="1"/>
  <c r="AD801" i="1" s="1"/>
  <c r="U801" i="1"/>
  <c r="AG801" i="1" s="1"/>
  <c r="AH801" i="1" s="1"/>
  <c r="AC817" i="1"/>
  <c r="AD817" i="1" s="1"/>
  <c r="U817" i="1"/>
  <c r="AD886" i="1"/>
  <c r="U886" i="1"/>
  <c r="AC897" i="1"/>
  <c r="AD897" i="1"/>
  <c r="AC903" i="1"/>
  <c r="AD903" i="1" s="1"/>
  <c r="U903" i="1"/>
  <c r="AC909" i="1"/>
  <c r="AD909" i="1"/>
  <c r="U909" i="1"/>
  <c r="AC912" i="1"/>
  <c r="AD912" i="1" s="1"/>
  <c r="U912" i="1"/>
  <c r="AC922" i="1"/>
  <c r="AD922" i="1" s="1"/>
  <c r="U922" i="1"/>
  <c r="AC925" i="1"/>
  <c r="AD925" i="1"/>
  <c r="AF925" i="1" s="1"/>
  <c r="U925" i="1"/>
  <c r="AC936" i="1"/>
  <c r="AD936" i="1" s="1"/>
  <c r="AC943" i="1"/>
  <c r="AD943" i="1" s="1"/>
  <c r="AC947" i="1"/>
  <c r="AD947" i="1" s="1"/>
  <c r="U947" i="1"/>
  <c r="AC790" i="1"/>
  <c r="AD790" i="1"/>
  <c r="U790" i="1"/>
  <c r="AG990" i="1"/>
  <c r="AH990" i="1" s="1"/>
  <c r="AF712" i="1"/>
  <c r="AF728" i="1"/>
  <c r="AB925" i="1"/>
  <c r="AC885" i="1"/>
  <c r="AD885" i="1" s="1"/>
  <c r="U885" i="1"/>
  <c r="AC888" i="1"/>
  <c r="AD888" i="1"/>
  <c r="U888" i="1"/>
  <c r="AC893" i="1"/>
  <c r="AD893" i="1"/>
  <c r="U893" i="1"/>
  <c r="AC899" i="1"/>
  <c r="AD899" i="1"/>
  <c r="U899" i="1"/>
  <c r="AD906" i="1"/>
  <c r="U906" i="1"/>
  <c r="AC910" i="1"/>
  <c r="AD910" i="1"/>
  <c r="AF910" i="1" s="1"/>
  <c r="U910" i="1"/>
  <c r="AG910" i="1" s="1"/>
  <c r="AH910" i="1" s="1"/>
  <c r="AC914" i="1"/>
  <c r="AD914" i="1"/>
  <c r="AC919" i="1"/>
  <c r="AD919" i="1"/>
  <c r="U919" i="1"/>
  <c r="U945" i="1"/>
  <c r="AC948" i="1"/>
  <c r="AD948" i="1"/>
  <c r="U948" i="1"/>
  <c r="AC951" i="1"/>
  <c r="AD951" i="1"/>
  <c r="U951" i="1"/>
  <c r="U955" i="1"/>
  <c r="AC957" i="1"/>
  <c r="AD957" i="1" s="1"/>
  <c r="U957" i="1"/>
  <c r="AC802" i="1"/>
  <c r="AD802" i="1"/>
  <c r="U802" i="1"/>
  <c r="AC810" i="1"/>
  <c r="AD810" i="1"/>
  <c r="U810" i="1"/>
  <c r="AF676" i="1"/>
  <c r="AG676" i="1"/>
  <c r="AH676" i="1" s="1"/>
  <c r="AF708" i="1"/>
  <c r="AG708" i="1"/>
  <c r="AH708" i="1" s="1"/>
  <c r="AF724" i="1"/>
  <c r="AG724" i="1" s="1"/>
  <c r="AH724" i="1"/>
  <c r="AF622" i="1"/>
  <c r="AG622" i="1"/>
  <c r="AH622" i="1" s="1"/>
  <c r="AF638" i="1"/>
  <c r="AF654" i="1"/>
  <c r="AG654" i="1" s="1"/>
  <c r="AH654" i="1" s="1"/>
  <c r="AF669" i="1"/>
  <c r="AF701" i="1"/>
  <c r="AH701" i="1"/>
  <c r="AF670" i="1"/>
  <c r="AF678" i="1"/>
  <c r="AG678" i="1"/>
  <c r="AH678" i="1" s="1"/>
  <c r="AF597" i="1"/>
  <c r="AF629" i="1"/>
  <c r="AG629" i="1"/>
  <c r="AH629" i="1" s="1"/>
  <c r="AG661" i="1"/>
  <c r="AH661" i="1" s="1"/>
  <c r="AF667" i="1"/>
  <c r="AG699" i="1"/>
  <c r="AH699" i="1" s="1"/>
  <c r="AF715" i="1"/>
  <c r="AB801" i="1"/>
  <c r="AB817" i="1"/>
  <c r="AB790" i="1"/>
  <c r="AC788" i="1"/>
  <c r="AD788" i="1"/>
  <c r="U788" i="1"/>
  <c r="AC796" i="1"/>
  <c r="AD796" i="1" s="1"/>
  <c r="AC812" i="1"/>
  <c r="AD812" i="1"/>
  <c r="U812" i="1"/>
  <c r="AC820" i="1"/>
  <c r="AD820" i="1" s="1"/>
  <c r="U820" i="1"/>
  <c r="AB906" i="1"/>
  <c r="AB910" i="1"/>
  <c r="AB914" i="1"/>
  <c r="AB802" i="1"/>
  <c r="AC791" i="1"/>
  <c r="AD791" i="1" s="1"/>
  <c r="AC799" i="1"/>
  <c r="AD799" i="1" s="1"/>
  <c r="AF799" i="1" s="1"/>
  <c r="U799" i="1"/>
  <c r="AC815" i="1"/>
  <c r="AD815" i="1"/>
  <c r="U815" i="1"/>
  <c r="AC823" i="1"/>
  <c r="AD823" i="1" s="1"/>
  <c r="AF823" i="1" s="1"/>
  <c r="AC825" i="1"/>
  <c r="AD825" i="1"/>
  <c r="U825" i="1"/>
  <c r="AG825" i="1" s="1"/>
  <c r="AH825" i="1" s="1"/>
  <c r="AC827" i="1"/>
  <c r="AD827" i="1"/>
  <c r="U827" i="1"/>
  <c r="AC829" i="1"/>
  <c r="AD829" i="1" s="1"/>
  <c r="AC831" i="1"/>
  <c r="AD831" i="1"/>
  <c r="U831" i="1"/>
  <c r="AC833" i="1"/>
  <c r="AD833" i="1" s="1"/>
  <c r="U833" i="1"/>
  <c r="AC837" i="1"/>
  <c r="AD837" i="1"/>
  <c r="U837" i="1"/>
  <c r="AC839" i="1"/>
  <c r="AD839" i="1" s="1"/>
  <c r="U839" i="1"/>
  <c r="AC843" i="1"/>
  <c r="AD843" i="1"/>
  <c r="U843" i="1"/>
  <c r="AC845" i="1"/>
  <c r="AD845" i="1" s="1"/>
  <c r="U845" i="1"/>
  <c r="AC847" i="1"/>
  <c r="AD847" i="1" s="1"/>
  <c r="AF847" i="1" s="1"/>
  <c r="U847" i="1"/>
  <c r="AC849" i="1"/>
  <c r="AD849" i="1"/>
  <c r="AF849" i="1" s="1"/>
  <c r="U849" i="1"/>
  <c r="AC853" i="1"/>
  <c r="AD853" i="1" s="1"/>
  <c r="AF853" i="1" s="1"/>
  <c r="U853" i="1"/>
  <c r="AC857" i="1"/>
  <c r="AD857" i="1"/>
  <c r="U857" i="1"/>
  <c r="AC859" i="1"/>
  <c r="AD859" i="1" s="1"/>
  <c r="U859" i="1"/>
  <c r="AC861" i="1"/>
  <c r="AD861" i="1" s="1"/>
  <c r="U861" i="1"/>
  <c r="AC863" i="1"/>
  <c r="AD863" i="1" s="1"/>
  <c r="AF863" i="1" s="1"/>
  <c r="U863" i="1"/>
  <c r="AC867" i="1"/>
  <c r="AD867" i="1"/>
  <c r="U867" i="1"/>
  <c r="AC869" i="1"/>
  <c r="AD869" i="1" s="1"/>
  <c r="AC871" i="1"/>
  <c r="AD871" i="1"/>
  <c r="U871" i="1"/>
  <c r="AC873" i="1"/>
  <c r="AD873" i="1" s="1"/>
  <c r="U873" i="1"/>
  <c r="AC879" i="1"/>
  <c r="AD879" i="1" s="1"/>
  <c r="U879" i="1"/>
  <c r="AC882" i="1"/>
  <c r="AD882" i="1"/>
  <c r="U882" i="1"/>
  <c r="AC890" i="1"/>
  <c r="AD890" i="1"/>
  <c r="U890" i="1"/>
  <c r="AG890" i="1" s="1"/>
  <c r="AH890" i="1" s="1"/>
  <c r="AC898" i="1"/>
  <c r="AD898" i="1"/>
  <c r="U898" i="1"/>
  <c r="AC904" i="1"/>
  <c r="AD904" i="1" s="1"/>
  <c r="AC798" i="1"/>
  <c r="AD798" i="1"/>
  <c r="U798" i="1"/>
  <c r="AC818" i="1"/>
  <c r="AD818" i="1" s="1"/>
  <c r="U818" i="1"/>
  <c r="AF602" i="1"/>
  <c r="AG602" i="1" s="1"/>
  <c r="AH602" i="1" s="1"/>
  <c r="U579" i="1"/>
  <c r="U587" i="1"/>
  <c r="AC587" i="1"/>
  <c r="AD587" i="1"/>
  <c r="AF594" i="1"/>
  <c r="AG594" i="1" s="1"/>
  <c r="AH594" i="1"/>
  <c r="U590" i="1"/>
  <c r="AG590" i="1" s="1"/>
  <c r="AH590" i="1" s="1"/>
  <c r="U601" i="1"/>
  <c r="AC601" i="1"/>
  <c r="AD601" i="1"/>
  <c r="U617" i="1"/>
  <c r="AC617" i="1"/>
  <c r="AD617" i="1"/>
  <c r="U633" i="1"/>
  <c r="AC633" i="1"/>
  <c r="AD633" i="1"/>
  <c r="U649" i="1"/>
  <c r="AC649" i="1"/>
  <c r="AD649" i="1" s="1"/>
  <c r="U665" i="1"/>
  <c r="AC665" i="1"/>
  <c r="AD665" i="1" s="1"/>
  <c r="AF681" i="1"/>
  <c r="AG681" i="1"/>
  <c r="AH681" i="1"/>
  <c r="AF713" i="1"/>
  <c r="U593" i="1"/>
  <c r="AC593" i="1"/>
  <c r="AD593" i="1"/>
  <c r="AB609" i="1"/>
  <c r="AF621" i="1"/>
  <c r="AG621" i="1"/>
  <c r="AH621" i="1" s="1"/>
  <c r="AB641" i="1"/>
  <c r="AF679" i="1"/>
  <c r="AF695" i="1"/>
  <c r="AF711" i="1"/>
  <c r="AG711" i="1" s="1"/>
  <c r="AH711" i="1"/>
  <c r="AC789" i="1"/>
  <c r="AD789" i="1"/>
  <c r="U789" i="1"/>
  <c r="AC797" i="1"/>
  <c r="AD797" i="1" s="1"/>
  <c r="U797" i="1"/>
  <c r="AC805" i="1"/>
  <c r="AD805" i="1" s="1"/>
  <c r="U805" i="1"/>
  <c r="AC813" i="1"/>
  <c r="AD813" i="1"/>
  <c r="AF813" i="1" s="1"/>
  <c r="AG813" i="1" s="1"/>
  <c r="AH813" i="1" s="1"/>
  <c r="U813" i="1"/>
  <c r="AC821" i="1"/>
  <c r="AD821" i="1" s="1"/>
  <c r="U821" i="1"/>
  <c r="AC884" i="1"/>
  <c r="AD884" i="1"/>
  <c r="U884" i="1"/>
  <c r="AC894" i="1"/>
  <c r="AD894" i="1"/>
  <c r="AG894" i="1" s="1"/>
  <c r="AH894" i="1" s="1"/>
  <c r="U894" i="1"/>
  <c r="AC908" i="1"/>
  <c r="AD908" i="1"/>
  <c r="AF908" i="1" s="1"/>
  <c r="U908" i="1"/>
  <c r="AC911" i="1"/>
  <c r="AD911" i="1" s="1"/>
  <c r="AC915" i="1"/>
  <c r="AD915" i="1" s="1"/>
  <c r="U915" i="1"/>
  <c r="AC923" i="1"/>
  <c r="AD923" i="1"/>
  <c r="AF923" i="1" s="1"/>
  <c r="U923" i="1"/>
  <c r="AC927" i="1"/>
  <c r="AD927" i="1" s="1"/>
  <c r="AC931" i="1"/>
  <c r="AD931" i="1"/>
  <c r="AF931" i="1" s="1"/>
  <c r="U931" i="1"/>
  <c r="AG931" i="1" s="1"/>
  <c r="AH931" i="1" s="1"/>
  <c r="AC937" i="1"/>
  <c r="AD937" i="1"/>
  <c r="U937" i="1"/>
  <c r="AC940" i="1"/>
  <c r="AD940" i="1" s="1"/>
  <c r="AF940" i="1" s="1"/>
  <c r="U940" i="1"/>
  <c r="AC942" i="1"/>
  <c r="AD942" i="1" s="1"/>
  <c r="U942" i="1"/>
  <c r="AC944" i="1"/>
  <c r="AD944" i="1"/>
  <c r="U944" i="1"/>
  <c r="AG944" i="1" s="1"/>
  <c r="AH944" i="1" s="1"/>
  <c r="AC949" i="1"/>
  <c r="AD949" i="1" s="1"/>
  <c r="AF949" i="1" s="1"/>
  <c r="U949" i="1"/>
  <c r="AF672" i="1"/>
  <c r="AG672" i="1" s="1"/>
  <c r="AH672" i="1" s="1"/>
  <c r="AF688" i="1"/>
  <c r="AF720" i="1"/>
  <c r="AB899" i="1"/>
  <c r="AB911" i="1"/>
  <c r="AB915" i="1"/>
  <c r="AB919" i="1"/>
  <c r="AB923" i="1"/>
  <c r="AB927" i="1"/>
  <c r="AB951" i="1"/>
  <c r="AB955" i="1"/>
  <c r="AC880" i="1"/>
  <c r="AD880" i="1" s="1"/>
  <c r="AF880" i="1" s="1"/>
  <c r="U880" i="1"/>
  <c r="AC887" i="1"/>
  <c r="AD887" i="1"/>
  <c r="U887" i="1"/>
  <c r="AC889" i="1"/>
  <c r="AD889" i="1" s="1"/>
  <c r="U889" i="1"/>
  <c r="AC892" i="1"/>
  <c r="AD892" i="1"/>
  <c r="U892" i="1"/>
  <c r="AC895" i="1"/>
  <c r="AD895" i="1"/>
  <c r="U895" i="1"/>
  <c r="AC902" i="1"/>
  <c r="AD902" i="1"/>
  <c r="U902" i="1"/>
  <c r="AC907" i="1"/>
  <c r="AD907" i="1"/>
  <c r="U907" i="1"/>
  <c r="AC916" i="1"/>
  <c r="AD916" i="1" s="1"/>
  <c r="AF916" i="1" s="1"/>
  <c r="U916" i="1"/>
  <c r="AC918" i="1"/>
  <c r="AD918" i="1"/>
  <c r="AF918" i="1" s="1"/>
  <c r="U918" i="1"/>
  <c r="AC920" i="1"/>
  <c r="AD920" i="1" s="1"/>
  <c r="U920" i="1"/>
  <c r="AC924" i="1"/>
  <c r="AD924" i="1"/>
  <c r="U924" i="1"/>
  <c r="AC934" i="1"/>
  <c r="AD934" i="1"/>
  <c r="U934" i="1"/>
  <c r="AC939" i="1"/>
  <c r="AD939" i="1"/>
  <c r="AF939" i="1" s="1"/>
  <c r="U939" i="1"/>
  <c r="AC946" i="1"/>
  <c r="AD946" i="1"/>
  <c r="U946" i="1"/>
  <c r="AC950" i="1"/>
  <c r="AD950" i="1" s="1"/>
  <c r="AF950" i="1" s="1"/>
  <c r="AG950" i="1" s="1"/>
  <c r="AH950" i="1" s="1"/>
  <c r="AC952" i="1"/>
  <c r="AD952" i="1" s="1"/>
  <c r="U952" i="1"/>
  <c r="U954" i="1"/>
  <c r="AC806" i="1"/>
  <c r="AD806" i="1" s="1"/>
  <c r="U806" i="1"/>
  <c r="AF684" i="1"/>
  <c r="AG684" i="1"/>
  <c r="AH684" i="1" s="1"/>
  <c r="AF700" i="1"/>
  <c r="AG700" i="1" s="1"/>
  <c r="AH700" i="1"/>
  <c r="AF640" i="1"/>
  <c r="AG592" i="1"/>
  <c r="AH592" i="1" s="1"/>
  <c r="AF655" i="1"/>
  <c r="AF663" i="1"/>
  <c r="AG949" i="1"/>
  <c r="AH949" i="1" s="1"/>
  <c r="AF894" i="1"/>
  <c r="AF789" i="1"/>
  <c r="AF633" i="1"/>
  <c r="AG633" i="1" s="1"/>
  <c r="AH633" i="1" s="1"/>
  <c r="AF601" i="1"/>
  <c r="AF798" i="1"/>
  <c r="AF890" i="1"/>
  <c r="AF879" i="1"/>
  <c r="AG879" i="1" s="1"/>
  <c r="AH879" i="1" s="1"/>
  <c r="AF871" i="1"/>
  <c r="AG871" i="1"/>
  <c r="AH871" i="1" s="1"/>
  <c r="AG847" i="1"/>
  <c r="AH847" i="1" s="1"/>
  <c r="AF831" i="1"/>
  <c r="AG831" i="1" s="1"/>
  <c r="AH831" i="1" s="1"/>
  <c r="AG823" i="1"/>
  <c r="AH823" i="1" s="1"/>
  <c r="AF791" i="1"/>
  <c r="AF820" i="1"/>
  <c r="AG939" i="1"/>
  <c r="AH939" i="1" s="1"/>
  <c r="AF924" i="1"/>
  <c r="AG924" i="1"/>
  <c r="AH924" i="1"/>
  <c r="AF892" i="1"/>
  <c r="AG892" i="1" s="1"/>
  <c r="AH892" i="1" s="1"/>
  <c r="AF587" i="1"/>
  <c r="AG587" i="1"/>
  <c r="AH587" i="1"/>
  <c r="AF609" i="1"/>
  <c r="AG609" i="1"/>
  <c r="AH609" i="1"/>
  <c r="AF905" i="1"/>
  <c r="AG905" i="1" s="1"/>
  <c r="AH905" i="1" s="1"/>
  <c r="AF881" i="1"/>
  <c r="AF872" i="1"/>
  <c r="AG872" i="1" s="1"/>
  <c r="AH872" i="1" s="1"/>
  <c r="AF860" i="1"/>
  <c r="AG860" i="1" s="1"/>
  <c r="AH860" i="1" s="1"/>
  <c r="AF848" i="1"/>
  <c r="AG848" i="1" s="1"/>
  <c r="AH848" i="1"/>
  <c r="AF840" i="1"/>
  <c r="AG840" i="1"/>
  <c r="AH840" i="1" s="1"/>
  <c r="AF836" i="1"/>
  <c r="AG836" i="1"/>
  <c r="AH836" i="1" s="1"/>
  <c r="AG828" i="1"/>
  <c r="AH828" i="1" s="1"/>
  <c r="AF824" i="1"/>
  <c r="AF795" i="1"/>
  <c r="AF898" i="1"/>
  <c r="AF857" i="1"/>
  <c r="AF833" i="1"/>
  <c r="AF957" i="1"/>
  <c r="AF899" i="1"/>
  <c r="AF909" i="1"/>
  <c r="AF801" i="1"/>
  <c r="AF944" i="1"/>
  <c r="AF884" i="1"/>
  <c r="AG884" i="1"/>
  <c r="AH884" i="1"/>
  <c r="AF590" i="1"/>
  <c r="AF869" i="1"/>
  <c r="AG853" i="1"/>
  <c r="AH853" i="1"/>
  <c r="AG948" i="1"/>
  <c r="AH948" i="1" s="1"/>
  <c r="AF943" i="1"/>
  <c r="AF817" i="1"/>
  <c r="AF920" i="1"/>
  <c r="AG916" i="1"/>
  <c r="AH916" i="1" s="1"/>
  <c r="AF907" i="1"/>
  <c r="AG579" i="1"/>
  <c r="AH579" i="1" s="1"/>
  <c r="AF822" i="1"/>
  <c r="AG822" i="1"/>
  <c r="AH822" i="1" s="1"/>
  <c r="AF883" i="1"/>
  <c r="AG883" i="1" s="1"/>
  <c r="AH883" i="1"/>
  <c r="AF874" i="1"/>
  <c r="AG874" i="1" s="1"/>
  <c r="AH874" i="1" s="1"/>
  <c r="AG870" i="1"/>
  <c r="AH870" i="1" s="1"/>
  <c r="AF866" i="1"/>
  <c r="AG866" i="1" s="1"/>
  <c r="AH866" i="1"/>
  <c r="AF830" i="1"/>
  <c r="AG830" i="1"/>
  <c r="AH830" i="1" s="1"/>
  <c r="AG819" i="1"/>
  <c r="AH819" i="1" s="1"/>
  <c r="AF792" i="1"/>
  <c r="AH792" i="1"/>
  <c r="AF649" i="1"/>
  <c r="AF818" i="1"/>
  <c r="AG818" i="1" s="1"/>
  <c r="AH818" i="1" s="1"/>
  <c r="AF861" i="1"/>
  <c r="AG861" i="1" s="1"/>
  <c r="AH861" i="1" s="1"/>
  <c r="AG849" i="1"/>
  <c r="AH849" i="1" s="1"/>
  <c r="AF837" i="1"/>
  <c r="AG837" i="1" s="1"/>
  <c r="AH837" i="1" s="1"/>
  <c r="AF825" i="1"/>
  <c r="AF812" i="1"/>
  <c r="AG812" i="1"/>
  <c r="AH812" i="1" s="1"/>
  <c r="AF810" i="1"/>
  <c r="AG810" i="1" s="1"/>
  <c r="AH810" i="1" s="1"/>
  <c r="AF937" i="1"/>
  <c r="AG937" i="1" s="1"/>
  <c r="AH937" i="1" s="1"/>
  <c r="AF915" i="1"/>
  <c r="AF665" i="1"/>
  <c r="AF827" i="1"/>
  <c r="AF788" i="1"/>
  <c r="AG788" i="1"/>
  <c r="AH788" i="1" s="1"/>
  <c r="AF802" i="1"/>
  <c r="AF951" i="1"/>
  <c r="AG951" i="1"/>
  <c r="AH951" i="1"/>
  <c r="AF906" i="1"/>
  <c r="AG906" i="1"/>
  <c r="AH906" i="1"/>
  <c r="AF893" i="1"/>
  <c r="AF790" i="1"/>
  <c r="AG790" i="1"/>
  <c r="AH790" i="1" s="1"/>
  <c r="AF936" i="1"/>
  <c r="AG936" i="1" s="1"/>
  <c r="AH936" i="1" s="1"/>
  <c r="AG925" i="1"/>
  <c r="AH925" i="1"/>
  <c r="AF886" i="1"/>
  <c r="AG886" i="1"/>
  <c r="AH886" i="1" s="1"/>
  <c r="AF589" i="1"/>
  <c r="AG589" i="1" s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/>
  <c r="AA220" i="1"/>
  <c r="AA216" i="1"/>
  <c r="AA204" i="1"/>
  <c r="AA196" i="1"/>
  <c r="AA192" i="1"/>
  <c r="AA397" i="1"/>
  <c r="V423" i="1"/>
  <c r="T503" i="1"/>
  <c r="U503" i="1" s="1"/>
  <c r="T424" i="1"/>
  <c r="V414" i="1"/>
  <c r="V427" i="1"/>
  <c r="T456" i="1"/>
  <c r="AC456" i="1"/>
  <c r="AD456" i="1"/>
  <c r="R505" i="1"/>
  <c r="S505" i="1"/>
  <c r="T502" i="1"/>
  <c r="AA415" i="1"/>
  <c r="R534" i="1"/>
  <c r="S534" i="1" s="1"/>
  <c r="R516" i="1"/>
  <c r="S516" i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/>
  <c r="T437" i="1"/>
  <c r="T411" i="1"/>
  <c r="U411" i="1"/>
  <c r="T288" i="1"/>
  <c r="U280" i="1"/>
  <c r="T268" i="1"/>
  <c r="U268" i="1"/>
  <c r="R226" i="1"/>
  <c r="S226" i="1"/>
  <c r="AA213" i="1"/>
  <c r="R529" i="1"/>
  <c r="S529" i="1" s="1"/>
  <c r="T518" i="1"/>
  <c r="S503" i="1"/>
  <c r="R466" i="1"/>
  <c r="S466" i="1" s="1"/>
  <c r="S458" i="1"/>
  <c r="AA439" i="1"/>
  <c r="R429" i="1"/>
  <c r="S429" i="1"/>
  <c r="R415" i="1"/>
  <c r="S415" i="1" s="1"/>
  <c r="R228" i="1"/>
  <c r="S228" i="1" s="1"/>
  <c r="R450" i="1"/>
  <c r="S450" i="1"/>
  <c r="R403" i="1"/>
  <c r="S403" i="1" s="1"/>
  <c r="S161" i="1"/>
  <c r="T428" i="1"/>
  <c r="T389" i="1"/>
  <c r="V408" i="1"/>
  <c r="T475" i="1"/>
  <c r="V475" i="1"/>
  <c r="T467" i="1"/>
  <c r="AB467" i="1" s="1"/>
  <c r="T438" i="1"/>
  <c r="U438" i="1" s="1"/>
  <c r="R532" i="1"/>
  <c r="S532" i="1" s="1"/>
  <c r="T529" i="1"/>
  <c r="U529" i="1"/>
  <c r="R525" i="1"/>
  <c r="S525" i="1" s="1"/>
  <c r="R515" i="1"/>
  <c r="S515" i="1" s="1"/>
  <c r="R454" i="1"/>
  <c r="S454" i="1" s="1"/>
  <c r="R453" i="1"/>
  <c r="S453" i="1"/>
  <c r="R449" i="1"/>
  <c r="S449" i="1" s="1"/>
  <c r="R448" i="1"/>
  <c r="S448" i="1" s="1"/>
  <c r="R435" i="1"/>
  <c r="S435" i="1" s="1"/>
  <c r="R379" i="1"/>
  <c r="S379" i="1"/>
  <c r="T373" i="1"/>
  <c r="T345" i="1"/>
  <c r="U345" i="1"/>
  <c r="T301" i="1"/>
  <c r="U301" i="1"/>
  <c r="T285" i="1"/>
  <c r="U285" i="1"/>
  <c r="R275" i="1"/>
  <c r="S275" i="1"/>
  <c r="T261" i="1"/>
  <c r="R255" i="1"/>
  <c r="S255" i="1" s="1"/>
  <c r="R251" i="1"/>
  <c r="S251" i="1" s="1"/>
  <c r="T229" i="1"/>
  <c r="U229" i="1"/>
  <c r="R535" i="1"/>
  <c r="S535" i="1" s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/>
  <c r="T413" i="1"/>
  <c r="AA412" i="1"/>
  <c r="AA408" i="1"/>
  <c r="T405" i="1"/>
  <c r="AA404" i="1"/>
  <c r="AB404" i="1" s="1"/>
  <c r="AA399" i="1"/>
  <c r="AA394" i="1"/>
  <c r="AA393" i="1"/>
  <c r="AB393" i="1" s="1"/>
  <c r="AA389" i="1"/>
  <c r="R388" i="1"/>
  <c r="S388" i="1" s="1"/>
  <c r="AA381" i="1"/>
  <c r="AB381" i="1" s="1"/>
  <c r="R380" i="1"/>
  <c r="S380" i="1"/>
  <c r="AA253" i="1"/>
  <c r="AA197" i="1"/>
  <c r="AB197" i="1" s="1"/>
  <c r="T530" i="1"/>
  <c r="U530" i="1" s="1"/>
  <c r="AB529" i="1"/>
  <c r="AC529" i="1"/>
  <c r="AD529" i="1" s="1"/>
  <c r="R528" i="1"/>
  <c r="S528" i="1"/>
  <c r="R527" i="1"/>
  <c r="S527" i="1"/>
  <c r="R491" i="1"/>
  <c r="S491" i="1" s="1"/>
  <c r="R490" i="1"/>
  <c r="S490" i="1" s="1"/>
  <c r="T516" i="1"/>
  <c r="T478" i="1"/>
  <c r="U478" i="1"/>
  <c r="T464" i="1"/>
  <c r="U464" i="1"/>
  <c r="AA535" i="1"/>
  <c r="T534" i="1"/>
  <c r="T531" i="1"/>
  <c r="U531" i="1"/>
  <c r="R530" i="1"/>
  <c r="S530" i="1" s="1"/>
  <c r="R524" i="1"/>
  <c r="S524" i="1" s="1"/>
  <c r="R519" i="1"/>
  <c r="S519" i="1" s="1"/>
  <c r="R513" i="1"/>
  <c r="S513" i="1"/>
  <c r="R510" i="1"/>
  <c r="S510" i="1" s="1"/>
  <c r="T508" i="1"/>
  <c r="U508" i="1" s="1"/>
  <c r="R507" i="1"/>
  <c r="S507" i="1" s="1"/>
  <c r="R497" i="1"/>
  <c r="S497" i="1"/>
  <c r="AA493" i="1"/>
  <c r="R493" i="1"/>
  <c r="S493" i="1" s="1"/>
  <c r="U480" i="1"/>
  <c r="R478" i="1"/>
  <c r="S478" i="1"/>
  <c r="R474" i="1"/>
  <c r="S474" i="1"/>
  <c r="R471" i="1"/>
  <c r="S471" i="1"/>
  <c r="R470" i="1"/>
  <c r="S470" i="1"/>
  <c r="R469" i="1"/>
  <c r="S469" i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9" i="1"/>
  <c r="S413" i="1"/>
  <c r="R409" i="1"/>
  <c r="S409" i="1"/>
  <c r="T419" i="1"/>
  <c r="AC419" i="1"/>
  <c r="AD419" i="1"/>
  <c r="AF419" i="1"/>
  <c r="AA222" i="1"/>
  <c r="V488" i="1"/>
  <c r="V452" i="1"/>
  <c r="U452" i="1"/>
  <c r="AG452" i="1"/>
  <c r="AH452" i="1"/>
  <c r="U298" i="1"/>
  <c r="V298" i="1"/>
  <c r="V254" i="1"/>
  <c r="T254" i="1"/>
  <c r="V218" i="1"/>
  <c r="V535" i="1"/>
  <c r="T535" i="1"/>
  <c r="T191" i="1"/>
  <c r="U191" i="1"/>
  <c r="V486" i="1"/>
  <c r="T486" i="1"/>
  <c r="R483" i="1"/>
  <c r="S483" i="1"/>
  <c r="T481" i="1"/>
  <c r="U481" i="1" s="1"/>
  <c r="AA471" i="1"/>
  <c r="T440" i="1"/>
  <c r="U440" i="1"/>
  <c r="R433" i="1"/>
  <c r="S433" i="1"/>
  <c r="AA416" i="1"/>
  <c r="AA414" i="1"/>
  <c r="R537" i="1"/>
  <c r="S537" i="1"/>
  <c r="S492" i="1"/>
  <c r="V491" i="1"/>
  <c r="T491" i="1"/>
  <c r="R456" i="1"/>
  <c r="S456" i="1" s="1"/>
  <c r="AA175" i="1"/>
  <c r="T267" i="1"/>
  <c r="U267" i="1"/>
  <c r="T444" i="1"/>
  <c r="U444" i="1"/>
  <c r="V511" i="1"/>
  <c r="T511" i="1"/>
  <c r="U511" i="1" s="1"/>
  <c r="T496" i="1"/>
  <c r="AB503" i="1"/>
  <c r="T509" i="1"/>
  <c r="R536" i="1"/>
  <c r="S536" i="1" s="1"/>
  <c r="V533" i="1"/>
  <c r="T533" i="1"/>
  <c r="U533" i="1"/>
  <c r="V532" i="1"/>
  <c r="T532" i="1"/>
  <c r="AC485" i="1"/>
  <c r="AD485" i="1" s="1"/>
  <c r="V446" i="1"/>
  <c r="U446" i="1"/>
  <c r="R531" i="1"/>
  <c r="S531" i="1" s="1"/>
  <c r="R522" i="1"/>
  <c r="S522" i="1"/>
  <c r="T521" i="1"/>
  <c r="U521" i="1"/>
  <c r="R520" i="1"/>
  <c r="S520" i="1"/>
  <c r="R518" i="1"/>
  <c r="S518" i="1" s="1"/>
  <c r="R512" i="1"/>
  <c r="S512" i="1"/>
  <c r="T510" i="1"/>
  <c r="AB510" i="1"/>
  <c r="T477" i="1"/>
  <c r="U477" i="1"/>
  <c r="AA474" i="1"/>
  <c r="AA469" i="1"/>
  <c r="AA460" i="1"/>
  <c r="AB460" i="1"/>
  <c r="AA452" i="1"/>
  <c r="R451" i="1"/>
  <c r="S451" i="1"/>
  <c r="R444" i="1"/>
  <c r="S444" i="1"/>
  <c r="T441" i="1"/>
  <c r="S414" i="1"/>
  <c r="R410" i="1"/>
  <c r="S410" i="1" s="1"/>
  <c r="R386" i="1"/>
  <c r="S386" i="1"/>
  <c r="S373" i="1"/>
  <c r="R533" i="1"/>
  <c r="S533" i="1"/>
  <c r="T526" i="1"/>
  <c r="AC526" i="1" s="1"/>
  <c r="AD526" i="1" s="1"/>
  <c r="U526" i="1"/>
  <c r="R496" i="1"/>
  <c r="S496" i="1"/>
  <c r="S495" i="1"/>
  <c r="AA482" i="1"/>
  <c r="AB482" i="1" s="1"/>
  <c r="AA477" i="1"/>
  <c r="AB477" i="1"/>
  <c r="AA437" i="1"/>
  <c r="AA411" i="1"/>
  <c r="AC411" i="1"/>
  <c r="AD411" i="1"/>
  <c r="R411" i="1"/>
  <c r="S411" i="1" s="1"/>
  <c r="AA191" i="1"/>
  <c r="T194" i="1"/>
  <c r="U194" i="1"/>
  <c r="V194" i="1"/>
  <c r="V250" i="1"/>
  <c r="V495" i="1"/>
  <c r="AC495" i="1"/>
  <c r="AD495" i="1" s="1"/>
  <c r="S479" i="1"/>
  <c r="R455" i="1"/>
  <c r="S455" i="1" s="1"/>
  <c r="AA449" i="1"/>
  <c r="T442" i="1"/>
  <c r="U442" i="1"/>
  <c r="AG442" i="1"/>
  <c r="AH442" i="1" s="1"/>
  <c r="AA441" i="1"/>
  <c r="AA440" i="1"/>
  <c r="AB440" i="1" s="1"/>
  <c r="T433" i="1"/>
  <c r="U433" i="1"/>
  <c r="T431" i="1"/>
  <c r="U431" i="1"/>
  <c r="V431" i="1"/>
  <c r="T429" i="1"/>
  <c r="AA418" i="1"/>
  <c r="AB418" i="1" s="1"/>
  <c r="V476" i="1"/>
  <c r="T476" i="1"/>
  <c r="T487" i="1"/>
  <c r="U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A450" i="1"/>
  <c r="AA436" i="1"/>
  <c r="AA434" i="1"/>
  <c r="AA432" i="1"/>
  <c r="AA431" i="1"/>
  <c r="AB431" i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AC373" i="1"/>
  <c r="AD373" i="1" s="1"/>
  <c r="R220" i="1"/>
  <c r="S220" i="1"/>
  <c r="R204" i="1"/>
  <c r="S204" i="1"/>
  <c r="AA417" i="1"/>
  <c r="R401" i="1"/>
  <c r="S401" i="1"/>
  <c r="AA334" i="1"/>
  <c r="R422" i="1"/>
  <c r="S422" i="1"/>
  <c r="U437" i="1"/>
  <c r="AC571" i="1"/>
  <c r="AD571" i="1" s="1"/>
  <c r="U561" i="1"/>
  <c r="U546" i="1"/>
  <c r="AB546" i="1"/>
  <c r="AC546" i="1"/>
  <c r="AD546" i="1" s="1"/>
  <c r="T569" i="1"/>
  <c r="AB569" i="1" s="1"/>
  <c r="U564" i="1"/>
  <c r="AC564" i="1"/>
  <c r="AD564" i="1"/>
  <c r="AF564" i="1"/>
  <c r="AG564" i="1"/>
  <c r="AH564" i="1" s="1"/>
  <c r="AB561" i="1"/>
  <c r="V543" i="1"/>
  <c r="T543" i="1"/>
  <c r="AB543" i="1"/>
  <c r="AB541" i="1"/>
  <c r="V540" i="1"/>
  <c r="T540" i="1"/>
  <c r="V401" i="1"/>
  <c r="U401" i="1"/>
  <c r="V391" i="1"/>
  <c r="U391" i="1"/>
  <c r="T577" i="1"/>
  <c r="AB577" i="1" s="1"/>
  <c r="AB562" i="1"/>
  <c r="U565" i="1"/>
  <c r="AC565" i="1"/>
  <c r="AD565" i="1"/>
  <c r="AC555" i="1"/>
  <c r="AD555" i="1" s="1"/>
  <c r="AF555" i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AC449" i="1" s="1"/>
  <c r="AD449" i="1" s="1"/>
  <c r="AF449" i="1" s="1"/>
  <c r="U449" i="1"/>
  <c r="V449" i="1"/>
  <c r="T447" i="1"/>
  <c r="AB447" i="1"/>
  <c r="V436" i="1"/>
  <c r="T436" i="1"/>
  <c r="V435" i="1"/>
  <c r="U435" i="1"/>
  <c r="V432" i="1"/>
  <c r="T432" i="1"/>
  <c r="AB432" i="1" s="1"/>
  <c r="V430" i="1"/>
  <c r="T430" i="1"/>
  <c r="AE424" i="1"/>
  <c r="AA424" i="1"/>
  <c r="AB424" i="1" s="1"/>
  <c r="AC424" i="1"/>
  <c r="AD424" i="1" s="1"/>
  <c r="U541" i="1"/>
  <c r="AC541" i="1"/>
  <c r="AD541" i="1"/>
  <c r="AF541" i="1"/>
  <c r="U495" i="1"/>
  <c r="V574" i="1"/>
  <c r="T574" i="1"/>
  <c r="AB565" i="1"/>
  <c r="AA444" i="1"/>
  <c r="AB444" i="1" s="1"/>
  <c r="AB542" i="1"/>
  <c r="T586" i="1"/>
  <c r="AB586" i="1"/>
  <c r="T536" i="1"/>
  <c r="U536" i="1" s="1"/>
  <c r="V568" i="1"/>
  <c r="AB556" i="1"/>
  <c r="V563" i="1"/>
  <c r="R586" i="1"/>
  <c r="S586" i="1"/>
  <c r="T570" i="1"/>
  <c r="AA545" i="1"/>
  <c r="AA528" i="1"/>
  <c r="AB528" i="1"/>
  <c r="AB489" i="1"/>
  <c r="AA387" i="1"/>
  <c r="AA378" i="1"/>
  <c r="AA366" i="1"/>
  <c r="AB366" i="1" s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 s="1"/>
  <c r="R582" i="1"/>
  <c r="S582" i="1"/>
  <c r="R577" i="1"/>
  <c r="S577" i="1" s="1"/>
  <c r="AB576" i="1"/>
  <c r="R567" i="1"/>
  <c r="S567" i="1"/>
  <c r="AA524" i="1"/>
  <c r="R541" i="1"/>
  <c r="S541" i="1"/>
  <c r="AB538" i="1"/>
  <c r="AC538" i="1"/>
  <c r="AD538" i="1"/>
  <c r="AA527" i="1"/>
  <c r="R523" i="1"/>
  <c r="S523" i="1" s="1"/>
  <c r="S506" i="1"/>
  <c r="R489" i="1"/>
  <c r="S489" i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/>
  <c r="T527" i="1"/>
  <c r="U527" i="1"/>
  <c r="T522" i="1"/>
  <c r="U522" i="1"/>
  <c r="R517" i="1"/>
  <c r="S517" i="1" s="1"/>
  <c r="R511" i="1"/>
  <c r="S511" i="1"/>
  <c r="AA480" i="1"/>
  <c r="AB480" i="1"/>
  <c r="AD480" i="1"/>
  <c r="AF480" i="1"/>
  <c r="AG480" i="1" s="1"/>
  <c r="T479" i="1"/>
  <c r="U479" i="1" s="1"/>
  <c r="R457" i="1"/>
  <c r="S457" i="1"/>
  <c r="AA451" i="1"/>
  <c r="R424" i="1"/>
  <c r="S424" i="1"/>
  <c r="AA511" i="1"/>
  <c r="AB511" i="1" s="1"/>
  <c r="R468" i="1"/>
  <c r="S468" i="1" s="1"/>
  <c r="T451" i="1"/>
  <c r="AA402" i="1"/>
  <c r="R396" i="1"/>
  <c r="S396" i="1"/>
  <c r="U393" i="1"/>
  <c r="AA363" i="1"/>
  <c r="T221" i="1"/>
  <c r="U221" i="1" s="1"/>
  <c r="T216" i="1"/>
  <c r="T205" i="1"/>
  <c r="U205" i="1"/>
  <c r="T204" i="1"/>
  <c r="U204" i="1"/>
  <c r="T201" i="1"/>
  <c r="U201" i="1"/>
  <c r="T197" i="1"/>
  <c r="U197" i="1"/>
  <c r="R195" i="1"/>
  <c r="S195" i="1"/>
  <c r="R192" i="1"/>
  <c r="S192" i="1"/>
  <c r="R185" i="1"/>
  <c r="S185" i="1"/>
  <c r="AA312" i="1"/>
  <c r="R209" i="1"/>
  <c r="S209" i="1" s="1"/>
  <c r="T206" i="1"/>
  <c r="U206" i="1"/>
  <c r="R205" i="1"/>
  <c r="S205" i="1"/>
  <c r="T202" i="1"/>
  <c r="U202" i="1" s="1"/>
  <c r="T198" i="1"/>
  <c r="T195" i="1"/>
  <c r="U195" i="1"/>
  <c r="T184" i="1"/>
  <c r="U184" i="1"/>
  <c r="AF529" i="1"/>
  <c r="AE473" i="1"/>
  <c r="V462" i="1"/>
  <c r="T462" i="1"/>
  <c r="AB462" i="1" s="1"/>
  <c r="V461" i="1"/>
  <c r="T461" i="1"/>
  <c r="AC516" i="1"/>
  <c r="AD516" i="1" s="1"/>
  <c r="U516" i="1"/>
  <c r="U544" i="1"/>
  <c r="AG544" i="1" s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/>
  <c r="AF565" i="1"/>
  <c r="AG565" i="1"/>
  <c r="AH565" i="1" s="1"/>
  <c r="AC554" i="1"/>
  <c r="AD554" i="1" s="1"/>
  <c r="AF554" i="1" s="1"/>
  <c r="U554" i="1"/>
  <c r="AB554" i="1"/>
  <c r="T523" i="1"/>
  <c r="AF562" i="1"/>
  <c r="AG562" i="1"/>
  <c r="AH562" i="1"/>
  <c r="AB552" i="1"/>
  <c r="AC552" i="1"/>
  <c r="AD552" i="1"/>
  <c r="U552" i="1"/>
  <c r="AA487" i="1"/>
  <c r="V381" i="1"/>
  <c r="T381" i="1"/>
  <c r="AC381" i="1"/>
  <c r="AD381" i="1"/>
  <c r="AC582" i="1"/>
  <c r="AD582" i="1" s="1"/>
  <c r="AB581" i="1"/>
  <c r="AB557" i="1"/>
  <c r="AC557" i="1"/>
  <c r="AD557" i="1" s="1"/>
  <c r="AF557" i="1" s="1"/>
  <c r="AC563" i="1"/>
  <c r="AD563" i="1" s="1"/>
  <c r="AB452" i="1"/>
  <c r="T560" i="1"/>
  <c r="V559" i="1"/>
  <c r="T559" i="1"/>
  <c r="V584" i="1"/>
  <c r="AA551" i="1"/>
  <c r="AB551" i="1"/>
  <c r="AC551" i="1"/>
  <c r="AD551" i="1" s="1"/>
  <c r="R548" i="1"/>
  <c r="S548" i="1"/>
  <c r="V539" i="1"/>
  <c r="T539" i="1"/>
  <c r="AA523" i="1"/>
  <c r="AA515" i="1"/>
  <c r="AB515" i="1"/>
  <c r="AC584" i="1"/>
  <c r="AD584" i="1"/>
  <c r="AB584" i="1"/>
  <c r="U576" i="1"/>
  <c r="AC576" i="1"/>
  <c r="AD576" i="1"/>
  <c r="U551" i="1"/>
  <c r="AA550" i="1"/>
  <c r="AB550" i="1"/>
  <c r="AC550" i="1"/>
  <c r="AD550" i="1" s="1"/>
  <c r="AF550" i="1" s="1"/>
  <c r="U547" i="1"/>
  <c r="AC547" i="1"/>
  <c r="AD547" i="1"/>
  <c r="T537" i="1"/>
  <c r="V537" i="1"/>
  <c r="T524" i="1"/>
  <c r="AB524" i="1"/>
  <c r="V519" i="1"/>
  <c r="T497" i="1"/>
  <c r="AA465" i="1"/>
  <c r="AB531" i="1"/>
  <c r="AC531" i="1"/>
  <c r="AD531" i="1" s="1"/>
  <c r="U543" i="1"/>
  <c r="AC543" i="1"/>
  <c r="AD543" i="1"/>
  <c r="AF543" i="1" s="1"/>
  <c r="AB555" i="1"/>
  <c r="AB579" i="1"/>
  <c r="V575" i="1"/>
  <c r="T575" i="1"/>
  <c r="R564" i="1"/>
  <c r="S564" i="1"/>
  <c r="AA470" i="1"/>
  <c r="T567" i="1"/>
  <c r="U567" i="1" s="1"/>
  <c r="T558" i="1"/>
  <c r="T515" i="1"/>
  <c r="U515" i="1"/>
  <c r="T513" i="1"/>
  <c r="T490" i="1"/>
  <c r="AB490" i="1"/>
  <c r="V490" i="1"/>
  <c r="AA483" i="1"/>
  <c r="AB483" i="1" s="1"/>
  <c r="AB466" i="1"/>
  <c r="AA435" i="1"/>
  <c r="S476" i="1"/>
  <c r="AA472" i="1"/>
  <c r="V463" i="1"/>
  <c r="AA462" i="1"/>
  <c r="AA458" i="1"/>
  <c r="R539" i="1"/>
  <c r="S539" i="1" s="1"/>
  <c r="R500" i="1"/>
  <c r="S500" i="1"/>
  <c r="R498" i="1"/>
  <c r="S498" i="1"/>
  <c r="R482" i="1"/>
  <c r="S482" i="1"/>
  <c r="R475" i="1"/>
  <c r="S475" i="1" s="1"/>
  <c r="AA454" i="1"/>
  <c r="AA448" i="1"/>
  <c r="AA446" i="1"/>
  <c r="R446" i="1"/>
  <c r="S446" i="1"/>
  <c r="S445" i="1"/>
  <c r="AA406" i="1"/>
  <c r="AB406" i="1" s="1"/>
  <c r="T484" i="1"/>
  <c r="R463" i="1"/>
  <c r="S463" i="1"/>
  <c r="R460" i="1"/>
  <c r="S460" i="1"/>
  <c r="R447" i="1"/>
  <c r="S447" i="1"/>
  <c r="AA442" i="1"/>
  <c r="AB442" i="1" s="1"/>
  <c r="R442" i="1"/>
  <c r="S442" i="1"/>
  <c r="S397" i="1"/>
  <c r="S389" i="1"/>
  <c r="R438" i="1"/>
  <c r="S438" i="1" s="1"/>
  <c r="R404" i="1"/>
  <c r="S404" i="1" s="1"/>
  <c r="R374" i="1"/>
  <c r="S374" i="1" s="1"/>
  <c r="R417" i="1"/>
  <c r="S417" i="1"/>
  <c r="T412" i="1"/>
  <c r="AB412" i="1" s="1"/>
  <c r="T409" i="1"/>
  <c r="AB409" i="1" s="1"/>
  <c r="R407" i="1"/>
  <c r="S407" i="1"/>
  <c r="T378" i="1"/>
  <c r="U378" i="1" s="1"/>
  <c r="U404" i="1"/>
  <c r="R395" i="1"/>
  <c r="S395" i="1"/>
  <c r="U387" i="1"/>
  <c r="R384" i="1"/>
  <c r="S384" i="1" s="1"/>
  <c r="T347" i="1"/>
  <c r="R341" i="1"/>
  <c r="S341" i="1"/>
  <c r="R313" i="1"/>
  <c r="S313" i="1"/>
  <c r="T227" i="1"/>
  <c r="AC227" i="1" s="1"/>
  <c r="AD227" i="1" s="1"/>
  <c r="U227" i="1"/>
  <c r="R223" i="1"/>
  <c r="S223" i="1" s="1"/>
  <c r="R215" i="1"/>
  <c r="S215" i="1"/>
  <c r="AA195" i="1"/>
  <c r="AA194" i="1"/>
  <c r="AB194" i="1"/>
  <c r="AA177" i="1"/>
  <c r="R264" i="1"/>
  <c r="S264" i="1" s="1"/>
  <c r="T237" i="1"/>
  <c r="U237" i="1"/>
  <c r="V215" i="1"/>
  <c r="T215" i="1"/>
  <c r="U215" i="1"/>
  <c r="V199" i="1"/>
  <c r="T199" i="1"/>
  <c r="V193" i="1"/>
  <c r="T193" i="1"/>
  <c r="V197" i="1"/>
  <c r="V201" i="1"/>
  <c r="T207" i="1"/>
  <c r="U207" i="1"/>
  <c r="V234" i="1"/>
  <c r="T234" i="1"/>
  <c r="U234" i="1" s="1"/>
  <c r="T376" i="1"/>
  <c r="AB376" i="1"/>
  <c r="R375" i="1"/>
  <c r="S375" i="1" s="1"/>
  <c r="R346" i="1"/>
  <c r="S346" i="1"/>
  <c r="R298" i="1"/>
  <c r="S298" i="1" s="1"/>
  <c r="T292" i="1"/>
  <c r="R238" i="1"/>
  <c r="S238" i="1"/>
  <c r="T236" i="1"/>
  <c r="AC236" i="1" s="1"/>
  <c r="AD236" i="1" s="1"/>
  <c r="AF236" i="1" s="1"/>
  <c r="R231" i="1"/>
  <c r="S231" i="1" s="1"/>
  <c r="R230" i="1"/>
  <c r="S230" i="1" s="1"/>
  <c r="T228" i="1"/>
  <c r="U228" i="1"/>
  <c r="AA225" i="1"/>
  <c r="AB225" i="1" s="1"/>
  <c r="R222" i="1"/>
  <c r="S222" i="1" s="1"/>
  <c r="R372" i="1"/>
  <c r="S372" i="1" s="1"/>
  <c r="U370" i="1"/>
  <c r="U366" i="1"/>
  <c r="R296" i="1"/>
  <c r="S296" i="1"/>
  <c r="R292" i="1"/>
  <c r="S292" i="1"/>
  <c r="T290" i="1"/>
  <c r="U290" i="1"/>
  <c r="R280" i="1"/>
  <c r="S280" i="1"/>
  <c r="R276" i="1"/>
  <c r="S276" i="1"/>
  <c r="T274" i="1"/>
  <c r="U274" i="1"/>
  <c r="T246" i="1"/>
  <c r="U246" i="1"/>
  <c r="R240" i="1"/>
  <c r="S240" i="1"/>
  <c r="U239" i="1"/>
  <c r="T209" i="1"/>
  <c r="U368" i="1"/>
  <c r="AG368" i="1" s="1"/>
  <c r="T356" i="1"/>
  <c r="AA320" i="1"/>
  <c r="R301" i="1"/>
  <c r="S301" i="1"/>
  <c r="T224" i="1"/>
  <c r="AB224" i="1" s="1"/>
  <c r="V210" i="1"/>
  <c r="T210" i="1"/>
  <c r="U210" i="1" s="1"/>
  <c r="R169" i="1"/>
  <c r="S169" i="1"/>
  <c r="T372" i="1"/>
  <c r="T354" i="1"/>
  <c r="U354" i="1"/>
  <c r="R339" i="1"/>
  <c r="S339" i="1" s="1"/>
  <c r="R337" i="1"/>
  <c r="S337" i="1"/>
  <c r="R334" i="1"/>
  <c r="S334" i="1"/>
  <c r="T333" i="1"/>
  <c r="AC333" i="1" s="1"/>
  <c r="AD333" i="1" s="1"/>
  <c r="T308" i="1"/>
  <c r="U308" i="1" s="1"/>
  <c r="R303" i="1"/>
  <c r="S303" i="1" s="1"/>
  <c r="R302" i="1"/>
  <c r="S302" i="1"/>
  <c r="R290" i="1"/>
  <c r="S290" i="1"/>
  <c r="AA250" i="1"/>
  <c r="AB250" i="1" s="1"/>
  <c r="AC250" i="1"/>
  <c r="AD250" i="1"/>
  <c r="AA224" i="1"/>
  <c r="R221" i="1"/>
  <c r="S221" i="1" s="1"/>
  <c r="R213" i="1"/>
  <c r="S213" i="1"/>
  <c r="AA210" i="1"/>
  <c r="T257" i="1"/>
  <c r="AA226" i="1"/>
  <c r="AA219" i="1"/>
  <c r="T217" i="1"/>
  <c r="AD393" i="1"/>
  <c r="V406" i="1"/>
  <c r="T225" i="1"/>
  <c r="U225" i="1"/>
  <c r="AE164" i="1"/>
  <c r="R360" i="1"/>
  <c r="S360" i="1" s="1"/>
  <c r="V239" i="1"/>
  <c r="V233" i="1"/>
  <c r="T233" i="1"/>
  <c r="V392" i="1"/>
  <c r="T392" i="1"/>
  <c r="T386" i="1"/>
  <c r="U386" i="1"/>
  <c r="V361" i="1"/>
  <c r="AA238" i="1"/>
  <c r="R406" i="1"/>
  <c r="S406" i="1" s="1"/>
  <c r="R398" i="1"/>
  <c r="S398" i="1"/>
  <c r="R394" i="1"/>
  <c r="S394" i="1" s="1"/>
  <c r="T383" i="1"/>
  <c r="R371" i="1"/>
  <c r="S371" i="1" s="1"/>
  <c r="R365" i="1"/>
  <c r="S365" i="1"/>
  <c r="R356" i="1"/>
  <c r="S356" i="1"/>
  <c r="T350" i="1"/>
  <c r="R345" i="1"/>
  <c r="S345" i="1" s="1"/>
  <c r="T342" i="1"/>
  <c r="T339" i="1"/>
  <c r="AB339" i="1"/>
  <c r="R331" i="1"/>
  <c r="S331" i="1" s="1"/>
  <c r="R323" i="1"/>
  <c r="S323" i="1"/>
  <c r="R318" i="1"/>
  <c r="S318" i="1" s="1"/>
  <c r="R312" i="1"/>
  <c r="S312" i="1"/>
  <c r="T305" i="1"/>
  <c r="U305" i="1" s="1"/>
  <c r="AA304" i="1"/>
  <c r="R295" i="1"/>
  <c r="S295" i="1"/>
  <c r="R289" i="1"/>
  <c r="S289" i="1"/>
  <c r="AA288" i="1"/>
  <c r="T287" i="1"/>
  <c r="R286" i="1"/>
  <c r="S286" i="1" s="1"/>
  <c r="R284" i="1"/>
  <c r="S284" i="1"/>
  <c r="R252" i="1"/>
  <c r="S252" i="1"/>
  <c r="R242" i="1"/>
  <c r="S242" i="1" s="1"/>
  <c r="AA231" i="1"/>
  <c r="T230" i="1"/>
  <c r="U230" i="1"/>
  <c r="AA229" i="1"/>
  <c r="R405" i="1"/>
  <c r="S405" i="1"/>
  <c r="T402" i="1"/>
  <c r="T394" i="1"/>
  <c r="U394" i="1" s="1"/>
  <c r="T388" i="1"/>
  <c r="U388" i="1" s="1"/>
  <c r="R385" i="1"/>
  <c r="S385" i="1" s="1"/>
  <c r="R377" i="1"/>
  <c r="S377" i="1"/>
  <c r="T374" i="1"/>
  <c r="AC374" i="1" s="1"/>
  <c r="R362" i="1"/>
  <c r="S362" i="1" s="1"/>
  <c r="AA332" i="1"/>
  <c r="AB332" i="1"/>
  <c r="S332" i="1"/>
  <c r="T324" i="1"/>
  <c r="U324" i="1"/>
  <c r="AA279" i="1"/>
  <c r="R392" i="1"/>
  <c r="S392" i="1" s="1"/>
  <c r="R361" i="1"/>
  <c r="S361" i="1"/>
  <c r="R351" i="1"/>
  <c r="S351" i="1" s="1"/>
  <c r="R311" i="1"/>
  <c r="S311" i="1"/>
  <c r="R306" i="1"/>
  <c r="S306" i="1" s="1"/>
  <c r="R288" i="1"/>
  <c r="S288" i="1"/>
  <c r="AA232" i="1"/>
  <c r="T223" i="1"/>
  <c r="AA276" i="1"/>
  <c r="T264" i="1"/>
  <c r="U264" i="1" s="1"/>
  <c r="AA263" i="1"/>
  <c r="R261" i="1"/>
  <c r="S261" i="1" s="1"/>
  <c r="R254" i="1"/>
  <c r="S254" i="1"/>
  <c r="T252" i="1"/>
  <c r="R247" i="1"/>
  <c r="S247" i="1"/>
  <c r="T245" i="1"/>
  <c r="R245" i="1"/>
  <c r="S245" i="1" s="1"/>
  <c r="T241" i="1"/>
  <c r="U241" i="1"/>
  <c r="AA239" i="1"/>
  <c r="R239" i="1"/>
  <c r="S239" i="1" s="1"/>
  <c r="R212" i="1"/>
  <c r="S212" i="1"/>
  <c r="R174" i="1"/>
  <c r="S174" i="1" s="1"/>
  <c r="R173" i="1"/>
  <c r="S173" i="1"/>
  <c r="R171" i="1"/>
  <c r="S171" i="1" s="1"/>
  <c r="R180" i="1"/>
  <c r="S180" i="1" s="1"/>
  <c r="U373" i="1"/>
  <c r="T243" i="1"/>
  <c r="U243" i="1" s="1"/>
  <c r="V243" i="1"/>
  <c r="V169" i="1"/>
  <c r="T169" i="1"/>
  <c r="U169" i="1"/>
  <c r="V245" i="1"/>
  <c r="U381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AB407" i="1" s="1"/>
  <c r="V395" i="1"/>
  <c r="T395" i="1"/>
  <c r="AB395" i="1" s="1"/>
  <c r="AA249" i="1"/>
  <c r="V173" i="1"/>
  <c r="V170" i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/>
  <c r="AA384" i="1"/>
  <c r="R363" i="1"/>
  <c r="S363" i="1"/>
  <c r="AA331" i="1"/>
  <c r="AA383" i="1"/>
  <c r="AB383" i="1"/>
  <c r="AA380" i="1"/>
  <c r="AA379" i="1"/>
  <c r="AB379" i="1" s="1"/>
  <c r="R378" i="1"/>
  <c r="S378" i="1" s="1"/>
  <c r="AA375" i="1"/>
  <c r="AB375" i="1"/>
  <c r="T367" i="1"/>
  <c r="AA344" i="1"/>
  <c r="AA313" i="1"/>
  <c r="AA295" i="1"/>
  <c r="AB295" i="1" s="1"/>
  <c r="AA286" i="1"/>
  <c r="AA215" i="1"/>
  <c r="AA214" i="1"/>
  <c r="AA173" i="1"/>
  <c r="AB173" i="1" s="1"/>
  <c r="R402" i="1"/>
  <c r="S402" i="1" s="1"/>
  <c r="R376" i="1"/>
  <c r="S376" i="1" s="1"/>
  <c r="AA374" i="1"/>
  <c r="R369" i="1"/>
  <c r="S369" i="1" s="1"/>
  <c r="AA355" i="1"/>
  <c r="R333" i="1"/>
  <c r="S333" i="1" s="1"/>
  <c r="S319" i="1"/>
  <c r="R390" i="1"/>
  <c r="S390" i="1" s="1"/>
  <c r="AA367" i="1"/>
  <c r="AB367" i="1" s="1"/>
  <c r="R367" i="1"/>
  <c r="S367" i="1"/>
  <c r="R364" i="1"/>
  <c r="S364" i="1" s="1"/>
  <c r="T357" i="1"/>
  <c r="U357" i="1"/>
  <c r="AG357" i="1" s="1"/>
  <c r="AH357" i="1" s="1"/>
  <c r="AA356" i="1"/>
  <c r="R350" i="1"/>
  <c r="S350" i="1"/>
  <c r="T344" i="1"/>
  <c r="AC344" i="1" s="1"/>
  <c r="AD344" i="1" s="1"/>
  <c r="R343" i="1"/>
  <c r="S343" i="1"/>
  <c r="R338" i="1"/>
  <c r="S338" i="1" s="1"/>
  <c r="R329" i="1"/>
  <c r="S329" i="1"/>
  <c r="U325" i="1"/>
  <c r="R316" i="1"/>
  <c r="S316" i="1" s="1"/>
  <c r="R308" i="1"/>
  <c r="S308" i="1"/>
  <c r="AA301" i="1"/>
  <c r="AB301" i="1"/>
  <c r="AC301" i="1"/>
  <c r="AD301" i="1"/>
  <c r="AF301" i="1" s="1"/>
  <c r="AA300" i="1"/>
  <c r="AB300" i="1" s="1"/>
  <c r="R297" i="1"/>
  <c r="S297" i="1" s="1"/>
  <c r="AA294" i="1"/>
  <c r="R294" i="1"/>
  <c r="S294" i="1"/>
  <c r="R287" i="1"/>
  <c r="S287" i="1"/>
  <c r="T279" i="1"/>
  <c r="AC279" i="1" s="1"/>
  <c r="AD279" i="1" s="1"/>
  <c r="T272" i="1"/>
  <c r="U272" i="1"/>
  <c r="R271" i="1"/>
  <c r="S271" i="1"/>
  <c r="T259" i="1"/>
  <c r="U259" i="1"/>
  <c r="AA252" i="1"/>
  <c r="T244" i="1"/>
  <c r="T226" i="1"/>
  <c r="R225" i="1"/>
  <c r="S225" i="1"/>
  <c r="R219" i="1"/>
  <c r="S219" i="1"/>
  <c r="R218" i="1"/>
  <c r="S218" i="1" s="1"/>
  <c r="R217" i="1"/>
  <c r="S217" i="1" s="1"/>
  <c r="R210" i="1"/>
  <c r="S210" i="1" s="1"/>
  <c r="R196" i="1"/>
  <c r="S196" i="1"/>
  <c r="R170" i="1"/>
  <c r="S170" i="1" s="1"/>
  <c r="T307" i="1"/>
  <c r="T294" i="1"/>
  <c r="AC294" i="1"/>
  <c r="AD294" i="1" s="1"/>
  <c r="AF294" i="1" s="1"/>
  <c r="R293" i="1"/>
  <c r="S293" i="1"/>
  <c r="R285" i="1"/>
  <c r="S285" i="1"/>
  <c r="R282" i="1"/>
  <c r="S282" i="1" s="1"/>
  <c r="R281" i="1"/>
  <c r="S281" i="1" s="1"/>
  <c r="T277" i="1"/>
  <c r="T263" i="1"/>
  <c r="R263" i="1"/>
  <c r="S263" i="1"/>
  <c r="R260" i="1"/>
  <c r="S260" i="1" s="1"/>
  <c r="T249" i="1"/>
  <c r="T231" i="1"/>
  <c r="U231" i="1" s="1"/>
  <c r="R227" i="1"/>
  <c r="S227" i="1" s="1"/>
  <c r="R207" i="1"/>
  <c r="S207" i="1"/>
  <c r="T185" i="1"/>
  <c r="AB185" i="1" s="1"/>
  <c r="U256" i="1"/>
  <c r="V384" i="1"/>
  <c r="T384" i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V324" i="1"/>
  <c r="V374" i="1"/>
  <c r="V382" i="1"/>
  <c r="T382" i="1"/>
  <c r="AB382" i="1"/>
  <c r="V380" i="1"/>
  <c r="T380" i="1"/>
  <c r="AA351" i="1"/>
  <c r="U350" i="1"/>
  <c r="T338" i="1"/>
  <c r="U338" i="1"/>
  <c r="V338" i="1"/>
  <c r="T330" i="1"/>
  <c r="U330" i="1"/>
  <c r="T326" i="1"/>
  <c r="AB326" i="1" s="1"/>
  <c r="V326" i="1"/>
  <c r="R320" i="1"/>
  <c r="S320" i="1" s="1"/>
  <c r="R317" i="1"/>
  <c r="S317" i="1" s="1"/>
  <c r="V314" i="1"/>
  <c r="T314" i="1"/>
  <c r="AA298" i="1"/>
  <c r="AB298" i="1" s="1"/>
  <c r="AA284" i="1"/>
  <c r="AB284" i="1" s="1"/>
  <c r="AA245" i="1"/>
  <c r="AB245" i="1" s="1"/>
  <c r="AA237" i="1"/>
  <c r="V174" i="1"/>
  <c r="T174" i="1"/>
  <c r="V172" i="1"/>
  <c r="T172" i="1"/>
  <c r="V371" i="1"/>
  <c r="T371" i="1"/>
  <c r="T319" i="1"/>
  <c r="AC319" i="1" s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AC299" i="1" s="1"/>
  <c r="V299" i="1"/>
  <c r="AA292" i="1"/>
  <c r="AB292" i="1" s="1"/>
  <c r="AA283" i="1"/>
  <c r="AA278" i="1"/>
  <c r="AA275" i="1"/>
  <c r="AA271" i="1"/>
  <c r="AA264" i="1"/>
  <c r="AA337" i="1"/>
  <c r="AB337" i="1" s="1"/>
  <c r="R324" i="1"/>
  <c r="S324" i="1"/>
  <c r="AA319" i="1"/>
  <c r="V311" i="1"/>
  <c r="T311" i="1"/>
  <c r="AA309" i="1"/>
  <c r="AB309" i="1"/>
  <c r="AA296" i="1"/>
  <c r="AB296" i="1" s="1"/>
  <c r="AA291" i="1"/>
  <c r="AB291" i="1"/>
  <c r="AA290" i="1"/>
  <c r="AA269" i="1"/>
  <c r="AA268" i="1"/>
  <c r="V253" i="1"/>
  <c r="T253" i="1"/>
  <c r="T355" i="1"/>
  <c r="AC355" i="1" s="1"/>
  <c r="AD355" i="1" s="1"/>
  <c r="AF355" i="1" s="1"/>
  <c r="R354" i="1"/>
  <c r="S354" i="1"/>
  <c r="T352" i="1"/>
  <c r="R352" i="1"/>
  <c r="S352" i="1" s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 s="1"/>
  <c r="R304" i="1"/>
  <c r="S304" i="1"/>
  <c r="T297" i="1"/>
  <c r="V282" i="1"/>
  <c r="T282" i="1"/>
  <c r="R274" i="1"/>
  <c r="S274" i="1" s="1"/>
  <c r="R273" i="1"/>
  <c r="S273" i="1" s="1"/>
  <c r="R262" i="1"/>
  <c r="S262" i="1"/>
  <c r="AA256" i="1"/>
  <c r="AB256" i="1" s="1"/>
  <c r="AC256" i="1"/>
  <c r="AD256" i="1" s="1"/>
  <c r="R243" i="1"/>
  <c r="S243" i="1" s="1"/>
  <c r="AA240" i="1"/>
  <c r="T359" i="1"/>
  <c r="AB359" i="1"/>
  <c r="R358" i="1"/>
  <c r="S358" i="1"/>
  <c r="AA357" i="1"/>
  <c r="R357" i="1"/>
  <c r="S357" i="1" s="1"/>
  <c r="T351" i="1"/>
  <c r="AC351" i="1"/>
  <c r="AD351" i="1"/>
  <c r="T349" i="1"/>
  <c r="R347" i="1"/>
  <c r="S347" i="1"/>
  <c r="R335" i="1"/>
  <c r="S335" i="1" s="1"/>
  <c r="AA330" i="1"/>
  <c r="T329" i="1"/>
  <c r="AB329" i="1" s="1"/>
  <c r="S328" i="1"/>
  <c r="R326" i="1"/>
  <c r="S326" i="1" s="1"/>
  <c r="AA325" i="1"/>
  <c r="T317" i="1"/>
  <c r="R315" i="1"/>
  <c r="S315" i="1"/>
  <c r="R299" i="1"/>
  <c r="S299" i="1" s="1"/>
  <c r="AA293" i="1"/>
  <c r="AA289" i="1"/>
  <c r="AA262" i="1"/>
  <c r="AB262" i="1" s="1"/>
  <c r="AA261" i="1"/>
  <c r="AB261" i="1" s="1"/>
  <c r="AC261" i="1"/>
  <c r="AD261" i="1"/>
  <c r="AF261" i="1" s="1"/>
  <c r="AA254" i="1"/>
  <c r="R250" i="1"/>
  <c r="S250" i="1" s="1"/>
  <c r="R246" i="1"/>
  <c r="S246" i="1" s="1"/>
  <c r="R309" i="1"/>
  <c r="S309" i="1"/>
  <c r="T302" i="1"/>
  <c r="R300" i="1"/>
  <c r="S300" i="1"/>
  <c r="R291" i="1"/>
  <c r="S291" i="1"/>
  <c r="R283" i="1"/>
  <c r="S283" i="1" s="1"/>
  <c r="T281" i="1"/>
  <c r="U281" i="1" s="1"/>
  <c r="R279" i="1"/>
  <c r="S279" i="1"/>
  <c r="R277" i="1"/>
  <c r="S277" i="1" s="1"/>
  <c r="T275" i="1"/>
  <c r="R270" i="1"/>
  <c r="S270" i="1" s="1"/>
  <c r="R269" i="1"/>
  <c r="S269" i="1"/>
  <c r="R268" i="1"/>
  <c r="S268" i="1" s="1"/>
  <c r="AA267" i="1"/>
  <c r="AB267" i="1"/>
  <c r="AC267" i="1"/>
  <c r="AD267" i="1" s="1"/>
  <c r="AF267" i="1" s="1"/>
  <c r="AA265" i="1"/>
  <c r="R257" i="1"/>
  <c r="S257" i="1" s="1"/>
  <c r="R253" i="1"/>
  <c r="S253" i="1" s="1"/>
  <c r="R249" i="1"/>
  <c r="S249" i="1" s="1"/>
  <c r="R248" i="1"/>
  <c r="S248" i="1"/>
  <c r="R241" i="1"/>
  <c r="S241" i="1"/>
  <c r="AA227" i="1"/>
  <c r="AB227" i="1" s="1"/>
  <c r="R206" i="1"/>
  <c r="S206" i="1"/>
  <c r="R278" i="1"/>
  <c r="S278" i="1" s="1"/>
  <c r="R272" i="1"/>
  <c r="S272" i="1"/>
  <c r="T269" i="1"/>
  <c r="AC269" i="1" s="1"/>
  <c r="AD269" i="1" s="1"/>
  <c r="R267" i="1"/>
  <c r="S267" i="1" s="1"/>
  <c r="R266" i="1"/>
  <c r="S266" i="1" s="1"/>
  <c r="R265" i="1"/>
  <c r="S265" i="1"/>
  <c r="R244" i="1"/>
  <c r="S244" i="1"/>
  <c r="T238" i="1"/>
  <c r="AC238" i="1" s="1"/>
  <c r="AD238" i="1" s="1"/>
  <c r="R233" i="1"/>
  <c r="S233" i="1"/>
  <c r="R198" i="1"/>
  <c r="S198" i="1"/>
  <c r="T186" i="1"/>
  <c r="U186" i="1"/>
  <c r="R184" i="1"/>
  <c r="S184" i="1" s="1"/>
  <c r="R182" i="1"/>
  <c r="S182" i="1"/>
  <c r="T232" i="1"/>
  <c r="R232" i="1"/>
  <c r="S232" i="1"/>
  <c r="T211" i="1"/>
  <c r="AC211" i="1" s="1"/>
  <c r="AD211" i="1" s="1"/>
  <c r="R183" i="1"/>
  <c r="S183" i="1" s="1"/>
  <c r="R179" i="1"/>
  <c r="S179" i="1"/>
  <c r="R172" i="1"/>
  <c r="S172" i="1" s="1"/>
  <c r="U250" i="1"/>
  <c r="U261" i="1"/>
  <c r="T358" i="1"/>
  <c r="AC358" i="1" s="1"/>
  <c r="V358" i="1"/>
  <c r="T327" i="1"/>
  <c r="AB327" i="1"/>
  <c r="V327" i="1"/>
  <c r="V295" i="1"/>
  <c r="T295" i="1"/>
  <c r="V293" i="1"/>
  <c r="T293" i="1"/>
  <c r="AB293" i="1" s="1"/>
  <c r="T289" i="1"/>
  <c r="V289" i="1"/>
  <c r="T258" i="1"/>
  <c r="AA251" i="1"/>
  <c r="AA248" i="1"/>
  <c r="AA257" i="1"/>
  <c r="AA339" i="1"/>
  <c r="V352" i="1"/>
  <c r="V323" i="1"/>
  <c r="T323" i="1"/>
  <c r="AA315" i="1"/>
  <c r="AE314" i="1"/>
  <c r="AA314" i="1"/>
  <c r="AB314" i="1" s="1"/>
  <c r="T306" i="1"/>
  <c r="AB306" i="1" s="1"/>
  <c r="AE297" i="1"/>
  <c r="AA297" i="1"/>
  <c r="AA287" i="1"/>
  <c r="AA285" i="1"/>
  <c r="V276" i="1"/>
  <c r="T276" i="1"/>
  <c r="U276" i="1" s="1"/>
  <c r="AA266" i="1"/>
  <c r="AB266" i="1" s="1"/>
  <c r="T265" i="1"/>
  <c r="T262" i="1"/>
  <c r="V262" i="1"/>
  <c r="T219" i="1"/>
  <c r="V219" i="1"/>
  <c r="U356" i="1"/>
  <c r="T343" i="1"/>
  <c r="U343" i="1" s="1"/>
  <c r="T335" i="1"/>
  <c r="U335" i="1" s="1"/>
  <c r="V335" i="1"/>
  <c r="T334" i="1"/>
  <c r="V332" i="1"/>
  <c r="T332" i="1"/>
  <c r="V321" i="1"/>
  <c r="V316" i="1"/>
  <c r="T316" i="1"/>
  <c r="U316" i="1" s="1"/>
  <c r="AB316" i="1"/>
  <c r="V296" i="1"/>
  <c r="T296" i="1"/>
  <c r="V283" i="1"/>
  <c r="T283" i="1"/>
  <c r="AE282" i="1"/>
  <c r="AA282" i="1"/>
  <c r="AB282" i="1"/>
  <c r="T260" i="1"/>
  <c r="V260" i="1"/>
  <c r="T235" i="1"/>
  <c r="U235" i="1" s="1"/>
  <c r="V235" i="1"/>
  <c r="AA235" i="1"/>
  <c r="V226" i="1"/>
  <c r="T304" i="1"/>
  <c r="U304" i="1"/>
  <c r="T291" i="1"/>
  <c r="U291" i="1" s="1"/>
  <c r="V269" i="1"/>
  <c r="T331" i="1"/>
  <c r="T284" i="1"/>
  <c r="V348" i="1"/>
  <c r="T348" i="1"/>
  <c r="AA345" i="1"/>
  <c r="T336" i="1"/>
  <c r="AA333" i="1"/>
  <c r="V328" i="1"/>
  <c r="T328" i="1"/>
  <c r="V315" i="1"/>
  <c r="T315" i="1"/>
  <c r="AA311" i="1"/>
  <c r="AB311" i="1" s="1"/>
  <c r="AA310" i="1"/>
  <c r="V309" i="1"/>
  <c r="T309" i="1"/>
  <c r="AA308" i="1"/>
  <c r="V303" i="1"/>
  <c r="T303" i="1"/>
  <c r="T273" i="1"/>
  <c r="AB273" i="1"/>
  <c r="AA242" i="1"/>
  <c r="U223" i="1"/>
  <c r="T163" i="1"/>
  <c r="U163" i="1"/>
  <c r="AA346" i="1"/>
  <c r="AB346" i="1" s="1"/>
  <c r="AA343" i="1"/>
  <c r="AA336" i="1"/>
  <c r="AA324" i="1"/>
  <c r="AB324" i="1" s="1"/>
  <c r="AC324" i="1"/>
  <c r="AD324" i="1"/>
  <c r="T313" i="1"/>
  <c r="AA307" i="1"/>
  <c r="AB307" i="1"/>
  <c r="AA306" i="1"/>
  <c r="AA302" i="1"/>
  <c r="V300" i="1"/>
  <c r="T300" i="1"/>
  <c r="AA299" i="1"/>
  <c r="V286" i="1"/>
  <c r="T286" i="1"/>
  <c r="AB286" i="1" s="1"/>
  <c r="AA281" i="1"/>
  <c r="AB281" i="1" s="1"/>
  <c r="AA277" i="1"/>
  <c r="AB277" i="1" s="1"/>
  <c r="AA270" i="1"/>
  <c r="AA258" i="1"/>
  <c r="R256" i="1"/>
  <c r="S256" i="1"/>
  <c r="AA244" i="1"/>
  <c r="AA230" i="1"/>
  <c r="AB230" i="1" s="1"/>
  <c r="AA217" i="1"/>
  <c r="R216" i="1"/>
  <c r="S216" i="1" s="1"/>
  <c r="AA348" i="1"/>
  <c r="R340" i="1"/>
  <c r="S340" i="1"/>
  <c r="AA338" i="1"/>
  <c r="AB338" i="1" s="1"/>
  <c r="AA323" i="1"/>
  <c r="AB323" i="1" s="1"/>
  <c r="V312" i="1"/>
  <c r="T312" i="1"/>
  <c r="U312" i="1" s="1"/>
  <c r="AA280" i="1"/>
  <c r="T278" i="1"/>
  <c r="AA274" i="1"/>
  <c r="AB274" i="1"/>
  <c r="AA247" i="1"/>
  <c r="AA221" i="1"/>
  <c r="AA260" i="1"/>
  <c r="R259" i="1"/>
  <c r="S259" i="1" s="1"/>
  <c r="T255" i="1"/>
  <c r="AA243" i="1"/>
  <c r="AB243" i="1"/>
  <c r="T222" i="1"/>
  <c r="R193" i="1"/>
  <c r="S193" i="1" s="1"/>
  <c r="AA259" i="1"/>
  <c r="T248" i="1"/>
  <c r="V248" i="1"/>
  <c r="AA228" i="1"/>
  <c r="AB228" i="1"/>
  <c r="T200" i="1"/>
  <c r="U200" i="1" s="1"/>
  <c r="AG200" i="1" s="1"/>
  <c r="AH200" i="1" s="1"/>
  <c r="T179" i="1"/>
  <c r="T181" i="1"/>
  <c r="AC266" i="1"/>
  <c r="AD266" i="1"/>
  <c r="AG266" i="1" s="1"/>
  <c r="AH266" i="1" s="1"/>
  <c r="AF266" i="1"/>
  <c r="AB508" i="1"/>
  <c r="AB268" i="1"/>
  <c r="AC268" i="1"/>
  <c r="AD268" i="1"/>
  <c r="AF268" i="1"/>
  <c r="AB388" i="1"/>
  <c r="AB356" i="1"/>
  <c r="AC356" i="1"/>
  <c r="AD356" i="1"/>
  <c r="AC207" i="1"/>
  <c r="AD207" i="1" s="1"/>
  <c r="AB421" i="1"/>
  <c r="AB437" i="1"/>
  <c r="AC437" i="1"/>
  <c r="AD437" i="1" s="1"/>
  <c r="AF437" i="1" s="1"/>
  <c r="AC228" i="1"/>
  <c r="AD228" i="1" s="1"/>
  <c r="AC274" i="1"/>
  <c r="AD274" i="1"/>
  <c r="AC406" i="1"/>
  <c r="AD406" i="1"/>
  <c r="AF406" i="1"/>
  <c r="AC442" i="1"/>
  <c r="AD442" i="1"/>
  <c r="AF442" i="1" s="1"/>
  <c r="AC477" i="1"/>
  <c r="AD477" i="1"/>
  <c r="AB439" i="1"/>
  <c r="AC439" i="1"/>
  <c r="AD439" i="1"/>
  <c r="AB280" i="1"/>
  <c r="AC280" i="1"/>
  <c r="AD280" i="1" s="1"/>
  <c r="AC298" i="1"/>
  <c r="AD298" i="1"/>
  <c r="AC404" i="1"/>
  <c r="AD404" i="1"/>
  <c r="AB478" i="1"/>
  <c r="AB401" i="1"/>
  <c r="AC401" i="1"/>
  <c r="AD401" i="1" s="1"/>
  <c r="AF401" i="1" s="1"/>
  <c r="AB438" i="1"/>
  <c r="AC438" i="1"/>
  <c r="AD438" i="1"/>
  <c r="AF438" i="1"/>
  <c r="AC508" i="1"/>
  <c r="AD508" i="1"/>
  <c r="AC487" i="1"/>
  <c r="AD487" i="1"/>
  <c r="AC478" i="1"/>
  <c r="AD478" i="1"/>
  <c r="AF478" i="1"/>
  <c r="AG478" i="1" s="1"/>
  <c r="AH478" i="1" s="1"/>
  <c r="AB495" i="1"/>
  <c r="AB285" i="1"/>
  <c r="AC285" i="1"/>
  <c r="AD285" i="1" s="1"/>
  <c r="AC475" i="1"/>
  <c r="AD475" i="1"/>
  <c r="AB527" i="1"/>
  <c r="AC527" i="1"/>
  <c r="AD527" i="1" s="1"/>
  <c r="AF527" i="1" s="1"/>
  <c r="AG527" i="1"/>
  <c r="AH527" i="1" s="1"/>
  <c r="AB533" i="1"/>
  <c r="AC533" i="1"/>
  <c r="AD533" i="1"/>
  <c r="AB526" i="1"/>
  <c r="AB229" i="1"/>
  <c r="AC229" i="1"/>
  <c r="AD229" i="1"/>
  <c r="AF229" i="1" s="1"/>
  <c r="U443" i="1"/>
  <c r="AB443" i="1"/>
  <c r="AC443" i="1"/>
  <c r="AD443" i="1" s="1"/>
  <c r="AF443" i="1" s="1"/>
  <c r="AB345" i="1"/>
  <c r="AC345" i="1"/>
  <c r="AD345" i="1"/>
  <c r="AF345" i="1" s="1"/>
  <c r="AC530" i="1"/>
  <c r="AD530" i="1" s="1"/>
  <c r="AB488" i="1"/>
  <c r="AB259" i="1"/>
  <c r="AC259" i="1"/>
  <c r="AD259" i="1" s="1"/>
  <c r="AB247" i="1"/>
  <c r="AB299" i="1"/>
  <c r="AC254" i="1"/>
  <c r="AD254" i="1"/>
  <c r="AF254" i="1" s="1"/>
  <c r="AC372" i="1"/>
  <c r="AD372" i="1"/>
  <c r="AB454" i="1"/>
  <c r="AC536" i="1"/>
  <c r="AD536" i="1"/>
  <c r="U419" i="1"/>
  <c r="AC440" i="1"/>
  <c r="AD440" i="1"/>
  <c r="AF440" i="1"/>
  <c r="U510" i="1"/>
  <c r="AB436" i="1"/>
  <c r="AC436" i="1"/>
  <c r="AD436" i="1" s="1"/>
  <c r="U492" i="1"/>
  <c r="AC492" i="1"/>
  <c r="AD492" i="1"/>
  <c r="AC509" i="1"/>
  <c r="AD509" i="1"/>
  <c r="AF509" i="1"/>
  <c r="AG509" i="1" s="1"/>
  <c r="AH509" i="1" s="1"/>
  <c r="U535" i="1"/>
  <c r="AC535" i="1"/>
  <c r="AD535" i="1" s="1"/>
  <c r="AB492" i="1"/>
  <c r="AB216" i="1"/>
  <c r="AB191" i="1"/>
  <c r="AC191" i="1"/>
  <c r="AD191" i="1" s="1"/>
  <c r="AF191" i="1"/>
  <c r="AG191" i="1" s="1"/>
  <c r="AH191" i="1" s="1"/>
  <c r="AB446" i="1"/>
  <c r="AC446" i="1"/>
  <c r="AD446" i="1"/>
  <c r="AF446" i="1"/>
  <c r="AG446" i="1" s="1"/>
  <c r="AB481" i="1"/>
  <c r="AC481" i="1"/>
  <c r="AD481" i="1" s="1"/>
  <c r="AB535" i="1"/>
  <c r="AB391" i="1"/>
  <c r="AC391" i="1"/>
  <c r="AD391" i="1"/>
  <c r="AC444" i="1"/>
  <c r="AD444" i="1"/>
  <c r="AG444" i="1" s="1"/>
  <c r="AH444" i="1" s="1"/>
  <c r="AF444" i="1"/>
  <c r="AB441" i="1"/>
  <c r="AB521" i="1"/>
  <c r="AC521" i="1"/>
  <c r="AD521" i="1" s="1"/>
  <c r="AB433" i="1"/>
  <c r="AC433" i="1"/>
  <c r="AD433" i="1"/>
  <c r="AC242" i="1"/>
  <c r="AD242" i="1" s="1"/>
  <c r="AC342" i="1"/>
  <c r="AD342" i="1" s="1"/>
  <c r="AF342" i="1" s="1"/>
  <c r="AB237" i="1"/>
  <c r="AC237" i="1"/>
  <c r="AD237" i="1"/>
  <c r="AF237" i="1" s="1"/>
  <c r="AB223" i="1"/>
  <c r="AC223" i="1"/>
  <c r="AD223" i="1" s="1"/>
  <c r="AC460" i="1"/>
  <c r="AD460" i="1" s="1"/>
  <c r="AF460" i="1" s="1"/>
  <c r="AC431" i="1"/>
  <c r="AD431" i="1"/>
  <c r="AF431" i="1"/>
  <c r="AB450" i="1"/>
  <c r="AC450" i="1"/>
  <c r="AD450" i="1" s="1"/>
  <c r="AF450" i="1"/>
  <c r="U450" i="1"/>
  <c r="U476" i="1"/>
  <c r="AB476" i="1"/>
  <c r="AC476" i="1"/>
  <c r="AD476" i="1"/>
  <c r="AF476" i="1" s="1"/>
  <c r="AG476" i="1" s="1"/>
  <c r="AH476" i="1" s="1"/>
  <c r="AB278" i="1"/>
  <c r="AB287" i="1"/>
  <c r="AC243" i="1"/>
  <c r="AD243" i="1"/>
  <c r="AB221" i="1"/>
  <c r="AC221" i="1"/>
  <c r="AD221" i="1"/>
  <c r="AF221" i="1" s="1"/>
  <c r="AC272" i="1"/>
  <c r="AD272" i="1" s="1"/>
  <c r="AF272" i="1" s="1"/>
  <c r="AC194" i="1"/>
  <c r="AD194" i="1" s="1"/>
  <c r="AC366" i="1"/>
  <c r="AD366" i="1"/>
  <c r="AF366" i="1" s="1"/>
  <c r="AB453" i="1"/>
  <c r="AC453" i="1"/>
  <c r="AD453" i="1"/>
  <c r="U453" i="1"/>
  <c r="AC379" i="1"/>
  <c r="AD379" i="1"/>
  <c r="AB387" i="1"/>
  <c r="AC387" i="1"/>
  <c r="AD387" i="1" s="1"/>
  <c r="AB378" i="1"/>
  <c r="AC378" i="1"/>
  <c r="AD378" i="1" s="1"/>
  <c r="AB435" i="1"/>
  <c r="AC435" i="1"/>
  <c r="AD435" i="1" s="1"/>
  <c r="AF435" i="1" s="1"/>
  <c r="AC451" i="1"/>
  <c r="AD451" i="1"/>
  <c r="AF451" i="1" s="1"/>
  <c r="AB445" i="1"/>
  <c r="AB574" i="1"/>
  <c r="U574" i="1"/>
  <c r="AC574" i="1"/>
  <c r="AD574" i="1" s="1"/>
  <c r="AB536" i="1"/>
  <c r="U432" i="1"/>
  <c r="AC525" i="1"/>
  <c r="AD525" i="1"/>
  <c r="U525" i="1"/>
  <c r="AC580" i="1"/>
  <c r="AD580" i="1" s="1"/>
  <c r="AB580" i="1"/>
  <c r="U580" i="1"/>
  <c r="AC583" i="1"/>
  <c r="AD583" i="1" s="1"/>
  <c r="AF583" i="1" s="1"/>
  <c r="AG583" i="1" s="1"/>
  <c r="AH583" i="1" s="1"/>
  <c r="AB583" i="1"/>
  <c r="U583" i="1"/>
  <c r="U569" i="1"/>
  <c r="AC569" i="1"/>
  <c r="AD569" i="1" s="1"/>
  <c r="AB215" i="1"/>
  <c r="AC215" i="1"/>
  <c r="AD215" i="1" s="1"/>
  <c r="AF215" i="1" s="1"/>
  <c r="AG555" i="1"/>
  <c r="AH555" i="1" s="1"/>
  <c r="AB479" i="1"/>
  <c r="AC479" i="1"/>
  <c r="AD479" i="1"/>
  <c r="AF479" i="1" s="1"/>
  <c r="AB517" i="1"/>
  <c r="AF538" i="1"/>
  <c r="AG538" i="1"/>
  <c r="AH538" i="1" s="1"/>
  <c r="U436" i="1"/>
  <c r="U577" i="1"/>
  <c r="AC577" i="1"/>
  <c r="AD577" i="1"/>
  <c r="AC244" i="1"/>
  <c r="AD244" i="1" s="1"/>
  <c r="AB357" i="1"/>
  <c r="AC357" i="1"/>
  <c r="AD357" i="1" s="1"/>
  <c r="AF357" i="1" s="1"/>
  <c r="AB352" i="1"/>
  <c r="AC352" i="1"/>
  <c r="AD352" i="1"/>
  <c r="U406" i="1"/>
  <c r="AG541" i="1"/>
  <c r="AH541" i="1" s="1"/>
  <c r="AB522" i="1"/>
  <c r="AC522" i="1"/>
  <c r="AD522" i="1"/>
  <c r="AF522" i="1" s="1"/>
  <c r="AC572" i="1"/>
  <c r="AD572" i="1" s="1"/>
  <c r="U572" i="1"/>
  <c r="U581" i="1"/>
  <c r="AC581" i="1"/>
  <c r="AD581" i="1"/>
  <c r="AG557" i="1"/>
  <c r="AH557" i="1" s="1"/>
  <c r="AB484" i="1"/>
  <c r="AC484" i="1"/>
  <c r="AD484" i="1"/>
  <c r="AF484" i="1" s="1"/>
  <c r="U484" i="1"/>
  <c r="U558" i="1"/>
  <c r="AC558" i="1"/>
  <c r="AD558" i="1" s="1"/>
  <c r="AB558" i="1"/>
  <c r="AC575" i="1"/>
  <c r="AD575" i="1"/>
  <c r="AF575" i="1" s="1"/>
  <c r="U575" i="1"/>
  <c r="AB575" i="1"/>
  <c r="AG543" i="1"/>
  <c r="AH543" i="1" s="1"/>
  <c r="AF547" i="1"/>
  <c r="AG547" i="1"/>
  <c r="AH547" i="1" s="1"/>
  <c r="AF477" i="1"/>
  <c r="AG477" i="1" s="1"/>
  <c r="AB559" i="1"/>
  <c r="U559" i="1"/>
  <c r="AC559" i="1"/>
  <c r="AD559" i="1" s="1"/>
  <c r="AF520" i="1"/>
  <c r="AB472" i="1"/>
  <c r="AC472" i="1"/>
  <c r="AD472" i="1" s="1"/>
  <c r="U472" i="1"/>
  <c r="AC388" i="1"/>
  <c r="AD388" i="1" s="1"/>
  <c r="AH446" i="1"/>
  <c r="U490" i="1"/>
  <c r="AC490" i="1"/>
  <c r="AD490" i="1" s="1"/>
  <c r="AF490" i="1" s="1"/>
  <c r="AC567" i="1"/>
  <c r="AD567" i="1" s="1"/>
  <c r="U524" i="1"/>
  <c r="AC524" i="1"/>
  <c r="AD524" i="1" s="1"/>
  <c r="AF576" i="1"/>
  <c r="AG576" i="1" s="1"/>
  <c r="AH576" i="1" s="1"/>
  <c r="AF526" i="1"/>
  <c r="AG526" i="1" s="1"/>
  <c r="AH526" i="1" s="1"/>
  <c r="AF552" i="1"/>
  <c r="AG552" i="1" s="1"/>
  <c r="AH552" i="1" s="1"/>
  <c r="AB578" i="1"/>
  <c r="AC578" i="1"/>
  <c r="AD578" i="1" s="1"/>
  <c r="U578" i="1"/>
  <c r="U462" i="1"/>
  <c r="AC462" i="1"/>
  <c r="AD462" i="1"/>
  <c r="AC217" i="1"/>
  <c r="AD217" i="1" s="1"/>
  <c r="AB264" i="1"/>
  <c r="AC264" i="1"/>
  <c r="AD264" i="1" s="1"/>
  <c r="AC370" i="1"/>
  <c r="AD370" i="1" s="1"/>
  <c r="AC245" i="1"/>
  <c r="AD245" i="1"/>
  <c r="AF245" i="1" s="1"/>
  <c r="AB290" i="1"/>
  <c r="AC290" i="1"/>
  <c r="AD290" i="1"/>
  <c r="AF290" i="1"/>
  <c r="AG290" i="1" s="1"/>
  <c r="AH290" i="1" s="1"/>
  <c r="U513" i="1"/>
  <c r="AC513" i="1"/>
  <c r="AD513" i="1" s="1"/>
  <c r="AG550" i="1"/>
  <c r="AH550" i="1" s="1"/>
  <c r="U539" i="1"/>
  <c r="AB539" i="1"/>
  <c r="AC539" i="1"/>
  <c r="AD539" i="1" s="1"/>
  <c r="AF539" i="1" s="1"/>
  <c r="AF563" i="1"/>
  <c r="AG563" i="1" s="1"/>
  <c r="AH563" i="1" s="1"/>
  <c r="U523" i="1"/>
  <c r="AG523" i="1" s="1"/>
  <c r="AH523" i="1" s="1"/>
  <c r="AC523" i="1"/>
  <c r="AD523" i="1" s="1"/>
  <c r="AF523" i="1" s="1"/>
  <c r="AG554" i="1"/>
  <c r="AH554" i="1" s="1"/>
  <c r="AC573" i="1"/>
  <c r="AD573" i="1" s="1"/>
  <c r="AB573" i="1"/>
  <c r="U573" i="1"/>
  <c r="AF544" i="1"/>
  <c r="AH544" i="1"/>
  <c r="AC270" i="1"/>
  <c r="AD270" i="1"/>
  <c r="AB241" i="1"/>
  <c r="AC241" i="1"/>
  <c r="AD241" i="1" s="1"/>
  <c r="AF241" i="1" s="1"/>
  <c r="U376" i="1"/>
  <c r="U409" i="1"/>
  <c r="AC409" i="1"/>
  <c r="AD409" i="1" s="1"/>
  <c r="AC515" i="1"/>
  <c r="AD515" i="1" s="1"/>
  <c r="U537" i="1"/>
  <c r="AB537" i="1"/>
  <c r="AC537" i="1"/>
  <c r="AD537" i="1"/>
  <c r="AB523" i="1"/>
  <c r="AB461" i="1"/>
  <c r="AD239" i="1"/>
  <c r="AF239" i="1" s="1"/>
  <c r="AG239" i="1" s="1"/>
  <c r="AH239" i="1" s="1"/>
  <c r="AC234" i="1"/>
  <c r="AD234" i="1" s="1"/>
  <c r="AF234" i="1"/>
  <c r="AG234" i="1" s="1"/>
  <c r="AH234" i="1" s="1"/>
  <c r="AC376" i="1"/>
  <c r="AD376" i="1" s="1"/>
  <c r="AC338" i="1"/>
  <c r="AD338" i="1" s="1"/>
  <c r="AB246" i="1"/>
  <c r="AC246" i="1"/>
  <c r="AD246" i="1"/>
  <c r="U245" i="1"/>
  <c r="AB172" i="1"/>
  <c r="AC172" i="1"/>
  <c r="AD172" i="1"/>
  <c r="AF172" i="1"/>
  <c r="AB210" i="1"/>
  <c r="AC210" i="1"/>
  <c r="AD210" i="1"/>
  <c r="AB231" i="1"/>
  <c r="AB368" i="1"/>
  <c r="AC337" i="1"/>
  <c r="AD337" i="1"/>
  <c r="AF337" i="1"/>
  <c r="AC308" i="1"/>
  <c r="AD308" i="1" s="1"/>
  <c r="AF308" i="1" s="1"/>
  <c r="AC367" i="1"/>
  <c r="AD367" i="1" s="1"/>
  <c r="AC230" i="1"/>
  <c r="AD230" i="1"/>
  <c r="AF230" i="1" s="1"/>
  <c r="AG230" i="1" s="1"/>
  <c r="AH230" i="1" s="1"/>
  <c r="AD374" i="1"/>
  <c r="AF374" i="1" s="1"/>
  <c r="AC386" i="1"/>
  <c r="AD386" i="1" s="1"/>
  <c r="AF386" i="1" s="1"/>
  <c r="U392" i="1"/>
  <c r="AG392" i="1" s="1"/>
  <c r="AH392" i="1" s="1"/>
  <c r="AC225" i="1"/>
  <c r="AD225" i="1"/>
  <c r="AB350" i="1"/>
  <c r="AC350" i="1"/>
  <c r="AD350" i="1" s="1"/>
  <c r="AC395" i="1"/>
  <c r="AD395" i="1" s="1"/>
  <c r="AD325" i="1"/>
  <c r="AB271" i="1"/>
  <c r="U185" i="1"/>
  <c r="U367" i="1"/>
  <c r="AB399" i="1"/>
  <c r="AF393" i="1"/>
  <c r="AG393" i="1" s="1"/>
  <c r="AH393" i="1" s="1"/>
  <c r="AC226" i="1"/>
  <c r="AD226" i="1" s="1"/>
  <c r="U352" i="1"/>
  <c r="AB263" i="1"/>
  <c r="AB403" i="1"/>
  <c r="AF256" i="1"/>
  <c r="AG256" i="1" s="1"/>
  <c r="AH256" i="1" s="1"/>
  <c r="U172" i="1"/>
  <c r="U319" i="1"/>
  <c r="U359" i="1"/>
  <c r="U377" i="1"/>
  <c r="AB377" i="1"/>
  <c r="AC377" i="1"/>
  <c r="AD377" i="1" s="1"/>
  <c r="U385" i="1"/>
  <c r="U174" i="1"/>
  <c r="AC174" i="1"/>
  <c r="AD174" i="1"/>
  <c r="AB211" i="1"/>
  <c r="U371" i="1"/>
  <c r="U253" i="1"/>
  <c r="U382" i="1"/>
  <c r="U362" i="1"/>
  <c r="AB362" i="1"/>
  <c r="AC362" i="1"/>
  <c r="AD362" i="1" s="1"/>
  <c r="AC281" i="1"/>
  <c r="AD281" i="1" s="1"/>
  <c r="AC310" i="1"/>
  <c r="AD310" i="1"/>
  <c r="AF310" i="1" s="1"/>
  <c r="U232" i="1"/>
  <c r="AB232" i="1"/>
  <c r="AC232" i="1"/>
  <c r="AD232" i="1"/>
  <c r="U326" i="1"/>
  <c r="AG345" i="1"/>
  <c r="AH345" i="1" s="1"/>
  <c r="AF227" i="1"/>
  <c r="AF324" i="1"/>
  <c r="AG324" i="1" s="1"/>
  <c r="AH324" i="1" s="1"/>
  <c r="AC316" i="1"/>
  <c r="AD316" i="1" s="1"/>
  <c r="U323" i="1"/>
  <c r="AC323" i="1"/>
  <c r="AD323" i="1" s="1"/>
  <c r="AC312" i="1"/>
  <c r="AD312" i="1" s="1"/>
  <c r="AC296" i="1"/>
  <c r="AD296" i="1"/>
  <c r="U296" i="1"/>
  <c r="U181" i="1"/>
  <c r="U278" i="1"/>
  <c r="AC278" i="1"/>
  <c r="AD278" i="1" s="1"/>
  <c r="U286" i="1"/>
  <c r="AC286" i="1"/>
  <c r="AD286" i="1" s="1"/>
  <c r="AF286" i="1" s="1"/>
  <c r="AC309" i="1"/>
  <c r="AD309" i="1" s="1"/>
  <c r="U309" i="1"/>
  <c r="U315" i="1"/>
  <c r="AB315" i="1"/>
  <c r="AC315" i="1"/>
  <c r="AD315" i="1" s="1"/>
  <c r="U273" i="1"/>
  <c r="AC273" i="1"/>
  <c r="AD273" i="1" s="1"/>
  <c r="AF273" i="1" s="1"/>
  <c r="AG273" i="1" s="1"/>
  <c r="AH273" i="1" s="1"/>
  <c r="U284" i="1"/>
  <c r="AC284" i="1"/>
  <c r="AD284" i="1"/>
  <c r="AF284" i="1" s="1"/>
  <c r="AG284" i="1" s="1"/>
  <c r="AH284" i="1" s="1"/>
  <c r="AC291" i="1"/>
  <c r="AD291" i="1" s="1"/>
  <c r="AF291" i="1" s="1"/>
  <c r="AC260" i="1"/>
  <c r="AD260" i="1"/>
  <c r="U283" i="1"/>
  <c r="AC283" i="1"/>
  <c r="AD283" i="1" s="1"/>
  <c r="AB334" i="1"/>
  <c r="AB343" i="1"/>
  <c r="AC343" i="1"/>
  <c r="AD343" i="1" s="1"/>
  <c r="AC276" i="1"/>
  <c r="AD276" i="1" s="1"/>
  <c r="AB258" i="1"/>
  <c r="AC295" i="1"/>
  <c r="AD295" i="1"/>
  <c r="AF295" i="1" s="1"/>
  <c r="U295" i="1"/>
  <c r="U327" i="1"/>
  <c r="AF243" i="1"/>
  <c r="AB348" i="1"/>
  <c r="AB235" i="1"/>
  <c r="AC235" i="1"/>
  <c r="AD235" i="1" s="1"/>
  <c r="AC332" i="1"/>
  <c r="AD332" i="1"/>
  <c r="U332" i="1"/>
  <c r="AG332" i="1" s="1"/>
  <c r="AH332" i="1" s="1"/>
  <c r="U219" i="1"/>
  <c r="AB219" i="1"/>
  <c r="AC219" i="1"/>
  <c r="AD219" i="1"/>
  <c r="AC306" i="1"/>
  <c r="AD306" i="1" s="1"/>
  <c r="U306" i="1"/>
  <c r="AC293" i="1"/>
  <c r="AD293" i="1" s="1"/>
  <c r="U293" i="1"/>
  <c r="AB304" i="1"/>
  <c r="AC304" i="1"/>
  <c r="AD304" i="1" s="1"/>
  <c r="AF535" i="1"/>
  <c r="AG522" i="1"/>
  <c r="AH522" i="1" s="1"/>
  <c r="AF569" i="1"/>
  <c r="AF577" i="1"/>
  <c r="AG577" i="1" s="1"/>
  <c r="AH577" i="1" s="1"/>
  <c r="AF525" i="1"/>
  <c r="AG525" i="1" s="1"/>
  <c r="AH525" i="1" s="1"/>
  <c r="AF472" i="1"/>
  <c r="AG472" i="1"/>
  <c r="AH472" i="1" s="1"/>
  <c r="AF537" i="1"/>
  <c r="AG539" i="1"/>
  <c r="AH539" i="1" s="1"/>
  <c r="AF515" i="1"/>
  <c r="AF524" i="1"/>
  <c r="AF573" i="1"/>
  <c r="AF558" i="1"/>
  <c r="AG558" i="1" s="1"/>
  <c r="AH558" i="1" s="1"/>
  <c r="AF362" i="1"/>
  <c r="AF283" i="1"/>
  <c r="AF296" i="1"/>
  <c r="AG296" i="1" s="1"/>
  <c r="AH296" i="1" s="1"/>
  <c r="AF293" i="1"/>
  <c r="AG295" i="1"/>
  <c r="AH295" i="1" s="1"/>
  <c r="AF343" i="1"/>
  <c r="V144" i="1"/>
  <c r="V15" i="1"/>
  <c r="V48" i="1"/>
  <c r="T142" i="1"/>
  <c r="U142" i="1"/>
  <c r="V187" i="1"/>
  <c r="T187" i="1"/>
  <c r="AB184" i="1"/>
  <c r="AC184" i="1"/>
  <c r="AD184" i="1"/>
  <c r="AF184" i="1" s="1"/>
  <c r="V24" i="1"/>
  <c r="T165" i="1"/>
  <c r="V183" i="1"/>
  <c r="T183" i="1"/>
  <c r="V182" i="1"/>
  <c r="T182" i="1"/>
  <c r="U182" i="1" s="1"/>
  <c r="T180" i="1"/>
  <c r="AC180" i="1"/>
  <c r="AD180" i="1"/>
  <c r="V180" i="1"/>
  <c r="V176" i="1"/>
  <c r="T176" i="1"/>
  <c r="AB174" i="1"/>
  <c r="AG172" i="1"/>
  <c r="AH172" i="1" s="1"/>
  <c r="AC204" i="1"/>
  <c r="AD204" i="1"/>
  <c r="T178" i="1"/>
  <c r="U178" i="1" s="1"/>
  <c r="AB204" i="1"/>
  <c r="T203" i="1"/>
  <c r="AC203" i="1" s="1"/>
  <c r="AD203" i="1" s="1"/>
  <c r="AF203" i="1" s="1"/>
  <c r="AB205" i="1"/>
  <c r="AC205" i="1"/>
  <c r="AD205" i="1"/>
  <c r="AG205" i="1" s="1"/>
  <c r="AH205" i="1" s="1"/>
  <c r="AC167" i="1"/>
  <c r="AD167" i="1" s="1"/>
  <c r="T177" i="1"/>
  <c r="U177" i="1"/>
  <c r="AB177" i="1"/>
  <c r="AC177" i="1"/>
  <c r="AD177" i="1" s="1"/>
  <c r="U167" i="1"/>
  <c r="AG167" i="1" s="1"/>
  <c r="AH167" i="1" s="1"/>
  <c r="AC197" i="1"/>
  <c r="AD197" i="1"/>
  <c r="AF197" i="1" s="1"/>
  <c r="T208" i="1"/>
  <c r="U208" i="1"/>
  <c r="R208" i="1"/>
  <c r="S208" i="1"/>
  <c r="AA203" i="1"/>
  <c r="R202" i="1"/>
  <c r="S202" i="1"/>
  <c r="R200" i="1"/>
  <c r="S200" i="1" s="1"/>
  <c r="T188" i="1"/>
  <c r="R186" i="1"/>
  <c r="S186" i="1" s="1"/>
  <c r="AA185" i="1"/>
  <c r="AA182" i="1"/>
  <c r="AB182" i="1"/>
  <c r="R181" i="1"/>
  <c r="S181" i="1"/>
  <c r="AA180" i="1"/>
  <c r="AB180" i="1" s="1"/>
  <c r="T148" i="1"/>
  <c r="U148" i="1" s="1"/>
  <c r="R199" i="1"/>
  <c r="S199" i="1"/>
  <c r="R197" i="1"/>
  <c r="S197" i="1"/>
  <c r="AA193" i="1"/>
  <c r="T192" i="1"/>
  <c r="U192" i="1"/>
  <c r="R190" i="1"/>
  <c r="S190" i="1"/>
  <c r="AA178" i="1"/>
  <c r="R177" i="1"/>
  <c r="S177" i="1"/>
  <c r="AA176" i="1"/>
  <c r="AA171" i="1"/>
  <c r="T170" i="1"/>
  <c r="AA169" i="1"/>
  <c r="AB169" i="1" s="1"/>
  <c r="AC169" i="1"/>
  <c r="AD169" i="1" s="1"/>
  <c r="R162" i="1"/>
  <c r="S162" i="1"/>
  <c r="R151" i="1"/>
  <c r="S151" i="1"/>
  <c r="AF332" i="1"/>
  <c r="AF319" i="1"/>
  <c r="AF368" i="1"/>
  <c r="AH368" i="1"/>
  <c r="AF205" i="1"/>
  <c r="AF351" i="1"/>
  <c r="AG351" i="1" s="1"/>
  <c r="AH351" i="1" s="1"/>
  <c r="AF456" i="1"/>
  <c r="AG456" i="1" s="1"/>
  <c r="AH456" i="1" s="1"/>
  <c r="AF381" i="1"/>
  <c r="AG381" i="1" s="1"/>
  <c r="AH381" i="1" s="1"/>
  <c r="AF177" i="1"/>
  <c r="AG177" i="1" s="1"/>
  <c r="AH177" i="1" s="1"/>
  <c r="AG310" i="1"/>
  <c r="AH310" i="1" s="1"/>
  <c r="AB255" i="1"/>
  <c r="U255" i="1"/>
  <c r="U358" i="1"/>
  <c r="AD358" i="1"/>
  <c r="AF358" i="1" s="1"/>
  <c r="U314" i="1"/>
  <c r="AC173" i="1"/>
  <c r="AD173" i="1" s="1"/>
  <c r="U173" i="1"/>
  <c r="AB252" i="1"/>
  <c r="AB430" i="1"/>
  <c r="U430" i="1"/>
  <c r="U289" i="1"/>
  <c r="AC330" i="1"/>
  <c r="AD330" i="1" s="1"/>
  <c r="AB330" i="1"/>
  <c r="AB416" i="1"/>
  <c r="AG460" i="1"/>
  <c r="AH460" i="1"/>
  <c r="U248" i="1"/>
  <c r="AC248" i="1"/>
  <c r="AD248" i="1"/>
  <c r="T320" i="1"/>
  <c r="U303" i="1"/>
  <c r="U258" i="1"/>
  <c r="AC258" i="1"/>
  <c r="AD258" i="1" s="1"/>
  <c r="U269" i="1"/>
  <c r="U311" i="1"/>
  <c r="AC311" i="1"/>
  <c r="AD311" i="1"/>
  <c r="AC380" i="1"/>
  <c r="AD380" i="1" s="1"/>
  <c r="AF380" i="1" s="1"/>
  <c r="T390" i="1"/>
  <c r="AB270" i="1"/>
  <c r="U270" i="1"/>
  <c r="U249" i="1"/>
  <c r="AB249" i="1"/>
  <c r="U277" i="1"/>
  <c r="AC353" i="1"/>
  <c r="AD353" i="1"/>
  <c r="AF353" i="1" s="1"/>
  <c r="AG353" i="1" s="1"/>
  <c r="U353" i="1"/>
  <c r="AC403" i="1"/>
  <c r="AD403" i="1"/>
  <c r="U403" i="1"/>
  <c r="AB374" i="1"/>
  <c r="AB394" i="1"/>
  <c r="U193" i="1"/>
  <c r="AB193" i="1"/>
  <c r="U216" i="1"/>
  <c r="AC216" i="1"/>
  <c r="AD216" i="1"/>
  <c r="AF216" i="1" s="1"/>
  <c r="AC511" i="1"/>
  <c r="AD511" i="1"/>
  <c r="U413" i="1"/>
  <c r="T189" i="1"/>
  <c r="AC502" i="1"/>
  <c r="AD502" i="1"/>
  <c r="U502" i="1"/>
  <c r="AB502" i="1"/>
  <c r="AC503" i="1"/>
  <c r="AD503" i="1" s="1"/>
  <c r="AG503" i="1" s="1"/>
  <c r="AH503" i="1" s="1"/>
  <c r="V398" i="1"/>
  <c r="T398" i="1"/>
  <c r="T397" i="1"/>
  <c r="AC397" i="1" s="1"/>
  <c r="AD397" i="1" s="1"/>
  <c r="AB397" i="1"/>
  <c r="U375" i="1"/>
  <c r="AC375" i="1"/>
  <c r="AD375" i="1"/>
  <c r="V369" i="1"/>
  <c r="T369" i="1"/>
  <c r="T364" i="1"/>
  <c r="V364" i="1"/>
  <c r="T363" i="1"/>
  <c r="T361" i="1"/>
  <c r="AB361" i="1"/>
  <c r="T318" i="1"/>
  <c r="AB318" i="1"/>
  <c r="V213" i="1"/>
  <c r="T213" i="1"/>
  <c r="AB213" i="1" s="1"/>
  <c r="AE206" i="1"/>
  <c r="AA206" i="1"/>
  <c r="AB206" i="1" s="1"/>
  <c r="AC206" i="1"/>
  <c r="AD206" i="1"/>
  <c r="AE201" i="1"/>
  <c r="AA201" i="1"/>
  <c r="AB201" i="1" s="1"/>
  <c r="AC201" i="1"/>
  <c r="AD201" i="1"/>
  <c r="AE199" i="1"/>
  <c r="AA199" i="1"/>
  <c r="AC199" i="1"/>
  <c r="AD199" i="1"/>
  <c r="AF199" i="1" s="1"/>
  <c r="AC192" i="1"/>
  <c r="AD192" i="1" s="1"/>
  <c r="AA186" i="1"/>
  <c r="AB186" i="1" s="1"/>
  <c r="AC186" i="1"/>
  <c r="AD186" i="1"/>
  <c r="AA145" i="1"/>
  <c r="AB248" i="1"/>
  <c r="AC382" i="1"/>
  <c r="AD382" i="1"/>
  <c r="AF382" i="1" s="1"/>
  <c r="AG382" i="1" s="1"/>
  <c r="AH382" i="1" s="1"/>
  <c r="AC385" i="1"/>
  <c r="AD385" i="1"/>
  <c r="AF238" i="1"/>
  <c r="AC185" i="1"/>
  <c r="AD185" i="1" s="1"/>
  <c r="AC277" i="1"/>
  <c r="AD277" i="1" s="1"/>
  <c r="AB340" i="1"/>
  <c r="AF270" i="1"/>
  <c r="AH480" i="1"/>
  <c r="AC432" i="1"/>
  <c r="AD432" i="1" s="1"/>
  <c r="AF432" i="1" s="1"/>
  <c r="AG432" i="1" s="1"/>
  <c r="AH432" i="1" s="1"/>
  <c r="AC430" i="1"/>
  <c r="AD430" i="1" s="1"/>
  <c r="AG366" i="1"/>
  <c r="AH366" i="1" s="1"/>
  <c r="AC394" i="1"/>
  <c r="AD394" i="1" s="1"/>
  <c r="AG440" i="1"/>
  <c r="AH440" i="1" s="1"/>
  <c r="AF372" i="1"/>
  <c r="AH477" i="1"/>
  <c r="AG236" i="1"/>
  <c r="AH236" i="1" s="1"/>
  <c r="T321" i="1"/>
  <c r="AB321" i="1" s="1"/>
  <c r="U334" i="1"/>
  <c r="AC334" i="1"/>
  <c r="AD334" i="1" s="1"/>
  <c r="AG334" i="1" s="1"/>
  <c r="AH334" i="1" s="1"/>
  <c r="AG261" i="1"/>
  <c r="AH261" i="1" s="1"/>
  <c r="AB176" i="1"/>
  <c r="AC176" i="1"/>
  <c r="AD176" i="1" s="1"/>
  <c r="AF176" i="1" s="1"/>
  <c r="U176" i="1"/>
  <c r="AB392" i="1"/>
  <c r="AC392" i="1"/>
  <c r="AD392" i="1" s="1"/>
  <c r="U372" i="1"/>
  <c r="AG372" i="1" s="1"/>
  <c r="AH372" i="1" s="1"/>
  <c r="AB372" i="1"/>
  <c r="U292" i="1"/>
  <c r="AC292" i="1"/>
  <c r="AD292" i="1"/>
  <c r="AC461" i="1"/>
  <c r="AD461" i="1"/>
  <c r="U461" i="1"/>
  <c r="U467" i="1"/>
  <c r="AC467" i="1"/>
  <c r="AD467" i="1" s="1"/>
  <c r="T505" i="1"/>
  <c r="V505" i="1"/>
  <c r="U488" i="1"/>
  <c r="AC488" i="1"/>
  <c r="AD488" i="1" s="1"/>
  <c r="AF488" i="1" s="1"/>
  <c r="V483" i="1"/>
  <c r="T483" i="1"/>
  <c r="T482" i="1"/>
  <c r="V474" i="1"/>
  <c r="T474" i="1"/>
  <c r="AB474" i="1" s="1"/>
  <c r="V470" i="1"/>
  <c r="T470" i="1"/>
  <c r="T469" i="1"/>
  <c r="AB469" i="1" s="1"/>
  <c r="V459" i="1"/>
  <c r="T459" i="1"/>
  <c r="AB458" i="1"/>
  <c r="AB449" i="1"/>
  <c r="U421" i="1"/>
  <c r="AC421" i="1"/>
  <c r="AD421" i="1"/>
  <c r="AG437" i="1"/>
  <c r="AH437" i="1" s="1"/>
  <c r="U300" i="1"/>
  <c r="AC300" i="1"/>
  <c r="AD300" i="1" s="1"/>
  <c r="U211" i="1"/>
  <c r="U351" i="1"/>
  <c r="AB351" i="1"/>
  <c r="AB294" i="1"/>
  <c r="U294" i="1"/>
  <c r="U339" i="1"/>
  <c r="AC339" i="1"/>
  <c r="AD339" i="1"/>
  <c r="AG339" i="1" s="1"/>
  <c r="AH339" i="1" s="1"/>
  <c r="U447" i="1"/>
  <c r="AC447" i="1"/>
  <c r="AD447" i="1" s="1"/>
  <c r="AB518" i="1"/>
  <c r="U456" i="1"/>
  <c r="AB456" i="1"/>
  <c r="AC416" i="1"/>
  <c r="AD416" i="1"/>
  <c r="AF416" i="1" s="1"/>
  <c r="U416" i="1"/>
  <c r="V365" i="1"/>
  <c r="T365" i="1"/>
  <c r="V341" i="1"/>
  <c r="T341" i="1"/>
  <c r="U341" i="1" s="1"/>
  <c r="U340" i="1"/>
  <c r="AC340" i="1"/>
  <c r="AD340" i="1" s="1"/>
  <c r="AF340" i="1" s="1"/>
  <c r="T218" i="1"/>
  <c r="AB218" i="1"/>
  <c r="V212" i="1"/>
  <c r="T212" i="1"/>
  <c r="AE202" i="1"/>
  <c r="AA202" i="1"/>
  <c r="AB202" i="1"/>
  <c r="AC202" i="1"/>
  <c r="AD202" i="1" s="1"/>
  <c r="AF202" i="1" s="1"/>
  <c r="AG202" i="1" s="1"/>
  <c r="AH202" i="1" s="1"/>
  <c r="AE200" i="1"/>
  <c r="AA200" i="1"/>
  <c r="AB200" i="1"/>
  <c r="AC200" i="1"/>
  <c r="AD200" i="1" s="1"/>
  <c r="V196" i="1"/>
  <c r="T196" i="1"/>
  <c r="AB195" i="1"/>
  <c r="AC195" i="1"/>
  <c r="AD195" i="1"/>
  <c r="AA190" i="1"/>
  <c r="AB190" i="1"/>
  <c r="AC190" i="1"/>
  <c r="AD190" i="1"/>
  <c r="AE181" i="1"/>
  <c r="AA181" i="1"/>
  <c r="AB181" i="1"/>
  <c r="AC181" i="1"/>
  <c r="AD181" i="1"/>
  <c r="V161" i="1"/>
  <c r="AA153" i="1"/>
  <c r="AC327" i="1"/>
  <c r="AD327" i="1"/>
  <c r="AC255" i="1"/>
  <c r="AD255" i="1" s="1"/>
  <c r="AB358" i="1"/>
  <c r="AC359" i="1"/>
  <c r="AD359" i="1"/>
  <c r="AC249" i="1"/>
  <c r="AD249" i="1"/>
  <c r="AB325" i="1"/>
  <c r="U395" i="1"/>
  <c r="AG386" i="1"/>
  <c r="AH386" i="1" s="1"/>
  <c r="AB239" i="1"/>
  <c r="AG241" i="1"/>
  <c r="AH241" i="1" s="1"/>
  <c r="AC314" i="1"/>
  <c r="AD314" i="1"/>
  <c r="AF388" i="1"/>
  <c r="AB192" i="1"/>
  <c r="AG479" i="1"/>
  <c r="AH479" i="1" s="1"/>
  <c r="AG221" i="1"/>
  <c r="AH221" i="1"/>
  <c r="AG237" i="1"/>
  <c r="AH237" i="1" s="1"/>
  <c r="AF391" i="1"/>
  <c r="AG391" i="1" s="1"/>
  <c r="AH391" i="1" s="1"/>
  <c r="AC510" i="1"/>
  <c r="AD510" i="1" s="1"/>
  <c r="AG449" i="1"/>
  <c r="AH449" i="1"/>
  <c r="AC193" i="1"/>
  <c r="AD193" i="1" s="1"/>
  <c r="AC458" i="1"/>
  <c r="AD458" i="1" s="1"/>
  <c r="AG438" i="1"/>
  <c r="AH438" i="1" s="1"/>
  <c r="AF207" i="1"/>
  <c r="AB283" i="1"/>
  <c r="V148" i="1"/>
  <c r="AC262" i="1"/>
  <c r="AD262" i="1" s="1"/>
  <c r="U262" i="1"/>
  <c r="T220" i="1"/>
  <c r="AB220" i="1" s="1"/>
  <c r="AB238" i="1"/>
  <c r="U238" i="1"/>
  <c r="U329" i="1"/>
  <c r="AD299" i="1"/>
  <c r="AB310" i="1"/>
  <c r="U310" i="1"/>
  <c r="AC231" i="1"/>
  <c r="AD231" i="1"/>
  <c r="U263" i="1"/>
  <c r="AC263" i="1"/>
  <c r="AD263" i="1"/>
  <c r="U307" i="1"/>
  <c r="AC307" i="1"/>
  <c r="AD307" i="1"/>
  <c r="U226" i="1"/>
  <c r="AB226" i="1"/>
  <c r="U346" i="1"/>
  <c r="AC346" i="1"/>
  <c r="AD346" i="1"/>
  <c r="AG346" i="1" s="1"/>
  <c r="AH346" i="1" s="1"/>
  <c r="T322" i="1"/>
  <c r="U287" i="1"/>
  <c r="AC287" i="1"/>
  <c r="AD287" i="1"/>
  <c r="U342" i="1"/>
  <c r="AG342" i="1" s="1"/>
  <c r="AH342" i="1" s="1"/>
  <c r="AB342" i="1"/>
  <c r="U236" i="1"/>
  <c r="AB236" i="1"/>
  <c r="U180" i="1"/>
  <c r="U451" i="1"/>
  <c r="AB451" i="1"/>
  <c r="U445" i="1"/>
  <c r="AC445" i="1"/>
  <c r="AD445" i="1" s="1"/>
  <c r="AF373" i="1"/>
  <c r="T417" i="1"/>
  <c r="U441" i="1"/>
  <c r="AC441" i="1"/>
  <c r="AD441" i="1"/>
  <c r="AB509" i="1"/>
  <c r="U509" i="1"/>
  <c r="AC496" i="1"/>
  <c r="AD496" i="1"/>
  <c r="AF496" i="1" s="1"/>
  <c r="AG419" i="1"/>
  <c r="AH419" i="1" s="1"/>
  <c r="U475" i="1"/>
  <c r="AB475" i="1"/>
  <c r="U428" i="1"/>
  <c r="AC428" i="1"/>
  <c r="AD428" i="1"/>
  <c r="AF428" i="1" s="1"/>
  <c r="AC517" i="1"/>
  <c r="AD517" i="1"/>
  <c r="U517" i="1"/>
  <c r="T512" i="1"/>
  <c r="V512" i="1"/>
  <c r="T507" i="1"/>
  <c r="V507" i="1"/>
  <c r="V500" i="1"/>
  <c r="T500" i="1"/>
  <c r="AB500" i="1" s="1"/>
  <c r="AC499" i="1"/>
  <c r="AD499" i="1" s="1"/>
  <c r="AF499" i="1" s="1"/>
  <c r="AG499" i="1" s="1"/>
  <c r="AH499" i="1" s="1"/>
  <c r="U499" i="1"/>
  <c r="V494" i="1"/>
  <c r="T494" i="1"/>
  <c r="T473" i="1"/>
  <c r="V473" i="1"/>
  <c r="V471" i="1"/>
  <c r="T471" i="1"/>
  <c r="U471" i="1" s="1"/>
  <c r="V455" i="1"/>
  <c r="T455" i="1"/>
  <c r="U454" i="1"/>
  <c r="AC454" i="1"/>
  <c r="AD454" i="1"/>
  <c r="U427" i="1"/>
  <c r="AC427" i="1"/>
  <c r="AD427" i="1" s="1"/>
  <c r="AB427" i="1"/>
  <c r="V426" i="1"/>
  <c r="T426" i="1"/>
  <c r="U423" i="1"/>
  <c r="AC423" i="1"/>
  <c r="AD423" i="1"/>
  <c r="U422" i="1"/>
  <c r="AB422" i="1"/>
  <c r="AC422" i="1"/>
  <c r="AD422" i="1"/>
  <c r="V420" i="1"/>
  <c r="T420" i="1"/>
  <c r="AB419" i="1"/>
  <c r="U418" i="1"/>
  <c r="AC418" i="1"/>
  <c r="AD418" i="1" s="1"/>
  <c r="AF418" i="1" s="1"/>
  <c r="AG418" i="1" s="1"/>
  <c r="AH418" i="1" s="1"/>
  <c r="U489" i="1"/>
  <c r="AC489" i="1"/>
  <c r="AD489" i="1"/>
  <c r="AB516" i="1"/>
  <c r="U405" i="1"/>
  <c r="AC405" i="1"/>
  <c r="AD405" i="1"/>
  <c r="AB373" i="1"/>
  <c r="V504" i="1"/>
  <c r="T504" i="1"/>
  <c r="V501" i="1"/>
  <c r="T501" i="1"/>
  <c r="AC501" i="1" s="1"/>
  <c r="U466" i="1"/>
  <c r="AC466" i="1"/>
  <c r="AD466" i="1"/>
  <c r="U463" i="1"/>
  <c r="AC463" i="1"/>
  <c r="AD463" i="1"/>
  <c r="V415" i="1"/>
  <c r="T415" i="1"/>
  <c r="AB415" i="1" s="1"/>
  <c r="V400" i="1"/>
  <c r="T400" i="1"/>
  <c r="AF411" i="1"/>
  <c r="AG411" i="1" s="1"/>
  <c r="AH411" i="1" s="1"/>
  <c r="U491" i="1"/>
  <c r="AC491" i="1"/>
  <c r="AD491" i="1"/>
  <c r="AG491" i="1" s="1"/>
  <c r="AH491" i="1" s="1"/>
  <c r="U424" i="1"/>
  <c r="V506" i="1"/>
  <c r="T506" i="1"/>
  <c r="V493" i="1"/>
  <c r="T493" i="1"/>
  <c r="T468" i="1"/>
  <c r="U468" i="1" s="1"/>
  <c r="V468" i="1"/>
  <c r="V457" i="1"/>
  <c r="T457" i="1"/>
  <c r="V448" i="1"/>
  <c r="T448" i="1"/>
  <c r="AC448" i="1" s="1"/>
  <c r="AD448" i="1" s="1"/>
  <c r="T434" i="1"/>
  <c r="AB434" i="1"/>
  <c r="AB428" i="1"/>
  <c r="T410" i="1"/>
  <c r="U410" i="1" s="1"/>
  <c r="V410" i="1"/>
  <c r="V396" i="1"/>
  <c r="T396" i="1"/>
  <c r="V360" i="1"/>
  <c r="T360" i="1"/>
  <c r="AC360" i="1" s="1"/>
  <c r="V251" i="1"/>
  <c r="T251" i="1"/>
  <c r="AC251" i="1" s="1"/>
  <c r="AD251" i="1" s="1"/>
  <c r="V465" i="1"/>
  <c r="T465" i="1"/>
  <c r="T240" i="1"/>
  <c r="AA208" i="1"/>
  <c r="AB208" i="1"/>
  <c r="AC208" i="1"/>
  <c r="AD208" i="1"/>
  <c r="AB183" i="1"/>
  <c r="AB178" i="1"/>
  <c r="AF200" i="1"/>
  <c r="U251" i="1"/>
  <c r="AF463" i="1"/>
  <c r="AG463" i="1" s="1"/>
  <c r="AH463" i="1" s="1"/>
  <c r="AF423" i="1"/>
  <c r="AC471" i="1"/>
  <c r="AD471" i="1"/>
  <c r="AF471" i="1" s="1"/>
  <c r="AB494" i="1"/>
  <c r="U500" i="1"/>
  <c r="AC500" i="1"/>
  <c r="AD500" i="1"/>
  <c r="AF500" i="1" s="1"/>
  <c r="AF346" i="1"/>
  <c r="AF307" i="1"/>
  <c r="AG307" i="1" s="1"/>
  <c r="AH307" i="1" s="1"/>
  <c r="U220" i="1"/>
  <c r="AF211" i="1"/>
  <c r="AG211" i="1"/>
  <c r="AH211" i="1" s="1"/>
  <c r="AF421" i="1"/>
  <c r="U459" i="1"/>
  <c r="AC459" i="1"/>
  <c r="AD459" i="1" s="1"/>
  <c r="AB459" i="1"/>
  <c r="U470" i="1"/>
  <c r="AB470" i="1"/>
  <c r="AC470" i="1"/>
  <c r="AD470" i="1"/>
  <c r="AF470" i="1" s="1"/>
  <c r="AG488" i="1"/>
  <c r="AH488" i="1" s="1"/>
  <c r="AF467" i="1"/>
  <c r="AC213" i="1"/>
  <c r="AD213" i="1" s="1"/>
  <c r="U213" i="1"/>
  <c r="AB369" i="1"/>
  <c r="U369" i="1"/>
  <c r="AC369" i="1"/>
  <c r="AD369" i="1"/>
  <c r="AF503" i="1"/>
  <c r="AF502" i="1"/>
  <c r="AH353" i="1"/>
  <c r="AF248" i="1"/>
  <c r="AG248" i="1"/>
  <c r="AH248" i="1" s="1"/>
  <c r="U240" i="1"/>
  <c r="AC240" i="1"/>
  <c r="AD240" i="1"/>
  <c r="AF240" i="1" s="1"/>
  <c r="AB240" i="1"/>
  <c r="AC457" i="1"/>
  <c r="AD457" i="1" s="1"/>
  <c r="AB457" i="1"/>
  <c r="U457" i="1"/>
  <c r="U493" i="1"/>
  <c r="AF405" i="1"/>
  <c r="AG405" i="1" s="1"/>
  <c r="AH405" i="1" s="1"/>
  <c r="AF422" i="1"/>
  <c r="AB512" i="1"/>
  <c r="U512" i="1"/>
  <c r="AC512" i="1"/>
  <c r="AD512" i="1"/>
  <c r="AG512" i="1" s="1"/>
  <c r="AH512" i="1" s="1"/>
  <c r="AF180" i="1"/>
  <c r="AF287" i="1"/>
  <c r="AG287" i="1"/>
  <c r="AH287" i="1"/>
  <c r="AF458" i="1"/>
  <c r="AF510" i="1"/>
  <c r="AG510" i="1"/>
  <c r="AH510" i="1"/>
  <c r="AF359" i="1"/>
  <c r="AG359" i="1"/>
  <c r="AH359" i="1" s="1"/>
  <c r="AF327" i="1"/>
  <c r="AF190" i="1"/>
  <c r="U218" i="1"/>
  <c r="AC218" i="1"/>
  <c r="AD218" i="1" s="1"/>
  <c r="AB341" i="1"/>
  <c r="AC341" i="1"/>
  <c r="AD341" i="1" s="1"/>
  <c r="U482" i="1"/>
  <c r="AC482" i="1"/>
  <c r="AD482" i="1"/>
  <c r="AF392" i="1"/>
  <c r="AC321" i="1"/>
  <c r="AD321" i="1" s="1"/>
  <c r="U321" i="1"/>
  <c r="AF277" i="1"/>
  <c r="AC363" i="1"/>
  <c r="AD363" i="1" s="1"/>
  <c r="AF363" i="1" s="1"/>
  <c r="U397" i="1"/>
  <c r="U189" i="1"/>
  <c r="AB189" i="1"/>
  <c r="AC189" i="1"/>
  <c r="AD189" i="1" s="1"/>
  <c r="AF511" i="1"/>
  <c r="AB390" i="1"/>
  <c r="AC390" i="1"/>
  <c r="AD390" i="1"/>
  <c r="AF390" i="1" s="1"/>
  <c r="U390" i="1"/>
  <c r="AF311" i="1"/>
  <c r="AF330" i="1"/>
  <c r="AG330" i="1"/>
  <c r="AH330" i="1" s="1"/>
  <c r="AB396" i="1"/>
  <c r="U396" i="1"/>
  <c r="AC396" i="1"/>
  <c r="AD396" i="1"/>
  <c r="AB468" i="1"/>
  <c r="AB400" i="1"/>
  <c r="U400" i="1"/>
  <c r="AC400" i="1"/>
  <c r="AD400" i="1"/>
  <c r="AD501" i="1"/>
  <c r="U501" i="1"/>
  <c r="AB501" i="1"/>
  <c r="AC465" i="1"/>
  <c r="AD465" i="1" s="1"/>
  <c r="AF465" i="1" s="1"/>
  <c r="AB465" i="1"/>
  <c r="U465" i="1"/>
  <c r="AD360" i="1"/>
  <c r="U360" i="1"/>
  <c r="AB360" i="1"/>
  <c r="U434" i="1"/>
  <c r="AC434" i="1"/>
  <c r="AD434" i="1" s="1"/>
  <c r="U415" i="1"/>
  <c r="AF466" i="1"/>
  <c r="AC504" i="1"/>
  <c r="AD504" i="1" s="1"/>
  <c r="AF504" i="1" s="1"/>
  <c r="U504" i="1"/>
  <c r="AB504" i="1"/>
  <c r="U455" i="1"/>
  <c r="AB455" i="1"/>
  <c r="AC455" i="1"/>
  <c r="AD455" i="1" s="1"/>
  <c r="U417" i="1"/>
  <c r="AB417" i="1"/>
  <c r="AC417" i="1"/>
  <c r="AD417" i="1" s="1"/>
  <c r="AF417" i="1" s="1"/>
  <c r="AF263" i="1"/>
  <c r="AG263" i="1" s="1"/>
  <c r="AH263" i="1" s="1"/>
  <c r="AF299" i="1"/>
  <c r="AF181" i="1"/>
  <c r="AB212" i="1"/>
  <c r="AC212" i="1"/>
  <c r="AD212" i="1" s="1"/>
  <c r="U212" i="1"/>
  <c r="AF339" i="1"/>
  <c r="AF300" i="1"/>
  <c r="AG300" i="1" s="1"/>
  <c r="AH300" i="1" s="1"/>
  <c r="U474" i="1"/>
  <c r="AC474" i="1"/>
  <c r="AD474" i="1"/>
  <c r="AC483" i="1"/>
  <c r="AD483" i="1"/>
  <c r="U483" i="1"/>
  <c r="AG176" i="1"/>
  <c r="AH176" i="1"/>
  <c r="AF430" i="1"/>
  <c r="AF385" i="1"/>
  <c r="AG385" i="1" s="1"/>
  <c r="AH385" i="1" s="1"/>
  <c r="AF206" i="1"/>
  <c r="AG206" i="1"/>
  <c r="AH206" i="1"/>
  <c r="AF375" i="1"/>
  <c r="AG375" i="1"/>
  <c r="AH375" i="1" s="1"/>
  <c r="AB398" i="1"/>
  <c r="AC398" i="1"/>
  <c r="AD398" i="1"/>
  <c r="AF398" i="1" s="1"/>
  <c r="U398" i="1"/>
  <c r="AC410" i="1"/>
  <c r="AD410" i="1"/>
  <c r="AB448" i="1"/>
  <c r="U448" i="1"/>
  <c r="AB506" i="1"/>
  <c r="AC506" i="1"/>
  <c r="AD506" i="1"/>
  <c r="U506" i="1"/>
  <c r="AF491" i="1"/>
  <c r="AC426" i="1"/>
  <c r="AD426" i="1"/>
  <c r="U426" i="1"/>
  <c r="AB426" i="1"/>
  <c r="U473" i="1"/>
  <c r="AF517" i="1"/>
  <c r="AG517" i="1" s="1"/>
  <c r="AH517" i="1" s="1"/>
  <c r="U322" i="1"/>
  <c r="AB322" i="1"/>
  <c r="AC322" i="1"/>
  <c r="AD322" i="1"/>
  <c r="AF262" i="1"/>
  <c r="AG262" i="1"/>
  <c r="AH262" i="1" s="1"/>
  <c r="AF193" i="1"/>
  <c r="U196" i="1"/>
  <c r="AC196" i="1"/>
  <c r="AD196" i="1"/>
  <c r="AF196" i="1" s="1"/>
  <c r="AB196" i="1"/>
  <c r="U365" i="1"/>
  <c r="AC365" i="1"/>
  <c r="AD365" i="1" s="1"/>
  <c r="AF365" i="1" s="1"/>
  <c r="AB365" i="1"/>
  <c r="U469" i="1"/>
  <c r="AC505" i="1"/>
  <c r="AD505" i="1"/>
  <c r="U505" i="1"/>
  <c r="AB505" i="1"/>
  <c r="AF334" i="1"/>
  <c r="AG394" i="1"/>
  <c r="AH394" i="1" s="1"/>
  <c r="AF394" i="1"/>
  <c r="AF186" i="1"/>
  <c r="AG186" i="1"/>
  <c r="AH186" i="1"/>
  <c r="U318" i="1"/>
  <c r="AC318" i="1"/>
  <c r="AD318" i="1" s="1"/>
  <c r="U361" i="1"/>
  <c r="AC361" i="1"/>
  <c r="AD361" i="1"/>
  <c r="AG361" i="1" s="1"/>
  <c r="AH361" i="1" s="1"/>
  <c r="AB364" i="1"/>
  <c r="U364" i="1"/>
  <c r="AC364" i="1"/>
  <c r="AD364" i="1"/>
  <c r="AB320" i="1"/>
  <c r="U320" i="1"/>
  <c r="AC320" i="1"/>
  <c r="AD320" i="1"/>
  <c r="AG320" i="1" s="1"/>
  <c r="AH320" i="1" s="1"/>
  <c r="AF189" i="1"/>
  <c r="AF360" i="1"/>
  <c r="AG360" i="1" s="1"/>
  <c r="AH360" i="1" s="1"/>
  <c r="AG240" i="1"/>
  <c r="AH240" i="1" s="1"/>
  <c r="AF320" i="1"/>
  <c r="AF361" i="1"/>
  <c r="AG505" i="1"/>
  <c r="AH505" i="1" s="1"/>
  <c r="AF505" i="1"/>
  <c r="AF396" i="1"/>
  <c r="AG396" i="1"/>
  <c r="AH396" i="1"/>
  <c r="AF341" i="1"/>
  <c r="AG341" i="1" s="1"/>
  <c r="AH341" i="1" s="1"/>
  <c r="AF459" i="1"/>
  <c r="AF322" i="1"/>
  <c r="AG322" i="1" s="1"/>
  <c r="AH322" i="1" s="1"/>
  <c r="AF501" i="1"/>
  <c r="AF512" i="1"/>
  <c r="AF369" i="1"/>
  <c r="AG483" i="1"/>
  <c r="AH483" i="1" s="1"/>
  <c r="AF483" i="1"/>
  <c r="AF455" i="1"/>
  <c r="AG455" i="1" s="1"/>
  <c r="AH455" i="1" s="1"/>
  <c r="AF400" i="1"/>
  <c r="AG400" i="1" s="1"/>
  <c r="AH400" i="1" s="1"/>
  <c r="V157" i="1"/>
  <c r="T156" i="1"/>
  <c r="AB156" i="1" s="1"/>
  <c r="U156" i="1"/>
  <c r="V156" i="1"/>
  <c r="AE70" i="1"/>
  <c r="AE144" i="1"/>
  <c r="AA144" i="1"/>
  <c r="AE114" i="1"/>
  <c r="V128" i="1"/>
  <c r="V158" i="1"/>
  <c r="V145" i="1"/>
  <c r="T145" i="1"/>
  <c r="V126" i="1"/>
  <c r="T50" i="1"/>
  <c r="R130" i="1"/>
  <c r="S130" i="1" s="1"/>
  <c r="T104" i="1"/>
  <c r="U104" i="1"/>
  <c r="T92" i="1"/>
  <c r="R69" i="1"/>
  <c r="S69" i="1" s="1"/>
  <c r="T67" i="1"/>
  <c r="U67" i="1" s="1"/>
  <c r="R65" i="1"/>
  <c r="S65" i="1"/>
  <c r="R52" i="1"/>
  <c r="S52" i="1" s="1"/>
  <c r="R48" i="1"/>
  <c r="S48" i="1" s="1"/>
  <c r="T46" i="1"/>
  <c r="T38" i="1"/>
  <c r="U38" i="1"/>
  <c r="T22" i="1"/>
  <c r="R20" i="1"/>
  <c r="S20" i="1" s="1"/>
  <c r="R128" i="1"/>
  <c r="S128" i="1" s="1"/>
  <c r="T126" i="1"/>
  <c r="R125" i="1"/>
  <c r="S125" i="1" s="1"/>
  <c r="T114" i="1"/>
  <c r="U114" i="1"/>
  <c r="R96" i="1"/>
  <c r="S96" i="1"/>
  <c r="R63" i="1"/>
  <c r="S63" i="1"/>
  <c r="R51" i="1"/>
  <c r="S51" i="1" s="1"/>
  <c r="R23" i="1"/>
  <c r="S23" i="1"/>
  <c r="AA18" i="1"/>
  <c r="R17" i="1"/>
  <c r="S17" i="1" s="1"/>
  <c r="T15" i="1"/>
  <c r="U15" i="1"/>
  <c r="R14" i="1"/>
  <c r="S14" i="1" s="1"/>
  <c r="AA103" i="1"/>
  <c r="R49" i="1"/>
  <c r="S49" i="1"/>
  <c r="AA17" i="1"/>
  <c r="AA81" i="1"/>
  <c r="AB81" i="1" s="1"/>
  <c r="AA89" i="1"/>
  <c r="T83" i="1"/>
  <c r="T53" i="1"/>
  <c r="R115" i="1"/>
  <c r="S115" i="1"/>
  <c r="AA111" i="1"/>
  <c r="AA107" i="1"/>
  <c r="T95" i="1"/>
  <c r="R88" i="1"/>
  <c r="S88" i="1" s="1"/>
  <c r="R84" i="1"/>
  <c r="S84" i="1"/>
  <c r="R75" i="1"/>
  <c r="S75" i="1"/>
  <c r="AA61" i="1"/>
  <c r="R45" i="1"/>
  <c r="S45" i="1"/>
  <c r="R21" i="1"/>
  <c r="S21" i="1"/>
  <c r="T79" i="1"/>
  <c r="U79" i="1"/>
  <c r="AA125" i="1"/>
  <c r="AB125" i="1" s="1"/>
  <c r="AA109" i="1"/>
  <c r="AB109" i="1" s="1"/>
  <c r="AC109" i="1" s="1"/>
  <c r="AA118" i="1"/>
  <c r="R44" i="1"/>
  <c r="S44" i="1" s="1"/>
  <c r="T41" i="1"/>
  <c r="U41" i="1"/>
  <c r="T37" i="1"/>
  <c r="U37" i="1"/>
  <c r="R71" i="1"/>
  <c r="S71" i="1" s="1"/>
  <c r="T35" i="1"/>
  <c r="R34" i="1"/>
  <c r="S34" i="1"/>
  <c r="R29" i="1"/>
  <c r="S29" i="1"/>
  <c r="T27" i="1"/>
  <c r="U27" i="1" s="1"/>
  <c r="T51" i="1"/>
  <c r="AA131" i="1"/>
  <c r="T118" i="1"/>
  <c r="U118" i="1"/>
  <c r="R80" i="1"/>
  <c r="S80" i="1" s="1"/>
  <c r="AA77" i="1"/>
  <c r="T56" i="1"/>
  <c r="AA47" i="1"/>
  <c r="T24" i="1"/>
  <c r="AB24" i="1" s="1"/>
  <c r="AC24" i="1" s="1"/>
  <c r="AD24" i="1" s="1"/>
  <c r="AF24" i="1" s="1"/>
  <c r="U24" i="1"/>
  <c r="AA117" i="1"/>
  <c r="AA99" i="1"/>
  <c r="AA95" i="1"/>
  <c r="AA91" i="1"/>
  <c r="AB91" i="1" s="1"/>
  <c r="AC91" i="1" s="1"/>
  <c r="AA66" i="1"/>
  <c r="AA136" i="1"/>
  <c r="T93" i="1"/>
  <c r="AC93" i="1" s="1"/>
  <c r="AD93" i="1" s="1"/>
  <c r="U93" i="1"/>
  <c r="R92" i="1"/>
  <c r="S92" i="1"/>
  <c r="T73" i="1"/>
  <c r="U73" i="1"/>
  <c r="AA70" i="1"/>
  <c r="R70" i="1"/>
  <c r="S70" i="1" s="1"/>
  <c r="R47" i="1"/>
  <c r="S47" i="1"/>
  <c r="R43" i="1"/>
  <c r="S43" i="1" s="1"/>
  <c r="AA39" i="1"/>
  <c r="R37" i="1"/>
  <c r="S37" i="1"/>
  <c r="T34" i="1"/>
  <c r="U34" i="1"/>
  <c r="R18" i="1"/>
  <c r="S18" i="1" s="1"/>
  <c r="T129" i="1"/>
  <c r="U129" i="1"/>
  <c r="T135" i="1"/>
  <c r="R133" i="1"/>
  <c r="S133" i="1" s="1"/>
  <c r="R121" i="1"/>
  <c r="S121" i="1"/>
  <c r="T119" i="1"/>
  <c r="R118" i="1"/>
  <c r="S118" i="1" s="1"/>
  <c r="AA112" i="1"/>
  <c r="R110" i="1"/>
  <c r="S110" i="1"/>
  <c r="T107" i="1"/>
  <c r="R100" i="1"/>
  <c r="S100" i="1"/>
  <c r="R99" i="1"/>
  <c r="S99" i="1"/>
  <c r="R98" i="1"/>
  <c r="S98" i="1"/>
  <c r="R90" i="1"/>
  <c r="S90" i="1" s="1"/>
  <c r="T68" i="1"/>
  <c r="U68" i="1"/>
  <c r="R62" i="1"/>
  <c r="S62" i="1"/>
  <c r="R61" i="1"/>
  <c r="S61" i="1"/>
  <c r="T59" i="1"/>
  <c r="U59" i="1" s="1"/>
  <c r="R57" i="1"/>
  <c r="S57" i="1"/>
  <c r="T55" i="1"/>
  <c r="U55" i="1"/>
  <c r="R54" i="1"/>
  <c r="S54" i="1"/>
  <c r="R53" i="1"/>
  <c r="S53" i="1" s="1"/>
  <c r="R46" i="1"/>
  <c r="S46" i="1"/>
  <c r="T42" i="1"/>
  <c r="U42" i="1"/>
  <c r="T40" i="1"/>
  <c r="AB40" i="1"/>
  <c r="AC40" i="1"/>
  <c r="AD40" i="1" s="1"/>
  <c r="AA33" i="1"/>
  <c r="R27" i="1"/>
  <c r="S27" i="1" s="1"/>
  <c r="R26" i="1"/>
  <c r="S26" i="1" s="1"/>
  <c r="AA105" i="1"/>
  <c r="AA38" i="1"/>
  <c r="AB38" i="1" s="1"/>
  <c r="T52" i="1"/>
  <c r="U52" i="1"/>
  <c r="T60" i="1"/>
  <c r="U60" i="1" s="1"/>
  <c r="AA68" i="1"/>
  <c r="AB68" i="1" s="1"/>
  <c r="AC68" i="1" s="1"/>
  <c r="AD68" i="1" s="1"/>
  <c r="AF68" i="1" s="1"/>
  <c r="R50" i="1"/>
  <c r="S50" i="1"/>
  <c r="R42" i="1"/>
  <c r="S42" i="1"/>
  <c r="AA25" i="1"/>
  <c r="T127" i="1"/>
  <c r="U127" i="1" s="1"/>
  <c r="T16" i="1"/>
  <c r="T82" i="1"/>
  <c r="T39" i="1"/>
  <c r="U39" i="1"/>
  <c r="T141" i="1"/>
  <c r="T139" i="1"/>
  <c r="R138" i="1"/>
  <c r="S138" i="1" s="1"/>
  <c r="R122" i="1"/>
  <c r="S122" i="1"/>
  <c r="R120" i="1"/>
  <c r="S120" i="1" s="1"/>
  <c r="R116" i="1"/>
  <c r="S116" i="1" s="1"/>
  <c r="T109" i="1"/>
  <c r="U109" i="1" s="1"/>
  <c r="R108" i="1"/>
  <c r="S108" i="1"/>
  <c r="R106" i="1"/>
  <c r="S106" i="1" s="1"/>
  <c r="R102" i="1"/>
  <c r="S102" i="1" s="1"/>
  <c r="T100" i="1"/>
  <c r="U100" i="1" s="1"/>
  <c r="AA98" i="1"/>
  <c r="R91" i="1"/>
  <c r="S91" i="1"/>
  <c r="R89" i="1"/>
  <c r="S89" i="1"/>
  <c r="T87" i="1"/>
  <c r="U87" i="1"/>
  <c r="R87" i="1"/>
  <c r="S87" i="1"/>
  <c r="T84" i="1"/>
  <c r="R82" i="1"/>
  <c r="S82" i="1" s="1"/>
  <c r="T80" i="1"/>
  <c r="T78" i="1"/>
  <c r="U78" i="1" s="1"/>
  <c r="R59" i="1"/>
  <c r="S59" i="1"/>
  <c r="T57" i="1"/>
  <c r="T48" i="1"/>
  <c r="R38" i="1"/>
  <c r="S38" i="1" s="1"/>
  <c r="T33" i="1"/>
  <c r="U33" i="1"/>
  <c r="R32" i="1"/>
  <c r="S32" i="1" s="1"/>
  <c r="T29" i="1"/>
  <c r="AA28" i="1"/>
  <c r="R28" i="1"/>
  <c r="S28" i="1"/>
  <c r="R22" i="1"/>
  <c r="S22" i="1"/>
  <c r="AA21" i="1"/>
  <c r="T20" i="1"/>
  <c r="T13" i="1"/>
  <c r="U13" i="1" s="1"/>
  <c r="T75" i="1"/>
  <c r="U75" i="1"/>
  <c r="R73" i="1"/>
  <c r="S73" i="1" s="1"/>
  <c r="T66" i="1"/>
  <c r="T45" i="1"/>
  <c r="U45" i="1" s="1"/>
  <c r="T130" i="1"/>
  <c r="U130" i="1"/>
  <c r="T61" i="1"/>
  <c r="T47" i="1"/>
  <c r="U47" i="1"/>
  <c r="AG47" i="1" s="1"/>
  <c r="AH47" i="1" s="1"/>
  <c r="T140" i="1"/>
  <c r="U140" i="1"/>
  <c r="T28" i="1"/>
  <c r="U28" i="1"/>
  <c r="R131" i="1"/>
  <c r="S131" i="1" s="1"/>
  <c r="R117" i="1"/>
  <c r="S117" i="1"/>
  <c r="R78" i="1"/>
  <c r="S78" i="1"/>
  <c r="R76" i="1"/>
  <c r="S76" i="1"/>
  <c r="T65" i="1"/>
  <c r="U65" i="1" s="1"/>
  <c r="T26" i="1"/>
  <c r="U26" i="1"/>
  <c r="T23" i="1"/>
  <c r="U23" i="1"/>
  <c r="AB168" i="1"/>
  <c r="AA154" i="1"/>
  <c r="AB154" i="1"/>
  <c r="AC154" i="1"/>
  <c r="AD154" i="1" s="1"/>
  <c r="AF154" i="1" s="1"/>
  <c r="AA94" i="1"/>
  <c r="AA90" i="1"/>
  <c r="AA86" i="1"/>
  <c r="AA82" i="1"/>
  <c r="AA56" i="1"/>
  <c r="V32" i="1"/>
  <c r="T32" i="1"/>
  <c r="U32" i="1"/>
  <c r="AA16" i="1"/>
  <c r="T138" i="1"/>
  <c r="U138" i="1" s="1"/>
  <c r="T110" i="1"/>
  <c r="U110" i="1"/>
  <c r="T164" i="1"/>
  <c r="V162" i="1"/>
  <c r="T162" i="1"/>
  <c r="AA115" i="1"/>
  <c r="R111" i="1"/>
  <c r="S111" i="1" s="1"/>
  <c r="AA74" i="1"/>
  <c r="V72" i="1"/>
  <c r="T72" i="1"/>
  <c r="U72" i="1"/>
  <c r="AA67" i="1"/>
  <c r="AA53" i="1"/>
  <c r="AA44" i="1"/>
  <c r="AB44" i="1" s="1"/>
  <c r="AC44" i="1" s="1"/>
  <c r="AD44" i="1" s="1"/>
  <c r="V168" i="1"/>
  <c r="T168" i="1"/>
  <c r="AA124" i="1"/>
  <c r="AB124" i="1" s="1"/>
  <c r="V88" i="1"/>
  <c r="T88" i="1"/>
  <c r="AB88" i="1" s="1"/>
  <c r="AC88" i="1" s="1"/>
  <c r="AD88" i="1" s="1"/>
  <c r="AF88" i="1" s="1"/>
  <c r="U88" i="1"/>
  <c r="AA84" i="1"/>
  <c r="AA62" i="1"/>
  <c r="V14" i="1"/>
  <c r="T14" i="1"/>
  <c r="U14" i="1"/>
  <c r="T121" i="1"/>
  <c r="U121" i="1"/>
  <c r="T58" i="1"/>
  <c r="U58" i="1"/>
  <c r="T98" i="1"/>
  <c r="AB98" i="1" s="1"/>
  <c r="V133" i="1"/>
  <c r="T133" i="1"/>
  <c r="V115" i="1"/>
  <c r="T115" i="1"/>
  <c r="V74" i="1"/>
  <c r="T74" i="1"/>
  <c r="U74" i="1"/>
  <c r="V69" i="1"/>
  <c r="T69" i="1"/>
  <c r="T64" i="1"/>
  <c r="U64" i="1" s="1"/>
  <c r="V64" i="1"/>
  <c r="AA51" i="1"/>
  <c r="AA49" i="1"/>
  <c r="T43" i="1"/>
  <c r="U43" i="1"/>
  <c r="V43" i="1"/>
  <c r="AA43" i="1"/>
  <c r="AA37" i="1"/>
  <c r="R168" i="1"/>
  <c r="S168" i="1"/>
  <c r="AB164" i="1"/>
  <c r="T161" i="1"/>
  <c r="R152" i="1"/>
  <c r="S152" i="1" s="1"/>
  <c r="AA149" i="1"/>
  <c r="R134" i="1"/>
  <c r="S134" i="1"/>
  <c r="R129" i="1"/>
  <c r="S129" i="1"/>
  <c r="R127" i="1"/>
  <c r="S127" i="1"/>
  <c r="R119" i="1"/>
  <c r="S119" i="1"/>
  <c r="AA113" i="1"/>
  <c r="R113" i="1"/>
  <c r="S113" i="1"/>
  <c r="T112" i="1"/>
  <c r="R107" i="1"/>
  <c r="S107" i="1" s="1"/>
  <c r="R101" i="1"/>
  <c r="S101" i="1" s="1"/>
  <c r="R93" i="1"/>
  <c r="S93" i="1"/>
  <c r="R56" i="1"/>
  <c r="S56" i="1" s="1"/>
  <c r="AA48" i="1"/>
  <c r="R36" i="1"/>
  <c r="S36" i="1"/>
  <c r="T30" i="1"/>
  <c r="AB30" i="1" s="1"/>
  <c r="AC30" i="1" s="1"/>
  <c r="AD30" i="1" s="1"/>
  <c r="AF30" i="1" s="1"/>
  <c r="U30" i="1"/>
  <c r="R15" i="1"/>
  <c r="S15" i="1" s="1"/>
  <c r="R166" i="1"/>
  <c r="S166" i="1"/>
  <c r="AB165" i="1"/>
  <c r="R159" i="1"/>
  <c r="S159" i="1"/>
  <c r="T155" i="1"/>
  <c r="AB155" i="1" s="1"/>
  <c r="U155" i="1"/>
  <c r="R141" i="1"/>
  <c r="S141" i="1" s="1"/>
  <c r="T136" i="1"/>
  <c r="T134" i="1"/>
  <c r="U134" i="1"/>
  <c r="T128" i="1"/>
  <c r="U128" i="1"/>
  <c r="R112" i="1"/>
  <c r="S112" i="1"/>
  <c r="R94" i="1"/>
  <c r="S94" i="1"/>
  <c r="R60" i="1"/>
  <c r="S60" i="1"/>
  <c r="R40" i="1"/>
  <c r="S40" i="1"/>
  <c r="R31" i="1"/>
  <c r="S31" i="1"/>
  <c r="T19" i="1"/>
  <c r="U19" i="1"/>
  <c r="AC163" i="1"/>
  <c r="AD163" i="1"/>
  <c r="AB167" i="1"/>
  <c r="U166" i="1"/>
  <c r="AB166" i="1"/>
  <c r="AA157" i="1"/>
  <c r="AB157" i="1" s="1"/>
  <c r="AC157" i="1"/>
  <c r="AD157" i="1" s="1"/>
  <c r="AA108" i="1"/>
  <c r="V89" i="1"/>
  <c r="T89" i="1"/>
  <c r="AB89" i="1"/>
  <c r="V86" i="1"/>
  <c r="T86" i="1"/>
  <c r="AC166" i="1"/>
  <c r="AD166" i="1" s="1"/>
  <c r="AA158" i="1"/>
  <c r="AB158" i="1" s="1"/>
  <c r="AC158" i="1"/>
  <c r="AD158" i="1" s="1"/>
  <c r="AF158" i="1" s="1"/>
  <c r="V87" i="1"/>
  <c r="U165" i="1"/>
  <c r="AC165" i="1"/>
  <c r="AD165" i="1" s="1"/>
  <c r="AF165" i="1" s="1"/>
  <c r="AA161" i="1"/>
  <c r="AA141" i="1"/>
  <c r="AA134" i="1"/>
  <c r="AB134" i="1"/>
  <c r="AC134" i="1"/>
  <c r="AD134" i="1"/>
  <c r="AF134" i="1"/>
  <c r="U168" i="1"/>
  <c r="AG168" i="1" s="1"/>
  <c r="AH168" i="1" s="1"/>
  <c r="AC168" i="1"/>
  <c r="AD168" i="1"/>
  <c r="AF168" i="1" s="1"/>
  <c r="AB163" i="1"/>
  <c r="T91" i="1"/>
  <c r="U91" i="1" s="1"/>
  <c r="AA78" i="1"/>
  <c r="AB78" i="1" s="1"/>
  <c r="AC78" i="1" s="1"/>
  <c r="V71" i="1"/>
  <c r="T71" i="1"/>
  <c r="AA23" i="1"/>
  <c r="V18" i="1"/>
  <c r="T18" i="1"/>
  <c r="U18" i="1" s="1"/>
  <c r="V17" i="1"/>
  <c r="T17" i="1"/>
  <c r="V95" i="1"/>
  <c r="T97" i="1"/>
  <c r="U97" i="1"/>
  <c r="T76" i="1"/>
  <c r="U76" i="1"/>
  <c r="AF167" i="1"/>
  <c r="V155" i="1"/>
  <c r="U161" i="1"/>
  <c r="AC161" i="1"/>
  <c r="AD161" i="1" s="1"/>
  <c r="AF161" i="1" s="1"/>
  <c r="V147" i="1"/>
  <c r="T147" i="1"/>
  <c r="AC147" i="1"/>
  <c r="AD147" i="1"/>
  <c r="AA137" i="1"/>
  <c r="AA135" i="1"/>
  <c r="AA129" i="1"/>
  <c r="AB129" i="1" s="1"/>
  <c r="AC129" i="1" s="1"/>
  <c r="AD129" i="1" s="1"/>
  <c r="V26" i="1"/>
  <c r="AA152" i="1"/>
  <c r="AA146" i="1"/>
  <c r="AA130" i="1"/>
  <c r="AA31" i="1"/>
  <c r="AA93" i="1"/>
  <c r="AA35" i="1"/>
  <c r="T159" i="1"/>
  <c r="R156" i="1"/>
  <c r="S156" i="1"/>
  <c r="AA148" i="1"/>
  <c r="AB148" i="1"/>
  <c r="R148" i="1"/>
  <c r="S148" i="1" s="1"/>
  <c r="R142" i="1"/>
  <c r="S142" i="1"/>
  <c r="T137" i="1"/>
  <c r="AB137" i="1" s="1"/>
  <c r="U137" i="1"/>
  <c r="R132" i="1"/>
  <c r="S132" i="1" s="1"/>
  <c r="R126" i="1"/>
  <c r="S126" i="1" s="1"/>
  <c r="AA116" i="1"/>
  <c r="R109" i="1"/>
  <c r="S109" i="1"/>
  <c r="R104" i="1"/>
  <c r="S104" i="1"/>
  <c r="R95" i="1"/>
  <c r="S95" i="1"/>
  <c r="R77" i="1"/>
  <c r="S77" i="1"/>
  <c r="R64" i="1"/>
  <c r="S64" i="1"/>
  <c r="R39" i="1"/>
  <c r="S39" i="1"/>
  <c r="R16" i="1"/>
  <c r="S16" i="1"/>
  <c r="AA156" i="1"/>
  <c r="R155" i="1"/>
  <c r="S155" i="1"/>
  <c r="AA150" i="1"/>
  <c r="AB150" i="1"/>
  <c r="AC150" i="1"/>
  <c r="AD150" i="1"/>
  <c r="AF150" i="1" s="1"/>
  <c r="T123" i="1"/>
  <c r="U123" i="1"/>
  <c r="R114" i="1"/>
  <c r="S114" i="1"/>
  <c r="R79" i="1"/>
  <c r="S79" i="1" s="1"/>
  <c r="R66" i="1"/>
  <c r="S66" i="1"/>
  <c r="AA59" i="1"/>
  <c r="R58" i="1"/>
  <c r="S58" i="1" s="1"/>
  <c r="AA45" i="1"/>
  <c r="AB45" i="1" s="1"/>
  <c r="R35" i="1"/>
  <c r="S35" i="1"/>
  <c r="V136" i="1"/>
  <c r="AA19" i="1"/>
  <c r="AB19" i="1" s="1"/>
  <c r="AC19" i="1" s="1"/>
  <c r="AD19" i="1" s="1"/>
  <c r="V80" i="1"/>
  <c r="R144" i="1"/>
  <c r="S144" i="1" s="1"/>
  <c r="AA140" i="1"/>
  <c r="AB140" i="1" s="1"/>
  <c r="AA133" i="1"/>
  <c r="V101" i="1"/>
  <c r="T101" i="1"/>
  <c r="U101" i="1"/>
  <c r="U135" i="1"/>
  <c r="T94" i="1"/>
  <c r="AA36" i="1"/>
  <c r="T85" i="1"/>
  <c r="V122" i="1"/>
  <c r="T122" i="1"/>
  <c r="U122" i="1"/>
  <c r="V102" i="1"/>
  <c r="T102" i="1"/>
  <c r="U102" i="1"/>
  <c r="V25" i="1"/>
  <c r="T25" i="1"/>
  <c r="AB144" i="1"/>
  <c r="AC144" i="1"/>
  <c r="AD144" i="1"/>
  <c r="AF144" i="1" s="1"/>
  <c r="R140" i="1"/>
  <c r="S140" i="1" s="1"/>
  <c r="R139" i="1"/>
  <c r="S139" i="1" s="1"/>
  <c r="R137" i="1"/>
  <c r="S137" i="1" s="1"/>
  <c r="T132" i="1"/>
  <c r="AB132" i="1" s="1"/>
  <c r="U132" i="1"/>
  <c r="R124" i="1"/>
  <c r="S124" i="1" s="1"/>
  <c r="AA121" i="1"/>
  <c r="AA120" i="1"/>
  <c r="AA110" i="1"/>
  <c r="R97" i="1"/>
  <c r="S97" i="1"/>
  <c r="T36" i="1"/>
  <c r="AA27" i="1"/>
  <c r="AA22" i="1"/>
  <c r="AB22" i="1"/>
  <c r="AA15" i="1"/>
  <c r="R136" i="1"/>
  <c r="S136" i="1"/>
  <c r="R135" i="1"/>
  <c r="S135" i="1" s="1"/>
  <c r="T111" i="1"/>
  <c r="U111" i="1" s="1"/>
  <c r="R105" i="1"/>
  <c r="S105" i="1"/>
  <c r="AA57" i="1"/>
  <c r="AA54" i="1"/>
  <c r="AB54" i="1" s="1"/>
  <c r="AC54" i="1" s="1"/>
  <c r="AD54" i="1" s="1"/>
  <c r="AF54" i="1" s="1"/>
  <c r="AA52" i="1"/>
  <c r="AA32" i="1"/>
  <c r="AB32" i="1" s="1"/>
  <c r="AC32" i="1" s="1"/>
  <c r="AD32" i="1" s="1"/>
  <c r="AA20" i="1"/>
  <c r="AA142" i="1"/>
  <c r="AB142" i="1" s="1"/>
  <c r="AC142" i="1"/>
  <c r="AD142" i="1"/>
  <c r="AF142" i="1" s="1"/>
  <c r="AG142" i="1" s="1"/>
  <c r="AH142" i="1" s="1"/>
  <c r="AA123" i="1"/>
  <c r="AB123" i="1" s="1"/>
  <c r="AC123" i="1" s="1"/>
  <c r="AD123" i="1" s="1"/>
  <c r="AF123" i="1" s="1"/>
  <c r="AA122" i="1"/>
  <c r="AA75" i="1"/>
  <c r="R72" i="1"/>
  <c r="S72" i="1"/>
  <c r="AA71" i="1"/>
  <c r="T63" i="1"/>
  <c r="U63" i="1"/>
  <c r="R25" i="1"/>
  <c r="S25" i="1"/>
  <c r="AA101" i="1"/>
  <c r="AB101" i="1" s="1"/>
  <c r="AC101" i="1" s="1"/>
  <c r="AD101" i="1" s="1"/>
  <c r="AA97" i="1"/>
  <c r="AA87" i="1"/>
  <c r="AB87" i="1" s="1"/>
  <c r="AC87" i="1" s="1"/>
  <c r="AD87" i="1" s="1"/>
  <c r="AF87" i="1" s="1"/>
  <c r="R86" i="1"/>
  <c r="S86" i="1"/>
  <c r="AA85" i="1"/>
  <c r="R83" i="1"/>
  <c r="S83" i="1"/>
  <c r="R55" i="1"/>
  <c r="S55" i="1" s="1"/>
  <c r="AA46" i="1"/>
  <c r="AA34" i="1"/>
  <c r="AB34" i="1" s="1"/>
  <c r="AC34" i="1" s="1"/>
  <c r="AD34" i="1" s="1"/>
  <c r="AA30" i="1"/>
  <c r="T21" i="1"/>
  <c r="T108" i="1"/>
  <c r="U108" i="1"/>
  <c r="T105" i="1"/>
  <c r="U105" i="1"/>
  <c r="R103" i="1"/>
  <c r="S103" i="1"/>
  <c r="AA102" i="1"/>
  <c r="AB102" i="1" s="1"/>
  <c r="T90" i="1"/>
  <c r="R85" i="1"/>
  <c r="S85" i="1" s="1"/>
  <c r="R81" i="1"/>
  <c r="S81" i="1" s="1"/>
  <c r="T77" i="1"/>
  <c r="AB77" i="1" s="1"/>
  <c r="R74" i="1"/>
  <c r="S74" i="1" s="1"/>
  <c r="R67" i="1"/>
  <c r="S67" i="1"/>
  <c r="T54" i="1"/>
  <c r="U54" i="1"/>
  <c r="AA42" i="1"/>
  <c r="R41" i="1"/>
  <c r="S41" i="1"/>
  <c r="R30" i="1"/>
  <c r="S30" i="1" s="1"/>
  <c r="R24" i="1"/>
  <c r="S24" i="1" s="1"/>
  <c r="T151" i="1"/>
  <c r="U151" i="1" s="1"/>
  <c r="AB151" i="1"/>
  <c r="AA132" i="1"/>
  <c r="AA104" i="1"/>
  <c r="AE72" i="1"/>
  <c r="AA72" i="1"/>
  <c r="AB72" i="1" s="1"/>
  <c r="AC72" i="1" s="1"/>
  <c r="AC156" i="1"/>
  <c r="AD156" i="1" s="1"/>
  <c r="U126" i="1"/>
  <c r="AE116" i="1"/>
  <c r="T44" i="1"/>
  <c r="T117" i="1"/>
  <c r="AA114" i="1"/>
  <c r="AB114" i="1" s="1"/>
  <c r="AC114" i="1" s="1"/>
  <c r="AD114" i="1" s="1"/>
  <c r="AF114" i="1" s="1"/>
  <c r="V113" i="1"/>
  <c r="T113" i="1"/>
  <c r="U113" i="1" s="1"/>
  <c r="T99" i="1"/>
  <c r="V99" i="1"/>
  <c r="AE83" i="1"/>
  <c r="AA83" i="1"/>
  <c r="V106" i="1"/>
  <c r="T106" i="1"/>
  <c r="AA50" i="1"/>
  <c r="V49" i="1"/>
  <c r="T49" i="1"/>
  <c r="AE41" i="1"/>
  <c r="AA41" i="1"/>
  <c r="AB41" i="1" s="1"/>
  <c r="AC41" i="1" s="1"/>
  <c r="AD41" i="1" s="1"/>
  <c r="T31" i="1"/>
  <c r="V31" i="1"/>
  <c r="V132" i="1"/>
  <c r="U150" i="1"/>
  <c r="AE126" i="1"/>
  <c r="AA126" i="1"/>
  <c r="AB126" i="1"/>
  <c r="T125" i="1"/>
  <c r="T96" i="1"/>
  <c r="AB96" i="1" s="1"/>
  <c r="T143" i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AB63" i="1" s="1"/>
  <c r="V62" i="1"/>
  <c r="T62" i="1"/>
  <c r="V160" i="1"/>
  <c r="T160" i="1"/>
  <c r="R160" i="1"/>
  <c r="S160" i="1"/>
  <c r="R149" i="1"/>
  <c r="S149" i="1" s="1"/>
  <c r="T146" i="1"/>
  <c r="AC146" i="1" s="1"/>
  <c r="AD146" i="1" s="1"/>
  <c r="AF146" i="1" s="1"/>
  <c r="V146" i="1"/>
  <c r="V120" i="1"/>
  <c r="T120" i="1"/>
  <c r="AA100" i="1"/>
  <c r="AA79" i="1"/>
  <c r="AB79" i="1" s="1"/>
  <c r="AC79" i="1" s="1"/>
  <c r="AD79" i="1" s="1"/>
  <c r="V131" i="1"/>
  <c r="T131" i="1"/>
  <c r="AA128" i="1"/>
  <c r="R123" i="1"/>
  <c r="S123" i="1" s="1"/>
  <c r="V103" i="1"/>
  <c r="T103" i="1"/>
  <c r="AB103" i="1" s="1"/>
  <c r="AC103" i="1" s="1"/>
  <c r="AD103" i="1" s="1"/>
  <c r="V70" i="1"/>
  <c r="T70" i="1"/>
  <c r="U70" i="1" s="1"/>
  <c r="AA58" i="1"/>
  <c r="AA88" i="1"/>
  <c r="V81" i="1"/>
  <c r="T81" i="1"/>
  <c r="AA80" i="1"/>
  <c r="AA65" i="1"/>
  <c r="R33" i="1"/>
  <c r="S33" i="1"/>
  <c r="R19" i="1"/>
  <c r="S19" i="1" s="1"/>
  <c r="AA69" i="1"/>
  <c r="R68" i="1"/>
  <c r="S68" i="1"/>
  <c r="AA64" i="1"/>
  <c r="AA60" i="1"/>
  <c r="AA55" i="1"/>
  <c r="AB55" i="1" s="1"/>
  <c r="AA26" i="1"/>
  <c r="AA13" i="1"/>
  <c r="AA29" i="1"/>
  <c r="AA24" i="1"/>
  <c r="AB67" i="1"/>
  <c r="AC67" i="1"/>
  <c r="AD67" i="1" s="1"/>
  <c r="AB92" i="1"/>
  <c r="AB15" i="1"/>
  <c r="U40" i="1"/>
  <c r="AB117" i="1"/>
  <c r="AG30" i="1"/>
  <c r="AH30" i="1"/>
  <c r="AB110" i="1"/>
  <c r="AC110" i="1"/>
  <c r="AD110" i="1" s="1"/>
  <c r="AF110" i="1"/>
  <c r="AC45" i="1"/>
  <c r="AD45" i="1" s="1"/>
  <c r="AB118" i="1"/>
  <c r="AC118" i="1" s="1"/>
  <c r="AD118" i="1" s="1"/>
  <c r="AB76" i="1"/>
  <c r="AC76" i="1"/>
  <c r="AD76" i="1"/>
  <c r="AF76" i="1" s="1"/>
  <c r="AB37" i="1"/>
  <c r="AC37" i="1"/>
  <c r="AD37" i="1" s="1"/>
  <c r="AB130" i="1"/>
  <c r="AB53" i="1"/>
  <c r="AB97" i="1"/>
  <c r="AC97" i="1"/>
  <c r="AD97" i="1"/>
  <c r="AF97" i="1"/>
  <c r="AG123" i="1"/>
  <c r="AH123" i="1" s="1"/>
  <c r="AB135" i="1"/>
  <c r="AC135" i="1"/>
  <c r="AD135" i="1"/>
  <c r="AC55" i="1"/>
  <c r="AD55" i="1" s="1"/>
  <c r="AB42" i="1"/>
  <c r="AC42" i="1"/>
  <c r="AD42" i="1"/>
  <c r="AF42" i="1"/>
  <c r="AC136" i="1"/>
  <c r="AD136" i="1"/>
  <c r="AF136" i="1" s="1"/>
  <c r="AB80" i="1"/>
  <c r="AD109" i="1"/>
  <c r="AF109" i="1" s="1"/>
  <c r="AB93" i="1"/>
  <c r="AB48" i="1"/>
  <c r="AG134" i="1"/>
  <c r="AH134" i="1" s="1"/>
  <c r="AB121" i="1"/>
  <c r="AC121" i="1" s="1"/>
  <c r="AD121" i="1" s="1"/>
  <c r="AB115" i="1"/>
  <c r="AC115" i="1"/>
  <c r="AD115" i="1" s="1"/>
  <c r="AF115" i="1" s="1"/>
  <c r="AB100" i="1"/>
  <c r="AC100" i="1"/>
  <c r="AD100" i="1" s="1"/>
  <c r="AB73" i="1"/>
  <c r="AC73" i="1" s="1"/>
  <c r="AD73" i="1" s="1"/>
  <c r="AD72" i="1"/>
  <c r="AB23" i="1"/>
  <c r="AC23" i="1" s="1"/>
  <c r="AD23" i="1" s="1"/>
  <c r="AB33" i="1"/>
  <c r="AB82" i="1"/>
  <c r="AB28" i="1"/>
  <c r="AC28" i="1" s="1"/>
  <c r="AD28" i="1" s="1"/>
  <c r="AB13" i="1"/>
  <c r="AC13" i="1"/>
  <c r="AD13" i="1" s="1"/>
  <c r="AC140" i="1"/>
  <c r="AD140" i="1"/>
  <c r="AF140" i="1" s="1"/>
  <c r="AG140" i="1" s="1"/>
  <c r="AH140" i="1" s="1"/>
  <c r="AB26" i="1"/>
  <c r="AC26" i="1" s="1"/>
  <c r="AD26" i="1" s="1"/>
  <c r="AB84" i="1"/>
  <c r="AD78" i="1"/>
  <c r="AF78" i="1"/>
  <c r="AB64" i="1"/>
  <c r="AC64" i="1"/>
  <c r="AD64" i="1" s="1"/>
  <c r="AB14" i="1"/>
  <c r="AC14" i="1" s="1"/>
  <c r="AD14" i="1" s="1"/>
  <c r="AB105" i="1"/>
  <c r="AC105" i="1" s="1"/>
  <c r="AD105" i="1" s="1"/>
  <c r="AB128" i="1"/>
  <c r="AC128" i="1"/>
  <c r="AD128" i="1" s="1"/>
  <c r="AB43" i="1"/>
  <c r="AC43" i="1"/>
  <c r="AD43" i="1"/>
  <c r="AF43" i="1" s="1"/>
  <c r="AB47" i="1"/>
  <c r="AC47" i="1"/>
  <c r="AD47" i="1"/>
  <c r="AF47" i="1"/>
  <c r="AC102" i="1"/>
  <c r="AD102" i="1" s="1"/>
  <c r="AF102" i="1" s="1"/>
  <c r="U89" i="1"/>
  <c r="AB74" i="1"/>
  <c r="AB108" i="1"/>
  <c r="AC108" i="1" s="1"/>
  <c r="AD108" i="1" s="1"/>
  <c r="AC164" i="1"/>
  <c r="AD164" i="1" s="1"/>
  <c r="U164" i="1"/>
  <c r="AB147" i="1"/>
  <c r="U115" i="1"/>
  <c r="AC137" i="1"/>
  <c r="AD137" i="1" s="1"/>
  <c r="AC155" i="1"/>
  <c r="AD155" i="1" s="1"/>
  <c r="AB138" i="1"/>
  <c r="AC138" i="1"/>
  <c r="AD138" i="1"/>
  <c r="AF138" i="1" s="1"/>
  <c r="AG158" i="1"/>
  <c r="AH158" i="1" s="1"/>
  <c r="AF166" i="1"/>
  <c r="AF163" i="1"/>
  <c r="AG163" i="1"/>
  <c r="AH163" i="1"/>
  <c r="AB18" i="1"/>
  <c r="AC18" i="1"/>
  <c r="AD18" i="1" s="1"/>
  <c r="AF18" i="1" s="1"/>
  <c r="U147" i="1"/>
  <c r="AC159" i="1"/>
  <c r="AD159" i="1"/>
  <c r="AD91" i="1"/>
  <c r="AB25" i="1"/>
  <c r="AC25" i="1" s="1"/>
  <c r="AD25" i="1" s="1"/>
  <c r="U25" i="1"/>
  <c r="AC63" i="1"/>
  <c r="AD63" i="1"/>
  <c r="AF63" i="1" s="1"/>
  <c r="AG63" i="1"/>
  <c r="AH63" i="1" s="1"/>
  <c r="AB85" i="1"/>
  <c r="AC85" i="1"/>
  <c r="AD85" i="1"/>
  <c r="U85" i="1"/>
  <c r="U77" i="1"/>
  <c r="U36" i="1"/>
  <c r="AB36" i="1"/>
  <c r="AB111" i="1"/>
  <c r="U81" i="1"/>
  <c r="AC81" i="1"/>
  <c r="AD81" i="1" s="1"/>
  <c r="AF81" i="1" s="1"/>
  <c r="U160" i="1"/>
  <c r="U124" i="1"/>
  <c r="AC124" i="1"/>
  <c r="AD124" i="1"/>
  <c r="AB149" i="1"/>
  <c r="AC149" i="1"/>
  <c r="AD149" i="1" s="1"/>
  <c r="AF149" i="1" s="1"/>
  <c r="U149" i="1"/>
  <c r="U125" i="1"/>
  <c r="U31" i="1"/>
  <c r="AB31" i="1"/>
  <c r="AC31" i="1"/>
  <c r="AD31" i="1" s="1"/>
  <c r="AB49" i="1"/>
  <c r="AB70" i="1"/>
  <c r="AC70" i="1"/>
  <c r="AD70" i="1" s="1"/>
  <c r="U103" i="1"/>
  <c r="AB160" i="1"/>
  <c r="AC160" i="1"/>
  <c r="AD160" i="1"/>
  <c r="U146" i="1"/>
  <c r="AB146" i="1"/>
  <c r="U116" i="1"/>
  <c r="AB116" i="1"/>
  <c r="AC116" i="1"/>
  <c r="AD116" i="1" s="1"/>
  <c r="AC151" i="1"/>
  <c r="AD151" i="1" s="1"/>
  <c r="AF151" i="1" s="1"/>
  <c r="U131" i="1"/>
  <c r="AB120" i="1"/>
  <c r="AC120" i="1"/>
  <c r="AD120" i="1"/>
  <c r="AF120" i="1" s="1"/>
  <c r="U120" i="1"/>
  <c r="U62" i="1"/>
  <c r="AG150" i="1"/>
  <c r="AH150" i="1"/>
  <c r="AG114" i="1"/>
  <c r="AH114" i="1" s="1"/>
  <c r="AB113" i="1"/>
  <c r="AC113" i="1"/>
  <c r="AD113" i="1"/>
  <c r="U117" i="1"/>
  <c r="U44" i="1"/>
  <c r="AC125" i="1"/>
  <c r="AD125" i="1" s="1"/>
  <c r="U106" i="1"/>
  <c r="AG102" i="1"/>
  <c r="AH102" i="1" s="1"/>
  <c r="AG18" i="1"/>
  <c r="AH18" i="1" s="1"/>
  <c r="AG146" i="1"/>
  <c r="AH146" i="1" s="1"/>
  <c r="AF113" i="1"/>
  <c r="AG113" i="1" s="1"/>
  <c r="AH113" i="1" s="1"/>
  <c r="AF25" i="1" l="1"/>
  <c r="AG25" i="1"/>
  <c r="AH25" i="1" s="1"/>
  <c r="AF121" i="1"/>
  <c r="AG121" i="1"/>
  <c r="AH121" i="1" s="1"/>
  <c r="AG26" i="1"/>
  <c r="AH26" i="1" s="1"/>
  <c r="AF26" i="1"/>
  <c r="AF105" i="1"/>
  <c r="AG105" i="1" s="1"/>
  <c r="AH105" i="1" s="1"/>
  <c r="AF73" i="1"/>
  <c r="AG73" i="1" s="1"/>
  <c r="AH73" i="1" s="1"/>
  <c r="AF19" i="1"/>
  <c r="AG19" i="1"/>
  <c r="AH19" i="1" s="1"/>
  <c r="AF116" i="1"/>
  <c r="AG116" i="1"/>
  <c r="AH116" i="1" s="1"/>
  <c r="AF44" i="1"/>
  <c r="AG44" i="1" s="1"/>
  <c r="AH44" i="1" s="1"/>
  <c r="AF13" i="1"/>
  <c r="AG13" i="1"/>
  <c r="AH13" i="1" s="1"/>
  <c r="AF118" i="1"/>
  <c r="AG118" i="1" s="1"/>
  <c r="AH118" i="1" s="1"/>
  <c r="AF79" i="1"/>
  <c r="AG79" i="1"/>
  <c r="AH79" i="1" s="1"/>
  <c r="AF41" i="1"/>
  <c r="AG41" i="1" s="1"/>
  <c r="AH41" i="1" s="1"/>
  <c r="AF129" i="1"/>
  <c r="AG129" i="1"/>
  <c r="AH129" i="1" s="1"/>
  <c r="AF28" i="1"/>
  <c r="AG28" i="1"/>
  <c r="AH28" i="1" s="1"/>
  <c r="AG482" i="1"/>
  <c r="AH482" i="1" s="1"/>
  <c r="AF125" i="1"/>
  <c r="AG125" i="1"/>
  <c r="AH125" i="1" s="1"/>
  <c r="AF14" i="1"/>
  <c r="AG14" i="1" s="1"/>
  <c r="AH14" i="1" s="1"/>
  <c r="AF34" i="1"/>
  <c r="AG34" i="1"/>
  <c r="AH34" i="1" s="1"/>
  <c r="AF108" i="1"/>
  <c r="AG108" i="1"/>
  <c r="AH108" i="1" s="1"/>
  <c r="AF32" i="1"/>
  <c r="AG32" i="1" s="1"/>
  <c r="AH32" i="1" s="1"/>
  <c r="AF101" i="1"/>
  <c r="AG101" i="1" s="1"/>
  <c r="AH101" i="1" s="1"/>
  <c r="AF155" i="1"/>
  <c r="AG155" i="1"/>
  <c r="AH155" i="1" s="1"/>
  <c r="AF37" i="1"/>
  <c r="AG37" i="1"/>
  <c r="AH37" i="1" s="1"/>
  <c r="AF40" i="1"/>
  <c r="AG40" i="1" s="1"/>
  <c r="AH40" i="1" s="1"/>
  <c r="AG91" i="1"/>
  <c r="AH91" i="1" s="1"/>
  <c r="U20" i="1"/>
  <c r="AC20" i="1"/>
  <c r="AD20" i="1" s="1"/>
  <c r="AB20" i="1"/>
  <c r="AB107" i="1"/>
  <c r="AC107" i="1" s="1"/>
  <c r="AD107" i="1" s="1"/>
  <c r="AF410" i="1"/>
  <c r="AG410" i="1"/>
  <c r="AH410" i="1" s="1"/>
  <c r="AG458" i="1"/>
  <c r="AH458" i="1" s="1"/>
  <c r="AG72" i="1"/>
  <c r="AH72" i="1" s="1"/>
  <c r="AB131" i="1"/>
  <c r="AC131" i="1" s="1"/>
  <c r="AD131" i="1" s="1"/>
  <c r="AB106" i="1"/>
  <c r="AC106" i="1"/>
  <c r="AD106" i="1" s="1"/>
  <c r="AG144" i="1"/>
  <c r="AH144" i="1" s="1"/>
  <c r="AC36" i="1"/>
  <c r="AD36" i="1" s="1"/>
  <c r="AC148" i="1"/>
  <c r="AD148" i="1" s="1"/>
  <c r="AF147" i="1"/>
  <c r="AG147" i="1"/>
  <c r="AH147" i="1" s="1"/>
  <c r="AF157" i="1"/>
  <c r="AG157" i="1" s="1"/>
  <c r="AH157" i="1" s="1"/>
  <c r="U98" i="1"/>
  <c r="U48" i="1"/>
  <c r="AC48" i="1"/>
  <c r="AD48" i="1" s="1"/>
  <c r="AC82" i="1"/>
  <c r="AD82" i="1" s="1"/>
  <c r="U35" i="1"/>
  <c r="AB35" i="1"/>
  <c r="AC35" i="1" s="1"/>
  <c r="AD35" i="1" s="1"/>
  <c r="AG365" i="1"/>
  <c r="AH365" i="1" s="1"/>
  <c r="AF251" i="1"/>
  <c r="AG251" i="1" s="1"/>
  <c r="AH251" i="1" s="1"/>
  <c r="AF318" i="1"/>
  <c r="AG318" i="1"/>
  <c r="AH318" i="1" s="1"/>
  <c r="AG369" i="1"/>
  <c r="AH369" i="1" s="1"/>
  <c r="AC335" i="1"/>
  <c r="AD335" i="1" s="1"/>
  <c r="AG430" i="1"/>
  <c r="AH430" i="1" s="1"/>
  <c r="AG511" i="1"/>
  <c r="AH511" i="1" s="1"/>
  <c r="AF306" i="1"/>
  <c r="AG306" i="1" s="1"/>
  <c r="AH306" i="1" s="1"/>
  <c r="AF235" i="1"/>
  <c r="AG235" i="1" s="1"/>
  <c r="AH235" i="1" s="1"/>
  <c r="AF260" i="1"/>
  <c r="AG264" i="1"/>
  <c r="AH264" i="1" s="1"/>
  <c r="AF521" i="1"/>
  <c r="AG521" i="1"/>
  <c r="AH521" i="1" s="1"/>
  <c r="AF530" i="1"/>
  <c r="AG530" i="1"/>
  <c r="AH530" i="1" s="1"/>
  <c r="AF279" i="1"/>
  <c r="AC209" i="1"/>
  <c r="AD209" i="1" s="1"/>
  <c r="AB209" i="1"/>
  <c r="U209" i="1"/>
  <c r="AF549" i="1"/>
  <c r="AG549" i="1"/>
  <c r="AH549" i="1" s="1"/>
  <c r="U288" i="1"/>
  <c r="AB288" i="1"/>
  <c r="AC288" i="1"/>
  <c r="AD288" i="1" s="1"/>
  <c r="U485" i="1"/>
  <c r="AB485" i="1"/>
  <c r="AF797" i="1"/>
  <c r="AG797" i="1" s="1"/>
  <c r="AH797" i="1" s="1"/>
  <c r="AG885" i="1"/>
  <c r="AH885" i="1" s="1"/>
  <c r="AF885" i="1"/>
  <c r="T969" i="1"/>
  <c r="V969" i="1"/>
  <c r="V968" i="1"/>
  <c r="T968" i="1"/>
  <c r="AG109" i="1"/>
  <c r="AH109" i="1" s="1"/>
  <c r="AG43" i="1"/>
  <c r="AH43" i="1" s="1"/>
  <c r="AG115" i="1"/>
  <c r="AH115" i="1" s="1"/>
  <c r="U143" i="1"/>
  <c r="AB143" i="1"/>
  <c r="AG166" i="1"/>
  <c r="AH166" i="1" s="1"/>
  <c r="U16" i="1"/>
  <c r="AB16" i="1"/>
  <c r="AC16" i="1"/>
  <c r="AD16" i="1" s="1"/>
  <c r="AB119" i="1"/>
  <c r="AC119" i="1"/>
  <c r="AD119" i="1" s="1"/>
  <c r="U119" i="1"/>
  <c r="AF93" i="1"/>
  <c r="AG93" i="1" s="1"/>
  <c r="AH93" i="1" s="1"/>
  <c r="AC38" i="1"/>
  <c r="AD38" i="1" s="1"/>
  <c r="AC92" i="1"/>
  <c r="AD92" i="1" s="1"/>
  <c r="U92" i="1"/>
  <c r="AF212" i="1"/>
  <c r="AG212" i="1"/>
  <c r="AH212" i="1" s="1"/>
  <c r="AF448" i="1"/>
  <c r="AG448" i="1" s="1"/>
  <c r="AH448" i="1" s="1"/>
  <c r="AB420" i="1"/>
  <c r="AC420" i="1"/>
  <c r="AD420" i="1" s="1"/>
  <c r="U420" i="1"/>
  <c r="AG180" i="1"/>
  <c r="AH180" i="1" s="1"/>
  <c r="AG316" i="1"/>
  <c r="AH316" i="1" s="1"/>
  <c r="AF316" i="1"/>
  <c r="AF194" i="1"/>
  <c r="AG194" i="1"/>
  <c r="AH194" i="1" s="1"/>
  <c r="AF495" i="1"/>
  <c r="AG495" i="1"/>
  <c r="AH495" i="1" s="1"/>
  <c r="AF839" i="1"/>
  <c r="AG839" i="1" s="1"/>
  <c r="AH839" i="1" s="1"/>
  <c r="AF561" i="1"/>
  <c r="AG561" i="1" s="1"/>
  <c r="AH561" i="1" s="1"/>
  <c r="AB94" i="1"/>
  <c r="AC94" i="1"/>
  <c r="AD94" i="1" s="1"/>
  <c r="AC143" i="1"/>
  <c r="AD143" i="1" s="1"/>
  <c r="AF70" i="1"/>
  <c r="AG70" i="1" s="1"/>
  <c r="AH70" i="1" s="1"/>
  <c r="AG149" i="1"/>
  <c r="AH149" i="1" s="1"/>
  <c r="AF137" i="1"/>
  <c r="AG137" i="1"/>
  <c r="AH137" i="1" s="1"/>
  <c r="AG78" i="1"/>
  <c r="AH78" i="1" s="1"/>
  <c r="AB60" i="1"/>
  <c r="AC60" i="1" s="1"/>
  <c r="AD60" i="1" s="1"/>
  <c r="AF45" i="1"/>
  <c r="AG45" i="1"/>
  <c r="AH45" i="1" s="1"/>
  <c r="AB86" i="1"/>
  <c r="AC86" i="1" s="1"/>
  <c r="AD86" i="1" s="1"/>
  <c r="U86" i="1"/>
  <c r="AB161" i="1"/>
  <c r="AC74" i="1"/>
  <c r="AD74" i="1" s="1"/>
  <c r="AB75" i="1"/>
  <c r="U51" i="1"/>
  <c r="AB51" i="1"/>
  <c r="AC51" i="1"/>
  <c r="AD51" i="1" s="1"/>
  <c r="AB46" i="1"/>
  <c r="AC46" i="1" s="1"/>
  <c r="AD46" i="1" s="1"/>
  <c r="AF364" i="1"/>
  <c r="AG364" i="1" s="1"/>
  <c r="AH364" i="1" s="1"/>
  <c r="AF218" i="1"/>
  <c r="AG218" i="1" s="1"/>
  <c r="AH218" i="1" s="1"/>
  <c r="AF474" i="1"/>
  <c r="AG474" i="1" s="1"/>
  <c r="AH474" i="1" s="1"/>
  <c r="AG189" i="1"/>
  <c r="AH189" i="1" s="1"/>
  <c r="AG321" i="1"/>
  <c r="AH321" i="1" s="1"/>
  <c r="AF321" i="1"/>
  <c r="AF445" i="1"/>
  <c r="AG445" i="1" s="1"/>
  <c r="AH445" i="1" s="1"/>
  <c r="AG216" i="1"/>
  <c r="AH216" i="1" s="1"/>
  <c r="AF258" i="1"/>
  <c r="AG258" i="1"/>
  <c r="AH258" i="1" s="1"/>
  <c r="AG169" i="1"/>
  <c r="AH169" i="1" s="1"/>
  <c r="AF169" i="1"/>
  <c r="AG443" i="1"/>
  <c r="AH443" i="1" s="1"/>
  <c r="AF276" i="1"/>
  <c r="AG276" i="1"/>
  <c r="AH276" i="1" s="1"/>
  <c r="AF244" i="1"/>
  <c r="AG244" i="1" s="1"/>
  <c r="AH244" i="1" s="1"/>
  <c r="U336" i="1"/>
  <c r="AC336" i="1"/>
  <c r="AD336" i="1" s="1"/>
  <c r="AB336" i="1"/>
  <c r="AF269" i="1"/>
  <c r="AG269" i="1" s="1"/>
  <c r="AH269" i="1" s="1"/>
  <c r="U349" i="1"/>
  <c r="AB349" i="1"/>
  <c r="AC349" i="1"/>
  <c r="AD349" i="1" s="1"/>
  <c r="AG319" i="1"/>
  <c r="AH319" i="1" s="1"/>
  <c r="U233" i="1"/>
  <c r="AC233" i="1"/>
  <c r="AD233" i="1" s="1"/>
  <c r="U389" i="1"/>
  <c r="AC389" i="1"/>
  <c r="AD389" i="1" s="1"/>
  <c r="AB389" i="1"/>
  <c r="AF873" i="1"/>
  <c r="AG873" i="1"/>
  <c r="AH873" i="1" s="1"/>
  <c r="AF846" i="1"/>
  <c r="AG846" i="1" s="1"/>
  <c r="AH846" i="1" s="1"/>
  <c r="AC57" i="1"/>
  <c r="AD57" i="1" s="1"/>
  <c r="U57" i="1"/>
  <c r="AF124" i="1"/>
  <c r="AG124" i="1" s="1"/>
  <c r="AH124" i="1" s="1"/>
  <c r="AF91" i="1"/>
  <c r="AG88" i="1"/>
  <c r="AH88" i="1" s="1"/>
  <c r="AF23" i="1"/>
  <c r="AG23" i="1" s="1"/>
  <c r="AH23" i="1" s="1"/>
  <c r="AF55" i="1"/>
  <c r="AG55" i="1" s="1"/>
  <c r="AH55" i="1" s="1"/>
  <c r="AG97" i="1"/>
  <c r="AH97" i="1" s="1"/>
  <c r="AB59" i="1"/>
  <c r="AC117" i="1"/>
  <c r="AD117" i="1" s="1"/>
  <c r="AB71" i="1"/>
  <c r="AC71" i="1"/>
  <c r="AD71" i="1" s="1"/>
  <c r="U71" i="1"/>
  <c r="AB58" i="1"/>
  <c r="AC58" i="1" s="1"/>
  <c r="AD58" i="1" s="1"/>
  <c r="AB162" i="1"/>
  <c r="AC162" i="1"/>
  <c r="AD162" i="1" s="1"/>
  <c r="U162" i="1"/>
  <c r="AG154" i="1"/>
  <c r="AH154" i="1" s="1"/>
  <c r="AB61" i="1"/>
  <c r="AC61" i="1" s="1"/>
  <c r="AD61" i="1" s="1"/>
  <c r="U61" i="1"/>
  <c r="U29" i="1"/>
  <c r="AB29" i="1"/>
  <c r="AC29" i="1" s="1"/>
  <c r="AD29" i="1" s="1"/>
  <c r="AB52" i="1"/>
  <c r="AC52" i="1" s="1"/>
  <c r="AD52" i="1" s="1"/>
  <c r="U107" i="1"/>
  <c r="U56" i="1"/>
  <c r="U53" i="1"/>
  <c r="AC53" i="1"/>
  <c r="AD53" i="1" s="1"/>
  <c r="AB104" i="1"/>
  <c r="AG471" i="1"/>
  <c r="AH471" i="1" s="1"/>
  <c r="AG465" i="1"/>
  <c r="AH465" i="1" s="1"/>
  <c r="AG466" i="1"/>
  <c r="AH466" i="1" s="1"/>
  <c r="AF304" i="1"/>
  <c r="AG304" i="1"/>
  <c r="AH304" i="1" s="1"/>
  <c r="AG343" i="1"/>
  <c r="AH343" i="1" s="1"/>
  <c r="AF210" i="1"/>
  <c r="AG210" i="1"/>
  <c r="AH210" i="1" s="1"/>
  <c r="AF409" i="1"/>
  <c r="AG409" i="1" s="1"/>
  <c r="AH409" i="1" s="1"/>
  <c r="AG462" i="1"/>
  <c r="AH462" i="1" s="1"/>
  <c r="AF462" i="1"/>
  <c r="AF581" i="1"/>
  <c r="AG581" i="1" s="1"/>
  <c r="AH581" i="1" s="1"/>
  <c r="AB179" i="1"/>
  <c r="U179" i="1"/>
  <c r="AC179" i="1"/>
  <c r="AD179" i="1" s="1"/>
  <c r="AC222" i="1"/>
  <c r="AD222" i="1" s="1"/>
  <c r="U222" i="1"/>
  <c r="AB222" i="1"/>
  <c r="AF878" i="1"/>
  <c r="AG878" i="1"/>
  <c r="AH878" i="1" s="1"/>
  <c r="U680" i="1"/>
  <c r="AB680" i="1"/>
  <c r="AC680" i="1"/>
  <c r="AD680" i="1" s="1"/>
  <c r="AG151" i="1"/>
  <c r="AH151" i="1" s="1"/>
  <c r="AF159" i="1"/>
  <c r="AG159" i="1" s="1"/>
  <c r="AH159" i="1" s="1"/>
  <c r="AF64" i="1"/>
  <c r="AG64" i="1"/>
  <c r="AH64" i="1" s="1"/>
  <c r="AF100" i="1"/>
  <c r="AG100" i="1"/>
  <c r="AH100" i="1" s="1"/>
  <c r="AC126" i="1"/>
  <c r="AD126" i="1" s="1"/>
  <c r="AG165" i="1"/>
  <c r="AH165" i="1" s="1"/>
  <c r="AF164" i="1"/>
  <c r="AG164" i="1" s="1"/>
  <c r="AH164" i="1" s="1"/>
  <c r="AG87" i="1"/>
  <c r="AH87" i="1" s="1"/>
  <c r="AG42" i="1"/>
  <c r="AH42" i="1" s="1"/>
  <c r="AG24" i="1"/>
  <c r="AH24" i="1" s="1"/>
  <c r="AB27" i="1"/>
  <c r="AC27" i="1" s="1"/>
  <c r="AD27" i="1" s="1"/>
  <c r="AB56" i="1"/>
  <c r="AC56" i="1" s="1"/>
  <c r="AD56" i="1" s="1"/>
  <c r="AG67" i="1"/>
  <c r="AH67" i="1" s="1"/>
  <c r="AC49" i="1"/>
  <c r="AD49" i="1" s="1"/>
  <c r="U49" i="1"/>
  <c r="AB122" i="1"/>
  <c r="AC122" i="1" s="1"/>
  <c r="AD122" i="1" s="1"/>
  <c r="AB159" i="1"/>
  <c r="U159" i="1"/>
  <c r="AC89" i="1"/>
  <c r="AD89" i="1" s="1"/>
  <c r="AC130" i="1"/>
  <c r="AD130" i="1" s="1"/>
  <c r="U80" i="1"/>
  <c r="AC80" i="1"/>
  <c r="AD80" i="1" s="1"/>
  <c r="AB141" i="1"/>
  <c r="AC141" i="1"/>
  <c r="AD141" i="1" s="1"/>
  <c r="U141" i="1"/>
  <c r="AC15" i="1"/>
  <c r="AD15" i="1" s="1"/>
  <c r="U50" i="1"/>
  <c r="AB50" i="1"/>
  <c r="AC50" i="1" s="1"/>
  <c r="AD50" i="1" s="1"/>
  <c r="AF482" i="1"/>
  <c r="AG470" i="1"/>
  <c r="AH470" i="1" s="1"/>
  <c r="AG417" i="1"/>
  <c r="AH417" i="1" s="1"/>
  <c r="AF434" i="1"/>
  <c r="AG434" i="1"/>
  <c r="AH434" i="1" s="1"/>
  <c r="AF457" i="1"/>
  <c r="AG457" i="1" s="1"/>
  <c r="AH457" i="1" s="1"/>
  <c r="AF213" i="1"/>
  <c r="AG213" i="1" s="1"/>
  <c r="AH213" i="1" s="1"/>
  <c r="AF427" i="1"/>
  <c r="AG427" i="1"/>
  <c r="AH427" i="1" s="1"/>
  <c r="AG193" i="1"/>
  <c r="AH193" i="1" s="1"/>
  <c r="AG327" i="1"/>
  <c r="AH327" i="1" s="1"/>
  <c r="AG277" i="1"/>
  <c r="AH277" i="1" s="1"/>
  <c r="AB363" i="1"/>
  <c r="U363" i="1"/>
  <c r="AG363" i="1" s="1"/>
  <c r="AH363" i="1" s="1"/>
  <c r="U187" i="1"/>
  <c r="AB187" i="1"/>
  <c r="AC187" i="1"/>
  <c r="AD187" i="1" s="1"/>
  <c r="AF309" i="1"/>
  <c r="AG309" i="1" s="1"/>
  <c r="AH309" i="1" s="1"/>
  <c r="AF225" i="1"/>
  <c r="AG225" i="1" s="1"/>
  <c r="AH225" i="1" s="1"/>
  <c r="AF352" i="1"/>
  <c r="AG352" i="1"/>
  <c r="AH352" i="1" s="1"/>
  <c r="AF378" i="1"/>
  <c r="AG378" i="1" s="1"/>
  <c r="AH378" i="1" s="1"/>
  <c r="AF436" i="1"/>
  <c r="AG436" i="1"/>
  <c r="AH436" i="1" s="1"/>
  <c r="AF259" i="1"/>
  <c r="AG259" i="1" s="1"/>
  <c r="AH259" i="1" s="1"/>
  <c r="AF344" i="1"/>
  <c r="AG344" i="1" s="1"/>
  <c r="AH344" i="1" s="1"/>
  <c r="AF919" i="1"/>
  <c r="AG919" i="1"/>
  <c r="AH919" i="1" s="1"/>
  <c r="AF888" i="1"/>
  <c r="AG888" i="1"/>
  <c r="AH888" i="1" s="1"/>
  <c r="AF716" i="1"/>
  <c r="AG716" i="1" s="1"/>
  <c r="AH716" i="1" s="1"/>
  <c r="AG138" i="1"/>
  <c r="AH138" i="1" s="1"/>
  <c r="AF231" i="1"/>
  <c r="AG231" i="1"/>
  <c r="AH231" i="1" s="1"/>
  <c r="AF255" i="1"/>
  <c r="AG255" i="1"/>
  <c r="AH255" i="1" s="1"/>
  <c r="AF536" i="1"/>
  <c r="AG536" i="1" s="1"/>
  <c r="AH536" i="1" s="1"/>
  <c r="AF85" i="1"/>
  <c r="AG85" i="1" s="1"/>
  <c r="AH85" i="1" s="1"/>
  <c r="AF160" i="1"/>
  <c r="AG160" i="1" s="1"/>
  <c r="AH160" i="1" s="1"/>
  <c r="AB57" i="1"/>
  <c r="AC33" i="1"/>
  <c r="AD33" i="1" s="1"/>
  <c r="U95" i="1"/>
  <c r="AB95" i="1"/>
  <c r="AF397" i="1"/>
  <c r="AG397" i="1" s="1"/>
  <c r="AH397" i="1" s="1"/>
  <c r="AG311" i="1"/>
  <c r="AH311" i="1" s="1"/>
  <c r="U183" i="1"/>
  <c r="AC183" i="1"/>
  <c r="AD183" i="1" s="1"/>
  <c r="AF312" i="1"/>
  <c r="AG312" i="1" s="1"/>
  <c r="AH312" i="1" s="1"/>
  <c r="AF232" i="1"/>
  <c r="AG232" i="1" s="1"/>
  <c r="AH232" i="1" s="1"/>
  <c r="AF567" i="1"/>
  <c r="AG567" i="1"/>
  <c r="AH567" i="1" s="1"/>
  <c r="AF516" i="1"/>
  <c r="AG516" i="1" s="1"/>
  <c r="AH516" i="1" s="1"/>
  <c r="AF485" i="1"/>
  <c r="AG485" i="1" s="1"/>
  <c r="AH485" i="1" s="1"/>
  <c r="AF625" i="1"/>
  <c r="AG625" i="1"/>
  <c r="AH625" i="1" s="1"/>
  <c r="AF850" i="1"/>
  <c r="AG850" i="1" s="1"/>
  <c r="AH850" i="1" s="1"/>
  <c r="U953" i="1"/>
  <c r="AB953" i="1"/>
  <c r="AC953" i="1"/>
  <c r="AD953" i="1" s="1"/>
  <c r="AG76" i="1"/>
  <c r="AH76" i="1" s="1"/>
  <c r="AF103" i="1"/>
  <c r="AG103" i="1"/>
  <c r="AH103" i="1" s="1"/>
  <c r="AB112" i="1"/>
  <c r="AC112" i="1"/>
  <c r="AD112" i="1" s="1"/>
  <c r="U112" i="1"/>
  <c r="AC65" i="1"/>
  <c r="AD65" i="1" s="1"/>
  <c r="AB65" i="1"/>
  <c r="U139" i="1"/>
  <c r="AB139" i="1"/>
  <c r="AC139" i="1"/>
  <c r="AD139" i="1" s="1"/>
  <c r="AC59" i="1"/>
  <c r="AD59" i="1" s="1"/>
  <c r="AB83" i="1"/>
  <c r="AC83" i="1" s="1"/>
  <c r="AD83" i="1" s="1"/>
  <c r="U83" i="1"/>
  <c r="AG173" i="1"/>
  <c r="AH173" i="1" s="1"/>
  <c r="AF173" i="1"/>
  <c r="AF281" i="1"/>
  <c r="AG281" i="1" s="1"/>
  <c r="AH281" i="1" s="1"/>
  <c r="AF367" i="1"/>
  <c r="AG367" i="1"/>
  <c r="AH367" i="1" s="1"/>
  <c r="AF453" i="1"/>
  <c r="AG453" i="1"/>
  <c r="AH453" i="1" s="1"/>
  <c r="AF242" i="1"/>
  <c r="AG242" i="1" s="1"/>
  <c r="AH242" i="1" s="1"/>
  <c r="AF551" i="1"/>
  <c r="AG551" i="1"/>
  <c r="AH551" i="1" s="1"/>
  <c r="AF650" i="1"/>
  <c r="AF31" i="1"/>
  <c r="AG31" i="1"/>
  <c r="AH31" i="1" s="1"/>
  <c r="U94" i="1"/>
  <c r="AG54" i="1"/>
  <c r="AH54" i="1" s="1"/>
  <c r="AB127" i="1"/>
  <c r="AC127" i="1" s="1"/>
  <c r="AD127" i="1" s="1"/>
  <c r="AG110" i="1"/>
  <c r="AH110" i="1" s="1"/>
  <c r="AB62" i="1"/>
  <c r="AC62" i="1"/>
  <c r="AD62" i="1" s="1"/>
  <c r="U17" i="1"/>
  <c r="AB17" i="1"/>
  <c r="AC17" i="1" s="1"/>
  <c r="AD17" i="1" s="1"/>
  <c r="U133" i="1"/>
  <c r="AB133" i="1"/>
  <c r="AC133" i="1"/>
  <c r="AD133" i="1" s="1"/>
  <c r="AG81" i="1"/>
  <c r="AH81" i="1" s="1"/>
  <c r="AG120" i="1"/>
  <c r="AH120" i="1" s="1"/>
  <c r="AF67" i="1"/>
  <c r="AC111" i="1"/>
  <c r="AD111" i="1" s="1"/>
  <c r="AG161" i="1"/>
  <c r="AH161" i="1" s="1"/>
  <c r="AF128" i="1"/>
  <c r="AG128" i="1" s="1"/>
  <c r="AH128" i="1" s="1"/>
  <c r="AC98" i="1"/>
  <c r="AD98" i="1" s="1"/>
  <c r="AF72" i="1"/>
  <c r="AG68" i="1"/>
  <c r="AH68" i="1" s="1"/>
  <c r="AF135" i="1"/>
  <c r="AG135" i="1" s="1"/>
  <c r="AH135" i="1" s="1"/>
  <c r="AC95" i="1"/>
  <c r="AD95" i="1" s="1"/>
  <c r="AB99" i="1"/>
  <c r="AC99" i="1" s="1"/>
  <c r="AD99" i="1" s="1"/>
  <c r="U99" i="1"/>
  <c r="AG156" i="1"/>
  <c r="AH156" i="1" s="1"/>
  <c r="AF156" i="1"/>
  <c r="AB90" i="1"/>
  <c r="AC90" i="1"/>
  <c r="AD90" i="1" s="1"/>
  <c r="U90" i="1"/>
  <c r="U21" i="1"/>
  <c r="AB21" i="1"/>
  <c r="AC21" i="1" s="1"/>
  <c r="AD21" i="1" s="1"/>
  <c r="U136" i="1"/>
  <c r="AG136" i="1" s="1"/>
  <c r="AH136" i="1" s="1"/>
  <c r="AB136" i="1"/>
  <c r="U69" i="1"/>
  <c r="AB69" i="1"/>
  <c r="AC69" i="1" s="1"/>
  <c r="AD69" i="1" s="1"/>
  <c r="U66" i="1"/>
  <c r="AB66" i="1"/>
  <c r="AC66" i="1" s="1"/>
  <c r="AD66" i="1" s="1"/>
  <c r="AC84" i="1"/>
  <c r="AD84" i="1" s="1"/>
  <c r="U84" i="1"/>
  <c r="AB39" i="1"/>
  <c r="AC22" i="1"/>
  <c r="AD22" i="1" s="1"/>
  <c r="U22" i="1"/>
  <c r="U145" i="1"/>
  <c r="AB145" i="1"/>
  <c r="AC145" i="1"/>
  <c r="AD145" i="1" s="1"/>
  <c r="AF426" i="1"/>
  <c r="AG426" i="1" s="1"/>
  <c r="AH426" i="1" s="1"/>
  <c r="AG504" i="1"/>
  <c r="AH504" i="1" s="1"/>
  <c r="AG390" i="1"/>
  <c r="AH390" i="1" s="1"/>
  <c r="AF506" i="1"/>
  <c r="AG506" i="1"/>
  <c r="AH506" i="1" s="1"/>
  <c r="AF403" i="1"/>
  <c r="AG403" i="1" s="1"/>
  <c r="AH403" i="1" s="1"/>
  <c r="AG501" i="1"/>
  <c r="AH501" i="1" s="1"/>
  <c r="AF185" i="1"/>
  <c r="AG185" i="1" s="1"/>
  <c r="AH185" i="1" s="1"/>
  <c r="AF314" i="1"/>
  <c r="AG314" i="1" s="1"/>
  <c r="AH314" i="1" s="1"/>
  <c r="AG459" i="1"/>
  <c r="AH459" i="1" s="1"/>
  <c r="AF454" i="1"/>
  <c r="AG454" i="1"/>
  <c r="AH454" i="1" s="1"/>
  <c r="AB473" i="1"/>
  <c r="AC473" i="1"/>
  <c r="AD473" i="1" s="1"/>
  <c r="AB507" i="1"/>
  <c r="AC507" i="1"/>
  <c r="AD507" i="1" s="1"/>
  <c r="U507" i="1"/>
  <c r="AF441" i="1"/>
  <c r="AG441" i="1" s="1"/>
  <c r="AH441" i="1" s="1"/>
  <c r="AF447" i="1"/>
  <c r="AG447" i="1" s="1"/>
  <c r="AH447" i="1" s="1"/>
  <c r="AF201" i="1"/>
  <c r="AG201" i="1"/>
  <c r="AH201" i="1" s="1"/>
  <c r="AF376" i="1"/>
  <c r="AG376" i="1" s="1"/>
  <c r="AH376" i="1" s="1"/>
  <c r="AF370" i="1"/>
  <c r="AG370" i="1" s="1"/>
  <c r="AH370" i="1" s="1"/>
  <c r="AF578" i="1"/>
  <c r="AG578" i="1"/>
  <c r="AH578" i="1" s="1"/>
  <c r="AF572" i="1"/>
  <c r="AG572" i="1"/>
  <c r="AH572" i="1" s="1"/>
  <c r="AF580" i="1"/>
  <c r="AG580" i="1" s="1"/>
  <c r="AH580" i="1" s="1"/>
  <c r="AG298" i="1"/>
  <c r="AH298" i="1" s="1"/>
  <c r="AF298" i="1"/>
  <c r="AF228" i="1"/>
  <c r="AG228" i="1" s="1"/>
  <c r="AH228" i="1" s="1"/>
  <c r="AF531" i="1"/>
  <c r="AG531" i="1"/>
  <c r="AH531" i="1" s="1"/>
  <c r="AF803" i="1"/>
  <c r="AG803" i="1" s="1"/>
  <c r="AH803" i="1" s="1"/>
  <c r="AF718" i="1"/>
  <c r="AG718" i="1" s="1"/>
  <c r="AH718" i="1" s="1"/>
  <c r="AF707" i="1"/>
  <c r="AG707" i="1"/>
  <c r="AH707" i="1" s="1"/>
  <c r="U96" i="1"/>
  <c r="AB410" i="1"/>
  <c r="AC220" i="1"/>
  <c r="AD220" i="1" s="1"/>
  <c r="AC178" i="1"/>
  <c r="AD178" i="1" s="1"/>
  <c r="U494" i="1"/>
  <c r="AC494" i="1"/>
  <c r="AD494" i="1" s="1"/>
  <c r="AG181" i="1"/>
  <c r="AH181" i="1" s="1"/>
  <c r="AB319" i="1"/>
  <c r="U203" i="1"/>
  <c r="AF377" i="1"/>
  <c r="AG377" i="1" s="1"/>
  <c r="AH377" i="1" s="1"/>
  <c r="AB312" i="1"/>
  <c r="AF356" i="1"/>
  <c r="AG356" i="1" s="1"/>
  <c r="AH356" i="1" s="1"/>
  <c r="AF226" i="1"/>
  <c r="AG226" i="1" s="1"/>
  <c r="AH226" i="1" s="1"/>
  <c r="AF264" i="1"/>
  <c r="AG243" i="1"/>
  <c r="AH243" i="1" s="1"/>
  <c r="AB242" i="1"/>
  <c r="AB530" i="1"/>
  <c r="AF285" i="1"/>
  <c r="AG285" i="1"/>
  <c r="AH285" i="1" s="1"/>
  <c r="AF487" i="1"/>
  <c r="AG487" i="1" s="1"/>
  <c r="AH487" i="1" s="1"/>
  <c r="AG207" i="1"/>
  <c r="AH207" i="1" s="1"/>
  <c r="U247" i="1"/>
  <c r="AC247" i="1"/>
  <c r="AD247" i="1" s="1"/>
  <c r="U244" i="1"/>
  <c r="AB244" i="1"/>
  <c r="U217" i="1"/>
  <c r="AB217" i="1"/>
  <c r="U224" i="1"/>
  <c r="AG520" i="1"/>
  <c r="AH520" i="1" s="1"/>
  <c r="U570" i="1"/>
  <c r="AB570" i="1"/>
  <c r="AC570" i="1"/>
  <c r="AD570" i="1" s="1"/>
  <c r="U586" i="1"/>
  <c r="AC586" i="1"/>
  <c r="AD586" i="1" s="1"/>
  <c r="AF571" i="1"/>
  <c r="AG571" i="1" s="1"/>
  <c r="AH571" i="1" s="1"/>
  <c r="AC532" i="1"/>
  <c r="AD532" i="1" s="1"/>
  <c r="U532" i="1"/>
  <c r="AB496" i="1"/>
  <c r="U496" i="1"/>
  <c r="AG496" i="1" s="1"/>
  <c r="AH496" i="1" s="1"/>
  <c r="AB413" i="1"/>
  <c r="AC413" i="1"/>
  <c r="AD413" i="1" s="1"/>
  <c r="AG923" i="1"/>
  <c r="AH923" i="1" s="1"/>
  <c r="AF904" i="1"/>
  <c r="AG904" i="1" s="1"/>
  <c r="AH904" i="1" s="1"/>
  <c r="AF882" i="1"/>
  <c r="AG882" i="1"/>
  <c r="AH882" i="1" s="1"/>
  <c r="AF947" i="1"/>
  <c r="AG947" i="1"/>
  <c r="AH947" i="1" s="1"/>
  <c r="U657" i="1"/>
  <c r="AC657" i="1"/>
  <c r="AD657" i="1" s="1"/>
  <c r="AF982" i="1"/>
  <c r="AG982" i="1" s="1"/>
  <c r="AH982" i="1" s="1"/>
  <c r="AF489" i="1"/>
  <c r="AG489" i="1"/>
  <c r="AH489" i="1" s="1"/>
  <c r="AG195" i="1"/>
  <c r="AH195" i="1" s="1"/>
  <c r="AG362" i="1"/>
  <c r="AH362" i="1" s="1"/>
  <c r="AG308" i="1"/>
  <c r="AH308" i="1" s="1"/>
  <c r="AF246" i="1"/>
  <c r="AG246" i="1" s="1"/>
  <c r="AH246" i="1" s="1"/>
  <c r="AG490" i="1"/>
  <c r="AH490" i="1" s="1"/>
  <c r="AG484" i="1"/>
  <c r="AH484" i="1" s="1"/>
  <c r="AG451" i="1"/>
  <c r="AH451" i="1" s="1"/>
  <c r="AF387" i="1"/>
  <c r="AG387" i="1"/>
  <c r="AH387" i="1" s="1"/>
  <c r="AG272" i="1"/>
  <c r="AH272" i="1" s="1"/>
  <c r="AG223" i="1"/>
  <c r="AH223" i="1" s="1"/>
  <c r="AF481" i="1"/>
  <c r="AG481" i="1"/>
  <c r="AH481" i="1" s="1"/>
  <c r="AG401" i="1"/>
  <c r="AH401" i="1" s="1"/>
  <c r="AF280" i="1"/>
  <c r="AG280" i="1"/>
  <c r="AH280" i="1" s="1"/>
  <c r="AC348" i="1"/>
  <c r="AD348" i="1" s="1"/>
  <c r="U348" i="1"/>
  <c r="AB380" i="1"/>
  <c r="U380" i="1"/>
  <c r="AG380" i="1" s="1"/>
  <c r="AH380" i="1" s="1"/>
  <c r="AB402" i="1"/>
  <c r="U402" i="1"/>
  <c r="AF250" i="1"/>
  <c r="AG250" i="1"/>
  <c r="AH250" i="1" s="1"/>
  <c r="U347" i="1"/>
  <c r="AC347" i="1"/>
  <c r="AD347" i="1" s="1"/>
  <c r="AB429" i="1"/>
  <c r="U429" i="1"/>
  <c r="AC429" i="1"/>
  <c r="AD429" i="1" s="1"/>
  <c r="U534" i="1"/>
  <c r="AB534" i="1"/>
  <c r="AC534" i="1"/>
  <c r="AD534" i="1" s="1"/>
  <c r="AG942" i="1"/>
  <c r="AH942" i="1" s="1"/>
  <c r="AF942" i="1"/>
  <c r="AF911" i="1"/>
  <c r="AG911" i="1" s="1"/>
  <c r="AH911" i="1" s="1"/>
  <c r="AF829" i="1"/>
  <c r="AF914" i="1"/>
  <c r="AG914" i="1" s="1"/>
  <c r="AH914" i="1" s="1"/>
  <c r="AG899" i="1"/>
  <c r="AH899" i="1" s="1"/>
  <c r="AF814" i="1"/>
  <c r="AG814" i="1" s="1"/>
  <c r="AH814" i="1" s="1"/>
  <c r="AF852" i="1"/>
  <c r="AG852" i="1"/>
  <c r="AH852" i="1" s="1"/>
  <c r="AF834" i="1"/>
  <c r="AG834" i="1"/>
  <c r="AH834" i="1" s="1"/>
  <c r="AG698" i="1"/>
  <c r="AH698" i="1" s="1"/>
  <c r="AF656" i="1"/>
  <c r="AG656" i="1" s="1"/>
  <c r="AH656" i="1" s="1"/>
  <c r="AF627" i="1"/>
  <c r="AG627" i="1" s="1"/>
  <c r="AH627" i="1" s="1"/>
  <c r="AF807" i="1"/>
  <c r="U876" i="1"/>
  <c r="AC876" i="1"/>
  <c r="AD876" i="1" s="1"/>
  <c r="T956" i="1"/>
  <c r="AB956" i="1" s="1"/>
  <c r="AB170" i="1"/>
  <c r="U170" i="1"/>
  <c r="AC170" i="1"/>
  <c r="AD170" i="1" s="1"/>
  <c r="AF204" i="1"/>
  <c r="AG204" i="1"/>
  <c r="AH204" i="1" s="1"/>
  <c r="AG293" i="1"/>
  <c r="AH293" i="1" s="1"/>
  <c r="AF325" i="1"/>
  <c r="AG325" i="1" s="1"/>
  <c r="AH325" i="1" s="1"/>
  <c r="AG537" i="1"/>
  <c r="AH537" i="1" s="1"/>
  <c r="AF433" i="1"/>
  <c r="AG433" i="1"/>
  <c r="AH433" i="1" s="1"/>
  <c r="AF492" i="1"/>
  <c r="AG492" i="1"/>
  <c r="AH492" i="1" s="1"/>
  <c r="AG229" i="1"/>
  <c r="AH229" i="1" s="1"/>
  <c r="AF508" i="1"/>
  <c r="AG508" i="1" s="1"/>
  <c r="AH508" i="1" s="1"/>
  <c r="AC303" i="1"/>
  <c r="AD303" i="1" s="1"/>
  <c r="AB303" i="1"/>
  <c r="AC282" i="1"/>
  <c r="AD282" i="1" s="1"/>
  <c r="U282" i="1"/>
  <c r="AB371" i="1"/>
  <c r="AC371" i="1"/>
  <c r="AD371" i="1" s="1"/>
  <c r="U279" i="1"/>
  <c r="AG279" i="1" s="1"/>
  <c r="AH279" i="1" s="1"/>
  <c r="U399" i="1"/>
  <c r="AC399" i="1"/>
  <c r="AD399" i="1" s="1"/>
  <c r="AB305" i="1"/>
  <c r="AC305" i="1"/>
  <c r="AD305" i="1" s="1"/>
  <c r="U333" i="1"/>
  <c r="AB354" i="1"/>
  <c r="AC354" i="1"/>
  <c r="AD354" i="1" s="1"/>
  <c r="AB497" i="1"/>
  <c r="AC497" i="1"/>
  <c r="AD497" i="1" s="1"/>
  <c r="AC498" i="1"/>
  <c r="AD498" i="1" s="1"/>
  <c r="U498" i="1"/>
  <c r="U486" i="1"/>
  <c r="AB486" i="1"/>
  <c r="AC486" i="1"/>
  <c r="AD486" i="1" s="1"/>
  <c r="AF934" i="1"/>
  <c r="AG934" i="1" s="1"/>
  <c r="AH934" i="1" s="1"/>
  <c r="AF805" i="1"/>
  <c r="AG805" i="1" s="1"/>
  <c r="AH805" i="1" s="1"/>
  <c r="AF593" i="1"/>
  <c r="AG593" i="1"/>
  <c r="AH593" i="1" s="1"/>
  <c r="AF815" i="1"/>
  <c r="AG815" i="1"/>
  <c r="AH815" i="1" s="1"/>
  <c r="AF687" i="1"/>
  <c r="AG687" i="1" s="1"/>
  <c r="AH687" i="1" s="1"/>
  <c r="AC800" i="1"/>
  <c r="AD800" i="1" s="1"/>
  <c r="U800" i="1"/>
  <c r="AB800" i="1"/>
  <c r="AF777" i="1"/>
  <c r="U993" i="1"/>
  <c r="AC993" i="1"/>
  <c r="AD993" i="1" s="1"/>
  <c r="T973" i="1"/>
  <c r="AG301" i="1"/>
  <c r="AH301" i="1" s="1"/>
  <c r="U344" i="1"/>
  <c r="AB344" i="1"/>
  <c r="AB353" i="1"/>
  <c r="AB214" i="1"/>
  <c r="AC214" i="1"/>
  <c r="AD214" i="1" s="1"/>
  <c r="U214" i="1"/>
  <c r="U257" i="1"/>
  <c r="AB257" i="1"/>
  <c r="AC257" i="1"/>
  <c r="AD257" i="1" s="1"/>
  <c r="AF333" i="1"/>
  <c r="AG333" i="1"/>
  <c r="AH333" i="1" s="1"/>
  <c r="AF584" i="1"/>
  <c r="AG584" i="1" s="1"/>
  <c r="AH584" i="1" s="1"/>
  <c r="AF582" i="1"/>
  <c r="U198" i="1"/>
  <c r="AB198" i="1"/>
  <c r="AC198" i="1"/>
  <c r="AD198" i="1" s="1"/>
  <c r="AF902" i="1"/>
  <c r="AG902" i="1"/>
  <c r="AH902" i="1" s="1"/>
  <c r="AG869" i="1"/>
  <c r="AH869" i="1" s="1"/>
  <c r="AF796" i="1"/>
  <c r="AF897" i="1"/>
  <c r="AG897" i="1"/>
  <c r="AH897" i="1" s="1"/>
  <c r="AG674" i="1"/>
  <c r="AH674" i="1" s="1"/>
  <c r="AF610" i="1"/>
  <c r="AG610" i="1" s="1"/>
  <c r="AH610" i="1" s="1"/>
  <c r="AB804" i="1"/>
  <c r="U804" i="1"/>
  <c r="AC804" i="1"/>
  <c r="AD804" i="1" s="1"/>
  <c r="AF762" i="1"/>
  <c r="AG762" i="1"/>
  <c r="AH762" i="1" s="1"/>
  <c r="U961" i="1"/>
  <c r="AB961" i="1"/>
  <c r="AC961" i="1"/>
  <c r="AD961" i="1" s="1"/>
  <c r="T854" i="1"/>
  <c r="V854" i="1"/>
  <c r="T832" i="1"/>
  <c r="AB832" i="1"/>
  <c r="AF461" i="1"/>
  <c r="AG461" i="1" s="1"/>
  <c r="AH461" i="1" s="1"/>
  <c r="AB251" i="1"/>
  <c r="AF208" i="1"/>
  <c r="AG208" i="1" s="1"/>
  <c r="AH208" i="1" s="1"/>
  <c r="AB493" i="1"/>
  <c r="AC493" i="1"/>
  <c r="AD493" i="1" s="1"/>
  <c r="AG286" i="1"/>
  <c r="AH286" i="1" s="1"/>
  <c r="AG291" i="1"/>
  <c r="AH291" i="1" s="1"/>
  <c r="AG337" i="1"/>
  <c r="AH337" i="1" s="1"/>
  <c r="AG573" i="1"/>
  <c r="AH573" i="1" s="1"/>
  <c r="AF574" i="1"/>
  <c r="AG574" i="1" s="1"/>
  <c r="AH574" i="1" s="1"/>
  <c r="AF379" i="1"/>
  <c r="AG379" i="1"/>
  <c r="AH379" i="1" s="1"/>
  <c r="AF439" i="1"/>
  <c r="AG439" i="1"/>
  <c r="AH439" i="1" s="1"/>
  <c r="AG406" i="1"/>
  <c r="AH406" i="1" s="1"/>
  <c r="AB328" i="1"/>
  <c r="U328" i="1"/>
  <c r="AB275" i="1"/>
  <c r="U275" i="1"/>
  <c r="AB253" i="1"/>
  <c r="AC253" i="1"/>
  <c r="AD253" i="1" s="1"/>
  <c r="AC132" i="1"/>
  <c r="AD132" i="1" s="1"/>
  <c r="AC75" i="1"/>
  <c r="AD75" i="1" s="1"/>
  <c r="U82" i="1"/>
  <c r="U46" i="1"/>
  <c r="AG500" i="1"/>
  <c r="AH500" i="1" s="1"/>
  <c r="AG398" i="1"/>
  <c r="AH398" i="1" s="1"/>
  <c r="AG340" i="1"/>
  <c r="AH340" i="1" s="1"/>
  <c r="AF249" i="1"/>
  <c r="AG249" i="1" s="1"/>
  <c r="AH249" i="1" s="1"/>
  <c r="AG358" i="1"/>
  <c r="AH358" i="1" s="1"/>
  <c r="AF192" i="1"/>
  <c r="AG192" i="1" s="1"/>
  <c r="AH192" i="1" s="1"/>
  <c r="AB203" i="1"/>
  <c r="AB308" i="1"/>
  <c r="U299" i="1"/>
  <c r="AG299" i="1" s="1"/>
  <c r="AH299" i="1" s="1"/>
  <c r="AG267" i="1"/>
  <c r="AH267" i="1" s="1"/>
  <c r="AB498" i="1"/>
  <c r="U374" i="1"/>
  <c r="AG197" i="1"/>
  <c r="AH197" i="1" s="1"/>
  <c r="AG575" i="1"/>
  <c r="AH575" i="1" s="1"/>
  <c r="AG215" i="1"/>
  <c r="AH215" i="1" s="1"/>
  <c r="AG283" i="1"/>
  <c r="AH283" i="1" s="1"/>
  <c r="AF278" i="1"/>
  <c r="AG278" i="1" s="1"/>
  <c r="AH278" i="1" s="1"/>
  <c r="AC326" i="1"/>
  <c r="AD326" i="1" s="1"/>
  <c r="U407" i="1"/>
  <c r="AC402" i="1"/>
  <c r="AD402" i="1" s="1"/>
  <c r="AF217" i="1"/>
  <c r="AG217" i="1"/>
  <c r="AH217" i="1" s="1"/>
  <c r="AG388" i="1"/>
  <c r="AH388" i="1" s="1"/>
  <c r="U497" i="1"/>
  <c r="AB347" i="1"/>
  <c r="AF404" i="1"/>
  <c r="AG404" i="1"/>
  <c r="AH404" i="1" s="1"/>
  <c r="AB331" i="1"/>
  <c r="U331" i="1"/>
  <c r="AC331" i="1"/>
  <c r="AD331" i="1" s="1"/>
  <c r="AG238" i="1"/>
  <c r="AH238" i="1" s="1"/>
  <c r="U297" i="1"/>
  <c r="AB297" i="1"/>
  <c r="AC297" i="1"/>
  <c r="AD297" i="1" s="1"/>
  <c r="AB276" i="1"/>
  <c r="U383" i="1"/>
  <c r="AC383" i="1"/>
  <c r="AD383" i="1" s="1"/>
  <c r="U199" i="1"/>
  <c r="AG199" i="1" s="1"/>
  <c r="AH199" i="1" s="1"/>
  <c r="AB199" i="1"/>
  <c r="AG227" i="1"/>
  <c r="AH227" i="1" s="1"/>
  <c r="AB560" i="1"/>
  <c r="U560" i="1"/>
  <c r="AC560" i="1"/>
  <c r="AD560" i="1" s="1"/>
  <c r="AF546" i="1"/>
  <c r="AG546" i="1"/>
  <c r="AH546" i="1" s="1"/>
  <c r="AG373" i="1"/>
  <c r="AH373" i="1" s="1"/>
  <c r="AG868" i="1"/>
  <c r="AH868" i="1" s="1"/>
  <c r="AF806" i="1"/>
  <c r="AG806" i="1"/>
  <c r="AH806" i="1" s="1"/>
  <c r="AF889" i="1"/>
  <c r="AG889" i="1"/>
  <c r="AH889" i="1" s="1"/>
  <c r="AG649" i="1"/>
  <c r="AH649" i="1" s="1"/>
  <c r="AG601" i="1"/>
  <c r="AH601" i="1" s="1"/>
  <c r="AF843" i="1"/>
  <c r="AG843" i="1" s="1"/>
  <c r="AH843" i="1" s="1"/>
  <c r="AG613" i="1"/>
  <c r="AH613" i="1" s="1"/>
  <c r="AF637" i="1"/>
  <c r="AG637" i="1"/>
  <c r="AH637" i="1" s="1"/>
  <c r="U791" i="1"/>
  <c r="AB791" i="1"/>
  <c r="AG766" i="1"/>
  <c r="AH766" i="1" s="1"/>
  <c r="V938" i="1"/>
  <c r="T938" i="1"/>
  <c r="AC469" i="1"/>
  <c r="AD469" i="1" s="1"/>
  <c r="AG421" i="1"/>
  <c r="AH421" i="1" s="1"/>
  <c r="AG524" i="1"/>
  <c r="AH524" i="1" s="1"/>
  <c r="AC77" i="1"/>
  <c r="AD77" i="1" s="1"/>
  <c r="AC96" i="1"/>
  <c r="AD96" i="1" s="1"/>
  <c r="AC39" i="1"/>
  <c r="AD39" i="1" s="1"/>
  <c r="AC104" i="1"/>
  <c r="AD104" i="1" s="1"/>
  <c r="AG196" i="1"/>
  <c r="AH196" i="1" s="1"/>
  <c r="AG416" i="1"/>
  <c r="AH416" i="1" s="1"/>
  <c r="AF195" i="1"/>
  <c r="AG423" i="1"/>
  <c r="AH423" i="1" s="1"/>
  <c r="AG428" i="1"/>
  <c r="AH428" i="1" s="1"/>
  <c r="U355" i="1"/>
  <c r="AG355" i="1" s="1"/>
  <c r="AH355" i="1" s="1"/>
  <c r="AG190" i="1"/>
  <c r="AH190" i="1" s="1"/>
  <c r="AC407" i="1"/>
  <c r="AD407" i="1" s="1"/>
  <c r="AB269" i="1"/>
  <c r="AG294" i="1"/>
  <c r="AH294" i="1" s="1"/>
  <c r="AC328" i="1"/>
  <c r="AD328" i="1" s="1"/>
  <c r="AF323" i="1"/>
  <c r="AG323" i="1"/>
  <c r="AH323" i="1" s="1"/>
  <c r="AF174" i="1"/>
  <c r="AG174" i="1" s="1"/>
  <c r="AH174" i="1" s="1"/>
  <c r="AF395" i="1"/>
  <c r="AG395" i="1"/>
  <c r="AH395" i="1" s="1"/>
  <c r="AF350" i="1"/>
  <c r="AG350" i="1" s="1"/>
  <c r="AH350" i="1" s="1"/>
  <c r="AC224" i="1"/>
  <c r="AD224" i="1" s="1"/>
  <c r="AG270" i="1"/>
  <c r="AH270" i="1" s="1"/>
  <c r="AF513" i="1"/>
  <c r="AG513" i="1"/>
  <c r="AH513" i="1" s="1"/>
  <c r="AG245" i="1"/>
  <c r="AH245" i="1" s="1"/>
  <c r="AB567" i="1"/>
  <c r="AF559" i="1"/>
  <c r="AG559" i="1"/>
  <c r="AH559" i="1" s="1"/>
  <c r="AC412" i="1"/>
  <c r="AD412" i="1" s="1"/>
  <c r="AG569" i="1"/>
  <c r="AH569" i="1" s="1"/>
  <c r="AG431" i="1"/>
  <c r="AH431" i="1" s="1"/>
  <c r="AG535" i="1"/>
  <c r="AH535" i="1" s="1"/>
  <c r="AF475" i="1"/>
  <c r="AG475" i="1" s="1"/>
  <c r="AH475" i="1" s="1"/>
  <c r="AF274" i="1"/>
  <c r="AG274" i="1"/>
  <c r="AH274" i="1" s="1"/>
  <c r="AG268" i="1"/>
  <c r="AH268" i="1" s="1"/>
  <c r="AC313" i="1"/>
  <c r="AD313" i="1" s="1"/>
  <c r="AB313" i="1"/>
  <c r="U313" i="1"/>
  <c r="AB333" i="1"/>
  <c r="AC289" i="1"/>
  <c r="AD289" i="1" s="1"/>
  <c r="AB289" i="1"/>
  <c r="U302" i="1"/>
  <c r="AB302" i="1"/>
  <c r="AC302" i="1"/>
  <c r="AD302" i="1" s="1"/>
  <c r="AB317" i="1"/>
  <c r="U317" i="1"/>
  <c r="AC317" i="1"/>
  <c r="AD317" i="1" s="1"/>
  <c r="AC271" i="1"/>
  <c r="AD271" i="1" s="1"/>
  <c r="U271" i="1"/>
  <c r="AB384" i="1"/>
  <c r="AC384" i="1"/>
  <c r="AD384" i="1" s="1"/>
  <c r="U384" i="1"/>
  <c r="AC252" i="1"/>
  <c r="AD252" i="1" s="1"/>
  <c r="U252" i="1"/>
  <c r="AG435" i="1"/>
  <c r="AH435" i="1" s="1"/>
  <c r="AC518" i="1"/>
  <c r="AD518" i="1" s="1"/>
  <c r="U518" i="1"/>
  <c r="AG863" i="1"/>
  <c r="AH863" i="1" s="1"/>
  <c r="AG880" i="1"/>
  <c r="AH880" i="1" s="1"/>
  <c r="AG940" i="1"/>
  <c r="AH940" i="1" s="1"/>
  <c r="AG918" i="1"/>
  <c r="AH918" i="1" s="1"/>
  <c r="AF821" i="1"/>
  <c r="AG821" i="1" s="1"/>
  <c r="AH821" i="1" s="1"/>
  <c r="AF867" i="1"/>
  <c r="AG867" i="1"/>
  <c r="AH867" i="1" s="1"/>
  <c r="AF859" i="1"/>
  <c r="AG859" i="1"/>
  <c r="AH859" i="1" s="1"/>
  <c r="AG833" i="1"/>
  <c r="AH833" i="1" s="1"/>
  <c r="AG606" i="1"/>
  <c r="AH606" i="1" s="1"/>
  <c r="AG912" i="1"/>
  <c r="AH912" i="1" s="1"/>
  <c r="AF912" i="1"/>
  <c r="AF838" i="1"/>
  <c r="AG838" i="1"/>
  <c r="AH838" i="1" s="1"/>
  <c r="AF607" i="1"/>
  <c r="AG607" i="1"/>
  <c r="AH607" i="1" s="1"/>
  <c r="AF646" i="1"/>
  <c r="AG646" i="1"/>
  <c r="AH646" i="1" s="1"/>
  <c r="AF686" i="1"/>
  <c r="AG686" i="1" s="1"/>
  <c r="AH686" i="1" s="1"/>
  <c r="AC891" i="1"/>
  <c r="AD891" i="1" s="1"/>
  <c r="U891" i="1"/>
  <c r="U999" i="1"/>
  <c r="AC999" i="1"/>
  <c r="AD999" i="1" s="1"/>
  <c r="U998" i="1"/>
  <c r="AC998" i="1"/>
  <c r="AD998" i="1" s="1"/>
  <c r="AC981" i="1"/>
  <c r="AD981" i="1" s="1"/>
  <c r="U981" i="1"/>
  <c r="AB981" i="1"/>
  <c r="T967" i="1"/>
  <c r="V967" i="1"/>
  <c r="AC468" i="1"/>
  <c r="AD468" i="1" s="1"/>
  <c r="AG203" i="1"/>
  <c r="AH203" i="1" s="1"/>
  <c r="AB188" i="1"/>
  <c r="AC188" i="1"/>
  <c r="AD188" i="1" s="1"/>
  <c r="U188" i="1"/>
  <c r="AG374" i="1"/>
  <c r="AH374" i="1" s="1"/>
  <c r="AG450" i="1"/>
  <c r="AH450" i="1" s="1"/>
  <c r="AC415" i="1"/>
  <c r="AD415" i="1" s="1"/>
  <c r="AF292" i="1"/>
  <c r="AG292" i="1" s="1"/>
  <c r="AH292" i="1" s="1"/>
  <c r="AG422" i="1"/>
  <c r="AH422" i="1" s="1"/>
  <c r="AB471" i="1"/>
  <c r="AG184" i="1"/>
  <c r="AH184" i="1" s="1"/>
  <c r="AG467" i="1"/>
  <c r="AH467" i="1" s="1"/>
  <c r="AF223" i="1"/>
  <c r="AG502" i="1"/>
  <c r="AH502" i="1" s="1"/>
  <c r="AC182" i="1"/>
  <c r="AD182" i="1" s="1"/>
  <c r="AF315" i="1"/>
  <c r="AG315" i="1" s="1"/>
  <c r="AH315" i="1" s="1"/>
  <c r="AF219" i="1"/>
  <c r="AG219" i="1"/>
  <c r="AH219" i="1" s="1"/>
  <c r="AB355" i="1"/>
  <c r="AC275" i="1"/>
  <c r="AD275" i="1" s="1"/>
  <c r="AB279" i="1"/>
  <c r="AC329" i="1"/>
  <c r="AD329" i="1" s="1"/>
  <c r="AF338" i="1"/>
  <c r="AG338" i="1"/>
  <c r="AH338" i="1" s="1"/>
  <c r="AG515" i="1"/>
  <c r="AH515" i="1" s="1"/>
  <c r="U412" i="1"/>
  <c r="AF533" i="1"/>
  <c r="AG533" i="1"/>
  <c r="AH533" i="1" s="1"/>
  <c r="U260" i="1"/>
  <c r="AG260" i="1" s="1"/>
  <c r="AH260" i="1" s="1"/>
  <c r="AB260" i="1"/>
  <c r="AB265" i="1"/>
  <c r="U265" i="1"/>
  <c r="AC265" i="1"/>
  <c r="AD265" i="1" s="1"/>
  <c r="AB532" i="1"/>
  <c r="AF424" i="1"/>
  <c r="AG424" i="1" s="1"/>
  <c r="AH424" i="1" s="1"/>
  <c r="AG529" i="1"/>
  <c r="AH529" i="1" s="1"/>
  <c r="AG799" i="1"/>
  <c r="AH799" i="1" s="1"/>
  <c r="AG641" i="1"/>
  <c r="AH641" i="1" s="1"/>
  <c r="AF927" i="1"/>
  <c r="AG927" i="1" s="1"/>
  <c r="AH927" i="1" s="1"/>
  <c r="AG791" i="1"/>
  <c r="AH791" i="1" s="1"/>
  <c r="AG820" i="1"/>
  <c r="AH820" i="1" s="1"/>
  <c r="AF816" i="1"/>
  <c r="AG816" i="1"/>
  <c r="AH816" i="1" s="1"/>
  <c r="AF630" i="1"/>
  <c r="AG630" i="1"/>
  <c r="AH630" i="1" s="1"/>
  <c r="AB809" i="1"/>
  <c r="U809" i="1"/>
  <c r="AC809" i="1"/>
  <c r="AD809" i="1" s="1"/>
  <c r="AC959" i="1"/>
  <c r="AD959" i="1" s="1"/>
  <c r="AB959" i="1"/>
  <c r="U959" i="1"/>
  <c r="AF766" i="1"/>
  <c r="AF971" i="1"/>
  <c r="AC917" i="1"/>
  <c r="AD917" i="1" s="1"/>
  <c r="U917" i="1"/>
  <c r="AF945" i="1"/>
  <c r="AG945" i="1" s="1"/>
  <c r="AH945" i="1" s="1"/>
  <c r="AF553" i="1"/>
  <c r="AB666" i="1"/>
  <c r="U666" i="1"/>
  <c r="AC666" i="1"/>
  <c r="AD666" i="1" s="1"/>
  <c r="U723" i="1"/>
  <c r="AC723" i="1"/>
  <c r="AD723" i="1" s="1"/>
  <c r="AF744" i="1"/>
  <c r="AG744" i="1"/>
  <c r="AH744" i="1" s="1"/>
  <c r="AC763" i="1"/>
  <c r="AD763" i="1" s="1"/>
  <c r="AB763" i="1"/>
  <c r="AF780" i="1"/>
  <c r="AG780" i="1" s="1"/>
  <c r="AH780" i="1" s="1"/>
  <c r="U653" i="1"/>
  <c r="AB653" i="1"/>
  <c r="AC653" i="1"/>
  <c r="AD653" i="1" s="1"/>
  <c r="U626" i="1"/>
  <c r="AC626" i="1"/>
  <c r="AD626" i="1" s="1"/>
  <c r="AB626" i="1"/>
  <c r="V964" i="1"/>
  <c r="T964" i="1"/>
  <c r="AB958" i="1"/>
  <c r="AC958" i="1"/>
  <c r="AD958" i="1" s="1"/>
  <c r="U958" i="1"/>
  <c r="T929" i="1"/>
  <c r="V928" i="1"/>
  <c r="T928" i="1"/>
  <c r="T787" i="1"/>
  <c r="V787" i="1"/>
  <c r="U254" i="1"/>
  <c r="AG254" i="1" s="1"/>
  <c r="AH254" i="1" s="1"/>
  <c r="AB254" i="1"/>
  <c r="AG907" i="1"/>
  <c r="AH907" i="1" s="1"/>
  <c r="AG908" i="1"/>
  <c r="AH908" i="1" s="1"/>
  <c r="AG798" i="1"/>
  <c r="AH798" i="1" s="1"/>
  <c r="AF845" i="1"/>
  <c r="AG845" i="1"/>
  <c r="AH845" i="1" s="1"/>
  <c r="AG957" i="1"/>
  <c r="AH957" i="1" s="1"/>
  <c r="AF903" i="1"/>
  <c r="AG903" i="1"/>
  <c r="AH903" i="1" s="1"/>
  <c r="AG881" i="1"/>
  <c r="AH881" i="1" s="1"/>
  <c r="AG568" i="1"/>
  <c r="AH568" i="1" s="1"/>
  <c r="U697" i="1"/>
  <c r="AG697" i="1" s="1"/>
  <c r="AH697" i="1" s="1"/>
  <c r="V958" i="1"/>
  <c r="AB850" i="1"/>
  <c r="U850" i="1"/>
  <c r="U855" i="1"/>
  <c r="AB855" i="1"/>
  <c r="AC855" i="1"/>
  <c r="AD855" i="1" s="1"/>
  <c r="U542" i="1"/>
  <c r="AC542" i="1"/>
  <c r="AD542" i="1" s="1"/>
  <c r="AF736" i="1"/>
  <c r="AG736" i="1" s="1"/>
  <c r="AH736" i="1" s="1"/>
  <c r="U710" i="1"/>
  <c r="AB710" i="1"/>
  <c r="AC710" i="1"/>
  <c r="AD710" i="1" s="1"/>
  <c r="AC747" i="1"/>
  <c r="AD747" i="1" s="1"/>
  <c r="AB747" i="1"/>
  <c r="AC769" i="1"/>
  <c r="AD769" i="1" s="1"/>
  <c r="AC702" i="1"/>
  <c r="AD702" i="1" s="1"/>
  <c r="AB702" i="1"/>
  <c r="U634" i="1"/>
  <c r="AG634" i="1" s="1"/>
  <c r="AH634" i="1" s="1"/>
  <c r="AB634" i="1"/>
  <c r="AG619" i="1"/>
  <c r="AH619" i="1" s="1"/>
  <c r="U997" i="1"/>
  <c r="AB997" i="1"/>
  <c r="T986" i="1"/>
  <c r="AB986" i="1" s="1"/>
  <c r="U977" i="1"/>
  <c r="AG977" i="1" s="1"/>
  <c r="AH977" i="1" s="1"/>
  <c r="T935" i="1"/>
  <c r="AB935" i="1"/>
  <c r="V921" i="1"/>
  <c r="T921" i="1"/>
  <c r="U829" i="1"/>
  <c r="AG829" i="1" s="1"/>
  <c r="AH829" i="1" s="1"/>
  <c r="AB829" i="1"/>
  <c r="U875" i="1"/>
  <c r="AC875" i="1"/>
  <c r="AD875" i="1" s="1"/>
  <c r="AB690" i="1"/>
  <c r="AC690" i="1"/>
  <c r="AD690" i="1" s="1"/>
  <c r="U690" i="1"/>
  <c r="U766" i="1"/>
  <c r="AB766" i="1"/>
  <c r="AB777" i="1"/>
  <c r="U777" i="1"/>
  <c r="AG777" i="1" s="1"/>
  <c r="AH777" i="1" s="1"/>
  <c r="U615" i="1"/>
  <c r="AB615" i="1"/>
  <c r="AC615" i="1"/>
  <c r="AD615" i="1" s="1"/>
  <c r="AG751" i="1"/>
  <c r="AH751" i="1" s="1"/>
  <c r="AC994" i="1"/>
  <c r="AD994" i="1" s="1"/>
  <c r="AB994" i="1"/>
  <c r="AB962" i="1"/>
  <c r="U962" i="1"/>
  <c r="AC962" i="1"/>
  <c r="AD962" i="1" s="1"/>
  <c r="AC644" i="1"/>
  <c r="AD644" i="1" s="1"/>
  <c r="U644" i="1"/>
  <c r="AB999" i="1"/>
  <c r="V979" i="1"/>
  <c r="T979" i="1"/>
  <c r="T974" i="1"/>
  <c r="V974" i="1"/>
  <c r="T972" i="1"/>
  <c r="AB972" i="1" s="1"/>
  <c r="V972" i="1"/>
  <c r="U970" i="1"/>
  <c r="AB970" i="1"/>
  <c r="AC970" i="1"/>
  <c r="AD970" i="1" s="1"/>
  <c r="T842" i="1"/>
  <c r="AB842" i="1"/>
  <c r="AB807" i="1"/>
  <c r="AC851" i="1"/>
  <c r="AD851" i="1" s="1"/>
  <c r="U851" i="1"/>
  <c r="AG643" i="1"/>
  <c r="AH643" i="1" s="1"/>
  <c r="AF631" i="1"/>
  <c r="AG631" i="1"/>
  <c r="AH631" i="1" s="1"/>
  <c r="U545" i="1"/>
  <c r="AB545" i="1"/>
  <c r="AC545" i="1"/>
  <c r="AD545" i="1" s="1"/>
  <c r="U616" i="1"/>
  <c r="AB616" i="1"/>
  <c r="AC616" i="1"/>
  <c r="AD616" i="1" s="1"/>
  <c r="AC671" i="1"/>
  <c r="AD671" i="1" s="1"/>
  <c r="U671" i="1"/>
  <c r="AB671" i="1"/>
  <c r="AF600" i="1"/>
  <c r="AG600" i="1" s="1"/>
  <c r="AH600" i="1" s="1"/>
  <c r="U658" i="1"/>
  <c r="AC658" i="1"/>
  <c r="AD658" i="1" s="1"/>
  <c r="AB658" i="1"/>
  <c r="AB723" i="1"/>
  <c r="T987" i="1"/>
  <c r="AB987" i="1"/>
  <c r="AB979" i="1"/>
  <c r="V960" i="1"/>
  <c r="T960" i="1"/>
  <c r="AB954" i="1"/>
  <c r="AC954" i="1"/>
  <c r="AD954" i="1" s="1"/>
  <c r="AC926" i="1"/>
  <c r="AD926" i="1" s="1"/>
  <c r="U926" i="1"/>
  <c r="AB891" i="1"/>
  <c r="AB540" i="1"/>
  <c r="AC540" i="1"/>
  <c r="AD540" i="1" s="1"/>
  <c r="U540" i="1"/>
  <c r="AC913" i="1"/>
  <c r="AD913" i="1" s="1"/>
  <c r="AF895" i="1"/>
  <c r="AG895" i="1"/>
  <c r="AH895" i="1" s="1"/>
  <c r="AF887" i="1"/>
  <c r="AG887" i="1"/>
  <c r="AH887" i="1" s="1"/>
  <c r="AG915" i="1"/>
  <c r="AH915" i="1" s="1"/>
  <c r="AG679" i="1"/>
  <c r="AH679" i="1" s="1"/>
  <c r="AG665" i="1"/>
  <c r="AH665" i="1" s="1"/>
  <c r="AF617" i="1"/>
  <c r="AG617" i="1"/>
  <c r="AH617" i="1" s="1"/>
  <c r="AG898" i="1"/>
  <c r="AH898" i="1" s="1"/>
  <c r="AG857" i="1"/>
  <c r="AH857" i="1" s="1"/>
  <c r="AC841" i="1"/>
  <c r="AD841" i="1" s="1"/>
  <c r="AG827" i="1"/>
  <c r="AH827" i="1" s="1"/>
  <c r="AG893" i="1"/>
  <c r="AH893" i="1" s="1"/>
  <c r="AG943" i="1"/>
  <c r="AH943" i="1" s="1"/>
  <c r="AF793" i="1"/>
  <c r="AG793" i="1"/>
  <c r="AH793" i="1" s="1"/>
  <c r="AF864" i="1"/>
  <c r="AG864" i="1"/>
  <c r="AH864" i="1" s="1"/>
  <c r="AG614" i="1"/>
  <c r="AH614" i="1" s="1"/>
  <c r="AG608" i="1"/>
  <c r="AH608" i="1" s="1"/>
  <c r="AG667" i="1"/>
  <c r="AH667" i="1" s="1"/>
  <c r="AC930" i="1"/>
  <c r="AD930" i="1" s="1"/>
  <c r="AB930" i="1"/>
  <c r="U930" i="1"/>
  <c r="AB943" i="1"/>
  <c r="U943" i="1"/>
  <c r="AG720" i="1"/>
  <c r="AH720" i="1" s="1"/>
  <c r="AB851" i="1"/>
  <c r="V954" i="1"/>
  <c r="U862" i="1"/>
  <c r="AG862" i="1" s="1"/>
  <c r="AH862" i="1" s="1"/>
  <c r="AB862" i="1"/>
  <c r="AG595" i="1"/>
  <c r="AH595" i="1" s="1"/>
  <c r="AF732" i="1"/>
  <c r="AG732" i="1"/>
  <c r="AH732" i="1" s="1"/>
  <c r="AB648" i="1"/>
  <c r="AC648" i="1"/>
  <c r="AD648" i="1" s="1"/>
  <c r="U648" i="1"/>
  <c r="U694" i="1"/>
  <c r="AC694" i="1"/>
  <c r="AD694" i="1" s="1"/>
  <c r="U726" i="1"/>
  <c r="AG726" i="1" s="1"/>
  <c r="AH726" i="1" s="1"/>
  <c r="AB726" i="1"/>
  <c r="AF786" i="1"/>
  <c r="AG786" i="1"/>
  <c r="AH786" i="1" s="1"/>
  <c r="AF647" i="1"/>
  <c r="AG647" i="1" s="1"/>
  <c r="AH647" i="1" s="1"/>
  <c r="AF612" i="1"/>
  <c r="AG612" i="1" s="1"/>
  <c r="AH612" i="1" s="1"/>
  <c r="AB993" i="1"/>
  <c r="T989" i="1"/>
  <c r="R989" i="1"/>
  <c r="S989" i="1" s="1"/>
  <c r="T988" i="1"/>
  <c r="AC983" i="1"/>
  <c r="AD983" i="1" s="1"/>
  <c r="U983" i="1"/>
  <c r="AB983" i="1"/>
  <c r="V980" i="1"/>
  <c r="T980" i="1"/>
  <c r="T963" i="1"/>
  <c r="AB917" i="1"/>
  <c r="AB525" i="1"/>
  <c r="AG528" i="1"/>
  <c r="AH528" i="1" s="1"/>
  <c r="AB487" i="1"/>
  <c r="AB464" i="1"/>
  <c r="AC464" i="1"/>
  <c r="AD464" i="1" s="1"/>
  <c r="AB411" i="1"/>
  <c r="AG789" i="1"/>
  <c r="AH789" i="1" s="1"/>
  <c r="AF952" i="1"/>
  <c r="AG952" i="1" s="1"/>
  <c r="AH952" i="1" s="1"/>
  <c r="AG920" i="1"/>
  <c r="AH920" i="1" s="1"/>
  <c r="U807" i="1"/>
  <c r="AG807" i="1" s="1"/>
  <c r="AH807" i="1" s="1"/>
  <c r="AG997" i="1"/>
  <c r="AH997" i="1" s="1"/>
  <c r="AG802" i="1"/>
  <c r="AH802" i="1" s="1"/>
  <c r="AG909" i="1"/>
  <c r="AH909" i="1" s="1"/>
  <c r="AG824" i="1"/>
  <c r="AH824" i="1" s="1"/>
  <c r="AF808" i="1"/>
  <c r="AG808" i="1"/>
  <c r="AH808" i="1" s="1"/>
  <c r="AF984" i="1"/>
  <c r="AG984" i="1"/>
  <c r="AH984" i="1" s="1"/>
  <c r="U591" i="1"/>
  <c r="AC591" i="1"/>
  <c r="AD591" i="1" s="1"/>
  <c r="AF662" i="1"/>
  <c r="AG662" i="1"/>
  <c r="AH662" i="1" s="1"/>
  <c r="AF693" i="1"/>
  <c r="AG693" i="1"/>
  <c r="AH693" i="1" s="1"/>
  <c r="AG597" i="1"/>
  <c r="AH597" i="1" s="1"/>
  <c r="AG688" i="1"/>
  <c r="AH688" i="1" s="1"/>
  <c r="AB877" i="1"/>
  <c r="AC877" i="1"/>
  <c r="AD877" i="1" s="1"/>
  <c r="U877" i="1"/>
  <c r="AC976" i="1"/>
  <c r="AD976" i="1" s="1"/>
  <c r="AF977" i="1"/>
  <c r="AB644" i="1"/>
  <c r="U635" i="1"/>
  <c r="AC635" i="1"/>
  <c r="AD635" i="1" s="1"/>
  <c r="AG773" i="1"/>
  <c r="AH773" i="1" s="1"/>
  <c r="AF737" i="1"/>
  <c r="AG737" i="1"/>
  <c r="AH737" i="1" s="1"/>
  <c r="AF765" i="1"/>
  <c r="AG765" i="1" s="1"/>
  <c r="AH765" i="1" s="1"/>
  <c r="AB650" i="1"/>
  <c r="U650" i="1"/>
  <c r="AG650" i="1" s="1"/>
  <c r="AH650" i="1" s="1"/>
  <c r="U664" i="1"/>
  <c r="AC664" i="1"/>
  <c r="AD664" i="1" s="1"/>
  <c r="V995" i="1"/>
  <c r="T995" i="1"/>
  <c r="AB968" i="1"/>
  <c r="T965" i="1"/>
  <c r="V965" i="1"/>
  <c r="AG713" i="1"/>
  <c r="AH713" i="1" s="1"/>
  <c r="AB926" i="1"/>
  <c r="AG817" i="1"/>
  <c r="AH817" i="1" s="1"/>
  <c r="AG795" i="1"/>
  <c r="AH795" i="1" s="1"/>
  <c r="AG620" i="1"/>
  <c r="AH620" i="1" s="1"/>
  <c r="U582" i="1"/>
  <c r="AG582" i="1" s="1"/>
  <c r="AH582" i="1" s="1"/>
  <c r="AB582" i="1"/>
  <c r="AG725" i="1"/>
  <c r="AH725" i="1" s="1"/>
  <c r="U763" i="1"/>
  <c r="AF683" i="1"/>
  <c r="AG683" i="1" s="1"/>
  <c r="AH683" i="1" s="1"/>
  <c r="AG715" i="1"/>
  <c r="AH715" i="1" s="1"/>
  <c r="AB897" i="1"/>
  <c r="U897" i="1"/>
  <c r="AG754" i="1"/>
  <c r="AH754" i="1" s="1"/>
  <c r="AG728" i="1"/>
  <c r="AH728" i="1" s="1"/>
  <c r="U603" i="1"/>
  <c r="AC603" i="1"/>
  <c r="AD603" i="1" s="1"/>
  <c r="AB603" i="1"/>
  <c r="AB704" i="1"/>
  <c r="AC704" i="1"/>
  <c r="AD704" i="1" s="1"/>
  <c r="AC689" i="1"/>
  <c r="AD689" i="1" s="1"/>
  <c r="U689" i="1"/>
  <c r="AC991" i="1"/>
  <c r="AD991" i="1" s="1"/>
  <c r="U991" i="1"/>
  <c r="AB991" i="1"/>
  <c r="V976" i="1"/>
  <c r="R976" i="1"/>
  <c r="S976" i="1" s="1"/>
  <c r="AF955" i="1"/>
  <c r="AG955" i="1"/>
  <c r="AH955" i="1" s="1"/>
  <c r="AB945" i="1"/>
  <c r="V900" i="1"/>
  <c r="T900" i="1"/>
  <c r="U796" i="1"/>
  <c r="AG796" i="1" s="1"/>
  <c r="AH796" i="1" s="1"/>
  <c r="AB796" i="1"/>
  <c r="U636" i="1"/>
  <c r="AB636" i="1"/>
  <c r="AC682" i="1"/>
  <c r="AD682" i="1" s="1"/>
  <c r="AB682" i="1"/>
  <c r="U682" i="1"/>
  <c r="AB785" i="1"/>
  <c r="AC785" i="1"/>
  <c r="AD785" i="1" s="1"/>
  <c r="AF759" i="1"/>
  <c r="AG759" i="1" s="1"/>
  <c r="AH759" i="1" s="1"/>
  <c r="U776" i="1"/>
  <c r="AC776" i="1"/>
  <c r="AD776" i="1" s="1"/>
  <c r="AB753" i="1"/>
  <c r="U753" i="1"/>
  <c r="AG753" i="1" s="1"/>
  <c r="AH753" i="1" s="1"/>
  <c r="AC696" i="1"/>
  <c r="AD696" i="1" s="1"/>
  <c r="AB696" i="1"/>
  <c r="U696" i="1"/>
  <c r="R1000" i="1"/>
  <c r="S1000" i="1" s="1"/>
  <c r="T985" i="1"/>
  <c r="R979" i="1"/>
  <c r="S979" i="1" s="1"/>
  <c r="T865" i="1"/>
  <c r="V835" i="1"/>
  <c r="T835" i="1"/>
  <c r="AB844" i="1"/>
  <c r="T811" i="1"/>
  <c r="AG767" i="1"/>
  <c r="AH767" i="1" s="1"/>
  <c r="AF618" i="1"/>
  <c r="AG618" i="1"/>
  <c r="AH618" i="1" s="1"/>
  <c r="AG669" i="1"/>
  <c r="AH669" i="1" s="1"/>
  <c r="AF709" i="1"/>
  <c r="AG709" i="1"/>
  <c r="AH709" i="1" s="1"/>
  <c r="AB934" i="1"/>
  <c r="AC826" i="1"/>
  <c r="AD826" i="1" s="1"/>
  <c r="AB826" i="1"/>
  <c r="AB553" i="1"/>
  <c r="U553" i="1"/>
  <c r="AG553" i="1" s="1"/>
  <c r="AH553" i="1" s="1"/>
  <c r="U691" i="1"/>
  <c r="AB691" i="1"/>
  <c r="AC691" i="1"/>
  <c r="AD691" i="1" s="1"/>
  <c r="AC730" i="1"/>
  <c r="AD730" i="1" s="1"/>
  <c r="AF770" i="1"/>
  <c r="AG770" i="1"/>
  <c r="AH770" i="1" s="1"/>
  <c r="AG729" i="1"/>
  <c r="AH729" i="1" s="1"/>
  <c r="U971" i="1"/>
  <c r="AG971" i="1" s="1"/>
  <c r="AH971" i="1" s="1"/>
  <c r="AC749" i="1"/>
  <c r="AD749" i="1" s="1"/>
  <c r="AB749" i="1"/>
  <c r="R980" i="1"/>
  <c r="S980" i="1" s="1"/>
  <c r="AB977" i="1"/>
  <c r="AB976" i="1"/>
  <c r="V941" i="1"/>
  <c r="T941" i="1"/>
  <c r="T933" i="1"/>
  <c r="AB876" i="1"/>
  <c r="T901" i="1"/>
  <c r="U674" i="1"/>
  <c r="AB674" i="1"/>
  <c r="AC714" i="1"/>
  <c r="AD714" i="1" s="1"/>
  <c r="AB714" i="1"/>
  <c r="U714" i="1"/>
  <c r="U752" i="1"/>
  <c r="AC752" i="1"/>
  <c r="AD752" i="1" s="1"/>
  <c r="AB719" i="1"/>
  <c r="AC719" i="1"/>
  <c r="AD719" i="1" s="1"/>
  <c r="AG739" i="1"/>
  <c r="AH739" i="1" s="1"/>
  <c r="AC996" i="1"/>
  <c r="AD996" i="1" s="1"/>
  <c r="U996" i="1"/>
  <c r="T978" i="1"/>
  <c r="AB978" i="1"/>
  <c r="AB904" i="1"/>
  <c r="V856" i="1"/>
  <c r="T856" i="1"/>
  <c r="T794" i="1"/>
  <c r="AB794" i="1"/>
  <c r="AC758" i="1"/>
  <c r="AD758" i="1" s="1"/>
  <c r="U758" i="1"/>
  <c r="AG604" i="1"/>
  <c r="AH604" i="1" s="1"/>
  <c r="AG712" i="1"/>
  <c r="AH712" i="1" s="1"/>
  <c r="T844" i="1"/>
  <c r="AC858" i="1"/>
  <c r="AD858" i="1" s="1"/>
  <c r="AB858" i="1"/>
  <c r="AB883" i="1"/>
  <c r="AC636" i="1"/>
  <c r="AD636" i="1" s="1"/>
  <c r="U675" i="1"/>
  <c r="AB675" i="1"/>
  <c r="AC675" i="1"/>
  <c r="AD675" i="1" s="1"/>
  <c r="AC733" i="1"/>
  <c r="AD733" i="1" s="1"/>
  <c r="AB733" i="1"/>
  <c r="AB687" i="1"/>
  <c r="AB727" i="1"/>
  <c r="AC727" i="1"/>
  <c r="AD727" i="1" s="1"/>
  <c r="AB611" i="1"/>
  <c r="U611" i="1"/>
  <c r="AG611" i="1" s="1"/>
  <c r="AH611" i="1" s="1"/>
  <c r="AC1000" i="1"/>
  <c r="AD1000" i="1" s="1"/>
  <c r="U1000" i="1"/>
  <c r="T975" i="1"/>
  <c r="R971" i="1"/>
  <c r="S971" i="1" s="1"/>
  <c r="T966" i="1"/>
  <c r="R958" i="1"/>
  <c r="S958" i="1" s="1"/>
  <c r="T932" i="1"/>
  <c r="AB932" i="1"/>
  <c r="AB913" i="1"/>
  <c r="AB868" i="1"/>
  <c r="U846" i="1"/>
  <c r="AB846" i="1"/>
  <c r="T782" i="1"/>
  <c r="V782" i="1"/>
  <c r="V717" i="1"/>
  <c r="T717" i="1"/>
  <c r="R816" i="1"/>
  <c r="S816" i="1" s="1"/>
  <c r="R800" i="1"/>
  <c r="S800" i="1" s="1"/>
  <c r="R808" i="1"/>
  <c r="S808" i="1" s="1"/>
  <c r="T750" i="1"/>
  <c r="R741" i="1"/>
  <c r="S741" i="1" s="1"/>
  <c r="R794" i="1"/>
  <c r="S794" i="1" s="1"/>
  <c r="R776" i="1"/>
  <c r="S776" i="1" s="1"/>
  <c r="R766" i="1"/>
  <c r="S766" i="1" s="1"/>
  <c r="R753" i="1"/>
  <c r="S753" i="1" s="1"/>
  <c r="AF660" i="1"/>
  <c r="AG660" i="1" s="1"/>
  <c r="AH660" i="1" s="1"/>
  <c r="T566" i="1"/>
  <c r="V566" i="1"/>
  <c r="R702" i="1"/>
  <c r="S702" i="1" s="1"/>
  <c r="R678" i="1"/>
  <c r="S678" i="1" s="1"/>
  <c r="U652" i="1"/>
  <c r="AG652" i="1" s="1"/>
  <c r="AH652" i="1" s="1"/>
  <c r="T651" i="1"/>
  <c r="T598" i="1"/>
  <c r="T668" i="1"/>
  <c r="R663" i="1"/>
  <c r="S663" i="1" s="1"/>
  <c r="AB513" i="1"/>
  <c r="T692" i="1"/>
  <c r="T677" i="1"/>
  <c r="R675" i="1"/>
  <c r="S675" i="1" s="1"/>
  <c r="V659" i="1"/>
  <c r="T659" i="1"/>
  <c r="R651" i="1"/>
  <c r="S651" i="1" s="1"/>
  <c r="V585" i="1"/>
  <c r="T585" i="1"/>
  <c r="R570" i="1"/>
  <c r="S570" i="1" s="1"/>
  <c r="V562" i="1"/>
  <c r="T685" i="1"/>
  <c r="AB568" i="1"/>
  <c r="AB491" i="1"/>
  <c r="R485" i="1"/>
  <c r="S485" i="1" s="1"/>
  <c r="R649" i="1"/>
  <c r="S649" i="1" s="1"/>
  <c r="T548" i="1"/>
  <c r="T519" i="1"/>
  <c r="V393" i="1"/>
  <c r="T408" i="1"/>
  <c r="R368" i="1"/>
  <c r="S368" i="1" s="1"/>
  <c r="R486" i="1"/>
  <c r="S486" i="1" s="1"/>
  <c r="AB463" i="1"/>
  <c r="V370" i="1"/>
  <c r="AB335" i="1"/>
  <c r="T514" i="1"/>
  <c r="R441" i="1"/>
  <c r="S441" i="1" s="1"/>
  <c r="T425" i="1"/>
  <c r="T414" i="1"/>
  <c r="AB386" i="1"/>
  <c r="R359" i="1"/>
  <c r="S359" i="1" s="1"/>
  <c r="AB233" i="1"/>
  <c r="T153" i="1"/>
  <c r="AB234" i="1"/>
  <c r="T171" i="1"/>
  <c r="V166" i="1"/>
  <c r="V152" i="1"/>
  <c r="T152" i="1"/>
  <c r="AB207" i="1"/>
  <c r="R188" i="1"/>
  <c r="S188" i="1" s="1"/>
  <c r="T175" i="1"/>
  <c r="V150" i="1"/>
  <c r="AF131" i="1" l="1"/>
  <c r="AG131" i="1"/>
  <c r="AH131" i="1" s="1"/>
  <c r="AF35" i="1"/>
  <c r="AG35" i="1" s="1"/>
  <c r="AH35" i="1" s="1"/>
  <c r="AF69" i="1"/>
  <c r="AG69" i="1" s="1"/>
  <c r="AH69" i="1" s="1"/>
  <c r="AF127" i="1"/>
  <c r="AG127" i="1" s="1"/>
  <c r="AH127" i="1" s="1"/>
  <c r="AF107" i="1"/>
  <c r="AG107" i="1"/>
  <c r="AH107" i="1" s="1"/>
  <c r="AF83" i="1"/>
  <c r="AG83" i="1" s="1"/>
  <c r="AH83" i="1" s="1"/>
  <c r="AF50" i="1"/>
  <c r="AG50" i="1"/>
  <c r="AH50" i="1" s="1"/>
  <c r="AF56" i="1"/>
  <c r="AG56" i="1"/>
  <c r="AH56" i="1" s="1"/>
  <c r="AF21" i="1"/>
  <c r="AG21" i="1"/>
  <c r="AH21" i="1" s="1"/>
  <c r="AF29" i="1"/>
  <c r="AG29" i="1"/>
  <c r="AH29" i="1" s="1"/>
  <c r="AF104" i="1"/>
  <c r="AG104" i="1"/>
  <c r="AH104" i="1" s="1"/>
  <c r="U938" i="1"/>
  <c r="AB938" i="1"/>
  <c r="AC938" i="1"/>
  <c r="AD938" i="1" s="1"/>
  <c r="AF961" i="1"/>
  <c r="AG961" i="1"/>
  <c r="AH961" i="1" s="1"/>
  <c r="AF214" i="1"/>
  <c r="AG214" i="1" s="1"/>
  <c r="AH214" i="1" s="1"/>
  <c r="AC973" i="1"/>
  <c r="AD973" i="1" s="1"/>
  <c r="U973" i="1"/>
  <c r="AG497" i="1"/>
  <c r="AH497" i="1" s="1"/>
  <c r="AF497" i="1"/>
  <c r="AF494" i="1"/>
  <c r="AG494" i="1" s="1"/>
  <c r="AH494" i="1" s="1"/>
  <c r="AF162" i="1"/>
  <c r="AG162" i="1" s="1"/>
  <c r="AH162" i="1" s="1"/>
  <c r="AF119" i="1"/>
  <c r="AG119" i="1" s="1"/>
  <c r="AH119" i="1" s="1"/>
  <c r="AF335" i="1"/>
  <c r="AG335" i="1" s="1"/>
  <c r="AH335" i="1" s="1"/>
  <c r="AF993" i="1"/>
  <c r="AG993" i="1"/>
  <c r="AH993" i="1" s="1"/>
  <c r="AF347" i="1"/>
  <c r="AG347" i="1" s="1"/>
  <c r="AH347" i="1" s="1"/>
  <c r="AF657" i="1"/>
  <c r="AG657" i="1" s="1"/>
  <c r="AH657" i="1" s="1"/>
  <c r="AG84" i="1"/>
  <c r="AH84" i="1" s="1"/>
  <c r="AF84" i="1"/>
  <c r="AF953" i="1"/>
  <c r="AG953" i="1"/>
  <c r="AH953" i="1" s="1"/>
  <c r="AF130" i="1"/>
  <c r="AG130" i="1" s="1"/>
  <c r="AH130" i="1" s="1"/>
  <c r="AG222" i="1"/>
  <c r="AH222" i="1" s="1"/>
  <c r="AF222" i="1"/>
  <c r="AF52" i="1"/>
  <c r="AG52" i="1" s="1"/>
  <c r="AH52" i="1" s="1"/>
  <c r="AF57" i="1"/>
  <c r="AG57" i="1" s="1"/>
  <c r="AH57" i="1" s="1"/>
  <c r="AF233" i="1"/>
  <c r="AG233" i="1" s="1"/>
  <c r="AH233" i="1" s="1"/>
  <c r="AF46" i="1"/>
  <c r="AG46" i="1" s="1"/>
  <c r="AH46" i="1" s="1"/>
  <c r="AG86" i="1"/>
  <c r="AH86" i="1" s="1"/>
  <c r="AF86" i="1"/>
  <c r="AF468" i="1"/>
  <c r="AG468" i="1" s="1"/>
  <c r="AH468" i="1" s="1"/>
  <c r="AF126" i="1"/>
  <c r="AG126" i="1" s="1"/>
  <c r="AH126" i="1" s="1"/>
  <c r="AG680" i="1"/>
  <c r="AH680" i="1" s="1"/>
  <c r="AF680" i="1"/>
  <c r="AF179" i="1"/>
  <c r="AG179" i="1" s="1"/>
  <c r="AH179" i="1" s="1"/>
  <c r="AF58" i="1"/>
  <c r="AG58" i="1"/>
  <c r="AH58" i="1" s="1"/>
  <c r="AF336" i="1"/>
  <c r="AG336" i="1" s="1"/>
  <c r="AH336" i="1" s="1"/>
  <c r="AG51" i="1"/>
  <c r="AH51" i="1" s="1"/>
  <c r="AF51" i="1"/>
  <c r="AF16" i="1"/>
  <c r="AG16" i="1" s="1"/>
  <c r="AH16" i="1" s="1"/>
  <c r="AF82" i="1"/>
  <c r="AG82" i="1" s="1"/>
  <c r="AH82" i="1" s="1"/>
  <c r="AF148" i="1"/>
  <c r="AG148" i="1" s="1"/>
  <c r="AH148" i="1" s="1"/>
  <c r="AG20" i="1"/>
  <c r="AH20" i="1" s="1"/>
  <c r="AF20" i="1"/>
  <c r="AF143" i="1"/>
  <c r="AG143" i="1" s="1"/>
  <c r="AH143" i="1" s="1"/>
  <c r="AF420" i="1"/>
  <c r="AG420" i="1" s="1"/>
  <c r="AH420" i="1" s="1"/>
  <c r="AF92" i="1"/>
  <c r="AG92" i="1" s="1"/>
  <c r="AH92" i="1" s="1"/>
  <c r="AC968" i="1"/>
  <c r="AD968" i="1" s="1"/>
  <c r="U968" i="1"/>
  <c r="AF48" i="1"/>
  <c r="AG48" i="1" s="1"/>
  <c r="AH48" i="1" s="1"/>
  <c r="AF36" i="1"/>
  <c r="AG36" i="1" s="1"/>
  <c r="AH36" i="1" s="1"/>
  <c r="AC960" i="1"/>
  <c r="AD960" i="1" s="1"/>
  <c r="U960" i="1"/>
  <c r="AG998" i="1"/>
  <c r="AH998" i="1" s="1"/>
  <c r="AF998" i="1"/>
  <c r="AC677" i="1"/>
  <c r="AD677" i="1" s="1"/>
  <c r="AB677" i="1"/>
  <c r="U677" i="1"/>
  <c r="AB941" i="1"/>
  <c r="AC941" i="1"/>
  <c r="AD941" i="1" s="1"/>
  <c r="U941" i="1"/>
  <c r="AF785" i="1"/>
  <c r="AG785" i="1" s="1"/>
  <c r="AH785" i="1" s="1"/>
  <c r="AF540" i="1"/>
  <c r="AG540" i="1" s="1"/>
  <c r="AH540" i="1" s="1"/>
  <c r="AC787" i="1"/>
  <c r="AD787" i="1" s="1"/>
  <c r="U787" i="1"/>
  <c r="AB787" i="1"/>
  <c r="AF39" i="1"/>
  <c r="AG39" i="1"/>
  <c r="AH39" i="1" s="1"/>
  <c r="U900" i="1"/>
  <c r="AC900" i="1"/>
  <c r="AD900" i="1" s="1"/>
  <c r="AB900" i="1"/>
  <c r="AF983" i="1"/>
  <c r="AG983" i="1" s="1"/>
  <c r="AH983" i="1" s="1"/>
  <c r="AF96" i="1"/>
  <c r="AG96" i="1" s="1"/>
  <c r="AH96" i="1" s="1"/>
  <c r="AG383" i="1"/>
  <c r="AH383" i="1" s="1"/>
  <c r="AF383" i="1"/>
  <c r="AF178" i="1"/>
  <c r="AG178" i="1" s="1"/>
  <c r="AH178" i="1" s="1"/>
  <c r="AF507" i="1"/>
  <c r="AG507" i="1"/>
  <c r="AH507" i="1" s="1"/>
  <c r="AF99" i="1"/>
  <c r="AG99" i="1" s="1"/>
  <c r="AH99" i="1" s="1"/>
  <c r="AB153" i="1"/>
  <c r="U153" i="1"/>
  <c r="AC153" i="1"/>
  <c r="AD153" i="1" s="1"/>
  <c r="AF714" i="1"/>
  <c r="AG714" i="1"/>
  <c r="AH714" i="1" s="1"/>
  <c r="AF841" i="1"/>
  <c r="AG841" i="1" s="1"/>
  <c r="AH841" i="1" s="1"/>
  <c r="AF415" i="1"/>
  <c r="AG415" i="1" s="1"/>
  <c r="AH415" i="1" s="1"/>
  <c r="AF412" i="1"/>
  <c r="AG412" i="1" s="1"/>
  <c r="AH412" i="1" s="1"/>
  <c r="AF77" i="1"/>
  <c r="AG77" i="1"/>
  <c r="AH77" i="1" s="1"/>
  <c r="AF75" i="1"/>
  <c r="AG75" i="1" s="1"/>
  <c r="AH75" i="1" s="1"/>
  <c r="AF183" i="1"/>
  <c r="AG183" i="1" s="1"/>
  <c r="AH183" i="1" s="1"/>
  <c r="AF15" i="1"/>
  <c r="AG15" i="1"/>
  <c r="AH15" i="1" s="1"/>
  <c r="AC963" i="1"/>
  <c r="AD963" i="1" s="1"/>
  <c r="U963" i="1"/>
  <c r="AC929" i="1"/>
  <c r="AD929" i="1" s="1"/>
  <c r="U929" i="1"/>
  <c r="AF329" i="1"/>
  <c r="AG329" i="1" s="1"/>
  <c r="AH329" i="1" s="1"/>
  <c r="U967" i="1"/>
  <c r="AB967" i="1"/>
  <c r="AC967" i="1"/>
  <c r="AD967" i="1" s="1"/>
  <c r="AF328" i="1"/>
  <c r="AG328" i="1" s="1"/>
  <c r="AH328" i="1" s="1"/>
  <c r="AF560" i="1"/>
  <c r="AG560" i="1" s="1"/>
  <c r="AH560" i="1" s="1"/>
  <c r="AG402" i="1"/>
  <c r="AH402" i="1" s="1"/>
  <c r="AF402" i="1"/>
  <c r="AF132" i="1"/>
  <c r="AG132" i="1" s="1"/>
  <c r="AH132" i="1" s="1"/>
  <c r="AF257" i="1"/>
  <c r="AG257" i="1" s="1"/>
  <c r="AH257" i="1" s="1"/>
  <c r="AF570" i="1"/>
  <c r="AG570" i="1" s="1"/>
  <c r="AH570" i="1" s="1"/>
  <c r="AG473" i="1"/>
  <c r="AH473" i="1" s="1"/>
  <c r="AF473" i="1"/>
  <c r="AF62" i="1"/>
  <c r="AG62" i="1" s="1"/>
  <c r="AH62" i="1" s="1"/>
  <c r="AF112" i="1"/>
  <c r="AG112" i="1" s="1"/>
  <c r="AH112" i="1" s="1"/>
  <c r="AF187" i="1"/>
  <c r="AG187" i="1" s="1"/>
  <c r="AH187" i="1" s="1"/>
  <c r="AF53" i="1"/>
  <c r="AG53" i="1" s="1"/>
  <c r="AH53" i="1" s="1"/>
  <c r="AF71" i="1"/>
  <c r="AG71" i="1" s="1"/>
  <c r="AH71" i="1" s="1"/>
  <c r="AF349" i="1"/>
  <c r="AG349" i="1" s="1"/>
  <c r="AH349" i="1" s="1"/>
  <c r="AG60" i="1"/>
  <c r="AH60" i="1" s="1"/>
  <c r="AF60" i="1"/>
  <c r="AF94" i="1"/>
  <c r="AG94" i="1" s="1"/>
  <c r="AH94" i="1" s="1"/>
  <c r="AF38" i="1"/>
  <c r="AG38" i="1" s="1"/>
  <c r="AH38" i="1" s="1"/>
  <c r="AF209" i="1"/>
  <c r="AG209" i="1" s="1"/>
  <c r="AH209" i="1" s="1"/>
  <c r="U425" i="1"/>
  <c r="AC425" i="1"/>
  <c r="AD425" i="1" s="1"/>
  <c r="AB425" i="1"/>
  <c r="AF930" i="1"/>
  <c r="AG930" i="1" s="1"/>
  <c r="AH930" i="1" s="1"/>
  <c r="AF690" i="1"/>
  <c r="AG690" i="1"/>
  <c r="AH690" i="1" s="1"/>
  <c r="U978" i="1"/>
  <c r="AC978" i="1"/>
  <c r="AD978" i="1" s="1"/>
  <c r="AF603" i="1"/>
  <c r="AG603" i="1"/>
  <c r="AH603" i="1" s="1"/>
  <c r="AF635" i="1"/>
  <c r="AG635" i="1"/>
  <c r="AH635" i="1" s="1"/>
  <c r="AF851" i="1"/>
  <c r="AG851" i="1"/>
  <c r="AH851" i="1" s="1"/>
  <c r="AF265" i="1"/>
  <c r="AG265" i="1"/>
  <c r="AH265" i="1" s="1"/>
  <c r="AF331" i="1"/>
  <c r="AG331" i="1"/>
  <c r="AH331" i="1" s="1"/>
  <c r="AF636" i="1"/>
  <c r="AG636" i="1"/>
  <c r="AH636" i="1" s="1"/>
  <c r="AF696" i="1"/>
  <c r="AG696" i="1"/>
  <c r="AH696" i="1" s="1"/>
  <c r="AF999" i="1"/>
  <c r="AG999" i="1"/>
  <c r="AH999" i="1" s="1"/>
  <c r="AF354" i="1"/>
  <c r="AG354" i="1"/>
  <c r="AH354" i="1" s="1"/>
  <c r="AF17" i="1"/>
  <c r="AG17" i="1"/>
  <c r="AH17" i="1" s="1"/>
  <c r="AF27" i="1"/>
  <c r="AG27" i="1" s="1"/>
  <c r="AH27" i="1" s="1"/>
  <c r="U585" i="1"/>
  <c r="AB585" i="1"/>
  <c r="AC585" i="1"/>
  <c r="AD585" i="1" s="1"/>
  <c r="AC782" i="1"/>
  <c r="AD782" i="1" s="1"/>
  <c r="U782" i="1"/>
  <c r="AB782" i="1"/>
  <c r="AF996" i="1"/>
  <c r="AG996" i="1" s="1"/>
  <c r="AH996" i="1" s="1"/>
  <c r="AF826" i="1"/>
  <c r="AG826" i="1" s="1"/>
  <c r="AH826" i="1" s="1"/>
  <c r="AF991" i="1"/>
  <c r="AG991" i="1"/>
  <c r="AH991" i="1" s="1"/>
  <c r="AF542" i="1"/>
  <c r="AG542" i="1" s="1"/>
  <c r="AH542" i="1" s="1"/>
  <c r="AF384" i="1"/>
  <c r="AG384" i="1" s="1"/>
  <c r="AH384" i="1" s="1"/>
  <c r="AF224" i="1"/>
  <c r="AG224" i="1"/>
  <c r="AH224" i="1" s="1"/>
  <c r="AF33" i="1"/>
  <c r="AG33" i="1"/>
  <c r="AH33" i="1" s="1"/>
  <c r="AC794" i="1"/>
  <c r="AD794" i="1" s="1"/>
  <c r="U794" i="1"/>
  <c r="AF730" i="1"/>
  <c r="AG730" i="1" s="1"/>
  <c r="AH730" i="1" s="1"/>
  <c r="U985" i="1"/>
  <c r="AC985" i="1"/>
  <c r="AD985" i="1" s="1"/>
  <c r="AC979" i="1"/>
  <c r="AD979" i="1" s="1"/>
  <c r="U979" i="1"/>
  <c r="U668" i="1"/>
  <c r="AC668" i="1"/>
  <c r="AD668" i="1" s="1"/>
  <c r="AB668" i="1"/>
  <c r="AG858" i="1"/>
  <c r="AH858" i="1" s="1"/>
  <c r="AF858" i="1"/>
  <c r="AF691" i="1"/>
  <c r="AG691" i="1" s="1"/>
  <c r="AH691" i="1" s="1"/>
  <c r="AB985" i="1"/>
  <c r="AF776" i="1"/>
  <c r="AG776" i="1"/>
  <c r="AH776" i="1" s="1"/>
  <c r="AF689" i="1"/>
  <c r="AG689" i="1" s="1"/>
  <c r="AH689" i="1" s="1"/>
  <c r="AF976" i="1"/>
  <c r="AG976" i="1"/>
  <c r="AH976" i="1" s="1"/>
  <c r="AB963" i="1"/>
  <c r="U989" i="1"/>
  <c r="AC989" i="1"/>
  <c r="AD989" i="1" s="1"/>
  <c r="AB989" i="1"/>
  <c r="AF926" i="1"/>
  <c r="AG926" i="1"/>
  <c r="AH926" i="1" s="1"/>
  <c r="AC987" i="1"/>
  <c r="AD987" i="1" s="1"/>
  <c r="U987" i="1"/>
  <c r="AF970" i="1"/>
  <c r="AG970" i="1" s="1"/>
  <c r="AH970" i="1" s="1"/>
  <c r="AF747" i="1"/>
  <c r="AG747" i="1"/>
  <c r="AH747" i="1" s="1"/>
  <c r="AF855" i="1"/>
  <c r="AG855" i="1" s="1"/>
  <c r="AH855" i="1" s="1"/>
  <c r="AB929" i="1"/>
  <c r="AF626" i="1"/>
  <c r="AG626" i="1"/>
  <c r="AH626" i="1" s="1"/>
  <c r="AF763" i="1"/>
  <c r="AG763" i="1" s="1"/>
  <c r="AH763" i="1" s="1"/>
  <c r="AG891" i="1"/>
  <c r="AH891" i="1" s="1"/>
  <c r="AF891" i="1"/>
  <c r="AF297" i="1"/>
  <c r="AG297" i="1" s="1"/>
  <c r="AH297" i="1" s="1"/>
  <c r="AF253" i="1"/>
  <c r="AG253" i="1"/>
  <c r="AH253" i="1" s="1"/>
  <c r="U832" i="1"/>
  <c r="AC832" i="1"/>
  <c r="AD832" i="1" s="1"/>
  <c r="AF804" i="1"/>
  <c r="AG804" i="1" s="1"/>
  <c r="AH804" i="1" s="1"/>
  <c r="AG305" i="1"/>
  <c r="AH305" i="1" s="1"/>
  <c r="AF305" i="1"/>
  <c r="AF282" i="1"/>
  <c r="AG282" i="1" s="1"/>
  <c r="AH282" i="1" s="1"/>
  <c r="AF247" i="1"/>
  <c r="AG247" i="1" s="1"/>
  <c r="AH247" i="1" s="1"/>
  <c r="AF90" i="1"/>
  <c r="AG90" i="1" s="1"/>
  <c r="AH90" i="1" s="1"/>
  <c r="AG59" i="1"/>
  <c r="AH59" i="1" s="1"/>
  <c r="AF59" i="1"/>
  <c r="AF141" i="1"/>
  <c r="AG141" i="1"/>
  <c r="AH141" i="1" s="1"/>
  <c r="AF122" i="1"/>
  <c r="AG122" i="1" s="1"/>
  <c r="AH122" i="1" s="1"/>
  <c r="AF61" i="1"/>
  <c r="AG61" i="1" s="1"/>
  <c r="AH61" i="1" s="1"/>
  <c r="AF288" i="1"/>
  <c r="AG288" i="1" s="1"/>
  <c r="AH288" i="1" s="1"/>
  <c r="AF106" i="1"/>
  <c r="AG106" i="1"/>
  <c r="AH106" i="1" s="1"/>
  <c r="U933" i="1"/>
  <c r="AC933" i="1"/>
  <c r="AD933" i="1" s="1"/>
  <c r="AB933" i="1"/>
  <c r="AF664" i="1"/>
  <c r="AG664" i="1"/>
  <c r="AH664" i="1" s="1"/>
  <c r="AF658" i="1"/>
  <c r="AG658" i="1"/>
  <c r="AH658" i="1" s="1"/>
  <c r="AF615" i="1"/>
  <c r="AG615" i="1"/>
  <c r="AH615" i="1" s="1"/>
  <c r="AF723" i="1"/>
  <c r="AG723" i="1"/>
  <c r="AH723" i="1" s="1"/>
  <c r="U171" i="1"/>
  <c r="AB171" i="1"/>
  <c r="AC171" i="1"/>
  <c r="AD171" i="1" s="1"/>
  <c r="AF644" i="1"/>
  <c r="AG644" i="1" s="1"/>
  <c r="AH644" i="1" s="1"/>
  <c r="AC935" i="1"/>
  <c r="AD935" i="1" s="1"/>
  <c r="U935" i="1"/>
  <c r="AC964" i="1"/>
  <c r="AD964" i="1" s="1"/>
  <c r="U964" i="1"/>
  <c r="AB964" i="1"/>
  <c r="U519" i="1"/>
  <c r="AB519" i="1"/>
  <c r="AC519" i="1"/>
  <c r="AD519" i="1" s="1"/>
  <c r="AG758" i="1"/>
  <c r="AH758" i="1" s="1"/>
  <c r="AF758" i="1"/>
  <c r="AF648" i="1"/>
  <c r="AG648" i="1" s="1"/>
  <c r="AH648" i="1" s="1"/>
  <c r="AF962" i="1"/>
  <c r="AG962" i="1" s="1"/>
  <c r="AH962" i="1" s="1"/>
  <c r="AF702" i="1"/>
  <c r="AG702" i="1" s="1"/>
  <c r="AH702" i="1" s="1"/>
  <c r="AB928" i="1"/>
  <c r="AC928" i="1"/>
  <c r="AD928" i="1" s="1"/>
  <c r="U928" i="1"/>
  <c r="AF302" i="1"/>
  <c r="AG302" i="1"/>
  <c r="AH302" i="1" s="1"/>
  <c r="AF371" i="1"/>
  <c r="AG371" i="1"/>
  <c r="AH371" i="1" s="1"/>
  <c r="U956" i="1"/>
  <c r="AC956" i="1"/>
  <c r="AD956" i="1" s="1"/>
  <c r="AF348" i="1"/>
  <c r="AG348" i="1" s="1"/>
  <c r="AH348" i="1" s="1"/>
  <c r="AF586" i="1"/>
  <c r="AG586" i="1"/>
  <c r="AH586" i="1" s="1"/>
  <c r="AF66" i="1"/>
  <c r="AG66" i="1"/>
  <c r="AH66" i="1" s="1"/>
  <c r="AF89" i="1"/>
  <c r="AG89" i="1"/>
  <c r="AH89" i="1" s="1"/>
  <c r="U175" i="1"/>
  <c r="AC175" i="1"/>
  <c r="AD175" i="1" s="1"/>
  <c r="AB175" i="1"/>
  <c r="AC548" i="1"/>
  <c r="AD548" i="1" s="1"/>
  <c r="U548" i="1"/>
  <c r="AB548" i="1"/>
  <c r="AF769" i="1"/>
  <c r="AG769" i="1"/>
  <c r="AH769" i="1" s="1"/>
  <c r="AF198" i="1"/>
  <c r="AG198" i="1" s="1"/>
  <c r="AH198" i="1" s="1"/>
  <c r="AF876" i="1"/>
  <c r="AG876" i="1"/>
  <c r="AH876" i="1" s="1"/>
  <c r="AF534" i="1"/>
  <c r="AG534" i="1" s="1"/>
  <c r="AH534" i="1" s="1"/>
  <c r="AF220" i="1"/>
  <c r="AG220" i="1" s="1"/>
  <c r="AH220" i="1" s="1"/>
  <c r="AF95" i="1"/>
  <c r="AG95" i="1"/>
  <c r="AH95" i="1" s="1"/>
  <c r="U965" i="1"/>
  <c r="AC965" i="1"/>
  <c r="AD965" i="1" s="1"/>
  <c r="AB965" i="1"/>
  <c r="AC975" i="1"/>
  <c r="AD975" i="1" s="1"/>
  <c r="AB975" i="1"/>
  <c r="U975" i="1"/>
  <c r="AB856" i="1"/>
  <c r="U856" i="1"/>
  <c r="AC856" i="1"/>
  <c r="AD856" i="1" s="1"/>
  <c r="AF704" i="1"/>
  <c r="AG704" i="1"/>
  <c r="AH704" i="1" s="1"/>
  <c r="AB995" i="1"/>
  <c r="U995" i="1"/>
  <c r="AC995" i="1"/>
  <c r="AD995" i="1" s="1"/>
  <c r="AF464" i="1"/>
  <c r="AG464" i="1"/>
  <c r="AH464" i="1" s="1"/>
  <c r="U980" i="1"/>
  <c r="AC980" i="1"/>
  <c r="AD980" i="1" s="1"/>
  <c r="AB980" i="1"/>
  <c r="AF954" i="1"/>
  <c r="AG954" i="1" s="1"/>
  <c r="AH954" i="1" s="1"/>
  <c r="AF671" i="1"/>
  <c r="AG671" i="1" s="1"/>
  <c r="AH671" i="1" s="1"/>
  <c r="AF994" i="1"/>
  <c r="AG994" i="1" s="1"/>
  <c r="AH994" i="1" s="1"/>
  <c r="AC921" i="1"/>
  <c r="AD921" i="1" s="1"/>
  <c r="U921" i="1"/>
  <c r="AB921" i="1"/>
  <c r="AF710" i="1"/>
  <c r="AG710" i="1" s="1"/>
  <c r="AH710" i="1" s="1"/>
  <c r="AF275" i="1"/>
  <c r="AG275" i="1"/>
  <c r="AH275" i="1" s="1"/>
  <c r="AF518" i="1"/>
  <c r="AG518" i="1"/>
  <c r="AH518" i="1" s="1"/>
  <c r="AF271" i="1"/>
  <c r="AG271" i="1"/>
  <c r="AH271" i="1" s="1"/>
  <c r="AF289" i="1"/>
  <c r="AG289" i="1"/>
  <c r="AH289" i="1" s="1"/>
  <c r="AF326" i="1"/>
  <c r="AG326" i="1" s="1"/>
  <c r="AH326" i="1" s="1"/>
  <c r="AF493" i="1"/>
  <c r="AG493" i="1" s="1"/>
  <c r="AH493" i="1" s="1"/>
  <c r="AB960" i="1"/>
  <c r="AF170" i="1"/>
  <c r="AG170" i="1"/>
  <c r="AH170" i="1" s="1"/>
  <c r="AF429" i="1"/>
  <c r="AG429" i="1" s="1"/>
  <c r="AH429" i="1" s="1"/>
  <c r="AG22" i="1"/>
  <c r="AH22" i="1" s="1"/>
  <c r="AF22" i="1"/>
  <c r="AF139" i="1"/>
  <c r="AG139" i="1"/>
  <c r="AH139" i="1" s="1"/>
  <c r="AF117" i="1"/>
  <c r="AG117" i="1" s="1"/>
  <c r="AH117" i="1" s="1"/>
  <c r="AF74" i="1"/>
  <c r="AG74" i="1" s="1"/>
  <c r="AH74" i="1" s="1"/>
  <c r="AB969" i="1"/>
  <c r="U969" i="1"/>
  <c r="AC969" i="1"/>
  <c r="AD969" i="1" s="1"/>
  <c r="U408" i="1"/>
  <c r="AB408" i="1"/>
  <c r="AC408" i="1"/>
  <c r="AD408" i="1" s="1"/>
  <c r="AB685" i="1"/>
  <c r="U685" i="1"/>
  <c r="AC685" i="1"/>
  <c r="AD685" i="1" s="1"/>
  <c r="AB717" i="1"/>
  <c r="AC717" i="1"/>
  <c r="AD717" i="1" s="1"/>
  <c r="U717" i="1"/>
  <c r="AF809" i="1"/>
  <c r="AG809" i="1"/>
  <c r="AH809" i="1" s="1"/>
  <c r="AC932" i="1"/>
  <c r="AD932" i="1" s="1"/>
  <c r="U932" i="1"/>
  <c r="U865" i="1"/>
  <c r="AC865" i="1"/>
  <c r="AD865" i="1" s="1"/>
  <c r="AC972" i="1"/>
  <c r="AD972" i="1" s="1"/>
  <c r="U972" i="1"/>
  <c r="AF917" i="1"/>
  <c r="AG917" i="1"/>
  <c r="AH917" i="1" s="1"/>
  <c r="AF252" i="1"/>
  <c r="AG252" i="1" s="1"/>
  <c r="AH252" i="1" s="1"/>
  <c r="AC514" i="1"/>
  <c r="AD514" i="1" s="1"/>
  <c r="U514" i="1"/>
  <c r="AB514" i="1"/>
  <c r="AB692" i="1"/>
  <c r="AC692" i="1"/>
  <c r="AD692" i="1" s="1"/>
  <c r="U692" i="1"/>
  <c r="AF727" i="1"/>
  <c r="AG727" i="1" s="1"/>
  <c r="AH727" i="1" s="1"/>
  <c r="AB865" i="1"/>
  <c r="AF545" i="1"/>
  <c r="AG545" i="1" s="1"/>
  <c r="AH545" i="1" s="1"/>
  <c r="AF875" i="1"/>
  <c r="AG875" i="1" s="1"/>
  <c r="AH875" i="1" s="1"/>
  <c r="AF666" i="1"/>
  <c r="AG666" i="1"/>
  <c r="AH666" i="1" s="1"/>
  <c r="AF313" i="1"/>
  <c r="AG313" i="1"/>
  <c r="AH313" i="1" s="1"/>
  <c r="AF413" i="1"/>
  <c r="AG413" i="1"/>
  <c r="AH413" i="1" s="1"/>
  <c r="AF145" i="1"/>
  <c r="AG145" i="1"/>
  <c r="AH145" i="1" s="1"/>
  <c r="AF65" i="1"/>
  <c r="AG65" i="1" s="1"/>
  <c r="AH65" i="1" s="1"/>
  <c r="U966" i="1"/>
  <c r="AB966" i="1"/>
  <c r="AC966" i="1"/>
  <c r="AD966" i="1" s="1"/>
  <c r="U811" i="1"/>
  <c r="AC811" i="1"/>
  <c r="AD811" i="1" s="1"/>
  <c r="U988" i="1"/>
  <c r="AC988" i="1"/>
  <c r="AD988" i="1" s="1"/>
  <c r="AC974" i="1"/>
  <c r="AD974" i="1" s="1"/>
  <c r="U974" i="1"/>
  <c r="AB974" i="1"/>
  <c r="AC986" i="1"/>
  <c r="AD986" i="1" s="1"/>
  <c r="U986" i="1"/>
  <c r="AF182" i="1"/>
  <c r="AG182" i="1"/>
  <c r="AH182" i="1" s="1"/>
  <c r="AF486" i="1"/>
  <c r="AG486" i="1"/>
  <c r="AH486" i="1" s="1"/>
  <c r="AF111" i="1"/>
  <c r="AG111" i="1"/>
  <c r="AH111" i="1" s="1"/>
  <c r="AC750" i="1"/>
  <c r="AD750" i="1" s="1"/>
  <c r="U750" i="1"/>
  <c r="AB750" i="1"/>
  <c r="AB811" i="1"/>
  <c r="AC842" i="1"/>
  <c r="AD842" i="1" s="1"/>
  <c r="U842" i="1"/>
  <c r="U566" i="1"/>
  <c r="AC566" i="1"/>
  <c r="AD566" i="1" s="1"/>
  <c r="AB566" i="1"/>
  <c r="AF719" i="1"/>
  <c r="AG719" i="1"/>
  <c r="AH719" i="1" s="1"/>
  <c r="AF682" i="1"/>
  <c r="AG682" i="1" s="1"/>
  <c r="AH682" i="1" s="1"/>
  <c r="U152" i="1"/>
  <c r="AB152" i="1"/>
  <c r="AC152" i="1"/>
  <c r="AD152" i="1" s="1"/>
  <c r="AB659" i="1"/>
  <c r="U659" i="1"/>
  <c r="AC659" i="1"/>
  <c r="AD659" i="1" s="1"/>
  <c r="U598" i="1"/>
  <c r="AB598" i="1"/>
  <c r="AC598" i="1"/>
  <c r="AD598" i="1" s="1"/>
  <c r="AF733" i="1"/>
  <c r="AG733" i="1"/>
  <c r="AH733" i="1" s="1"/>
  <c r="U844" i="1"/>
  <c r="AC844" i="1"/>
  <c r="AD844" i="1" s="1"/>
  <c r="U901" i="1"/>
  <c r="AC901" i="1"/>
  <c r="AD901" i="1" s="1"/>
  <c r="AB901" i="1"/>
  <c r="AB988" i="1"/>
  <c r="U414" i="1"/>
  <c r="AB414" i="1"/>
  <c r="AC414" i="1"/>
  <c r="AD414" i="1" s="1"/>
  <c r="AB651" i="1"/>
  <c r="U651" i="1"/>
  <c r="AC651" i="1"/>
  <c r="AD651" i="1" s="1"/>
  <c r="AF1000" i="1"/>
  <c r="AG1000" i="1"/>
  <c r="AH1000" i="1" s="1"/>
  <c r="AF675" i="1"/>
  <c r="AG675" i="1" s="1"/>
  <c r="AH675" i="1" s="1"/>
  <c r="AF752" i="1"/>
  <c r="AG752" i="1" s="1"/>
  <c r="AH752" i="1" s="1"/>
  <c r="AF749" i="1"/>
  <c r="AG749" i="1" s="1"/>
  <c r="AH749" i="1" s="1"/>
  <c r="AC835" i="1"/>
  <c r="AD835" i="1" s="1"/>
  <c r="AB835" i="1"/>
  <c r="U835" i="1"/>
  <c r="AF877" i="1"/>
  <c r="AG877" i="1" s="1"/>
  <c r="AH877" i="1" s="1"/>
  <c r="AF591" i="1"/>
  <c r="AG591" i="1"/>
  <c r="AH591" i="1" s="1"/>
  <c r="AF694" i="1"/>
  <c r="AG694" i="1"/>
  <c r="AH694" i="1" s="1"/>
  <c r="AG913" i="1"/>
  <c r="AH913" i="1" s="1"/>
  <c r="AF913" i="1"/>
  <c r="AG616" i="1"/>
  <c r="AH616" i="1" s="1"/>
  <c r="AF616" i="1"/>
  <c r="AF958" i="1"/>
  <c r="AG958" i="1" s="1"/>
  <c r="AH958" i="1" s="1"/>
  <c r="AF653" i="1"/>
  <c r="AG653" i="1"/>
  <c r="AH653" i="1" s="1"/>
  <c r="AF959" i="1"/>
  <c r="AG959" i="1" s="1"/>
  <c r="AH959" i="1" s="1"/>
  <c r="AF188" i="1"/>
  <c r="AG188" i="1" s="1"/>
  <c r="AH188" i="1" s="1"/>
  <c r="AF981" i="1"/>
  <c r="AG981" i="1"/>
  <c r="AH981" i="1" s="1"/>
  <c r="AF317" i="1"/>
  <c r="AG317" i="1"/>
  <c r="AH317" i="1" s="1"/>
  <c r="AG407" i="1"/>
  <c r="AH407" i="1" s="1"/>
  <c r="AF407" i="1"/>
  <c r="AG469" i="1"/>
  <c r="AH469" i="1" s="1"/>
  <c r="AF469" i="1"/>
  <c r="AC854" i="1"/>
  <c r="AD854" i="1" s="1"/>
  <c r="AB854" i="1"/>
  <c r="U854" i="1"/>
  <c r="AB973" i="1"/>
  <c r="AF800" i="1"/>
  <c r="AG800" i="1" s="1"/>
  <c r="AH800" i="1" s="1"/>
  <c r="AF498" i="1"/>
  <c r="AG498" i="1" s="1"/>
  <c r="AH498" i="1" s="1"/>
  <c r="AF399" i="1"/>
  <c r="AG399" i="1"/>
  <c r="AH399" i="1" s="1"/>
  <c r="AF303" i="1"/>
  <c r="AG303" i="1" s="1"/>
  <c r="AH303" i="1" s="1"/>
  <c r="AG532" i="1"/>
  <c r="AH532" i="1" s="1"/>
  <c r="AF532" i="1"/>
  <c r="AF98" i="1"/>
  <c r="AG98" i="1" s="1"/>
  <c r="AH98" i="1" s="1"/>
  <c r="AF133" i="1"/>
  <c r="AG133" i="1"/>
  <c r="AH133" i="1" s="1"/>
  <c r="AF80" i="1"/>
  <c r="AG80" i="1" s="1"/>
  <c r="AH80" i="1" s="1"/>
  <c r="AG49" i="1"/>
  <c r="AH49" i="1" s="1"/>
  <c r="AF49" i="1"/>
  <c r="AG389" i="1"/>
  <c r="AH389" i="1" s="1"/>
  <c r="AF389" i="1"/>
  <c r="AF964" i="1" l="1"/>
  <c r="AG964" i="1"/>
  <c r="AH964" i="1" s="1"/>
  <c r="AF668" i="1"/>
  <c r="AG668" i="1" s="1"/>
  <c r="AH668" i="1" s="1"/>
  <c r="AF153" i="1"/>
  <c r="AG153" i="1" s="1"/>
  <c r="AH153" i="1" s="1"/>
  <c r="AG900" i="1"/>
  <c r="AH900" i="1" s="1"/>
  <c r="AF900" i="1"/>
  <c r="AF677" i="1"/>
  <c r="AG677" i="1"/>
  <c r="AH677" i="1" s="1"/>
  <c r="AF928" i="1"/>
  <c r="AG928" i="1"/>
  <c r="AH928" i="1" s="1"/>
  <c r="AF933" i="1"/>
  <c r="AG933" i="1"/>
  <c r="AH933" i="1" s="1"/>
  <c r="AF832" i="1"/>
  <c r="AG832" i="1" s="1"/>
  <c r="AH832" i="1" s="1"/>
  <c r="AF989" i="1"/>
  <c r="AG989" i="1"/>
  <c r="AH989" i="1" s="1"/>
  <c r="AF794" i="1"/>
  <c r="AG794" i="1" s="1"/>
  <c r="AH794" i="1" s="1"/>
  <c r="AF782" i="1"/>
  <c r="AG782" i="1" s="1"/>
  <c r="AH782" i="1" s="1"/>
  <c r="AG968" i="1"/>
  <c r="AH968" i="1" s="1"/>
  <c r="AF968" i="1"/>
  <c r="AF973" i="1"/>
  <c r="AG973" i="1"/>
  <c r="AH973" i="1" s="1"/>
  <c r="AF979" i="1"/>
  <c r="AG979" i="1" s="1"/>
  <c r="AH979" i="1" s="1"/>
  <c r="AF585" i="1"/>
  <c r="AG585" i="1"/>
  <c r="AH585" i="1" s="1"/>
  <c r="AF425" i="1"/>
  <c r="AG425" i="1" s="1"/>
  <c r="AH425" i="1" s="1"/>
  <c r="AF978" i="1"/>
  <c r="AG978" i="1"/>
  <c r="AH978" i="1" s="1"/>
  <c r="AF941" i="1"/>
  <c r="AG941" i="1"/>
  <c r="AH941" i="1" s="1"/>
  <c r="AF960" i="1"/>
  <c r="AG960" i="1"/>
  <c r="AH960" i="1" s="1"/>
  <c r="AF566" i="1"/>
  <c r="AG566" i="1" s="1"/>
  <c r="AH566" i="1" s="1"/>
  <c r="AF974" i="1"/>
  <c r="AG974" i="1"/>
  <c r="AH974" i="1" s="1"/>
  <c r="AF988" i="1"/>
  <c r="AG988" i="1" s="1"/>
  <c r="AH988" i="1" s="1"/>
  <c r="AF901" i="1"/>
  <c r="AG901" i="1"/>
  <c r="AH901" i="1" s="1"/>
  <c r="AF985" i="1"/>
  <c r="AG985" i="1" s="1"/>
  <c r="AH985" i="1" s="1"/>
  <c r="AF811" i="1"/>
  <c r="AG811" i="1"/>
  <c r="AH811" i="1" s="1"/>
  <c r="AF171" i="1"/>
  <c r="AG171" i="1" s="1"/>
  <c r="AH171" i="1" s="1"/>
  <c r="AF987" i="1"/>
  <c r="AG987" i="1" s="1"/>
  <c r="AH987" i="1" s="1"/>
  <c r="AF929" i="1"/>
  <c r="AG929" i="1" s="1"/>
  <c r="AH929" i="1" s="1"/>
  <c r="AF514" i="1"/>
  <c r="AG514" i="1"/>
  <c r="AH514" i="1" s="1"/>
  <c r="AF175" i="1"/>
  <c r="AG175" i="1"/>
  <c r="AH175" i="1" s="1"/>
  <c r="AF956" i="1"/>
  <c r="AG956" i="1"/>
  <c r="AH956" i="1" s="1"/>
  <c r="AF935" i="1"/>
  <c r="AG935" i="1" s="1"/>
  <c r="AH935" i="1" s="1"/>
  <c r="AF835" i="1"/>
  <c r="AG835" i="1"/>
  <c r="AH835" i="1" s="1"/>
  <c r="AF408" i="1"/>
  <c r="AG408" i="1" s="1"/>
  <c r="AH408" i="1" s="1"/>
  <c r="AF519" i="1"/>
  <c r="AG519" i="1" s="1"/>
  <c r="AH519" i="1" s="1"/>
  <c r="AF969" i="1"/>
  <c r="AG969" i="1" s="1"/>
  <c r="AH969" i="1" s="1"/>
  <c r="AF921" i="1"/>
  <c r="AG921" i="1" s="1"/>
  <c r="AH921" i="1" s="1"/>
  <c r="AF787" i="1"/>
  <c r="AG787" i="1"/>
  <c r="AH787" i="1" s="1"/>
  <c r="AF152" i="1"/>
  <c r="AG152" i="1"/>
  <c r="AH152" i="1" s="1"/>
  <c r="AF685" i="1"/>
  <c r="AG685" i="1" s="1"/>
  <c r="AH685" i="1" s="1"/>
  <c r="AF598" i="1"/>
  <c r="AG598" i="1"/>
  <c r="AH598" i="1" s="1"/>
  <c r="AF932" i="1"/>
  <c r="AG932" i="1"/>
  <c r="AH932" i="1" s="1"/>
  <c r="AF995" i="1"/>
  <c r="AG995" i="1" s="1"/>
  <c r="AH995" i="1" s="1"/>
  <c r="AG842" i="1"/>
  <c r="AH842" i="1" s="1"/>
  <c r="AF842" i="1"/>
  <c r="AF651" i="1"/>
  <c r="AG651" i="1"/>
  <c r="AH651" i="1" s="1"/>
  <c r="AF692" i="1"/>
  <c r="AG692" i="1" s="1"/>
  <c r="AH692" i="1" s="1"/>
  <c r="AF975" i="1"/>
  <c r="AG975" i="1"/>
  <c r="AH975" i="1" s="1"/>
  <c r="AG659" i="1"/>
  <c r="AH659" i="1" s="1"/>
  <c r="AF659" i="1"/>
  <c r="AF854" i="1"/>
  <c r="AG854" i="1"/>
  <c r="AH854" i="1" s="1"/>
  <c r="AF844" i="1"/>
  <c r="AG844" i="1"/>
  <c r="AH844" i="1" s="1"/>
  <c r="AF972" i="1"/>
  <c r="AG972" i="1"/>
  <c r="AH972" i="1" s="1"/>
  <c r="AF717" i="1"/>
  <c r="AG717" i="1" s="1"/>
  <c r="AH717" i="1" s="1"/>
  <c r="AF980" i="1"/>
  <c r="AG980" i="1"/>
  <c r="AH980" i="1" s="1"/>
  <c r="AF965" i="1"/>
  <c r="AG965" i="1"/>
  <c r="AH965" i="1" s="1"/>
  <c r="AF548" i="1"/>
  <c r="AG548" i="1"/>
  <c r="AH548" i="1" s="1"/>
  <c r="AG414" i="1"/>
  <c r="AH414" i="1" s="1"/>
  <c r="AF414" i="1"/>
  <c r="AF750" i="1"/>
  <c r="AG750" i="1"/>
  <c r="AH750" i="1" s="1"/>
  <c r="AF986" i="1"/>
  <c r="AG986" i="1"/>
  <c r="AH986" i="1" s="1"/>
  <c r="AF966" i="1"/>
  <c r="AG966" i="1"/>
  <c r="AH966" i="1" s="1"/>
  <c r="AF865" i="1"/>
  <c r="AG865" i="1" s="1"/>
  <c r="AH865" i="1" s="1"/>
  <c r="AF856" i="1"/>
  <c r="AG856" i="1" s="1"/>
  <c r="AH856" i="1" s="1"/>
  <c r="AF967" i="1"/>
  <c r="AG967" i="1" s="1"/>
  <c r="AH967" i="1" s="1"/>
  <c r="AF963" i="1"/>
  <c r="AG963" i="1"/>
  <c r="AH963" i="1" s="1"/>
  <c r="AF938" i="1"/>
  <c r="AG938" i="1" s="1"/>
  <c r="AH93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<sst xmlns="http://schemas.openxmlformats.org/spreadsheetml/2006/main" count="126" uniqueCount="105">
  <si>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</si>
  <si>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</si>
  <si>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</si>
  <si>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</si>
  <si>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</si>
  <si>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</si>
  <si>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</si>
  <si>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</si>
  <si>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</si>
  <si>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</si>
  <si>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</si>
  <si>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</si>
  <si>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</si>
  <si>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</si>
  <si>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</si>
  <si>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</si>
  <si>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</si>
  <si>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</si>
  <si>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</si>
  <si>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</si>
  <si>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</si>
  <si>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</si>
  <si>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</si>
  <si>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</si>
  <si>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</si>
  <si>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</si>
  <si>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</si>
  <si>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</si>
  <si>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</si>
  <si>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</si>
  <si>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</si>
  <si>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</si>
  <si>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</si>
  <si>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</si>
  <si>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</si>
  <si>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</si>
  <si>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</si>
  <si>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</si>
  <si>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</si>
  <si>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</si>
  <si>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</si>
  <si>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</si>
  <si>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</si>
  <si>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</si>
  <si>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</si>
  <si>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</si>
  <si>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</si>
  <si>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</si>
  <si>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</si>
  <si>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</si>
  <si>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</si>
  <si>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</si>
  <si>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</si>
  <si>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</si>
  <si>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</si>
  <si>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</si>
  <si>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</si>
  <si>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</si>
  <si>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</si>
  <si>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</si>
  <si>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</si>
  <si>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</si>
  <si>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</si>
  <si>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</si>
  <si>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</si>
  <si>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</si>
  <si>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</si>
  <si>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</si>
  <si>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</si>
  <si>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</si>
  <si>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</si>
  <si>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</si>
  <si>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</si>
  <si>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</si>
  <si>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</si>
  <si>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</si>
  <si>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</si>
  <si>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</si>
  <si>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</si>
  <si>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</si>
  <si>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</si>
  <si>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</si>
  <si>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</si>
  <si>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</si>
  <si>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</si>
  <si>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</si>
  <si>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</si>
  <si>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</si>
  <si>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</si>
  <si>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</si>
  <si>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</si>
  <si>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</si>
  <si>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</si>
  <si>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</si>
  <si>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</si>
  <si>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</si>
  <si>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</si>
  <si>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</si>
  <si>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</si>
  <si>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</si>
  <si>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</si>
  <si>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</si>
  <si>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</si>
  <si>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data\100226\fr105911.bin</t>
  </si>
  <si>
    <t>測定日：2010/02/26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</si>
</sst>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3.6</c:v>
                </c:pt>
                <c:pt idx="42">
                  <c:v>2.7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5.4</c:v>
                </c:pt>
                <c:pt idx="60">
                  <c:v>5.4</c:v>
                </c:pt>
                <c:pt idx="61">
                  <c:v>5.4</c:v>
                </c:pt>
                <c:pt idx="62">
                  <c:v>5.4</c:v>
                </c:pt>
                <c:pt idx="63">
                  <c:v>6.3</c:v>
                </c:pt>
                <c:pt idx="64">
                  <c:v>6.3</c:v>
                </c:pt>
                <c:pt idx="65">
                  <c:v>6.3</c:v>
                </c:pt>
                <c:pt idx="66">
                  <c:v>7.2</c:v>
                </c:pt>
                <c:pt idx="67">
                  <c:v>7.2</c:v>
                </c:pt>
                <c:pt idx="68">
                  <c:v>7.2</c:v>
                </c:pt>
                <c:pt idx="69">
                  <c:v>8.1</c:v>
                </c:pt>
                <c:pt idx="70">
                  <c:v>8.1</c:v>
                </c:pt>
                <c:pt idx="71">
                  <c:v>9.1</c:v>
                </c:pt>
                <c:pt idx="72">
                  <c:v>10</c:v>
                </c:pt>
                <c:pt idx="73">
                  <c:v>10</c:v>
                </c:pt>
                <c:pt idx="74">
                  <c:v>10.9</c:v>
                </c:pt>
                <c:pt idx="75">
                  <c:v>11.8</c:v>
                </c:pt>
                <c:pt idx="76">
                  <c:v>12.7</c:v>
                </c:pt>
                <c:pt idx="77">
                  <c:v>13.6</c:v>
                </c:pt>
                <c:pt idx="78">
                  <c:v>14.5</c:v>
                </c:pt>
                <c:pt idx="79">
                  <c:v>15.4</c:v>
                </c:pt>
                <c:pt idx="80">
                  <c:v>16.3</c:v>
                </c:pt>
                <c:pt idx="81">
                  <c:v>18.100000000000001</c:v>
                </c:pt>
                <c:pt idx="82">
                  <c:v>19.899999999999999</c:v>
                </c:pt>
                <c:pt idx="83">
                  <c:v>20.8</c:v>
                </c:pt>
                <c:pt idx="84">
                  <c:v>22.6</c:v>
                </c:pt>
                <c:pt idx="85">
                  <c:v>24.4</c:v>
                </c:pt>
                <c:pt idx="86">
                  <c:v>25.3</c:v>
                </c:pt>
                <c:pt idx="87">
                  <c:v>29</c:v>
                </c:pt>
                <c:pt idx="88">
                  <c:v>30.8</c:v>
                </c:pt>
                <c:pt idx="89">
                  <c:v>32.6</c:v>
                </c:pt>
                <c:pt idx="90">
                  <c:v>35.299999999999997</c:v>
                </c:pt>
                <c:pt idx="91">
                  <c:v>38</c:v>
                </c:pt>
                <c:pt idx="92">
                  <c:v>39.799999999999997</c:v>
                </c:pt>
                <c:pt idx="93">
                  <c:v>41.6</c:v>
                </c:pt>
                <c:pt idx="94">
                  <c:v>45.3</c:v>
                </c:pt>
                <c:pt idx="95">
                  <c:v>47.1</c:v>
                </c:pt>
                <c:pt idx="96">
                  <c:v>51.6</c:v>
                </c:pt>
                <c:pt idx="97">
                  <c:v>54.3</c:v>
                </c:pt>
                <c:pt idx="98">
                  <c:v>59.7</c:v>
                </c:pt>
                <c:pt idx="99">
                  <c:v>63.4</c:v>
                </c:pt>
                <c:pt idx="100">
                  <c:v>70.599999999999994</c:v>
                </c:pt>
                <c:pt idx="101">
                  <c:v>69.7</c:v>
                </c:pt>
                <c:pt idx="102">
                  <c:v>81.5</c:v>
                </c:pt>
                <c:pt idx="103">
                  <c:v>81.5</c:v>
                </c:pt>
                <c:pt idx="104">
                  <c:v>91.4</c:v>
                </c:pt>
                <c:pt idx="105">
                  <c:v>95.9</c:v>
                </c:pt>
                <c:pt idx="106">
                  <c:v>103.2</c:v>
                </c:pt>
                <c:pt idx="107">
                  <c:v>111.3</c:v>
                </c:pt>
                <c:pt idx="108">
                  <c:v>123.1</c:v>
                </c:pt>
                <c:pt idx="109">
                  <c:v>129.4</c:v>
                </c:pt>
                <c:pt idx="110">
                  <c:v>145.69999999999999</c:v>
                </c:pt>
                <c:pt idx="111">
                  <c:v>151.19999999999999</c:v>
                </c:pt>
                <c:pt idx="112">
                  <c:v>173.8</c:v>
                </c:pt>
                <c:pt idx="113">
                  <c:v>184.6</c:v>
                </c:pt>
                <c:pt idx="114">
                  <c:v>210.9</c:v>
                </c:pt>
                <c:pt idx="115">
                  <c:v>239.9</c:v>
                </c:pt>
                <c:pt idx="116">
                  <c:v>274.3</c:v>
                </c:pt>
                <c:pt idx="117">
                  <c:v>283.3</c:v>
                </c:pt>
                <c:pt idx="118">
                  <c:v>356.6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9C-E54E-B990-2FBFA4E7F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131200"/>
        <c:axId val="1"/>
      </c:scatterChart>
      <c:valAx>
        <c:axId val="172313120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131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8.4535646879766058E-2</c:v>
                </c:pt>
                <c:pt idx="1">
                  <c:v>6.9144536264414705E-2</c:v>
                </c:pt>
                <c:pt idx="2">
                  <c:v>8.2460033925504078E-2</c:v>
                </c:pt>
                <c:pt idx="3">
                  <c:v>9.1291529443808084E-2</c:v>
                </c:pt>
                <c:pt idx="4">
                  <c:v>8.0715274774445775E-2</c:v>
                </c:pt>
                <c:pt idx="5">
                  <c:v>8.3950321661993357E-2</c:v>
                </c:pt>
                <c:pt idx="6">
                  <c:v>9.2759410427524974E-2</c:v>
                </c:pt>
                <c:pt idx="7">
                  <c:v>7.3182376304135391E-2</c:v>
                </c:pt>
                <c:pt idx="8">
                  <c:v>7.6297611504400301E-2</c:v>
                </c:pt>
                <c:pt idx="9">
                  <c:v>9.0066741998918454E-2</c:v>
                </c:pt>
                <c:pt idx="10">
                  <c:v>9.5021581318211965E-2</c:v>
                </c:pt>
                <c:pt idx="11">
                  <c:v>9.9709813718959775E-2</c:v>
                </c:pt>
                <c:pt idx="12">
                  <c:v>6.8230598248644581E-2</c:v>
                </c:pt>
                <c:pt idx="13">
                  <c:v>9.308383621735665E-2</c:v>
                </c:pt>
                <c:pt idx="14">
                  <c:v>8.4933186226231847E-2</c:v>
                </c:pt>
                <c:pt idx="15">
                  <c:v>8.6694082567699254E-2</c:v>
                </c:pt>
                <c:pt idx="16">
                  <c:v>7.7488098725455409E-2</c:v>
                </c:pt>
                <c:pt idx="17">
                  <c:v>8.2164004634161306E-2</c:v>
                </c:pt>
                <c:pt idx="18">
                  <c:v>8.827416104055702E-2</c:v>
                </c:pt>
                <c:pt idx="19">
                  <c:v>9.2012079546484687E-2</c:v>
                </c:pt>
                <c:pt idx="20">
                  <c:v>7.9475154234978793E-2</c:v>
                </c:pt>
                <c:pt idx="21">
                  <c:v>8.4917466321330293E-2</c:v>
                </c:pt>
                <c:pt idx="22">
                  <c:v>0.10141815164298194</c:v>
                </c:pt>
                <c:pt idx="23">
                  <c:v>9.1599248712935857E-2</c:v>
                </c:pt>
                <c:pt idx="24">
                  <c:v>0.1075138856922888</c:v>
                </c:pt>
                <c:pt idx="25">
                  <c:v>8.6597060814952553E-2</c:v>
                </c:pt>
                <c:pt idx="26">
                  <c:v>0.10090975053985538</c:v>
                </c:pt>
                <c:pt idx="27">
                  <c:v>9.8220891241468156E-2</c:v>
                </c:pt>
                <c:pt idx="28">
                  <c:v>8.8184746308136122E-2</c:v>
                </c:pt>
                <c:pt idx="29">
                  <c:v>9.5210792175470377E-2</c:v>
                </c:pt>
                <c:pt idx="30">
                  <c:v>8.3629816700166532E-2</c:v>
                </c:pt>
                <c:pt idx="31">
                  <c:v>9.8867886754477205E-2</c:v>
                </c:pt>
                <c:pt idx="32">
                  <c:v>0.11496541046583703</c:v>
                </c:pt>
                <c:pt idx="33">
                  <c:v>9.6994522756301244E-2</c:v>
                </c:pt>
                <c:pt idx="34">
                  <c:v>0.11480734934759342</c:v>
                </c:pt>
                <c:pt idx="35">
                  <c:v>0.12534712808595955</c:v>
                </c:pt>
                <c:pt idx="36">
                  <c:v>0.12197277602629242</c:v>
                </c:pt>
                <c:pt idx="37">
                  <c:v>0.12239863200156401</c:v>
                </c:pt>
                <c:pt idx="38">
                  <c:v>0.1133079247354471</c:v>
                </c:pt>
                <c:pt idx="39">
                  <c:v>0.12740602959026884</c:v>
                </c:pt>
                <c:pt idx="40">
                  <c:v>0.12762545421348628</c:v>
                </c:pt>
                <c:pt idx="41">
                  <c:v>0.16988840338973596</c:v>
                </c:pt>
                <c:pt idx="42">
                  <c:v>0.14203912348260589</c:v>
                </c:pt>
                <c:pt idx="43">
                  <c:v>0.18307234142696405</c:v>
                </c:pt>
                <c:pt idx="44">
                  <c:v>0.1812450375790558</c:v>
                </c:pt>
                <c:pt idx="45">
                  <c:v>0.17367799593382022</c:v>
                </c:pt>
                <c:pt idx="46">
                  <c:v>0.18271298047657586</c:v>
                </c:pt>
                <c:pt idx="47">
                  <c:v>0.19231545631437497</c:v>
                </c:pt>
                <c:pt idx="48">
                  <c:v>0.1984932849517515</c:v>
                </c:pt>
                <c:pt idx="49">
                  <c:v>0.19484392064756526</c:v>
                </c:pt>
                <c:pt idx="50">
                  <c:v>0.18826655844900123</c:v>
                </c:pt>
                <c:pt idx="51">
                  <c:v>0.1868599384879229</c:v>
                </c:pt>
                <c:pt idx="52">
                  <c:v>0.23698760392805243</c:v>
                </c:pt>
                <c:pt idx="53">
                  <c:v>0.26154079776071404</c:v>
                </c:pt>
                <c:pt idx="54">
                  <c:v>0.25219160935318902</c:v>
                </c:pt>
                <c:pt idx="55">
                  <c:v>0.23769919973544393</c:v>
                </c:pt>
                <c:pt idx="56">
                  <c:v>0.24777328121217265</c:v>
                </c:pt>
                <c:pt idx="57">
                  <c:v>0.25478454428337177</c:v>
                </c:pt>
                <c:pt idx="58">
                  <c:v>0.25043975267952301</c:v>
                </c:pt>
                <c:pt idx="59">
                  <c:v>0.30136996754689477</c:v>
                </c:pt>
                <c:pt idx="60">
                  <c:v>0.30580036571497249</c:v>
                </c:pt>
                <c:pt idx="61">
                  <c:v>0.32396458705865372</c:v>
                </c:pt>
                <c:pt idx="62">
                  <c:v>0.29825267594784988</c:v>
                </c:pt>
                <c:pt idx="63">
                  <c:v>0.34574845490021638</c:v>
                </c:pt>
                <c:pt idx="64">
                  <c:v>0.34886282749189251</c:v>
                </c:pt>
                <c:pt idx="65">
                  <c:v>0.34525453295275038</c:v>
                </c:pt>
                <c:pt idx="66">
                  <c:v>0.41385868485911553</c:v>
                </c:pt>
                <c:pt idx="67">
                  <c:v>0.42196955928246632</c:v>
                </c:pt>
                <c:pt idx="68">
                  <c:v>0.41239166294099605</c:v>
                </c:pt>
                <c:pt idx="69">
                  <c:v>0.44041933569804076</c:v>
                </c:pt>
                <c:pt idx="70">
                  <c:v>0.47889719353280019</c:v>
                </c:pt>
                <c:pt idx="71">
                  <c:v>0.54477201663256569</c:v>
                </c:pt>
                <c:pt idx="72">
                  <c:v>0.55486123945598886</c:v>
                </c:pt>
                <c:pt idx="73">
                  <c:v>0.56306656297896995</c:v>
                </c:pt>
                <c:pt idx="74">
                  <c:v>0.47041883849069321</c:v>
                </c:pt>
                <c:pt idx="75">
                  <c:v>0.65669926511155607</c:v>
                </c:pt>
                <c:pt idx="76">
                  <c:v>0.73557674090923941</c:v>
                </c:pt>
                <c:pt idx="77">
                  <c:v>0.76417216794924669</c:v>
                </c:pt>
                <c:pt idx="78">
                  <c:v>0.8169865673004737</c:v>
                </c:pt>
                <c:pt idx="79">
                  <c:v>0.87958891030734943</c:v>
                </c:pt>
                <c:pt idx="80">
                  <c:v>0.96147330547346888</c:v>
                </c:pt>
                <c:pt idx="81">
                  <c:v>1.0213324088048115</c:v>
                </c:pt>
                <c:pt idx="82">
                  <c:v>1.107625813776242</c:v>
                </c:pt>
                <c:pt idx="83">
                  <c:v>1.1961540049280437</c:v>
                </c:pt>
                <c:pt idx="84">
                  <c:v>1.3161601647302605</c:v>
                </c:pt>
                <c:pt idx="85">
                  <c:v>1.4038606280064643</c:v>
                </c:pt>
                <c:pt idx="86">
                  <c:v>1.5010095521138918</c:v>
                </c:pt>
                <c:pt idx="87">
                  <c:v>1.6460918935220838</c:v>
                </c:pt>
                <c:pt idx="88">
                  <c:v>1.6981333314477636</c:v>
                </c:pt>
                <c:pt idx="89">
                  <c:v>1.9306263976674038</c:v>
                </c:pt>
                <c:pt idx="90">
                  <c:v>1.9477554691790866</c:v>
                </c:pt>
                <c:pt idx="91">
                  <c:v>2.0736840764530435</c:v>
                </c:pt>
                <c:pt idx="92">
                  <c:v>2.1642195705981284</c:v>
                </c:pt>
                <c:pt idx="93">
                  <c:v>2.280207266971896</c:v>
                </c:pt>
                <c:pt idx="94">
                  <c:v>2.5314874550942745</c:v>
                </c:pt>
                <c:pt idx="95">
                  <c:v>2.4948950263124083</c:v>
                </c:pt>
                <c:pt idx="96">
                  <c:v>2.7808121092030085</c:v>
                </c:pt>
                <c:pt idx="97">
                  <c:v>2.7895757816680145</c:v>
                </c:pt>
                <c:pt idx="98">
                  <c:v>3.2099124825202039</c:v>
                </c:pt>
                <c:pt idx="99">
                  <c:v>3.288280499934491</c:v>
                </c:pt>
                <c:pt idx="100">
                  <c:v>3.311778158061585</c:v>
                </c:pt>
                <c:pt idx="101">
                  <c:v>3.6397256592716425</c:v>
                </c:pt>
                <c:pt idx="102">
                  <c:v>3.6838860158935818</c:v>
                </c:pt>
                <c:pt idx="103">
                  <c:v>3.8533159975188456</c:v>
                </c:pt>
                <c:pt idx="104">
                  <c:v>3.8406536795343089</c:v>
                </c:pt>
                <c:pt idx="105">
                  <c:v>4.1283901356732855</c:v>
                </c:pt>
                <c:pt idx="106">
                  <c:v>4.30357842198491</c:v>
                </c:pt>
                <c:pt idx="107">
                  <c:v>4.5708966474064896</c:v>
                </c:pt>
                <c:pt idx="108">
                  <c:v>4.7857177214754856</c:v>
                </c:pt>
                <c:pt idx="109">
                  <c:v>4.9803482647169455</c:v>
                </c:pt>
                <c:pt idx="110">
                  <c:v>5.1126803853914478</c:v>
                </c:pt>
                <c:pt idx="111">
                  <c:v>5.8514329735398212</c:v>
                </c:pt>
                <c:pt idx="112">
                  <c:v>5.5467061011033794</c:v>
                </c:pt>
                <c:pt idx="113">
                  <c:v>5.826881223000564</c:v>
                </c:pt>
                <c:pt idx="114">
                  <c:v>5.6388153386054762</c:v>
                </c:pt>
                <c:pt idx="115">
                  <c:v>7.0046187919820202</c:v>
                </c:pt>
                <c:pt idx="116">
                  <c:v>7.7373423342788188</c:v>
                </c:pt>
                <c:pt idx="117">
                  <c:v>6.5588624180923709</c:v>
                </c:pt>
                <c:pt idx="118">
                  <c:v>6.2585238986969287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E8-C140-B394-CB978B6B5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696672"/>
        <c:axId val="1"/>
      </c:scatterChart>
      <c:valAx>
        <c:axId val="172369667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966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56-AD44-9B0D-0F78684F6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705696"/>
        <c:axId val="1"/>
      </c:scatterChart>
      <c:valAx>
        <c:axId val="1679705696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705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0.88880400000000004</c:v>
                </c:pt>
                <c:pt idx="1">
                  <c:v>0.82893799999999995</c:v>
                </c:pt>
                <c:pt idx="2">
                  <c:v>0.90777600000000003</c:v>
                </c:pt>
                <c:pt idx="3">
                  <c:v>0.87251599999999996</c:v>
                </c:pt>
                <c:pt idx="4">
                  <c:v>0.90995199999999998</c:v>
                </c:pt>
                <c:pt idx="5">
                  <c:v>0.88044599999999995</c:v>
                </c:pt>
                <c:pt idx="6">
                  <c:v>0.87649600000000005</c:v>
                </c:pt>
                <c:pt idx="7">
                  <c:v>0.87983999999999996</c:v>
                </c:pt>
                <c:pt idx="8">
                  <c:v>0.88684499999999999</c:v>
                </c:pt>
                <c:pt idx="9">
                  <c:v>0.91865799999999997</c:v>
                </c:pt>
                <c:pt idx="10">
                  <c:v>0.92180899999999999</c:v>
                </c:pt>
                <c:pt idx="11">
                  <c:v>0.90193000000000001</c:v>
                </c:pt>
                <c:pt idx="12">
                  <c:v>0.91448099999999999</c:v>
                </c:pt>
                <c:pt idx="13">
                  <c:v>0.87670099999999995</c:v>
                </c:pt>
                <c:pt idx="14">
                  <c:v>0.916107</c:v>
                </c:pt>
                <c:pt idx="15">
                  <c:v>0.88226800000000005</c:v>
                </c:pt>
                <c:pt idx="16">
                  <c:v>0.89800800000000003</c:v>
                </c:pt>
                <c:pt idx="17">
                  <c:v>0.91319799999999995</c:v>
                </c:pt>
                <c:pt idx="18">
                  <c:v>0.918605</c:v>
                </c:pt>
                <c:pt idx="19">
                  <c:v>0.95336900000000002</c:v>
                </c:pt>
                <c:pt idx="20">
                  <c:v>0.92167399999999999</c:v>
                </c:pt>
                <c:pt idx="21">
                  <c:v>0.90050399999999997</c:v>
                </c:pt>
                <c:pt idx="22">
                  <c:v>0.92891199999999996</c:v>
                </c:pt>
                <c:pt idx="23">
                  <c:v>0.89601699999999995</c:v>
                </c:pt>
                <c:pt idx="24">
                  <c:v>0.88868800000000003</c:v>
                </c:pt>
                <c:pt idx="25">
                  <c:v>0.91498699999999999</c:v>
                </c:pt>
                <c:pt idx="26">
                  <c:v>0.943415</c:v>
                </c:pt>
                <c:pt idx="27">
                  <c:v>0.92864800000000003</c:v>
                </c:pt>
                <c:pt idx="28">
                  <c:v>0.94726200000000005</c:v>
                </c:pt>
                <c:pt idx="29">
                  <c:v>0.90493299999999999</c:v>
                </c:pt>
                <c:pt idx="30">
                  <c:v>0.912914</c:v>
                </c:pt>
                <c:pt idx="31">
                  <c:v>0.92809200000000003</c:v>
                </c:pt>
                <c:pt idx="32">
                  <c:v>0.95286700000000002</c:v>
                </c:pt>
                <c:pt idx="33">
                  <c:v>0.95235199999999998</c:v>
                </c:pt>
                <c:pt idx="34">
                  <c:v>0.96076600000000001</c:v>
                </c:pt>
                <c:pt idx="35">
                  <c:v>0.95770900000000003</c:v>
                </c:pt>
                <c:pt idx="36">
                  <c:v>0.95924200000000004</c:v>
                </c:pt>
                <c:pt idx="37">
                  <c:v>0.96599599999999997</c:v>
                </c:pt>
                <c:pt idx="38">
                  <c:v>0.95882999999999996</c:v>
                </c:pt>
                <c:pt idx="39">
                  <c:v>0.96800299999999995</c:v>
                </c:pt>
                <c:pt idx="40">
                  <c:v>0.971997</c:v>
                </c:pt>
                <c:pt idx="41">
                  <c:v>0.95355299999999998</c:v>
                </c:pt>
                <c:pt idx="42">
                  <c:v>0.97349200000000002</c:v>
                </c:pt>
                <c:pt idx="43">
                  <c:v>0.97436199999999995</c:v>
                </c:pt>
                <c:pt idx="44">
                  <c:v>0.97687400000000002</c:v>
                </c:pt>
                <c:pt idx="45">
                  <c:v>0.97717500000000002</c:v>
                </c:pt>
                <c:pt idx="46">
                  <c:v>0.98065800000000003</c:v>
                </c:pt>
                <c:pt idx="47">
                  <c:v>0.98250199999999999</c:v>
                </c:pt>
                <c:pt idx="48">
                  <c:v>0.98214000000000001</c:v>
                </c:pt>
                <c:pt idx="49">
                  <c:v>0.98337399999999997</c:v>
                </c:pt>
                <c:pt idx="50">
                  <c:v>0.97497199999999995</c:v>
                </c:pt>
                <c:pt idx="51">
                  <c:v>0.98062300000000002</c:v>
                </c:pt>
                <c:pt idx="52">
                  <c:v>0.98485699999999998</c:v>
                </c:pt>
                <c:pt idx="53">
                  <c:v>0.98260099999999995</c:v>
                </c:pt>
                <c:pt idx="54">
                  <c:v>0.985178</c:v>
                </c:pt>
                <c:pt idx="55">
                  <c:v>0.98732299999999995</c:v>
                </c:pt>
                <c:pt idx="56">
                  <c:v>0.990429</c:v>
                </c:pt>
                <c:pt idx="57">
                  <c:v>0.98640300000000003</c:v>
                </c:pt>
                <c:pt idx="58">
                  <c:v>0.98606899999999997</c:v>
                </c:pt>
                <c:pt idx="59">
                  <c:v>0.98816000000000004</c:v>
                </c:pt>
                <c:pt idx="60">
                  <c:v>0.98270000000000002</c:v>
                </c:pt>
                <c:pt idx="61">
                  <c:v>0.98441500000000004</c:v>
                </c:pt>
                <c:pt idx="62">
                  <c:v>0.98800900000000003</c:v>
                </c:pt>
                <c:pt idx="63">
                  <c:v>0.99011700000000002</c:v>
                </c:pt>
                <c:pt idx="64">
                  <c:v>0.98746100000000003</c:v>
                </c:pt>
                <c:pt idx="65">
                  <c:v>0.99163100000000004</c:v>
                </c:pt>
                <c:pt idx="66">
                  <c:v>0.99180299999999999</c:v>
                </c:pt>
                <c:pt idx="67">
                  <c:v>0.98811099999999996</c:v>
                </c:pt>
                <c:pt idx="68">
                  <c:v>0.98904700000000001</c:v>
                </c:pt>
                <c:pt idx="69">
                  <c:v>0.98665800000000004</c:v>
                </c:pt>
                <c:pt idx="70">
                  <c:v>0.99189899999999998</c:v>
                </c:pt>
                <c:pt idx="71">
                  <c:v>0.99111899999999997</c:v>
                </c:pt>
                <c:pt idx="72">
                  <c:v>0.98925399999999997</c:v>
                </c:pt>
                <c:pt idx="73">
                  <c:v>0.98983100000000002</c:v>
                </c:pt>
                <c:pt idx="74">
                  <c:v>0.99019500000000005</c:v>
                </c:pt>
                <c:pt idx="75">
                  <c:v>0.98823799999999995</c:v>
                </c:pt>
                <c:pt idx="76">
                  <c:v>0.99035700000000004</c:v>
                </c:pt>
                <c:pt idx="77">
                  <c:v>0.985039</c:v>
                </c:pt>
                <c:pt idx="78">
                  <c:v>0.98953199999999997</c:v>
                </c:pt>
                <c:pt idx="79">
                  <c:v>0.98997199999999996</c:v>
                </c:pt>
                <c:pt idx="80">
                  <c:v>0.99309899999999995</c:v>
                </c:pt>
                <c:pt idx="81">
                  <c:v>0.99005600000000005</c:v>
                </c:pt>
                <c:pt idx="82">
                  <c:v>0.99101499999999998</c:v>
                </c:pt>
                <c:pt idx="83">
                  <c:v>0.99098900000000001</c:v>
                </c:pt>
                <c:pt idx="84">
                  <c:v>0.990672</c:v>
                </c:pt>
                <c:pt idx="85">
                  <c:v>0.99075899999999995</c:v>
                </c:pt>
                <c:pt idx="86">
                  <c:v>0.99251500000000004</c:v>
                </c:pt>
                <c:pt idx="87">
                  <c:v>0.99014400000000002</c:v>
                </c:pt>
                <c:pt idx="88">
                  <c:v>0.99011899999999997</c:v>
                </c:pt>
                <c:pt idx="89">
                  <c:v>0.99205299999999996</c:v>
                </c:pt>
                <c:pt idx="90">
                  <c:v>0.992398</c:v>
                </c:pt>
                <c:pt idx="91">
                  <c:v>0.99164600000000003</c:v>
                </c:pt>
                <c:pt idx="92">
                  <c:v>0.988201</c:v>
                </c:pt>
                <c:pt idx="93">
                  <c:v>0.990398</c:v>
                </c:pt>
                <c:pt idx="94">
                  <c:v>0.99308799999999997</c:v>
                </c:pt>
                <c:pt idx="95">
                  <c:v>0.99067099999999997</c:v>
                </c:pt>
                <c:pt idx="96">
                  <c:v>0.99045899999999998</c:v>
                </c:pt>
                <c:pt idx="97">
                  <c:v>0.99310600000000004</c:v>
                </c:pt>
                <c:pt idx="98">
                  <c:v>0.99176299999999995</c:v>
                </c:pt>
                <c:pt idx="99">
                  <c:v>0.98886499999999999</c:v>
                </c:pt>
                <c:pt idx="100">
                  <c:v>0.98827600000000004</c:v>
                </c:pt>
                <c:pt idx="101">
                  <c:v>0.98875599999999997</c:v>
                </c:pt>
                <c:pt idx="102">
                  <c:v>0.99251699999999998</c:v>
                </c:pt>
                <c:pt idx="103">
                  <c:v>0.98725700000000005</c:v>
                </c:pt>
                <c:pt idx="104">
                  <c:v>0.98946599999999996</c:v>
                </c:pt>
                <c:pt idx="105">
                  <c:v>0.98633599999999999</c:v>
                </c:pt>
                <c:pt idx="106">
                  <c:v>0.98768100000000003</c:v>
                </c:pt>
                <c:pt idx="107">
                  <c:v>0.99165000000000003</c:v>
                </c:pt>
                <c:pt idx="108">
                  <c:v>0.98703200000000002</c:v>
                </c:pt>
                <c:pt idx="109">
                  <c:v>0.98777800000000004</c:v>
                </c:pt>
                <c:pt idx="110">
                  <c:v>0.986954</c:v>
                </c:pt>
                <c:pt idx="111">
                  <c:v>0.981993</c:v>
                </c:pt>
                <c:pt idx="112">
                  <c:v>0.98111300000000001</c:v>
                </c:pt>
                <c:pt idx="113">
                  <c:v>0.98052899999999998</c:v>
                </c:pt>
                <c:pt idx="114">
                  <c:v>0.97440000000000004</c:v>
                </c:pt>
                <c:pt idx="115">
                  <c:v>0.97289899999999996</c:v>
                </c:pt>
                <c:pt idx="116">
                  <c:v>0.97006400000000004</c:v>
                </c:pt>
                <c:pt idx="117">
                  <c:v>0.94916299999999998</c:v>
                </c:pt>
                <c:pt idx="118">
                  <c:v>0.96942700000000004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30-E24E-A7A1-F1EF28429015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0.88759699999999997</c:v>
                </c:pt>
                <c:pt idx="1">
                  <c:v>0.94128500000000004</c:v>
                </c:pt>
                <c:pt idx="2">
                  <c:v>0.94342400000000004</c:v>
                </c:pt>
                <c:pt idx="3">
                  <c:v>0.91245100000000001</c:v>
                </c:pt>
                <c:pt idx="4">
                  <c:v>0.90196299999999996</c:v>
                </c:pt>
                <c:pt idx="5">
                  <c:v>0.92610700000000001</c:v>
                </c:pt>
                <c:pt idx="6">
                  <c:v>0.92735699999999999</c:v>
                </c:pt>
                <c:pt idx="7">
                  <c:v>0.90678599999999998</c:v>
                </c:pt>
                <c:pt idx="8">
                  <c:v>0.93104200000000004</c:v>
                </c:pt>
                <c:pt idx="9">
                  <c:v>0.90829499999999996</c:v>
                </c:pt>
                <c:pt idx="10">
                  <c:v>0.92332199999999998</c:v>
                </c:pt>
                <c:pt idx="11">
                  <c:v>0.94349099999999997</c:v>
                </c:pt>
                <c:pt idx="12">
                  <c:v>0.91076900000000005</c:v>
                </c:pt>
                <c:pt idx="13">
                  <c:v>0.92732199999999998</c:v>
                </c:pt>
                <c:pt idx="14">
                  <c:v>0.90829899999999997</c:v>
                </c:pt>
                <c:pt idx="15">
                  <c:v>0.92697300000000005</c:v>
                </c:pt>
                <c:pt idx="16">
                  <c:v>0.89998100000000003</c:v>
                </c:pt>
                <c:pt idx="17">
                  <c:v>0.90911200000000003</c:v>
                </c:pt>
                <c:pt idx="18">
                  <c:v>0.93526100000000001</c:v>
                </c:pt>
                <c:pt idx="19">
                  <c:v>0.93009500000000001</c:v>
                </c:pt>
                <c:pt idx="20">
                  <c:v>0.93766300000000002</c:v>
                </c:pt>
                <c:pt idx="21">
                  <c:v>0.91743600000000003</c:v>
                </c:pt>
                <c:pt idx="22">
                  <c:v>0.94458699999999995</c:v>
                </c:pt>
                <c:pt idx="23">
                  <c:v>0.93337599999999998</c:v>
                </c:pt>
                <c:pt idx="24">
                  <c:v>0.92830599999999996</c:v>
                </c:pt>
                <c:pt idx="25">
                  <c:v>0.91761099999999995</c:v>
                </c:pt>
                <c:pt idx="26">
                  <c:v>0.94691700000000001</c:v>
                </c:pt>
                <c:pt idx="27">
                  <c:v>0.93535000000000001</c:v>
                </c:pt>
                <c:pt idx="28">
                  <c:v>0.94140599999999997</c:v>
                </c:pt>
                <c:pt idx="29">
                  <c:v>0.93004299999999995</c:v>
                </c:pt>
                <c:pt idx="30">
                  <c:v>0.94116500000000003</c:v>
                </c:pt>
                <c:pt idx="31">
                  <c:v>0.95274000000000003</c:v>
                </c:pt>
                <c:pt idx="32">
                  <c:v>0.96004199999999995</c:v>
                </c:pt>
                <c:pt idx="33">
                  <c:v>0.92886800000000003</c:v>
                </c:pt>
                <c:pt idx="34">
                  <c:v>0.973889</c:v>
                </c:pt>
                <c:pt idx="35">
                  <c:v>0.96879899999999997</c:v>
                </c:pt>
                <c:pt idx="36">
                  <c:v>0.96776499999999999</c:v>
                </c:pt>
                <c:pt idx="37">
                  <c:v>0.96924200000000005</c:v>
                </c:pt>
                <c:pt idx="38">
                  <c:v>0.96892500000000004</c:v>
                </c:pt>
                <c:pt idx="39">
                  <c:v>0.97026599999999996</c:v>
                </c:pt>
                <c:pt idx="40">
                  <c:v>0.98168699999999998</c:v>
                </c:pt>
                <c:pt idx="41">
                  <c:v>0.97429200000000005</c:v>
                </c:pt>
                <c:pt idx="42">
                  <c:v>0.98094599999999998</c:v>
                </c:pt>
                <c:pt idx="43">
                  <c:v>0.97014</c:v>
                </c:pt>
                <c:pt idx="44">
                  <c:v>0.98308899999999999</c:v>
                </c:pt>
                <c:pt idx="45">
                  <c:v>0.98016999999999999</c:v>
                </c:pt>
                <c:pt idx="46">
                  <c:v>0.98536999999999997</c:v>
                </c:pt>
                <c:pt idx="47">
                  <c:v>0.98682000000000003</c:v>
                </c:pt>
                <c:pt idx="48">
                  <c:v>0.98779399999999995</c:v>
                </c:pt>
                <c:pt idx="49">
                  <c:v>0.97983699999999996</c:v>
                </c:pt>
                <c:pt idx="50">
                  <c:v>0.98541000000000001</c:v>
                </c:pt>
                <c:pt idx="51">
                  <c:v>0.98485800000000001</c:v>
                </c:pt>
                <c:pt idx="52">
                  <c:v>0.98532900000000001</c:v>
                </c:pt>
                <c:pt idx="53">
                  <c:v>0.98807400000000001</c:v>
                </c:pt>
                <c:pt idx="54">
                  <c:v>0.98223099999999997</c:v>
                </c:pt>
                <c:pt idx="55">
                  <c:v>0.98559600000000003</c:v>
                </c:pt>
                <c:pt idx="56">
                  <c:v>0.98717600000000005</c:v>
                </c:pt>
                <c:pt idx="57">
                  <c:v>0.99049799999999999</c:v>
                </c:pt>
                <c:pt idx="58">
                  <c:v>0.98966600000000005</c:v>
                </c:pt>
                <c:pt idx="59">
                  <c:v>0.99286399999999997</c:v>
                </c:pt>
                <c:pt idx="60">
                  <c:v>0.99018300000000004</c:v>
                </c:pt>
                <c:pt idx="61">
                  <c:v>0.99029</c:v>
                </c:pt>
                <c:pt idx="62">
                  <c:v>0.99050400000000005</c:v>
                </c:pt>
                <c:pt idx="63">
                  <c:v>0.99468500000000004</c:v>
                </c:pt>
                <c:pt idx="64">
                  <c:v>0.985954</c:v>
                </c:pt>
                <c:pt idx="65">
                  <c:v>0.99192999999999998</c:v>
                </c:pt>
                <c:pt idx="66">
                  <c:v>0.98980900000000005</c:v>
                </c:pt>
                <c:pt idx="67">
                  <c:v>0.99153899999999995</c:v>
                </c:pt>
                <c:pt idx="68">
                  <c:v>0.98803600000000003</c:v>
                </c:pt>
                <c:pt idx="69">
                  <c:v>0.99078500000000003</c:v>
                </c:pt>
                <c:pt idx="70">
                  <c:v>0.99116400000000004</c:v>
                </c:pt>
                <c:pt idx="71">
                  <c:v>0.99254799999999999</c:v>
                </c:pt>
                <c:pt idx="72">
                  <c:v>0.99349600000000005</c:v>
                </c:pt>
                <c:pt idx="73">
                  <c:v>0.99373400000000001</c:v>
                </c:pt>
                <c:pt idx="74">
                  <c:v>0.82314500000000002</c:v>
                </c:pt>
                <c:pt idx="75">
                  <c:v>0.99129800000000001</c:v>
                </c:pt>
                <c:pt idx="76">
                  <c:v>0.99529500000000004</c:v>
                </c:pt>
                <c:pt idx="77">
                  <c:v>0.99415200000000004</c:v>
                </c:pt>
                <c:pt idx="78">
                  <c:v>0.98963999999999996</c:v>
                </c:pt>
                <c:pt idx="79">
                  <c:v>0.99160999999999999</c:v>
                </c:pt>
                <c:pt idx="80">
                  <c:v>0.993641</c:v>
                </c:pt>
                <c:pt idx="81">
                  <c:v>0.99160499999999996</c:v>
                </c:pt>
                <c:pt idx="82">
                  <c:v>0.99401799999999996</c:v>
                </c:pt>
                <c:pt idx="83">
                  <c:v>0.99421400000000004</c:v>
                </c:pt>
                <c:pt idx="84">
                  <c:v>0.99514000000000002</c:v>
                </c:pt>
                <c:pt idx="85">
                  <c:v>0.99218399999999995</c:v>
                </c:pt>
                <c:pt idx="86">
                  <c:v>0.99404000000000003</c:v>
                </c:pt>
                <c:pt idx="87">
                  <c:v>0.99389799999999995</c:v>
                </c:pt>
                <c:pt idx="88">
                  <c:v>0.99460199999999999</c:v>
                </c:pt>
                <c:pt idx="89">
                  <c:v>0.99261900000000003</c:v>
                </c:pt>
                <c:pt idx="90">
                  <c:v>0.99409099999999995</c:v>
                </c:pt>
                <c:pt idx="91">
                  <c:v>0.99113300000000004</c:v>
                </c:pt>
                <c:pt idx="92">
                  <c:v>0.99398399999999998</c:v>
                </c:pt>
                <c:pt idx="93">
                  <c:v>0.99427200000000004</c:v>
                </c:pt>
                <c:pt idx="94">
                  <c:v>0.99418600000000001</c:v>
                </c:pt>
                <c:pt idx="95">
                  <c:v>0.99244600000000005</c:v>
                </c:pt>
                <c:pt idx="96">
                  <c:v>0.99610399999999999</c:v>
                </c:pt>
                <c:pt idx="97">
                  <c:v>0.994703</c:v>
                </c:pt>
                <c:pt idx="98">
                  <c:v>0.99514000000000002</c:v>
                </c:pt>
                <c:pt idx="99">
                  <c:v>0.99560999999999999</c:v>
                </c:pt>
                <c:pt idx="100">
                  <c:v>0.99384899999999998</c:v>
                </c:pt>
                <c:pt idx="101">
                  <c:v>0.99611000000000005</c:v>
                </c:pt>
                <c:pt idx="102">
                  <c:v>0.99603799999999998</c:v>
                </c:pt>
                <c:pt idx="103">
                  <c:v>0.99466699999999997</c:v>
                </c:pt>
                <c:pt idx="104">
                  <c:v>0.99416800000000005</c:v>
                </c:pt>
                <c:pt idx="105">
                  <c:v>0.99229699999999998</c:v>
                </c:pt>
                <c:pt idx="106">
                  <c:v>0.995861</c:v>
                </c:pt>
                <c:pt idx="107">
                  <c:v>0.99280100000000004</c:v>
                </c:pt>
                <c:pt idx="108">
                  <c:v>0.99464399999999997</c:v>
                </c:pt>
                <c:pt idx="109">
                  <c:v>0.99371399999999999</c:v>
                </c:pt>
                <c:pt idx="110">
                  <c:v>0.99391799999999997</c:v>
                </c:pt>
                <c:pt idx="111">
                  <c:v>0.99345000000000006</c:v>
                </c:pt>
                <c:pt idx="112">
                  <c:v>0.99548199999999998</c:v>
                </c:pt>
                <c:pt idx="113">
                  <c:v>0.99408600000000003</c:v>
                </c:pt>
                <c:pt idx="114">
                  <c:v>0.99264699999999995</c:v>
                </c:pt>
                <c:pt idx="115">
                  <c:v>0.99387400000000004</c:v>
                </c:pt>
                <c:pt idx="116">
                  <c:v>0.98536599999999996</c:v>
                </c:pt>
                <c:pt idx="117">
                  <c:v>0.98622699999999996</c:v>
                </c:pt>
                <c:pt idx="118">
                  <c:v>0.98660199999999998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30-E24E-A7A1-F1EF28429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734272"/>
        <c:axId val="1"/>
      </c:scatterChart>
      <c:valAx>
        <c:axId val="16797342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7342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0.16022664487991825</c:v>
                </c:pt>
                <c:pt idx="1">
                  <c:v>0.1786037148174878</c:v>
                </c:pt>
                <c:pt idx="2">
                  <c:v>0.19003463227215658</c:v>
                </c:pt>
                <c:pt idx="3">
                  <c:v>0.18402811509650457</c:v>
                </c:pt>
                <c:pt idx="4">
                  <c:v>0.1707552743169973</c:v>
                </c:pt>
                <c:pt idx="5">
                  <c:v>0.17875743391890753</c:v>
                </c:pt>
                <c:pt idx="6">
                  <c:v>0.18345691162620986</c:v>
                </c:pt>
                <c:pt idx="7">
                  <c:v>0.17321473525216077</c:v>
                </c:pt>
                <c:pt idx="8">
                  <c:v>0.1783792363858798</c:v>
                </c:pt>
                <c:pt idx="9">
                  <c:v>0.18666385195283497</c:v>
                </c:pt>
                <c:pt idx="10">
                  <c:v>0.17248341983301349</c:v>
                </c:pt>
                <c:pt idx="11">
                  <c:v>0.19435584425902841</c:v>
                </c:pt>
                <c:pt idx="12">
                  <c:v>0.16706033982224097</c:v>
                </c:pt>
                <c:pt idx="13">
                  <c:v>0.1844589734040111</c:v>
                </c:pt>
                <c:pt idx="14">
                  <c:v>0.17464200768198532</c:v>
                </c:pt>
                <c:pt idx="15">
                  <c:v>0.17800265175183255</c:v>
                </c:pt>
                <c:pt idx="16">
                  <c:v>0.17861109168130046</c:v>
                </c:pt>
                <c:pt idx="17">
                  <c:v>0.1909757624090207</c:v>
                </c:pt>
                <c:pt idx="18">
                  <c:v>0.1923141582483979</c:v>
                </c:pt>
                <c:pt idx="19">
                  <c:v>0.20953493670442397</c:v>
                </c:pt>
                <c:pt idx="20">
                  <c:v>0.19540050414184104</c:v>
                </c:pt>
                <c:pt idx="21">
                  <c:v>0.17613683923209891</c:v>
                </c:pt>
                <c:pt idx="22">
                  <c:v>0.18722939143072359</c:v>
                </c:pt>
                <c:pt idx="23">
                  <c:v>0.20470539241263336</c:v>
                </c:pt>
                <c:pt idx="24">
                  <c:v>0.19875552118933079</c:v>
                </c:pt>
                <c:pt idx="25">
                  <c:v>0.21519990556970142</c:v>
                </c:pt>
                <c:pt idx="26">
                  <c:v>0.20788686305370097</c:v>
                </c:pt>
                <c:pt idx="27">
                  <c:v>0.203208568909547</c:v>
                </c:pt>
                <c:pt idx="28">
                  <c:v>0.19419696448233822</c:v>
                </c:pt>
                <c:pt idx="29">
                  <c:v>0.2133330684312264</c:v>
                </c:pt>
                <c:pt idx="30">
                  <c:v>0.20240531794947578</c:v>
                </c:pt>
                <c:pt idx="31">
                  <c:v>0.21559400821134206</c:v>
                </c:pt>
                <c:pt idx="32">
                  <c:v>0.23074827806095519</c:v>
                </c:pt>
                <c:pt idx="33">
                  <c:v>0.24914760725074322</c:v>
                </c:pt>
                <c:pt idx="34">
                  <c:v>0.24505116171718733</c:v>
                </c:pt>
                <c:pt idx="35">
                  <c:v>0.26752677037490297</c:v>
                </c:pt>
                <c:pt idx="36">
                  <c:v>0.25593965218667042</c:v>
                </c:pt>
                <c:pt idx="37">
                  <c:v>0.26829151222634062</c:v>
                </c:pt>
                <c:pt idx="38">
                  <c:v>0.25219279846180748</c:v>
                </c:pt>
                <c:pt idx="39">
                  <c:v>0.28121240061096242</c:v>
                </c:pt>
                <c:pt idx="40">
                  <c:v>0.27207033345811354</c:v>
                </c:pt>
                <c:pt idx="41">
                  <c:v>0.27739460119608494</c:v>
                </c:pt>
                <c:pt idx="42">
                  <c:v>0.30774691720448177</c:v>
                </c:pt>
                <c:pt idx="43">
                  <c:v>0.30551500472474513</c:v>
                </c:pt>
                <c:pt idx="44">
                  <c:v>0.2962160052817675</c:v>
                </c:pt>
                <c:pt idx="45">
                  <c:v>0.28972519688862836</c:v>
                </c:pt>
                <c:pt idx="46">
                  <c:v>0.30208082119778623</c:v>
                </c:pt>
                <c:pt idx="47">
                  <c:v>0.30141821027489024</c:v>
                </c:pt>
                <c:pt idx="48">
                  <c:v>0.31242565584581039</c:v>
                </c:pt>
                <c:pt idx="49">
                  <c:v>0.31074351590963045</c:v>
                </c:pt>
                <c:pt idx="50">
                  <c:v>0.32181903820179852</c:v>
                </c:pt>
                <c:pt idx="51">
                  <c:v>0.33821319638603564</c:v>
                </c:pt>
                <c:pt idx="52">
                  <c:v>0.32489256768620833</c:v>
                </c:pt>
                <c:pt idx="53">
                  <c:v>0.32322759632918346</c:v>
                </c:pt>
                <c:pt idx="54">
                  <c:v>0.33666112648685043</c:v>
                </c:pt>
                <c:pt idx="55">
                  <c:v>0.32868382029546983</c:v>
                </c:pt>
                <c:pt idx="56">
                  <c:v>0.33290622504957884</c:v>
                </c:pt>
                <c:pt idx="57">
                  <c:v>0.33409679905146805</c:v>
                </c:pt>
                <c:pt idx="58">
                  <c:v>0.33865340324398485</c:v>
                </c:pt>
                <c:pt idx="59">
                  <c:v>0.34427766715394731</c:v>
                </c:pt>
                <c:pt idx="60">
                  <c:v>0.33860299313745496</c:v>
                </c:pt>
                <c:pt idx="61">
                  <c:v>0.35327033674575981</c:v>
                </c:pt>
                <c:pt idx="62">
                  <c:v>0.34946790619118162</c:v>
                </c:pt>
                <c:pt idx="63">
                  <c:v>0.34363043969802942</c:v>
                </c:pt>
                <c:pt idx="64">
                  <c:v>0.34127545418988908</c:v>
                </c:pt>
                <c:pt idx="65">
                  <c:v>0.34481515562163206</c:v>
                </c:pt>
                <c:pt idx="66">
                  <c:v>0.34309319884734008</c:v>
                </c:pt>
                <c:pt idx="67">
                  <c:v>0.35265935926486242</c:v>
                </c:pt>
                <c:pt idx="68">
                  <c:v>0.34640711624347426</c:v>
                </c:pt>
                <c:pt idx="69">
                  <c:v>0.34316903619320976</c:v>
                </c:pt>
                <c:pt idx="70">
                  <c:v>0.35101548973644647</c:v>
                </c:pt>
                <c:pt idx="71">
                  <c:v>0.35427442694965272</c:v>
                </c:pt>
                <c:pt idx="72">
                  <c:v>0.34859071725501739</c:v>
                </c:pt>
                <c:pt idx="73">
                  <c:v>0.34412339580112478</c:v>
                </c:pt>
                <c:pt idx="74">
                  <c:v>0.3453903503063101</c:v>
                </c:pt>
                <c:pt idx="75">
                  <c:v>0.34211968370700596</c:v>
                </c:pt>
                <c:pt idx="76">
                  <c:v>0.34705047779945947</c:v>
                </c:pt>
                <c:pt idx="77">
                  <c:v>0.34341355169368593</c:v>
                </c:pt>
                <c:pt idx="78">
                  <c:v>0.3534122894383579</c:v>
                </c:pt>
                <c:pt idx="79">
                  <c:v>0.34868244775358403</c:v>
                </c:pt>
                <c:pt idx="80">
                  <c:v>0.36185535892339937</c:v>
                </c:pt>
                <c:pt idx="81">
                  <c:v>0.34409184586880948</c:v>
                </c:pt>
                <c:pt idx="82">
                  <c:v>0.34636003892889733</c:v>
                </c:pt>
                <c:pt idx="83">
                  <c:v>0.34000079540418704</c:v>
                </c:pt>
                <c:pt idx="84">
                  <c:v>0.34907222359694934</c:v>
                </c:pt>
                <c:pt idx="85">
                  <c:v>0.35342276622489938</c:v>
                </c:pt>
                <c:pt idx="86">
                  <c:v>0.35315266946961282</c:v>
                </c:pt>
                <c:pt idx="87">
                  <c:v>0.35260724710039171</c:v>
                </c:pt>
                <c:pt idx="88">
                  <c:v>0.36371020248714109</c:v>
                </c:pt>
                <c:pt idx="89">
                  <c:v>0.35736709454785243</c:v>
                </c:pt>
                <c:pt idx="90">
                  <c:v>0.34975679542203147</c:v>
                </c:pt>
                <c:pt idx="91">
                  <c:v>0.34368720315793094</c:v>
                </c:pt>
                <c:pt idx="92">
                  <c:v>0.34255926213701487</c:v>
                </c:pt>
                <c:pt idx="93">
                  <c:v>0.35779211500624036</c:v>
                </c:pt>
                <c:pt idx="94">
                  <c:v>0.34731618467028474</c:v>
                </c:pt>
                <c:pt idx="95">
                  <c:v>0.3452356826830853</c:v>
                </c:pt>
                <c:pt idx="96">
                  <c:v>0.33211124034512762</c:v>
                </c:pt>
                <c:pt idx="97">
                  <c:v>0.34034851668128696</c:v>
                </c:pt>
                <c:pt idx="98">
                  <c:v>0.34146466719477986</c:v>
                </c:pt>
                <c:pt idx="99">
                  <c:v>0.34139883934675508</c:v>
                </c:pt>
                <c:pt idx="100">
                  <c:v>0.33196672458866622</c:v>
                </c:pt>
                <c:pt idx="101">
                  <c:v>0.33613041228247242</c:v>
                </c:pt>
                <c:pt idx="102">
                  <c:v>0.31587715328931337</c:v>
                </c:pt>
                <c:pt idx="103">
                  <c:v>0.307245922743688</c:v>
                </c:pt>
                <c:pt idx="104">
                  <c:v>0.31006657024905215</c:v>
                </c:pt>
                <c:pt idx="105">
                  <c:v>0.30823308745968941</c:v>
                </c:pt>
                <c:pt idx="106">
                  <c:v>0.29772893320573374</c:v>
                </c:pt>
                <c:pt idx="107">
                  <c:v>0.29681875698956361</c:v>
                </c:pt>
                <c:pt idx="108">
                  <c:v>0.28531542449182018</c:v>
                </c:pt>
                <c:pt idx="109">
                  <c:v>0.28349746951728083</c:v>
                </c:pt>
                <c:pt idx="110">
                  <c:v>0.27488661343772597</c:v>
                </c:pt>
                <c:pt idx="111">
                  <c:v>0.26495158963161364</c:v>
                </c:pt>
                <c:pt idx="112">
                  <c:v>0.24800426564677208</c:v>
                </c:pt>
                <c:pt idx="113">
                  <c:v>0.24465793781836107</c:v>
                </c:pt>
                <c:pt idx="114">
                  <c:v>0.21912692737094364</c:v>
                </c:pt>
                <c:pt idx="115">
                  <c:v>0.2095017111580583</c:v>
                </c:pt>
                <c:pt idx="116">
                  <c:v>0.20720073345392376</c:v>
                </c:pt>
                <c:pt idx="117">
                  <c:v>0.17285628652941135</c:v>
                </c:pt>
                <c:pt idx="118">
                  <c:v>0.18901604541788419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BA-BB42-BA86-854B6FDFA739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0.19482552556494348</c:v>
                </c:pt>
                <c:pt idx="1">
                  <c:v>0.25281863232312368</c:v>
                </c:pt>
                <c:pt idx="2">
                  <c:v>0.18978904435309304</c:v>
                </c:pt>
                <c:pt idx="3">
                  <c:v>0.20075211841796325</c:v>
                </c:pt>
                <c:pt idx="4">
                  <c:v>0.20319640380396631</c:v>
                </c:pt>
                <c:pt idx="5">
                  <c:v>0.2237484559817369</c:v>
                </c:pt>
                <c:pt idx="6">
                  <c:v>0.23326362187871263</c:v>
                </c:pt>
                <c:pt idx="7">
                  <c:v>0.20687290657585675</c:v>
                </c:pt>
                <c:pt idx="8">
                  <c:v>0.19195051452907033</c:v>
                </c:pt>
                <c:pt idx="9">
                  <c:v>0.21446850110698981</c:v>
                </c:pt>
                <c:pt idx="10">
                  <c:v>0.21557010499655649</c:v>
                </c:pt>
                <c:pt idx="11">
                  <c:v>0.22487593052109178</c:v>
                </c:pt>
                <c:pt idx="12">
                  <c:v>0.2093602938743091</c:v>
                </c:pt>
                <c:pt idx="13">
                  <c:v>0.20849287615053316</c:v>
                </c:pt>
                <c:pt idx="14">
                  <c:v>0.20486428002677096</c:v>
                </c:pt>
                <c:pt idx="15">
                  <c:v>0.21802103558381561</c:v>
                </c:pt>
                <c:pt idx="16">
                  <c:v>0.20559339735117693</c:v>
                </c:pt>
                <c:pt idx="17">
                  <c:v>0.20193757354586009</c:v>
                </c:pt>
                <c:pt idx="18">
                  <c:v>0.22792315495387142</c:v>
                </c:pt>
                <c:pt idx="19">
                  <c:v>0.20791218123427677</c:v>
                </c:pt>
                <c:pt idx="20">
                  <c:v>0.21584953341477328</c:v>
                </c:pt>
                <c:pt idx="21">
                  <c:v>0.200855610154175</c:v>
                </c:pt>
                <c:pt idx="22">
                  <c:v>0.23896323278428758</c:v>
                </c:pt>
                <c:pt idx="23">
                  <c:v>0.22499851100368276</c:v>
                </c:pt>
                <c:pt idx="24">
                  <c:v>0.22380212644996561</c:v>
                </c:pt>
                <c:pt idx="25">
                  <c:v>0.22011226681954782</c:v>
                </c:pt>
                <c:pt idx="26">
                  <c:v>0.2230644902841267</c:v>
                </c:pt>
                <c:pt idx="27">
                  <c:v>0.2425959755749135</c:v>
                </c:pt>
                <c:pt idx="28">
                  <c:v>0.23122399663018506</c:v>
                </c:pt>
                <c:pt idx="29">
                  <c:v>0.23165308581775107</c:v>
                </c:pt>
                <c:pt idx="30">
                  <c:v>0.21294085802560955</c:v>
                </c:pt>
                <c:pt idx="31">
                  <c:v>0.25624288944253232</c:v>
                </c:pt>
                <c:pt idx="32">
                  <c:v>0.26168989536849124</c:v>
                </c:pt>
                <c:pt idx="33">
                  <c:v>0.23643962045963843</c:v>
                </c:pt>
                <c:pt idx="34">
                  <c:v>0.29324003585130048</c:v>
                </c:pt>
                <c:pt idx="35">
                  <c:v>0.28297081410513403</c:v>
                </c:pt>
                <c:pt idx="36">
                  <c:v>0.28426505317127848</c:v>
                </c:pt>
                <c:pt idx="37">
                  <c:v>0.27996160904155343</c:v>
                </c:pt>
                <c:pt idx="38">
                  <c:v>0.28406062206417265</c:v>
                </c:pt>
                <c:pt idx="39">
                  <c:v>0.2931776663088953</c:v>
                </c:pt>
                <c:pt idx="40">
                  <c:v>0.31163770719290329</c:v>
                </c:pt>
                <c:pt idx="41">
                  <c:v>0.32286710189178536</c:v>
                </c:pt>
                <c:pt idx="42">
                  <c:v>0.31542128977193784</c:v>
                </c:pt>
                <c:pt idx="43">
                  <c:v>0.31727156192555822</c:v>
                </c:pt>
                <c:pt idx="44">
                  <c:v>0.30909432488783117</c:v>
                </c:pt>
                <c:pt idx="45">
                  <c:v>0.32290103109225488</c:v>
                </c:pt>
                <c:pt idx="46">
                  <c:v>0.33526722132692516</c:v>
                </c:pt>
                <c:pt idx="47">
                  <c:v>0.3312038614423623</c:v>
                </c:pt>
                <c:pt idx="48">
                  <c:v>0.35319173750434046</c:v>
                </c:pt>
                <c:pt idx="49">
                  <c:v>0.34415094046595235</c:v>
                </c:pt>
                <c:pt idx="50">
                  <c:v>0.3378077273001463</c:v>
                </c:pt>
                <c:pt idx="51">
                  <c:v>0.33325564559416943</c:v>
                </c:pt>
                <c:pt idx="52">
                  <c:v>0.34632119802344852</c:v>
                </c:pt>
                <c:pt idx="53">
                  <c:v>0.36709368182419261</c:v>
                </c:pt>
                <c:pt idx="54">
                  <c:v>0.35666081961180801</c:v>
                </c:pt>
                <c:pt idx="55">
                  <c:v>0.3551433312979535</c:v>
                </c:pt>
                <c:pt idx="56">
                  <c:v>0.35378050103405201</c:v>
                </c:pt>
                <c:pt idx="57">
                  <c:v>0.35811697156867911</c:v>
                </c:pt>
                <c:pt idx="58">
                  <c:v>0.36097126429772752</c:v>
                </c:pt>
                <c:pt idx="59">
                  <c:v>0.36883357968522401</c:v>
                </c:pt>
                <c:pt idx="60">
                  <c:v>0.37160685125449477</c:v>
                </c:pt>
                <c:pt idx="61">
                  <c:v>0.37246160872722922</c:v>
                </c:pt>
                <c:pt idx="62">
                  <c:v>0.36489678505144058</c:v>
                </c:pt>
                <c:pt idx="63">
                  <c:v>0.36714032023233217</c:v>
                </c:pt>
                <c:pt idx="64">
                  <c:v>0.36680311709167029</c:v>
                </c:pt>
                <c:pt idx="65">
                  <c:v>0.37036082683579075</c:v>
                </c:pt>
                <c:pt idx="66">
                  <c:v>0.38538441453485667</c:v>
                </c:pt>
                <c:pt idx="67">
                  <c:v>0.38307701111726083</c:v>
                </c:pt>
                <c:pt idx="68">
                  <c:v>0.39139329969014197</c:v>
                </c:pt>
                <c:pt idx="69">
                  <c:v>0.3724963672470234</c:v>
                </c:pt>
                <c:pt idx="70">
                  <c:v>0.38394265532590749</c:v>
                </c:pt>
                <c:pt idx="71">
                  <c:v>0.39375028621624208</c:v>
                </c:pt>
                <c:pt idx="72">
                  <c:v>0.38469165886671264</c:v>
                </c:pt>
                <c:pt idx="73">
                  <c:v>0.37861883885516456</c:v>
                </c:pt>
                <c:pt idx="74">
                  <c:v>0.29334584496142924</c:v>
                </c:pt>
                <c:pt idx="75">
                  <c:v>0.37845114874538321</c:v>
                </c:pt>
                <c:pt idx="76">
                  <c:v>0.3955833726020887</c:v>
                </c:pt>
                <c:pt idx="77">
                  <c:v>0.39055780639677046</c:v>
                </c:pt>
                <c:pt idx="78">
                  <c:v>0.3884994131354878</c:v>
                </c:pt>
                <c:pt idx="79">
                  <c:v>0.39528842165714828</c:v>
                </c:pt>
                <c:pt idx="80">
                  <c:v>0.39870517426117003</c:v>
                </c:pt>
                <c:pt idx="81">
                  <c:v>0.389471300249913</c:v>
                </c:pt>
                <c:pt idx="82">
                  <c:v>0.39153489382874207</c:v>
                </c:pt>
                <c:pt idx="83">
                  <c:v>0.40308145039497056</c:v>
                </c:pt>
                <c:pt idx="84">
                  <c:v>0.40593376394149144</c:v>
                </c:pt>
                <c:pt idx="85">
                  <c:v>0.39414542486789406</c:v>
                </c:pt>
                <c:pt idx="86">
                  <c:v>0.41367941273240477</c:v>
                </c:pt>
                <c:pt idx="87">
                  <c:v>0.40537227613990112</c:v>
                </c:pt>
                <c:pt idx="88">
                  <c:v>0.40410104317291307</c:v>
                </c:pt>
                <c:pt idx="89">
                  <c:v>0.41361889200437424</c:v>
                </c:pt>
                <c:pt idx="90">
                  <c:v>0.40120713103779787</c:v>
                </c:pt>
                <c:pt idx="91">
                  <c:v>0.4166818920400307</c:v>
                </c:pt>
                <c:pt idx="92">
                  <c:v>0.41795140003878845</c:v>
                </c:pt>
                <c:pt idx="93">
                  <c:v>0.40957928096936119</c:v>
                </c:pt>
                <c:pt idx="94">
                  <c:v>0.41888254474660003</c:v>
                </c:pt>
                <c:pt idx="95">
                  <c:v>0.41029494497382468</c:v>
                </c:pt>
                <c:pt idx="96">
                  <c:v>0.42141402129436284</c:v>
                </c:pt>
                <c:pt idx="97">
                  <c:v>0.41666168464045855</c:v>
                </c:pt>
                <c:pt idx="98">
                  <c:v>0.41842047103878161</c:v>
                </c:pt>
                <c:pt idx="99">
                  <c:v>0.41306344318768684</c:v>
                </c:pt>
                <c:pt idx="100">
                  <c:v>0.41740475622843415</c:v>
                </c:pt>
                <c:pt idx="101">
                  <c:v>0.41432614056081779</c:v>
                </c:pt>
                <c:pt idx="102">
                  <c:v>0.40708135921688154</c:v>
                </c:pt>
                <c:pt idx="103">
                  <c:v>0.40883423167732463</c:v>
                </c:pt>
                <c:pt idx="104">
                  <c:v>0.39691638882979852</c:v>
                </c:pt>
                <c:pt idx="105">
                  <c:v>0.40334226452447053</c:v>
                </c:pt>
                <c:pt idx="106">
                  <c:v>0.39889921486297591</c:v>
                </c:pt>
                <c:pt idx="107">
                  <c:v>0.40499714013723376</c:v>
                </c:pt>
                <c:pt idx="108">
                  <c:v>0.39505260201737635</c:v>
                </c:pt>
                <c:pt idx="109">
                  <c:v>0.39363618184219917</c:v>
                </c:pt>
                <c:pt idx="110">
                  <c:v>0.38767360481238267</c:v>
                </c:pt>
                <c:pt idx="111">
                  <c:v>0.39416734174285384</c:v>
                </c:pt>
                <c:pt idx="112">
                  <c:v>0.3777285247776036</c:v>
                </c:pt>
                <c:pt idx="113">
                  <c:v>0.38765371305644203</c:v>
                </c:pt>
                <c:pt idx="114">
                  <c:v>0.35781287067376288</c:v>
                </c:pt>
                <c:pt idx="115">
                  <c:v>0.3621122058553744</c:v>
                </c:pt>
                <c:pt idx="116">
                  <c:v>0.34667077053481749</c:v>
                </c:pt>
                <c:pt idx="117">
                  <c:v>0.33500025086710999</c:v>
                </c:pt>
                <c:pt idx="118">
                  <c:v>0.31402968211481513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A-BB42-BA86-854B6FDFA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762384"/>
        <c:axId val="1"/>
      </c:scatterChart>
      <c:valAx>
        <c:axId val="167976238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7623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723.8</c:v>
                </c:pt>
                <c:pt idx="1">
                  <c:v>682</c:v>
                </c:pt>
                <c:pt idx="2">
                  <c:v>727.8</c:v>
                </c:pt>
                <c:pt idx="3">
                  <c:v>761.3</c:v>
                </c:pt>
                <c:pt idx="4">
                  <c:v>669</c:v>
                </c:pt>
                <c:pt idx="5">
                  <c:v>646.5</c:v>
                </c:pt>
                <c:pt idx="6">
                  <c:v>663.7</c:v>
                </c:pt>
                <c:pt idx="7">
                  <c:v>589.6</c:v>
                </c:pt>
                <c:pt idx="8">
                  <c:v>675.9</c:v>
                </c:pt>
                <c:pt idx="9">
                  <c:v>698</c:v>
                </c:pt>
                <c:pt idx="10">
                  <c:v>743.7</c:v>
                </c:pt>
                <c:pt idx="11">
                  <c:v>737.5</c:v>
                </c:pt>
                <c:pt idx="12">
                  <c:v>543.20000000000005</c:v>
                </c:pt>
                <c:pt idx="13">
                  <c:v>746.2</c:v>
                </c:pt>
                <c:pt idx="14">
                  <c:v>690.3</c:v>
                </c:pt>
                <c:pt idx="15">
                  <c:v>661.5</c:v>
                </c:pt>
                <c:pt idx="16">
                  <c:v>629.4</c:v>
                </c:pt>
                <c:pt idx="17">
                  <c:v>681.4</c:v>
                </c:pt>
                <c:pt idx="18">
                  <c:v>645.29999999999995</c:v>
                </c:pt>
                <c:pt idx="19">
                  <c:v>735.3</c:v>
                </c:pt>
                <c:pt idx="20">
                  <c:v>612.20000000000005</c:v>
                </c:pt>
                <c:pt idx="21">
                  <c:v>703.1</c:v>
                </c:pt>
                <c:pt idx="22">
                  <c:v>711.6</c:v>
                </c:pt>
                <c:pt idx="23">
                  <c:v>677</c:v>
                </c:pt>
                <c:pt idx="24">
                  <c:v>800</c:v>
                </c:pt>
                <c:pt idx="25">
                  <c:v>659.7</c:v>
                </c:pt>
                <c:pt idx="26">
                  <c:v>762.9</c:v>
                </c:pt>
                <c:pt idx="27">
                  <c:v>676.1</c:v>
                </c:pt>
                <c:pt idx="28">
                  <c:v>634.9</c:v>
                </c:pt>
                <c:pt idx="29">
                  <c:v>686.5</c:v>
                </c:pt>
                <c:pt idx="30">
                  <c:v>656</c:v>
                </c:pt>
                <c:pt idx="31">
                  <c:v>641.9</c:v>
                </c:pt>
                <c:pt idx="32">
                  <c:v>733.8</c:v>
                </c:pt>
                <c:pt idx="33">
                  <c:v>685.9</c:v>
                </c:pt>
                <c:pt idx="34">
                  <c:v>651.79999999999995</c:v>
                </c:pt>
                <c:pt idx="35">
                  <c:v>744.5</c:v>
                </c:pt>
                <c:pt idx="36">
                  <c:v>717.4</c:v>
                </c:pt>
                <c:pt idx="37">
                  <c:v>726.1</c:v>
                </c:pt>
                <c:pt idx="38">
                  <c:v>663.7</c:v>
                </c:pt>
                <c:pt idx="39">
                  <c:v>722.4</c:v>
                </c:pt>
                <c:pt idx="40">
                  <c:v>680.9</c:v>
                </c:pt>
                <c:pt idx="41">
                  <c:v>661.3</c:v>
                </c:pt>
                <c:pt idx="42">
                  <c:v>750</c:v>
                </c:pt>
                <c:pt idx="43">
                  <c:v>722.7</c:v>
                </c:pt>
                <c:pt idx="44">
                  <c:v>735.1</c:v>
                </c:pt>
                <c:pt idx="45">
                  <c:v>677.2</c:v>
                </c:pt>
                <c:pt idx="46">
                  <c:v>684.4</c:v>
                </c:pt>
                <c:pt idx="47">
                  <c:v>727.3</c:v>
                </c:pt>
                <c:pt idx="48">
                  <c:v>702.1</c:v>
                </c:pt>
                <c:pt idx="49">
                  <c:v>705.1</c:v>
                </c:pt>
                <c:pt idx="50">
                  <c:v>698.4</c:v>
                </c:pt>
                <c:pt idx="51">
                  <c:v>700</c:v>
                </c:pt>
                <c:pt idx="52">
                  <c:v>688.1</c:v>
                </c:pt>
                <c:pt idx="53">
                  <c:v>712.9</c:v>
                </c:pt>
                <c:pt idx="54">
                  <c:v>705.3</c:v>
                </c:pt>
                <c:pt idx="55">
                  <c:v>668.2</c:v>
                </c:pt>
                <c:pt idx="56">
                  <c:v>701.6</c:v>
                </c:pt>
                <c:pt idx="57">
                  <c:v>713.7</c:v>
                </c:pt>
                <c:pt idx="58">
                  <c:v>694.5</c:v>
                </c:pt>
                <c:pt idx="59">
                  <c:v>680.7</c:v>
                </c:pt>
                <c:pt idx="60">
                  <c:v>688.8</c:v>
                </c:pt>
                <c:pt idx="61">
                  <c:v>731.1</c:v>
                </c:pt>
                <c:pt idx="62">
                  <c:v>682.5</c:v>
                </c:pt>
                <c:pt idx="63">
                  <c:v>673.1</c:v>
                </c:pt>
                <c:pt idx="64">
                  <c:v>681.5</c:v>
                </c:pt>
                <c:pt idx="65">
                  <c:v>669.6</c:v>
                </c:pt>
                <c:pt idx="66">
                  <c:v>674.9</c:v>
                </c:pt>
                <c:pt idx="67">
                  <c:v>690.2</c:v>
                </c:pt>
                <c:pt idx="68">
                  <c:v>661.8</c:v>
                </c:pt>
                <c:pt idx="69">
                  <c:v>660.9</c:v>
                </c:pt>
                <c:pt idx="70">
                  <c:v>697.3</c:v>
                </c:pt>
                <c:pt idx="71">
                  <c:v>693.5</c:v>
                </c:pt>
                <c:pt idx="72">
                  <c:v>650.1</c:v>
                </c:pt>
                <c:pt idx="73">
                  <c:v>677.2</c:v>
                </c:pt>
                <c:pt idx="74">
                  <c:v>668.6</c:v>
                </c:pt>
                <c:pt idx="75">
                  <c:v>666.6</c:v>
                </c:pt>
                <c:pt idx="76">
                  <c:v>669.8</c:v>
                </c:pt>
                <c:pt idx="77">
                  <c:v>659.3</c:v>
                </c:pt>
                <c:pt idx="78">
                  <c:v>665.3</c:v>
                </c:pt>
                <c:pt idx="79">
                  <c:v>656</c:v>
                </c:pt>
                <c:pt idx="80">
                  <c:v>679.6</c:v>
                </c:pt>
                <c:pt idx="81">
                  <c:v>671</c:v>
                </c:pt>
                <c:pt idx="82">
                  <c:v>657.8</c:v>
                </c:pt>
                <c:pt idx="83">
                  <c:v>658.8</c:v>
                </c:pt>
                <c:pt idx="84">
                  <c:v>658.3</c:v>
                </c:pt>
                <c:pt idx="85">
                  <c:v>677.5</c:v>
                </c:pt>
                <c:pt idx="86">
                  <c:v>659.7</c:v>
                </c:pt>
                <c:pt idx="87">
                  <c:v>650.5</c:v>
                </c:pt>
                <c:pt idx="88">
                  <c:v>650.20000000000005</c:v>
                </c:pt>
                <c:pt idx="89">
                  <c:v>669.7</c:v>
                </c:pt>
                <c:pt idx="90">
                  <c:v>640.29999999999995</c:v>
                </c:pt>
                <c:pt idx="91">
                  <c:v>618.70000000000005</c:v>
                </c:pt>
                <c:pt idx="92">
                  <c:v>617.1</c:v>
                </c:pt>
                <c:pt idx="93">
                  <c:v>624.5</c:v>
                </c:pt>
                <c:pt idx="94">
                  <c:v>639.6</c:v>
                </c:pt>
                <c:pt idx="95">
                  <c:v>620</c:v>
                </c:pt>
                <c:pt idx="96">
                  <c:v>597.5</c:v>
                </c:pt>
                <c:pt idx="97">
                  <c:v>593.70000000000005</c:v>
                </c:pt>
                <c:pt idx="98">
                  <c:v>624</c:v>
                </c:pt>
                <c:pt idx="99">
                  <c:v>595.5</c:v>
                </c:pt>
                <c:pt idx="100">
                  <c:v>555</c:v>
                </c:pt>
                <c:pt idx="101">
                  <c:v>613.1</c:v>
                </c:pt>
                <c:pt idx="102">
                  <c:v>546.4</c:v>
                </c:pt>
                <c:pt idx="103">
                  <c:v>557.6</c:v>
                </c:pt>
                <c:pt idx="104">
                  <c:v>525.6</c:v>
                </c:pt>
                <c:pt idx="105">
                  <c:v>550.29999999999995</c:v>
                </c:pt>
                <c:pt idx="106">
                  <c:v>555.20000000000005</c:v>
                </c:pt>
                <c:pt idx="107">
                  <c:v>549.29999999999995</c:v>
                </c:pt>
                <c:pt idx="108">
                  <c:v>496.9</c:v>
                </c:pt>
                <c:pt idx="109">
                  <c:v>532</c:v>
                </c:pt>
                <c:pt idx="110">
                  <c:v>486.3</c:v>
                </c:pt>
                <c:pt idx="111">
                  <c:v>514</c:v>
                </c:pt>
                <c:pt idx="112">
                  <c:v>479.6</c:v>
                </c:pt>
                <c:pt idx="113">
                  <c:v>487.1</c:v>
                </c:pt>
                <c:pt idx="114">
                  <c:v>450.6</c:v>
                </c:pt>
                <c:pt idx="115">
                  <c:v>484.8</c:v>
                </c:pt>
                <c:pt idx="116">
                  <c:v>503.5</c:v>
                </c:pt>
                <c:pt idx="117">
                  <c:v>441.8</c:v>
                </c:pt>
                <c:pt idx="118">
                  <c:v>444.7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F-D743-822D-617534A18A52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710.1</c:v>
                </c:pt>
                <c:pt idx="1">
                  <c:v>567.4</c:v>
                </c:pt>
                <c:pt idx="2">
                  <c:v>686.9</c:v>
                </c:pt>
                <c:pt idx="3">
                  <c:v>694</c:v>
                </c:pt>
                <c:pt idx="4">
                  <c:v>759.4</c:v>
                </c:pt>
                <c:pt idx="5">
                  <c:v>703.9</c:v>
                </c:pt>
                <c:pt idx="6">
                  <c:v>800</c:v>
                </c:pt>
                <c:pt idx="7">
                  <c:v>777</c:v>
                </c:pt>
                <c:pt idx="8">
                  <c:v>733.9</c:v>
                </c:pt>
                <c:pt idx="9">
                  <c:v>716.2</c:v>
                </c:pt>
                <c:pt idx="10">
                  <c:v>703.9</c:v>
                </c:pt>
                <c:pt idx="11">
                  <c:v>740.6</c:v>
                </c:pt>
                <c:pt idx="12">
                  <c:v>749.4</c:v>
                </c:pt>
                <c:pt idx="13">
                  <c:v>717.8</c:v>
                </c:pt>
                <c:pt idx="14">
                  <c:v>795.5</c:v>
                </c:pt>
                <c:pt idx="15">
                  <c:v>794.9</c:v>
                </c:pt>
                <c:pt idx="16">
                  <c:v>746.5</c:v>
                </c:pt>
                <c:pt idx="17">
                  <c:v>800</c:v>
                </c:pt>
                <c:pt idx="18">
                  <c:v>800</c:v>
                </c:pt>
                <c:pt idx="19">
                  <c:v>736.9</c:v>
                </c:pt>
                <c:pt idx="20">
                  <c:v>766.3</c:v>
                </c:pt>
                <c:pt idx="21">
                  <c:v>733.5</c:v>
                </c:pt>
                <c:pt idx="22">
                  <c:v>732.7</c:v>
                </c:pt>
                <c:pt idx="23">
                  <c:v>799.3</c:v>
                </c:pt>
                <c:pt idx="24">
                  <c:v>758</c:v>
                </c:pt>
                <c:pt idx="25">
                  <c:v>745.6</c:v>
                </c:pt>
                <c:pt idx="26">
                  <c:v>732.2</c:v>
                </c:pt>
                <c:pt idx="27">
                  <c:v>761.4</c:v>
                </c:pt>
                <c:pt idx="28">
                  <c:v>724.8</c:v>
                </c:pt>
                <c:pt idx="29">
                  <c:v>642.6</c:v>
                </c:pt>
                <c:pt idx="30">
                  <c:v>723.1</c:v>
                </c:pt>
                <c:pt idx="31">
                  <c:v>794.9</c:v>
                </c:pt>
                <c:pt idx="32">
                  <c:v>800</c:v>
                </c:pt>
                <c:pt idx="33">
                  <c:v>738.6</c:v>
                </c:pt>
                <c:pt idx="34">
                  <c:v>757.4</c:v>
                </c:pt>
                <c:pt idx="35">
                  <c:v>776.4</c:v>
                </c:pt>
                <c:pt idx="36">
                  <c:v>769.8</c:v>
                </c:pt>
                <c:pt idx="37">
                  <c:v>736.4</c:v>
                </c:pt>
                <c:pt idx="38">
                  <c:v>726.4</c:v>
                </c:pt>
                <c:pt idx="39">
                  <c:v>754.7</c:v>
                </c:pt>
                <c:pt idx="40">
                  <c:v>752.2</c:v>
                </c:pt>
                <c:pt idx="41">
                  <c:v>750.5</c:v>
                </c:pt>
                <c:pt idx="42">
                  <c:v>748.5</c:v>
                </c:pt>
                <c:pt idx="43">
                  <c:v>766.1</c:v>
                </c:pt>
                <c:pt idx="44">
                  <c:v>717.4</c:v>
                </c:pt>
                <c:pt idx="45">
                  <c:v>718.9</c:v>
                </c:pt>
                <c:pt idx="46">
                  <c:v>760.7</c:v>
                </c:pt>
                <c:pt idx="47">
                  <c:v>722.1</c:v>
                </c:pt>
                <c:pt idx="48">
                  <c:v>762.7</c:v>
                </c:pt>
                <c:pt idx="49">
                  <c:v>738.7</c:v>
                </c:pt>
                <c:pt idx="50">
                  <c:v>753.3</c:v>
                </c:pt>
                <c:pt idx="51">
                  <c:v>722.5</c:v>
                </c:pt>
                <c:pt idx="52">
                  <c:v>731.3</c:v>
                </c:pt>
                <c:pt idx="53">
                  <c:v>733.1</c:v>
                </c:pt>
                <c:pt idx="54">
                  <c:v>758.4</c:v>
                </c:pt>
                <c:pt idx="55">
                  <c:v>728</c:v>
                </c:pt>
                <c:pt idx="56">
                  <c:v>774.4</c:v>
                </c:pt>
                <c:pt idx="57">
                  <c:v>721.1</c:v>
                </c:pt>
                <c:pt idx="58">
                  <c:v>719.7</c:v>
                </c:pt>
                <c:pt idx="59">
                  <c:v>759.8</c:v>
                </c:pt>
                <c:pt idx="60">
                  <c:v>756.8</c:v>
                </c:pt>
                <c:pt idx="61">
                  <c:v>708.4</c:v>
                </c:pt>
                <c:pt idx="62">
                  <c:v>724.9</c:v>
                </c:pt>
                <c:pt idx="63">
                  <c:v>741.7</c:v>
                </c:pt>
                <c:pt idx="64">
                  <c:v>708.4</c:v>
                </c:pt>
                <c:pt idx="65">
                  <c:v>728.3</c:v>
                </c:pt>
                <c:pt idx="66">
                  <c:v>704.8</c:v>
                </c:pt>
                <c:pt idx="67">
                  <c:v>716</c:v>
                </c:pt>
                <c:pt idx="68">
                  <c:v>778.1</c:v>
                </c:pt>
                <c:pt idx="69">
                  <c:v>692.5</c:v>
                </c:pt>
                <c:pt idx="70">
                  <c:v>692.9</c:v>
                </c:pt>
                <c:pt idx="71">
                  <c:v>696.5</c:v>
                </c:pt>
                <c:pt idx="72">
                  <c:v>713.7</c:v>
                </c:pt>
                <c:pt idx="73">
                  <c:v>676.7</c:v>
                </c:pt>
                <c:pt idx="74">
                  <c:v>800</c:v>
                </c:pt>
                <c:pt idx="75">
                  <c:v>712</c:v>
                </c:pt>
                <c:pt idx="76">
                  <c:v>693.2</c:v>
                </c:pt>
                <c:pt idx="77">
                  <c:v>701.3</c:v>
                </c:pt>
                <c:pt idx="78">
                  <c:v>705.1</c:v>
                </c:pt>
                <c:pt idx="79">
                  <c:v>696.5</c:v>
                </c:pt>
                <c:pt idx="80">
                  <c:v>659.1</c:v>
                </c:pt>
                <c:pt idx="81">
                  <c:v>667.7</c:v>
                </c:pt>
                <c:pt idx="82">
                  <c:v>661.2</c:v>
                </c:pt>
                <c:pt idx="83">
                  <c:v>636.9</c:v>
                </c:pt>
                <c:pt idx="84">
                  <c:v>662.1</c:v>
                </c:pt>
                <c:pt idx="85">
                  <c:v>630.1</c:v>
                </c:pt>
                <c:pt idx="86">
                  <c:v>662.5</c:v>
                </c:pt>
                <c:pt idx="87">
                  <c:v>646.29999999999995</c:v>
                </c:pt>
                <c:pt idx="88">
                  <c:v>636.6</c:v>
                </c:pt>
                <c:pt idx="89">
                  <c:v>652.5</c:v>
                </c:pt>
                <c:pt idx="90">
                  <c:v>598.5</c:v>
                </c:pt>
                <c:pt idx="91">
                  <c:v>608.79999999999995</c:v>
                </c:pt>
                <c:pt idx="92">
                  <c:v>594.4</c:v>
                </c:pt>
                <c:pt idx="93">
                  <c:v>612.70000000000005</c:v>
                </c:pt>
                <c:pt idx="94">
                  <c:v>596.79999999999995</c:v>
                </c:pt>
                <c:pt idx="95">
                  <c:v>576.6</c:v>
                </c:pt>
                <c:pt idx="96">
                  <c:v>593.29999999999995</c:v>
                </c:pt>
                <c:pt idx="97">
                  <c:v>571.1</c:v>
                </c:pt>
                <c:pt idx="98">
                  <c:v>567.29999999999995</c:v>
                </c:pt>
                <c:pt idx="99">
                  <c:v>589.9</c:v>
                </c:pt>
                <c:pt idx="100">
                  <c:v>586.70000000000005</c:v>
                </c:pt>
                <c:pt idx="101">
                  <c:v>592</c:v>
                </c:pt>
                <c:pt idx="102">
                  <c:v>594.20000000000005</c:v>
                </c:pt>
                <c:pt idx="103">
                  <c:v>542.9</c:v>
                </c:pt>
                <c:pt idx="104">
                  <c:v>557</c:v>
                </c:pt>
                <c:pt idx="105">
                  <c:v>529.6</c:v>
                </c:pt>
                <c:pt idx="106">
                  <c:v>560.9</c:v>
                </c:pt>
                <c:pt idx="107">
                  <c:v>539.5</c:v>
                </c:pt>
                <c:pt idx="108">
                  <c:v>563.9</c:v>
                </c:pt>
                <c:pt idx="109">
                  <c:v>538.1</c:v>
                </c:pt>
                <c:pt idx="110">
                  <c:v>569.29999999999995</c:v>
                </c:pt>
                <c:pt idx="111">
                  <c:v>542</c:v>
                </c:pt>
                <c:pt idx="112">
                  <c:v>557.70000000000005</c:v>
                </c:pt>
                <c:pt idx="113">
                  <c:v>537</c:v>
                </c:pt>
                <c:pt idx="114">
                  <c:v>538.79999999999995</c:v>
                </c:pt>
                <c:pt idx="115">
                  <c:v>520.5</c:v>
                </c:pt>
                <c:pt idx="116">
                  <c:v>558.29999999999995</c:v>
                </c:pt>
                <c:pt idx="117">
                  <c:v>513</c:v>
                </c:pt>
                <c:pt idx="118">
                  <c:v>512.5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AF-D743-822D-617534A18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789936"/>
        <c:axId val="1"/>
      </c:scatterChart>
      <c:valAx>
        <c:axId val="16797899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7899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785</c:v>
                </c:pt>
                <c:pt idx="1">
                  <c:v>785</c:v>
                </c:pt>
                <c:pt idx="2">
                  <c:v>1138</c:v>
                </c:pt>
                <c:pt idx="3">
                  <c:v>1040</c:v>
                </c:pt>
                <c:pt idx="4">
                  <c:v>1743</c:v>
                </c:pt>
                <c:pt idx="5">
                  <c:v>4044</c:v>
                </c:pt>
                <c:pt idx="6">
                  <c:v>907</c:v>
                </c:pt>
                <c:pt idx="7">
                  <c:v>874</c:v>
                </c:pt>
                <c:pt idx="8">
                  <c:v>2621</c:v>
                </c:pt>
                <c:pt idx="9">
                  <c:v>493</c:v>
                </c:pt>
                <c:pt idx="10">
                  <c:v>1719</c:v>
                </c:pt>
                <c:pt idx="11">
                  <c:v>527</c:v>
                </c:pt>
                <c:pt idx="12">
                  <c:v>954</c:v>
                </c:pt>
                <c:pt idx="13">
                  <c:v>924</c:v>
                </c:pt>
                <c:pt idx="14">
                  <c:v>658</c:v>
                </c:pt>
                <c:pt idx="15">
                  <c:v>603</c:v>
                </c:pt>
                <c:pt idx="16">
                  <c:v>1011</c:v>
                </c:pt>
                <c:pt idx="17">
                  <c:v>1194</c:v>
                </c:pt>
                <c:pt idx="18">
                  <c:v>768</c:v>
                </c:pt>
                <c:pt idx="19">
                  <c:v>438</c:v>
                </c:pt>
                <c:pt idx="20">
                  <c:v>599</c:v>
                </c:pt>
                <c:pt idx="21">
                  <c:v>540</c:v>
                </c:pt>
                <c:pt idx="22">
                  <c:v>1247</c:v>
                </c:pt>
                <c:pt idx="23">
                  <c:v>555</c:v>
                </c:pt>
                <c:pt idx="24">
                  <c:v>579</c:v>
                </c:pt>
                <c:pt idx="25">
                  <c:v>1353</c:v>
                </c:pt>
                <c:pt idx="26">
                  <c:v>1638</c:v>
                </c:pt>
                <c:pt idx="27">
                  <c:v>939</c:v>
                </c:pt>
                <c:pt idx="28">
                  <c:v>697</c:v>
                </c:pt>
                <c:pt idx="29">
                  <c:v>946</c:v>
                </c:pt>
                <c:pt idx="30">
                  <c:v>992</c:v>
                </c:pt>
                <c:pt idx="31">
                  <c:v>627</c:v>
                </c:pt>
                <c:pt idx="32">
                  <c:v>886</c:v>
                </c:pt>
                <c:pt idx="33">
                  <c:v>1039</c:v>
                </c:pt>
                <c:pt idx="34">
                  <c:v>684</c:v>
                </c:pt>
                <c:pt idx="35">
                  <c:v>1393</c:v>
                </c:pt>
                <c:pt idx="36">
                  <c:v>991</c:v>
                </c:pt>
                <c:pt idx="37">
                  <c:v>408</c:v>
                </c:pt>
                <c:pt idx="38">
                  <c:v>619</c:v>
                </c:pt>
                <c:pt idx="39">
                  <c:v>489</c:v>
                </c:pt>
                <c:pt idx="40">
                  <c:v>535</c:v>
                </c:pt>
                <c:pt idx="41">
                  <c:v>965</c:v>
                </c:pt>
                <c:pt idx="42">
                  <c:v>628</c:v>
                </c:pt>
                <c:pt idx="43">
                  <c:v>661</c:v>
                </c:pt>
                <c:pt idx="44">
                  <c:v>709</c:v>
                </c:pt>
                <c:pt idx="45">
                  <c:v>1067</c:v>
                </c:pt>
                <c:pt idx="46">
                  <c:v>881</c:v>
                </c:pt>
                <c:pt idx="47">
                  <c:v>661</c:v>
                </c:pt>
                <c:pt idx="48">
                  <c:v>512</c:v>
                </c:pt>
                <c:pt idx="49">
                  <c:v>305</c:v>
                </c:pt>
                <c:pt idx="50">
                  <c:v>720</c:v>
                </c:pt>
                <c:pt idx="51">
                  <c:v>467</c:v>
                </c:pt>
                <c:pt idx="52">
                  <c:v>749</c:v>
                </c:pt>
                <c:pt idx="53">
                  <c:v>465</c:v>
                </c:pt>
                <c:pt idx="54">
                  <c:v>304</c:v>
                </c:pt>
                <c:pt idx="55">
                  <c:v>370</c:v>
                </c:pt>
                <c:pt idx="56">
                  <c:v>534</c:v>
                </c:pt>
                <c:pt idx="57">
                  <c:v>597</c:v>
                </c:pt>
                <c:pt idx="58">
                  <c:v>499</c:v>
                </c:pt>
                <c:pt idx="59">
                  <c:v>364</c:v>
                </c:pt>
                <c:pt idx="60">
                  <c:v>573</c:v>
                </c:pt>
                <c:pt idx="61">
                  <c:v>719</c:v>
                </c:pt>
                <c:pt idx="62">
                  <c:v>468</c:v>
                </c:pt>
                <c:pt idx="63">
                  <c:v>353</c:v>
                </c:pt>
                <c:pt idx="64">
                  <c:v>447</c:v>
                </c:pt>
                <c:pt idx="65">
                  <c:v>552</c:v>
                </c:pt>
                <c:pt idx="66">
                  <c:v>477</c:v>
                </c:pt>
                <c:pt idx="67">
                  <c:v>365</c:v>
                </c:pt>
                <c:pt idx="68">
                  <c:v>466</c:v>
                </c:pt>
                <c:pt idx="69">
                  <c:v>452</c:v>
                </c:pt>
                <c:pt idx="70">
                  <c:v>432</c:v>
                </c:pt>
                <c:pt idx="71">
                  <c:v>582</c:v>
                </c:pt>
                <c:pt idx="72">
                  <c:v>255</c:v>
                </c:pt>
                <c:pt idx="73">
                  <c:v>500</c:v>
                </c:pt>
                <c:pt idx="74">
                  <c:v>418</c:v>
                </c:pt>
                <c:pt idx="75">
                  <c:v>333</c:v>
                </c:pt>
                <c:pt idx="76">
                  <c:v>490</c:v>
                </c:pt>
                <c:pt idx="77">
                  <c:v>498</c:v>
                </c:pt>
                <c:pt idx="78">
                  <c:v>481</c:v>
                </c:pt>
                <c:pt idx="79">
                  <c:v>285</c:v>
                </c:pt>
                <c:pt idx="80">
                  <c:v>440</c:v>
                </c:pt>
                <c:pt idx="81">
                  <c:v>517</c:v>
                </c:pt>
                <c:pt idx="82">
                  <c:v>468</c:v>
                </c:pt>
                <c:pt idx="83">
                  <c:v>421</c:v>
                </c:pt>
                <c:pt idx="84">
                  <c:v>315</c:v>
                </c:pt>
                <c:pt idx="85">
                  <c:v>402</c:v>
                </c:pt>
                <c:pt idx="86">
                  <c:v>306</c:v>
                </c:pt>
                <c:pt idx="87">
                  <c:v>361</c:v>
                </c:pt>
                <c:pt idx="88">
                  <c:v>563</c:v>
                </c:pt>
                <c:pt idx="89">
                  <c:v>366</c:v>
                </c:pt>
                <c:pt idx="90">
                  <c:v>318</c:v>
                </c:pt>
                <c:pt idx="91">
                  <c:v>414</c:v>
                </c:pt>
                <c:pt idx="92">
                  <c:v>425</c:v>
                </c:pt>
                <c:pt idx="93">
                  <c:v>292</c:v>
                </c:pt>
                <c:pt idx="94">
                  <c:v>426</c:v>
                </c:pt>
                <c:pt idx="95">
                  <c:v>433</c:v>
                </c:pt>
                <c:pt idx="96">
                  <c:v>253</c:v>
                </c:pt>
                <c:pt idx="97">
                  <c:v>407</c:v>
                </c:pt>
                <c:pt idx="98">
                  <c:v>393</c:v>
                </c:pt>
                <c:pt idx="99">
                  <c:v>276</c:v>
                </c:pt>
                <c:pt idx="100">
                  <c:v>452</c:v>
                </c:pt>
                <c:pt idx="101">
                  <c:v>350</c:v>
                </c:pt>
                <c:pt idx="102">
                  <c:v>383</c:v>
                </c:pt>
                <c:pt idx="103">
                  <c:v>294</c:v>
                </c:pt>
                <c:pt idx="104">
                  <c:v>389</c:v>
                </c:pt>
                <c:pt idx="105">
                  <c:v>489</c:v>
                </c:pt>
                <c:pt idx="106">
                  <c:v>551</c:v>
                </c:pt>
                <c:pt idx="107">
                  <c:v>581</c:v>
                </c:pt>
                <c:pt idx="108">
                  <c:v>357</c:v>
                </c:pt>
                <c:pt idx="109">
                  <c:v>529</c:v>
                </c:pt>
                <c:pt idx="110">
                  <c:v>478</c:v>
                </c:pt>
                <c:pt idx="111">
                  <c:v>370</c:v>
                </c:pt>
                <c:pt idx="112">
                  <c:v>542</c:v>
                </c:pt>
                <c:pt idx="113">
                  <c:v>629</c:v>
                </c:pt>
                <c:pt idx="114">
                  <c:v>614</c:v>
                </c:pt>
                <c:pt idx="115">
                  <c:v>496</c:v>
                </c:pt>
                <c:pt idx="116">
                  <c:v>465</c:v>
                </c:pt>
                <c:pt idx="117">
                  <c:v>574</c:v>
                </c:pt>
                <c:pt idx="118">
                  <c:v>471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76-9942-A345-15139E27FDC2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1445</c:v>
                </c:pt>
                <c:pt idx="1">
                  <c:v>574</c:v>
                </c:pt>
                <c:pt idx="2">
                  <c:v>762</c:v>
                </c:pt>
                <c:pt idx="3">
                  <c:v>1501</c:v>
                </c:pt>
                <c:pt idx="4">
                  <c:v>943</c:v>
                </c:pt>
                <c:pt idx="5">
                  <c:v>1831</c:v>
                </c:pt>
                <c:pt idx="6">
                  <c:v>726</c:v>
                </c:pt>
                <c:pt idx="7">
                  <c:v>1096</c:v>
                </c:pt>
                <c:pt idx="8">
                  <c:v>717</c:v>
                </c:pt>
                <c:pt idx="9">
                  <c:v>821</c:v>
                </c:pt>
                <c:pt idx="10">
                  <c:v>724</c:v>
                </c:pt>
                <c:pt idx="11">
                  <c:v>1147</c:v>
                </c:pt>
                <c:pt idx="12">
                  <c:v>631</c:v>
                </c:pt>
                <c:pt idx="13">
                  <c:v>703</c:v>
                </c:pt>
                <c:pt idx="14">
                  <c:v>696</c:v>
                </c:pt>
                <c:pt idx="15">
                  <c:v>603</c:v>
                </c:pt>
                <c:pt idx="16">
                  <c:v>893</c:v>
                </c:pt>
                <c:pt idx="17">
                  <c:v>683</c:v>
                </c:pt>
                <c:pt idx="18">
                  <c:v>1436</c:v>
                </c:pt>
                <c:pt idx="19">
                  <c:v>1201</c:v>
                </c:pt>
                <c:pt idx="20">
                  <c:v>1256</c:v>
                </c:pt>
                <c:pt idx="21">
                  <c:v>609</c:v>
                </c:pt>
                <c:pt idx="22">
                  <c:v>904</c:v>
                </c:pt>
                <c:pt idx="23">
                  <c:v>400</c:v>
                </c:pt>
                <c:pt idx="24">
                  <c:v>877</c:v>
                </c:pt>
                <c:pt idx="25">
                  <c:v>817</c:v>
                </c:pt>
                <c:pt idx="26">
                  <c:v>1218</c:v>
                </c:pt>
                <c:pt idx="27">
                  <c:v>490</c:v>
                </c:pt>
                <c:pt idx="28">
                  <c:v>506</c:v>
                </c:pt>
                <c:pt idx="29">
                  <c:v>1669</c:v>
                </c:pt>
                <c:pt idx="30">
                  <c:v>1038</c:v>
                </c:pt>
                <c:pt idx="31">
                  <c:v>536</c:v>
                </c:pt>
                <c:pt idx="32">
                  <c:v>707</c:v>
                </c:pt>
                <c:pt idx="33">
                  <c:v>1312</c:v>
                </c:pt>
                <c:pt idx="34">
                  <c:v>1113</c:v>
                </c:pt>
                <c:pt idx="35">
                  <c:v>692</c:v>
                </c:pt>
                <c:pt idx="36">
                  <c:v>282</c:v>
                </c:pt>
                <c:pt idx="37">
                  <c:v>295</c:v>
                </c:pt>
                <c:pt idx="38">
                  <c:v>360</c:v>
                </c:pt>
                <c:pt idx="39">
                  <c:v>880</c:v>
                </c:pt>
                <c:pt idx="40">
                  <c:v>681</c:v>
                </c:pt>
                <c:pt idx="41">
                  <c:v>497</c:v>
                </c:pt>
                <c:pt idx="42">
                  <c:v>726</c:v>
                </c:pt>
                <c:pt idx="43">
                  <c:v>466</c:v>
                </c:pt>
                <c:pt idx="44">
                  <c:v>580</c:v>
                </c:pt>
                <c:pt idx="45">
                  <c:v>542</c:v>
                </c:pt>
                <c:pt idx="46">
                  <c:v>732</c:v>
                </c:pt>
                <c:pt idx="47">
                  <c:v>545</c:v>
                </c:pt>
                <c:pt idx="48">
                  <c:v>618</c:v>
                </c:pt>
                <c:pt idx="49">
                  <c:v>499</c:v>
                </c:pt>
                <c:pt idx="50">
                  <c:v>436</c:v>
                </c:pt>
                <c:pt idx="51">
                  <c:v>520</c:v>
                </c:pt>
                <c:pt idx="52">
                  <c:v>578</c:v>
                </c:pt>
                <c:pt idx="53">
                  <c:v>787</c:v>
                </c:pt>
                <c:pt idx="54">
                  <c:v>317</c:v>
                </c:pt>
                <c:pt idx="55">
                  <c:v>468</c:v>
                </c:pt>
                <c:pt idx="56">
                  <c:v>480</c:v>
                </c:pt>
                <c:pt idx="57">
                  <c:v>582</c:v>
                </c:pt>
                <c:pt idx="58">
                  <c:v>548</c:v>
                </c:pt>
                <c:pt idx="59">
                  <c:v>570</c:v>
                </c:pt>
                <c:pt idx="60">
                  <c:v>515</c:v>
                </c:pt>
                <c:pt idx="61">
                  <c:v>564</c:v>
                </c:pt>
                <c:pt idx="62">
                  <c:v>465</c:v>
                </c:pt>
                <c:pt idx="63">
                  <c:v>270</c:v>
                </c:pt>
                <c:pt idx="64">
                  <c:v>526</c:v>
                </c:pt>
                <c:pt idx="65">
                  <c:v>375</c:v>
                </c:pt>
                <c:pt idx="66">
                  <c:v>442</c:v>
                </c:pt>
                <c:pt idx="67">
                  <c:v>385</c:v>
                </c:pt>
                <c:pt idx="68">
                  <c:v>382</c:v>
                </c:pt>
                <c:pt idx="69">
                  <c:v>353</c:v>
                </c:pt>
                <c:pt idx="70">
                  <c:v>549</c:v>
                </c:pt>
                <c:pt idx="71">
                  <c:v>527</c:v>
                </c:pt>
                <c:pt idx="72">
                  <c:v>390</c:v>
                </c:pt>
                <c:pt idx="73">
                  <c:v>563</c:v>
                </c:pt>
                <c:pt idx="74">
                  <c:v>529</c:v>
                </c:pt>
                <c:pt idx="75">
                  <c:v>500</c:v>
                </c:pt>
                <c:pt idx="76">
                  <c:v>422</c:v>
                </c:pt>
                <c:pt idx="77">
                  <c:v>536</c:v>
                </c:pt>
                <c:pt idx="78">
                  <c:v>370</c:v>
                </c:pt>
                <c:pt idx="79">
                  <c:v>461</c:v>
                </c:pt>
                <c:pt idx="80">
                  <c:v>523</c:v>
                </c:pt>
                <c:pt idx="81">
                  <c:v>387</c:v>
                </c:pt>
                <c:pt idx="82">
                  <c:v>417</c:v>
                </c:pt>
                <c:pt idx="83">
                  <c:v>328</c:v>
                </c:pt>
                <c:pt idx="84">
                  <c:v>295</c:v>
                </c:pt>
                <c:pt idx="85">
                  <c:v>275</c:v>
                </c:pt>
                <c:pt idx="86">
                  <c:v>582</c:v>
                </c:pt>
                <c:pt idx="87">
                  <c:v>344</c:v>
                </c:pt>
                <c:pt idx="88">
                  <c:v>347</c:v>
                </c:pt>
                <c:pt idx="89">
                  <c:v>455</c:v>
                </c:pt>
                <c:pt idx="90">
                  <c:v>443</c:v>
                </c:pt>
                <c:pt idx="91">
                  <c:v>427</c:v>
                </c:pt>
                <c:pt idx="92">
                  <c:v>280</c:v>
                </c:pt>
                <c:pt idx="93">
                  <c:v>293</c:v>
                </c:pt>
                <c:pt idx="94">
                  <c:v>469</c:v>
                </c:pt>
                <c:pt idx="95">
                  <c:v>531</c:v>
                </c:pt>
                <c:pt idx="96">
                  <c:v>283</c:v>
                </c:pt>
                <c:pt idx="97">
                  <c:v>363</c:v>
                </c:pt>
                <c:pt idx="98">
                  <c:v>515</c:v>
                </c:pt>
                <c:pt idx="99">
                  <c:v>401</c:v>
                </c:pt>
                <c:pt idx="100">
                  <c:v>469</c:v>
                </c:pt>
                <c:pt idx="101">
                  <c:v>365</c:v>
                </c:pt>
                <c:pt idx="102">
                  <c:v>309</c:v>
                </c:pt>
                <c:pt idx="103">
                  <c:v>344</c:v>
                </c:pt>
                <c:pt idx="104">
                  <c:v>437</c:v>
                </c:pt>
                <c:pt idx="105">
                  <c:v>525</c:v>
                </c:pt>
                <c:pt idx="106">
                  <c:v>373</c:v>
                </c:pt>
                <c:pt idx="107">
                  <c:v>395</c:v>
                </c:pt>
                <c:pt idx="108">
                  <c:v>336</c:v>
                </c:pt>
                <c:pt idx="109">
                  <c:v>281</c:v>
                </c:pt>
                <c:pt idx="110">
                  <c:v>380</c:v>
                </c:pt>
                <c:pt idx="111">
                  <c:v>446</c:v>
                </c:pt>
                <c:pt idx="112">
                  <c:v>451</c:v>
                </c:pt>
                <c:pt idx="113">
                  <c:v>309</c:v>
                </c:pt>
                <c:pt idx="114">
                  <c:v>430</c:v>
                </c:pt>
                <c:pt idx="115">
                  <c:v>350</c:v>
                </c:pt>
                <c:pt idx="116">
                  <c:v>531</c:v>
                </c:pt>
                <c:pt idx="117">
                  <c:v>495</c:v>
                </c:pt>
                <c:pt idx="118">
                  <c:v>355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76-9942-A345-15139E27F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667680"/>
        <c:axId val="1"/>
      </c:scatterChart>
      <c:valAx>
        <c:axId val="167966768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6676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0.99084926283124541</c:v>
                </c:pt>
                <c:pt idx="1">
                  <c:v>0.99423219129170304</c:v>
                </c:pt>
                <c:pt idx="2">
                  <c:v>0.98671666782370959</c:v>
                </c:pt>
                <c:pt idx="3">
                  <c:v>0.98729437344096094</c:v>
                </c:pt>
                <c:pt idx="4">
                  <c:v>0.98139929092736766</c:v>
                </c:pt>
                <c:pt idx="5">
                  <c:v>0.95923702567780789</c:v>
                </c:pt>
                <c:pt idx="6">
                  <c:v>0.99031029281904659</c:v>
                </c:pt>
                <c:pt idx="7">
                  <c:v>0.9916937169825496</c:v>
                </c:pt>
                <c:pt idx="8">
                  <c:v>0.97201140589841795</c:v>
                </c:pt>
                <c:pt idx="9">
                  <c:v>0.99443788124766197</c:v>
                </c:pt>
                <c:pt idx="10">
                  <c:v>0.97964355210386267</c:v>
                </c:pt>
                <c:pt idx="11">
                  <c:v>0.99372233772814933</c:v>
                </c:pt>
                <c:pt idx="12">
                  <c:v>0.9916473239964676</c:v>
                </c:pt>
                <c:pt idx="13">
                  <c:v>0.98891725284857479</c:v>
                </c:pt>
                <c:pt idx="14">
                  <c:v>0.99267125738502748</c:v>
                </c:pt>
                <c:pt idx="15">
                  <c:v>0.9935582959235163</c:v>
                </c:pt>
                <c:pt idx="16">
                  <c:v>0.98976307789986218</c:v>
                </c:pt>
                <c:pt idx="17">
                  <c:v>0.98694847701193011</c:v>
                </c:pt>
                <c:pt idx="18">
                  <c:v>0.99200904340174023</c:v>
                </c:pt>
                <c:pt idx="19">
                  <c:v>0.99479247428707362</c:v>
                </c:pt>
                <c:pt idx="20">
                  <c:v>0.99407484810053548</c:v>
                </c:pt>
                <c:pt idx="21">
                  <c:v>0.99386662919193358</c:v>
                </c:pt>
                <c:pt idx="22">
                  <c:v>0.98578183791740992</c:v>
                </c:pt>
                <c:pt idx="23">
                  <c:v>0.99392987475878103</c:v>
                </c:pt>
                <c:pt idx="24">
                  <c:v>0.99252740725084243</c:v>
                </c:pt>
                <c:pt idx="25">
                  <c:v>0.98569956978188733</c:v>
                </c:pt>
                <c:pt idx="26">
                  <c:v>0.98009285450140715</c:v>
                </c:pt>
                <c:pt idx="27">
                  <c:v>0.98978641349144181</c:v>
                </c:pt>
                <c:pt idx="28">
                  <c:v>0.99285856076241241</c:v>
                </c:pt>
                <c:pt idx="29">
                  <c:v>0.98955444244851265</c:v>
                </c:pt>
                <c:pt idx="30">
                  <c:v>0.98953338575170446</c:v>
                </c:pt>
                <c:pt idx="31">
                  <c:v>0.99350074809127653</c:v>
                </c:pt>
                <c:pt idx="32">
                  <c:v>0.98954301792538757</c:v>
                </c:pt>
                <c:pt idx="33">
                  <c:v>0.98854922435779136</c:v>
                </c:pt>
                <c:pt idx="34">
                  <c:v>0.99280559422674874</c:v>
                </c:pt>
                <c:pt idx="35">
                  <c:v>0.98342260594188546</c:v>
                </c:pt>
                <c:pt idx="36">
                  <c:v>0.988576334135287</c:v>
                </c:pt>
                <c:pt idx="37">
                  <c:v>0.99520784731257761</c:v>
                </c:pt>
                <c:pt idx="38">
                  <c:v>0.9933666593362015</c:v>
                </c:pt>
                <c:pt idx="39">
                  <c:v>0.99429099585434177</c:v>
                </c:pt>
                <c:pt idx="40">
                  <c:v>0.99411382075174937</c:v>
                </c:pt>
                <c:pt idx="41">
                  <c:v>0.98635857769675328</c:v>
                </c:pt>
                <c:pt idx="42">
                  <c:v>0.99240252945382723</c:v>
                </c:pt>
                <c:pt idx="43">
                  <c:v>0.98975326629291827</c:v>
                </c:pt>
                <c:pt idx="44">
                  <c:v>0.98883101443997079</c:v>
                </c:pt>
                <c:pt idx="45">
                  <c:v>0.98458185279636456</c:v>
                </c:pt>
                <c:pt idx="46">
                  <c:v>0.98710127997067665</c:v>
                </c:pt>
                <c:pt idx="47">
                  <c:v>0.98968871813595238</c:v>
                </c:pt>
                <c:pt idx="48">
                  <c:v>0.99226967690737899</c:v>
                </c:pt>
                <c:pt idx="49">
                  <c:v>0.9953609383985953</c:v>
                </c:pt>
                <c:pt idx="50">
                  <c:v>0.98921975822045394</c:v>
                </c:pt>
                <c:pt idx="51">
                  <c:v>0.9929652613462604</c:v>
                </c:pt>
                <c:pt idx="52">
                  <c:v>0.98623041746496087</c:v>
                </c:pt>
                <c:pt idx="53">
                  <c:v>0.99109963354571584</c:v>
                </c:pt>
                <c:pt idx="54">
                  <c:v>0.99422514326643241</c:v>
                </c:pt>
                <c:pt idx="55">
                  <c:v>0.99334698993437165</c:v>
                </c:pt>
                <c:pt idx="56">
                  <c:v>0.98995258738992153</c:v>
                </c:pt>
                <c:pt idx="57">
                  <c:v>0.98858923114068653</c:v>
                </c:pt>
                <c:pt idx="58">
                  <c:v>0.99069912982734842</c:v>
                </c:pt>
                <c:pt idx="59">
                  <c:v>0.99200969600909961</c:v>
                </c:pt>
                <c:pt idx="60">
                  <c:v>0.98733219670658579</c:v>
                </c:pt>
                <c:pt idx="61">
                  <c:v>0.98319891549524241</c:v>
                </c:pt>
                <c:pt idx="62">
                  <c:v>0.98972332633072146</c:v>
                </c:pt>
                <c:pt idx="63">
                  <c:v>0.99106909906634455</c:v>
                </c:pt>
                <c:pt idx="64">
                  <c:v>0.98857854053346161</c:v>
                </c:pt>
                <c:pt idx="65">
                  <c:v>0.98617561490869809</c:v>
                </c:pt>
                <c:pt idx="66">
                  <c:v>0.986238407103885</c:v>
                </c:pt>
                <c:pt idx="67">
                  <c:v>0.98919859382801434</c:v>
                </c:pt>
                <c:pt idx="68">
                  <c:v>0.9868090884613292</c:v>
                </c:pt>
                <c:pt idx="69">
                  <c:v>0.98564262077576936</c:v>
                </c:pt>
                <c:pt idx="70">
                  <c:v>0.98552388329660645</c:v>
                </c:pt>
                <c:pt idx="71">
                  <c:v>0.97836737139950991</c:v>
                </c:pt>
                <c:pt idx="72">
                  <c:v>0.99011892491777009</c:v>
                </c:pt>
                <c:pt idx="73">
                  <c:v>0.98002347587435057</c:v>
                </c:pt>
                <c:pt idx="74">
                  <c:v>0.98199166973253016</c:v>
                </c:pt>
                <c:pt idx="75">
                  <c:v>0.98447636806979522</c:v>
                </c:pt>
                <c:pt idx="76">
                  <c:v>0.97552185852496232</c:v>
                </c:pt>
                <c:pt idx="77">
                  <c:v>0.97382253202019864</c:v>
                </c:pt>
                <c:pt idx="78">
                  <c:v>0.97282547094829652</c:v>
                </c:pt>
                <c:pt idx="79">
                  <c:v>0.98296261597616941</c:v>
                </c:pt>
                <c:pt idx="80">
                  <c:v>0.9714943835997627</c:v>
                </c:pt>
                <c:pt idx="81">
                  <c:v>0.96357709368868749</c:v>
                </c:pt>
                <c:pt idx="82">
                  <c:v>0.96443188496276966</c:v>
                </c:pt>
                <c:pt idx="83">
                  <c:v>0.96643638096930407</c:v>
                </c:pt>
                <c:pt idx="84">
                  <c:v>0.97256174289477193</c:v>
                </c:pt>
                <c:pt idx="85">
                  <c:v>0.96153320894141547</c:v>
                </c:pt>
                <c:pt idx="86">
                  <c:v>0.9701713653196441</c:v>
                </c:pt>
                <c:pt idx="87">
                  <c:v>0.9606178306350357</c:v>
                </c:pt>
                <c:pt idx="88">
                  <c:v>0.93644018700085374</c:v>
                </c:pt>
                <c:pt idx="89">
                  <c:v>0.95410436748290828</c:v>
                </c:pt>
                <c:pt idx="90">
                  <c:v>0.95852510359665499</c:v>
                </c:pt>
                <c:pt idx="91">
                  <c:v>0.94464833267736548</c:v>
                </c:pt>
                <c:pt idx="92">
                  <c:v>0.94087694502067742</c:v>
                </c:pt>
                <c:pt idx="93">
                  <c:v>0.95632714350384662</c:v>
                </c:pt>
                <c:pt idx="94">
                  <c:v>0.93083513774026072</c:v>
                </c:pt>
                <c:pt idx="95">
                  <c:v>0.92926466604189595</c:v>
                </c:pt>
                <c:pt idx="96">
                  <c:v>0.9551486430673839</c:v>
                </c:pt>
                <c:pt idx="97">
                  <c:v>0.92679488812016231</c:v>
                </c:pt>
                <c:pt idx="98">
                  <c:v>0.91900369279030869</c:v>
                </c:pt>
                <c:pt idx="99">
                  <c:v>0.94097261018384404</c:v>
                </c:pt>
                <c:pt idx="100">
                  <c:v>0.90365378011870667</c:v>
                </c:pt>
                <c:pt idx="101">
                  <c:v>0.91739872306654702</c:v>
                </c:pt>
                <c:pt idx="102">
                  <c:v>0.90688575137427641</c:v>
                </c:pt>
                <c:pt idx="103">
                  <c:v>0.92555644493120104</c:v>
                </c:pt>
                <c:pt idx="104">
                  <c:v>0.89887742536446202</c:v>
                </c:pt>
                <c:pt idx="105">
                  <c:v>0.86553530858930605</c:v>
                </c:pt>
                <c:pt idx="106">
                  <c:v>0.84029793209989845</c:v>
                </c:pt>
                <c:pt idx="107">
                  <c:v>0.82383566917772455</c:v>
                </c:pt>
                <c:pt idx="108">
                  <c:v>0.88381427581853111</c:v>
                </c:pt>
                <c:pt idx="109">
                  <c:v>0.82019044117625195</c:v>
                </c:pt>
                <c:pt idx="110">
                  <c:v>0.83064317271891941</c:v>
                </c:pt>
                <c:pt idx="111">
                  <c:v>0.85243759622078619</c:v>
                </c:pt>
                <c:pt idx="112">
                  <c:v>0.78618062297195546</c:v>
                </c:pt>
                <c:pt idx="113">
                  <c:v>0.7459990951860761</c:v>
                </c:pt>
                <c:pt idx="114">
                  <c:v>0.74004828541489565</c:v>
                </c:pt>
                <c:pt idx="115">
                  <c:v>0.74224006212635574</c:v>
                </c:pt>
                <c:pt idx="116">
                  <c:v>0.72118255669233666</c:v>
                </c:pt>
                <c:pt idx="117">
                  <c:v>0.69808292028510632</c:v>
                </c:pt>
                <c:pt idx="118">
                  <c:v>0.68982598269523077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159.19999999999999</c:v>
                </c:pt>
                <c:pt idx="2">
                  <c:v>158.80000000000001</c:v>
                </c:pt>
                <c:pt idx="3">
                  <c:v>157.9</c:v>
                </c:pt>
                <c:pt idx="4">
                  <c:v>156.80000000000001</c:v>
                </c:pt>
                <c:pt idx="5">
                  <c:v>155.69999999999999</c:v>
                </c:pt>
                <c:pt idx="6">
                  <c:v>154.4</c:v>
                </c:pt>
                <c:pt idx="7">
                  <c:v>153.5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149.9</c:v>
                </c:pt>
                <c:pt idx="11">
                  <c:v>148.6</c:v>
                </c:pt>
                <c:pt idx="12">
                  <c:v>147.5</c:v>
                </c:pt>
                <c:pt idx="13">
                  <c:v>146.19999999999999</c:v>
                </c:pt>
                <c:pt idx="14">
                  <c:v>145</c:v>
                </c:pt>
                <c:pt idx="15">
                  <c:v>143.5</c:v>
                </c:pt>
                <c:pt idx="16">
                  <c:v>142.4</c:v>
                </c:pt>
                <c:pt idx="17">
                  <c:v>141.1</c:v>
                </c:pt>
                <c:pt idx="18">
                  <c:v>139.9</c:v>
                </c:pt>
                <c:pt idx="19">
                  <c:v>138.6</c:v>
                </c:pt>
                <c:pt idx="20">
                  <c:v>137.30000000000001</c:v>
                </c:pt>
                <c:pt idx="21">
                  <c:v>136.19999999999999</c:v>
                </c:pt>
                <c:pt idx="22">
                  <c:v>135</c:v>
                </c:pt>
                <c:pt idx="23">
                  <c:v>133.69999999999999</c:v>
                </c:pt>
                <c:pt idx="24">
                  <c:v>132.4</c:v>
                </c:pt>
                <c:pt idx="25">
                  <c:v>131.30000000000001</c:v>
                </c:pt>
                <c:pt idx="26">
                  <c:v>130</c:v>
                </c:pt>
                <c:pt idx="27">
                  <c:v>128.6</c:v>
                </c:pt>
                <c:pt idx="28">
                  <c:v>127.3</c:v>
                </c:pt>
                <c:pt idx="29">
                  <c:v>126</c:v>
                </c:pt>
                <c:pt idx="30">
                  <c:v>124.9</c:v>
                </c:pt>
                <c:pt idx="31">
                  <c:v>123.7</c:v>
                </c:pt>
                <c:pt idx="32">
                  <c:v>122.4</c:v>
                </c:pt>
                <c:pt idx="33">
                  <c:v>121.1</c:v>
                </c:pt>
                <c:pt idx="34">
                  <c:v>119.8</c:v>
                </c:pt>
                <c:pt idx="35">
                  <c:v>118.9</c:v>
                </c:pt>
                <c:pt idx="36">
                  <c:v>117.7</c:v>
                </c:pt>
                <c:pt idx="37">
                  <c:v>116.6</c:v>
                </c:pt>
                <c:pt idx="38">
                  <c:v>115.3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110.4</c:v>
                </c:pt>
                <c:pt idx="43">
                  <c:v>109.1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101.1</c:v>
                </c:pt>
                <c:pt idx="50">
                  <c:v>100</c:v>
                </c:pt>
                <c:pt idx="51">
                  <c:v>98.7</c:v>
                </c:pt>
                <c:pt idx="52">
                  <c:v>97.3</c:v>
                </c:pt>
                <c:pt idx="53">
                  <c:v>96.3</c:v>
                </c:pt>
                <c:pt idx="54">
                  <c:v>95.1</c:v>
                </c:pt>
                <c:pt idx="55">
                  <c:v>93.8</c:v>
                </c:pt>
                <c:pt idx="56">
                  <c:v>92.3</c:v>
                </c:pt>
                <c:pt idx="57">
                  <c:v>91.1</c:v>
                </c:pt>
                <c:pt idx="58">
                  <c:v>89.8</c:v>
                </c:pt>
                <c:pt idx="59">
                  <c:v>88.5</c:v>
                </c:pt>
                <c:pt idx="60">
                  <c:v>87.4</c:v>
                </c:pt>
                <c:pt idx="61">
                  <c:v>86.1</c:v>
                </c:pt>
                <c:pt idx="62">
                  <c:v>84.9</c:v>
                </c:pt>
                <c:pt idx="63">
                  <c:v>83.8</c:v>
                </c:pt>
                <c:pt idx="64">
                  <c:v>82.7</c:v>
                </c:pt>
                <c:pt idx="65">
                  <c:v>81.599999999999994</c:v>
                </c:pt>
                <c:pt idx="66">
                  <c:v>80.3</c:v>
                </c:pt>
                <c:pt idx="67">
                  <c:v>79</c:v>
                </c:pt>
                <c:pt idx="68">
                  <c:v>77.8</c:v>
                </c:pt>
                <c:pt idx="69">
                  <c:v>76.3</c:v>
                </c:pt>
                <c:pt idx="70">
                  <c:v>75.2</c:v>
                </c:pt>
                <c:pt idx="71">
                  <c:v>73.8</c:v>
                </c:pt>
                <c:pt idx="72">
                  <c:v>72.5</c:v>
                </c:pt>
                <c:pt idx="73">
                  <c:v>71.400000000000006</c:v>
                </c:pt>
                <c:pt idx="74">
                  <c:v>69.900000000000006</c:v>
                </c:pt>
                <c:pt idx="75">
                  <c:v>68.8</c:v>
                </c:pt>
                <c:pt idx="76">
                  <c:v>67.400000000000006</c:v>
                </c:pt>
                <c:pt idx="77">
                  <c:v>66.5</c:v>
                </c:pt>
                <c:pt idx="78">
                  <c:v>65.400000000000006</c:v>
                </c:pt>
                <c:pt idx="79">
                  <c:v>63.9</c:v>
                </c:pt>
                <c:pt idx="80">
                  <c:v>62.7</c:v>
                </c:pt>
                <c:pt idx="81">
                  <c:v>61.4</c:v>
                </c:pt>
                <c:pt idx="82">
                  <c:v>60.1</c:v>
                </c:pt>
                <c:pt idx="83">
                  <c:v>59</c:v>
                </c:pt>
                <c:pt idx="84">
                  <c:v>57.6</c:v>
                </c:pt>
                <c:pt idx="85">
                  <c:v>56.3</c:v>
                </c:pt>
                <c:pt idx="86">
                  <c:v>55.2</c:v>
                </c:pt>
                <c:pt idx="87">
                  <c:v>53.9</c:v>
                </c:pt>
                <c:pt idx="88">
                  <c:v>52.8</c:v>
                </c:pt>
                <c:pt idx="89">
                  <c:v>51.7</c:v>
                </c:pt>
                <c:pt idx="90">
                  <c:v>50.6</c:v>
                </c:pt>
                <c:pt idx="91">
                  <c:v>49.5</c:v>
                </c:pt>
                <c:pt idx="92">
                  <c:v>48.3</c:v>
                </c:pt>
                <c:pt idx="93">
                  <c:v>47</c:v>
                </c:pt>
                <c:pt idx="94">
                  <c:v>45.7</c:v>
                </c:pt>
                <c:pt idx="95">
                  <c:v>44.6</c:v>
                </c:pt>
                <c:pt idx="96">
                  <c:v>43.2</c:v>
                </c:pt>
                <c:pt idx="97">
                  <c:v>42.1</c:v>
                </c:pt>
                <c:pt idx="98">
                  <c:v>40.799999999999997</c:v>
                </c:pt>
                <c:pt idx="99">
                  <c:v>39.5</c:v>
                </c:pt>
                <c:pt idx="100">
                  <c:v>38.1</c:v>
                </c:pt>
                <c:pt idx="101">
                  <c:v>37.299999999999997</c:v>
                </c:pt>
                <c:pt idx="102">
                  <c:v>35.700000000000003</c:v>
                </c:pt>
                <c:pt idx="103">
                  <c:v>35</c:v>
                </c:pt>
                <c:pt idx="104">
                  <c:v>33.5</c:v>
                </c:pt>
                <c:pt idx="105">
                  <c:v>32.4</c:v>
                </c:pt>
                <c:pt idx="106">
                  <c:v>31.5</c:v>
                </c:pt>
                <c:pt idx="107">
                  <c:v>30.1</c:v>
                </c:pt>
                <c:pt idx="108">
                  <c:v>29</c:v>
                </c:pt>
                <c:pt idx="109">
                  <c:v>27.9</c:v>
                </c:pt>
                <c:pt idx="110">
                  <c:v>26.4</c:v>
                </c:pt>
                <c:pt idx="111">
                  <c:v>25.7</c:v>
                </c:pt>
                <c:pt idx="112">
                  <c:v>24.2</c:v>
                </c:pt>
                <c:pt idx="113">
                  <c:v>23.1</c:v>
                </c:pt>
                <c:pt idx="114">
                  <c:v>22</c:v>
                </c:pt>
                <c:pt idx="115">
                  <c:v>20.9</c:v>
                </c:pt>
                <c:pt idx="116">
                  <c:v>19.5</c:v>
                </c:pt>
                <c:pt idx="117">
                  <c:v>18.899999999999999</c:v>
                </c:pt>
                <c:pt idx="118">
                  <c:v>17.100000000000001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4-DE46-8401-526024E2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662352"/>
        <c:axId val="1"/>
      </c:scatterChart>
      <c:valAx>
        <c:axId val="16796623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662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817" name="グラフ 1">
          <a:extLst>
            <a:ext uri="{FF2B5EF4-FFF2-40B4-BE49-F238E27FC236}">
              <a16:creationId xmlns:a16="http://schemas.microsoft.com/office/drawing/2014/main" id="{2F9614B6-0A2F-3E4D-2330-D862598BC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818" name="グラフ 2">
          <a:extLst>
            <a:ext uri="{FF2B5EF4-FFF2-40B4-BE49-F238E27FC236}">
              <a16:creationId xmlns:a16="http://schemas.microsoft.com/office/drawing/2014/main" id="{D89BA457-228A-D238-B2DA-252F6B808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19" name="グラフ 3">
          <a:extLst>
            <a:ext uri="{FF2B5EF4-FFF2-40B4-BE49-F238E27FC236}">
              <a16:creationId xmlns:a16="http://schemas.microsoft.com/office/drawing/2014/main" id="{23812347-A105-A5F3-D49C-815576B92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820" name="グラフ 4">
          <a:extLst>
            <a:ext uri="{FF2B5EF4-FFF2-40B4-BE49-F238E27FC236}">
              <a16:creationId xmlns:a16="http://schemas.microsoft.com/office/drawing/2014/main" id="{3B4EEEF1-DCB7-3AF7-0393-7AAC2B4ED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821" name="グラフ 5">
          <a:extLst>
            <a:ext uri="{FF2B5EF4-FFF2-40B4-BE49-F238E27FC236}">
              <a16:creationId xmlns:a16="http://schemas.microsoft.com/office/drawing/2014/main" id="{A23BE6B5-0CB1-7D51-C215-614082654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822" name="グラフ 6">
          <a:extLst>
            <a:ext uri="{FF2B5EF4-FFF2-40B4-BE49-F238E27FC236}">
              <a16:creationId xmlns:a16="http://schemas.microsoft.com/office/drawing/2014/main" id="{72FE6093-5FD0-A839-BCC3-F8F4CC9C2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823" name="グラフ 7">
          <a:extLst>
            <a:ext uri="{FF2B5EF4-FFF2-40B4-BE49-F238E27FC236}">
              <a16:creationId xmlns:a16="http://schemas.microsoft.com/office/drawing/2014/main" id="{9A58F7E8-057F-0F32-B599-61F5CC89F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824" name="グラフ 8">
          <a:extLst>
            <a:ext uri="{FF2B5EF4-FFF2-40B4-BE49-F238E27FC236}">
              <a16:creationId xmlns:a16="http://schemas.microsoft.com/office/drawing/2014/main" id="{73D1613C-12E5-89A9-BE46-3D79726D2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J10" sqref="J10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40235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158.80000000000001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0.64293299999999998</v>
      </c>
      <c r="F13" s="9">
        <f>IF(Raw!$G13&gt;$C$8,IF(Raw!$Q13&gt;$C$8,IF(Raw!$N13&gt;$C$9,IF(Raw!$N13&lt;$A$9,IF(Raw!$X13&gt;$C$9,IF(Raw!$X13&lt;$A$9,Raw!I13,-999),-999),-999),-999),-999),-999)</f>
        <v>0.76560300000000003</v>
      </c>
      <c r="G13" s="9">
        <f>Raw!G13</f>
        <v>0.88880400000000004</v>
      </c>
      <c r="H13" s="9">
        <f>IF(Raw!$G13&gt;$C$8,IF(Raw!$Q13&gt;$C$8,IF(Raw!$N13&gt;$C$9,IF(Raw!$N13&lt;$A$9,IF(Raw!$X13&gt;$C$9,IF(Raw!$X13&lt;$A$9,Raw!L13,-999),-999),-999),-999),-999),-999)</f>
        <v>723.8</v>
      </c>
      <c r="I13" s="9">
        <f>IF(Raw!$G13&gt;$C$8,IF(Raw!$Q13&gt;$C$8,IF(Raw!$N13&gt;$C$9,IF(Raw!$N13&lt;$A$9,IF(Raw!$X13&gt;$C$9,IF(Raw!$X13&lt;$A$9,Raw!M13,-999),-999),-999),-999),-999),-999)</f>
        <v>0.37081999999999998</v>
      </c>
      <c r="J13" s="9">
        <f>IF(Raw!$G13&gt;$C$8,IF(Raw!$Q13&gt;$C$8,IF(Raw!$N13&gt;$C$9,IF(Raw!$N13&lt;$A$9,IF(Raw!$X13&gt;$C$9,IF(Raw!$X13&lt;$A$9,Raw!N13,-999),-999),-999),-999),-999),-999)</f>
        <v>785</v>
      </c>
      <c r="K13" s="9">
        <f>IF(Raw!$G13&gt;$C$8,IF(Raw!$Q13&gt;$C$8,IF(Raw!$N13&gt;$C$9,IF(Raw!$N13&lt;$A$9,IF(Raw!$X13&gt;$C$9,IF(Raw!$X13&lt;$A$9,Raw!R13,-999),-999),-999),-999),-999),-999)</f>
        <v>0.58274099999999995</v>
      </c>
      <c r="L13" s="9">
        <f>IF(Raw!$G13&gt;$C$8,IF(Raw!$Q13&gt;$C$8,IF(Raw!$N13&gt;$C$9,IF(Raw!$N13&lt;$A$9,IF(Raw!$X13&gt;$C$9,IF(Raw!$X13&lt;$A$9,Raw!S13,-999),-999),-999),-999),-999),-999)</f>
        <v>0.72374499999999997</v>
      </c>
      <c r="M13" s="9">
        <f>Raw!Q13</f>
        <v>0.88759699999999997</v>
      </c>
      <c r="N13" s="9">
        <f>IF(Raw!$G13&gt;$C$8,IF(Raw!$Q13&gt;$C$8,IF(Raw!$N13&gt;$C$9,IF(Raw!$N13&lt;$A$9,IF(Raw!$X13&gt;$C$9,IF(Raw!$X13&lt;$A$9,Raw!V13,-999),-999),-999),-999),-999),-999)</f>
        <v>710.1</v>
      </c>
      <c r="O13" s="9">
        <f>IF(Raw!$G13&gt;$C$8,IF(Raw!$Q13&gt;$C$8,IF(Raw!$N13&gt;$C$9,IF(Raw!$N13&lt;$A$9,IF(Raw!$X13&gt;$C$9,IF(Raw!$X13&lt;$A$9,Raw!W13,-999),-999),-999),-999),-999),-999)</f>
        <v>0.21301899999999999</v>
      </c>
      <c r="P13" s="9">
        <f>IF(Raw!$G13&gt;$C$8,IF(Raw!$Q13&gt;$C$8,IF(Raw!$N13&gt;$C$9,IF(Raw!$N13&lt;$A$9,IF(Raw!$X13&gt;$C$9,IF(Raw!$X13&lt;$A$9,Raw!X13,-999),-999),-999),-999),-999),-999)</f>
        <v>1445</v>
      </c>
      <c r="R13" s="9">
        <f>F13-E13</f>
        <v>0.12267000000000006</v>
      </c>
      <c r="S13" s="9">
        <f>R13/F13</f>
        <v>0.16022664487991825</v>
      </c>
      <c r="T13" s="9">
        <f>L13-K13</f>
        <v>0.14100400000000002</v>
      </c>
      <c r="U13" s="9">
        <f>T13/L13</f>
        <v>0.19482552556494348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7.2379999999999995E-18</v>
      </c>
      <c r="Z13" s="11">
        <f>J13*10^(-6)</f>
        <v>7.85E-4</v>
      </c>
      <c r="AA13" s="16">
        <f>IF(Z13&gt;0,(X13*Y13/(X13*Y13+1/Z13)),1)</f>
        <v>9.1507371687545528E-3</v>
      </c>
      <c r="AB13" s="9">
        <f t="shared" ref="AB13:AB76" si="1">K13+T13*AA13</f>
        <v>0.58403129054374303</v>
      </c>
      <c r="AC13" s="9">
        <f t="shared" ref="AC13:AC76" si="2">IF(T13&gt;0,(L13-AB13)/T13,-999)</f>
        <v>0.99084926283124541</v>
      </c>
      <c r="AD13" s="15">
        <f t="shared" ref="AD13:AD76" si="3">IF(AC13&gt;0,X13*Y13*AC13,-999)</f>
        <v>11.656990023891149</v>
      </c>
      <c r="AE13" s="3">
        <f>AE$9*Y13</f>
        <v>871.45519999999976</v>
      </c>
      <c r="AF13" s="2">
        <f>IF(AD13&lt;=AE13,AF$6,AF$6/(AD13/AE13))</f>
        <v>0.25</v>
      </c>
      <c r="AG13" s="9">
        <f>AD13*AF13*$AG$6*U13/AG$8</f>
        <v>1.7469840060845353E-3</v>
      </c>
      <c r="AH13" s="2">
        <f>((AG13*12.01)/893.5)*3600</f>
        <v>8.4535646879766058E-2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159.19999999999999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0.64874699999999996</v>
      </c>
      <c r="F14" s="9">
        <f>IF(Raw!$G14&gt;$C$8,IF(Raw!$Q14&gt;$C$8,IF(Raw!$N14&gt;$C$9,IF(Raw!$N14&lt;$A$9,IF(Raw!$X14&gt;$C$9,IF(Raw!$X14&lt;$A$9,Raw!I14,-999),-999),-999),-999),-999),-999)</f>
        <v>0.78981000000000001</v>
      </c>
      <c r="G14" s="9">
        <f>Raw!G14</f>
        <v>0.82893799999999995</v>
      </c>
      <c r="H14" s="9">
        <f>IF(Raw!$G14&gt;$C$8,IF(Raw!$Q14&gt;$C$8,IF(Raw!$N14&gt;$C$9,IF(Raw!$N14&lt;$A$9,IF(Raw!$X14&gt;$C$9,IF(Raw!$X14&lt;$A$9,Raw!L14,-999),-999),-999),-999),-999),-999)</f>
        <v>682</v>
      </c>
      <c r="I14" s="9">
        <f>IF(Raw!$G14&gt;$C$8,IF(Raw!$Q14&gt;$C$8,IF(Raw!$N14&gt;$C$9,IF(Raw!$N14&lt;$A$9,IF(Raw!$X14&gt;$C$9,IF(Raw!$X14&lt;$A$9,Raw!M14,-999),-999),-999),-999),-999),-999)</f>
        <v>2.8568E-2</v>
      </c>
      <c r="J14" s="9">
        <f>IF(Raw!$G14&gt;$C$8,IF(Raw!$Q14&gt;$C$8,IF(Raw!$N14&gt;$C$9,IF(Raw!$N14&lt;$A$9,IF(Raw!$X14&gt;$C$9,IF(Raw!$X14&lt;$A$9,Raw!N14,-999),-999),-999),-999),-999),-999)</f>
        <v>785</v>
      </c>
      <c r="K14" s="9">
        <f>IF(Raw!$G14&gt;$C$8,IF(Raw!$Q14&gt;$C$8,IF(Raw!$N14&gt;$C$9,IF(Raw!$N14&lt;$A$9,IF(Raw!$X14&gt;$C$9,IF(Raw!$X14&lt;$A$9,Raw!R14,-999),-999),-999),-999),-999),-999)</f>
        <v>0.63899099999999998</v>
      </c>
      <c r="L14" s="9">
        <f>IF(Raw!$G14&gt;$C$8,IF(Raw!$Q14&gt;$C$8,IF(Raw!$N14&gt;$C$9,IF(Raw!$N14&lt;$A$9,IF(Raw!$X14&gt;$C$9,IF(Raw!$X14&lt;$A$9,Raw!S14,-999),-999),-999),-999),-999),-999)</f>
        <v>0.85520200000000002</v>
      </c>
      <c r="M14" s="9">
        <f>Raw!Q14</f>
        <v>0.94128500000000004</v>
      </c>
      <c r="N14" s="9">
        <f>IF(Raw!$G14&gt;$C$8,IF(Raw!$Q14&gt;$C$8,IF(Raw!$N14&gt;$C$9,IF(Raw!$N14&lt;$A$9,IF(Raw!$X14&gt;$C$9,IF(Raw!$X14&lt;$A$9,Raw!V14,-999),-999),-999),-999),-999),-999)</f>
        <v>567.4</v>
      </c>
      <c r="O14" s="9">
        <f>IF(Raw!$G14&gt;$C$8,IF(Raw!$Q14&gt;$C$8,IF(Raw!$N14&gt;$C$9,IF(Raw!$N14&lt;$A$9,IF(Raw!$X14&gt;$C$9,IF(Raw!$X14&lt;$A$9,Raw!W14,-999),-999),-999),-999),-999),-999)</f>
        <v>4.6027999999999999E-2</v>
      </c>
      <c r="P14" s="9">
        <f>IF(Raw!$G14&gt;$C$8,IF(Raw!$Q14&gt;$C$8,IF(Raw!$N14&gt;$C$9,IF(Raw!$N14&lt;$A$9,IF(Raw!$X14&gt;$C$9,IF(Raw!$X14&lt;$A$9,Raw!X14,-999),-999),-999),-999),-999),-999)</f>
        <v>574</v>
      </c>
      <c r="R14" s="9">
        <f t="shared" ref="R14:R77" si="4">F14-E14</f>
        <v>0.14106300000000005</v>
      </c>
      <c r="S14" s="9">
        <f t="shared" ref="S14:S77" si="5">R14/F14</f>
        <v>0.1786037148174878</v>
      </c>
      <c r="T14" s="9">
        <f t="shared" ref="T14:T77" si="6">L14-K14</f>
        <v>0.21621100000000004</v>
      </c>
      <c r="U14" s="9">
        <f t="shared" ref="U14:U77" si="7">T14/L14</f>
        <v>0.25281863232312368</v>
      </c>
      <c r="V14" s="15">
        <f t="shared" si="0"/>
        <v>0</v>
      </c>
      <c r="X14" s="11">
        <f t="shared" ref="X14:X77" si="8">D14*6.02*10^23*10^(-6)</f>
        <v>1.0835999999999999E+18</v>
      </c>
      <c r="Y14" s="11">
        <f t="shared" ref="Y14:Y77" si="9">H14*10^(-20)</f>
        <v>6.8199999999999999E-18</v>
      </c>
      <c r="Z14" s="11">
        <f t="shared" ref="Z14:Z77" si="10">J14*10^(-6)</f>
        <v>7.85E-4</v>
      </c>
      <c r="AA14" s="16">
        <f t="shared" ref="AA14:AA77" si="11">IF(Z14&gt;0,(X14*Y14/(X14*Y14+1/Z14)),1)</f>
        <v>5.7678087082969273E-3</v>
      </c>
      <c r="AB14" s="9">
        <f t="shared" si="1"/>
        <v>0.64023806368862957</v>
      </c>
      <c r="AC14" s="9">
        <f t="shared" si="2"/>
        <v>0.99423219129170304</v>
      </c>
      <c r="AD14" s="15">
        <f t="shared" si="3"/>
        <v>7.3475270169387601</v>
      </c>
      <c r="AE14" s="3">
        <f t="shared" ref="AE14:AE77" si="12">AE$9*Y14</f>
        <v>821.12799999999982</v>
      </c>
      <c r="AF14" s="2">
        <f t="shared" ref="AF14:AF77" si="13">IF(AD14&lt;=AE14,AF$6,AF$6/(AD14/AE14))</f>
        <v>0.25</v>
      </c>
      <c r="AG14" s="9">
        <f t="shared" ref="AG14:AG77" si="14">AD14*AF14*$AG$6*U14/AG$8</f>
        <v>1.4289167164458908E-3</v>
      </c>
      <c r="AH14" s="2">
        <f t="shared" ref="AH14:AH77" si="15">((AG14*12.01)/893.5)*3600</f>
        <v>6.9144536264414705E-2</v>
      </c>
    </row>
    <row r="15" spans="1:34">
      <c r="A15" s="1">
        <f>Raw!A15</f>
        <v>2</v>
      </c>
      <c r="B15" s="14">
        <f>Raw!B15</f>
        <v>0.45787037037037037</v>
      </c>
      <c r="C15" s="15">
        <f>Raw!C15</f>
        <v>158.80000000000001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0.62000500000000003</v>
      </c>
      <c r="F15" s="9">
        <f>IF(Raw!$G15&gt;$C$8,IF(Raw!$Q15&gt;$C$8,IF(Raw!$N15&gt;$C$9,IF(Raw!$N15&lt;$A$9,IF(Raw!$X15&gt;$C$9,IF(Raw!$X15&lt;$A$9,Raw!I15,-999),-999),-999),-999),-999),-999)</f>
        <v>0.76547100000000001</v>
      </c>
      <c r="G15" s="9">
        <f>Raw!G15</f>
        <v>0.90777600000000003</v>
      </c>
      <c r="H15" s="9">
        <f>IF(Raw!$G15&gt;$C$8,IF(Raw!$Q15&gt;$C$8,IF(Raw!$N15&gt;$C$9,IF(Raw!$N15&lt;$A$9,IF(Raw!$X15&gt;$C$9,IF(Raw!$X15&lt;$A$9,Raw!L15,-999),-999),-999),-999),-999),-999)</f>
        <v>727.8</v>
      </c>
      <c r="I15" s="9">
        <f>IF(Raw!$G15&gt;$C$8,IF(Raw!$Q15&gt;$C$8,IF(Raw!$N15&gt;$C$9,IF(Raw!$N15&lt;$A$9,IF(Raw!$X15&gt;$C$9,IF(Raw!$X15&lt;$A$9,Raw!M15,-999),-999),-999),-999),-999),-999)</f>
        <v>1.0399999999999999E-4</v>
      </c>
      <c r="J15" s="9">
        <f>IF(Raw!$G15&gt;$C$8,IF(Raw!$Q15&gt;$C$8,IF(Raw!$N15&gt;$C$9,IF(Raw!$N15&lt;$A$9,IF(Raw!$X15&gt;$C$9,IF(Raw!$X15&lt;$A$9,Raw!N15,-999),-999),-999),-999),-999),-999)</f>
        <v>1138</v>
      </c>
      <c r="K15" s="9">
        <f>IF(Raw!$G15&gt;$C$8,IF(Raw!$Q15&gt;$C$8,IF(Raw!$N15&gt;$C$9,IF(Raw!$N15&lt;$A$9,IF(Raw!$X15&gt;$C$9,IF(Raw!$X15&lt;$A$9,Raw!R15,-999),-999),-999),-999),-999),-999)</f>
        <v>0.60448299999999999</v>
      </c>
      <c r="L15" s="9">
        <f>IF(Raw!$G15&gt;$C$8,IF(Raw!$Q15&gt;$C$8,IF(Raw!$N15&gt;$C$9,IF(Raw!$N15&lt;$A$9,IF(Raw!$X15&gt;$C$9,IF(Raw!$X15&lt;$A$9,Raw!S15,-999),-999),-999),-999),-999),-999)</f>
        <v>0.74608099999999999</v>
      </c>
      <c r="M15" s="9">
        <f>Raw!Q15</f>
        <v>0.94342400000000004</v>
      </c>
      <c r="N15" s="9">
        <f>IF(Raw!$G15&gt;$C$8,IF(Raw!$Q15&gt;$C$8,IF(Raw!$N15&gt;$C$9,IF(Raw!$N15&lt;$A$9,IF(Raw!$X15&gt;$C$9,IF(Raw!$X15&lt;$A$9,Raw!V15,-999),-999),-999),-999),-999),-999)</f>
        <v>686.9</v>
      </c>
      <c r="O15" s="9">
        <f>IF(Raw!$G15&gt;$C$8,IF(Raw!$Q15&gt;$C$8,IF(Raw!$N15&gt;$C$9,IF(Raw!$N15&lt;$A$9,IF(Raw!$X15&gt;$C$9,IF(Raw!$X15&lt;$A$9,Raw!W15,-999),-999),-999),-999),-999),-999)</f>
        <v>0.217553</v>
      </c>
      <c r="P15" s="9">
        <f>IF(Raw!$G15&gt;$C$8,IF(Raw!$Q15&gt;$C$8,IF(Raw!$N15&gt;$C$9,IF(Raw!$N15&lt;$A$9,IF(Raw!$X15&gt;$C$9,IF(Raw!$X15&lt;$A$9,Raw!X15,-999),-999),-999),-999),-999),-999)</f>
        <v>762</v>
      </c>
      <c r="R15" s="9">
        <f t="shared" si="4"/>
        <v>0.14546599999999998</v>
      </c>
      <c r="S15" s="9">
        <f t="shared" si="5"/>
        <v>0.19003463227215658</v>
      </c>
      <c r="T15" s="9">
        <f t="shared" si="6"/>
        <v>0.141598</v>
      </c>
      <c r="U15" s="9">
        <f t="shared" si="7"/>
        <v>0.18978904435309304</v>
      </c>
      <c r="V15" s="15">
        <f t="shared" si="0"/>
        <v>0</v>
      </c>
      <c r="X15" s="11">
        <f t="shared" si="8"/>
        <v>1.6254E+18</v>
      </c>
      <c r="Y15" s="11">
        <f t="shared" si="9"/>
        <v>7.2779999999999993E-18</v>
      </c>
      <c r="Z15" s="11">
        <f t="shared" si="10"/>
        <v>1.1379999999999999E-3</v>
      </c>
      <c r="AA15" s="16">
        <f t="shared" si="11"/>
        <v>1.3283332176290566E-2</v>
      </c>
      <c r="AB15" s="9">
        <f t="shared" si="1"/>
        <v>0.60636389326949836</v>
      </c>
      <c r="AC15" s="9">
        <f t="shared" si="2"/>
        <v>0.98671666782370959</v>
      </c>
      <c r="AD15" s="15">
        <f t="shared" si="3"/>
        <v>11.672523880747425</v>
      </c>
      <c r="AE15" s="3">
        <f t="shared" si="12"/>
        <v>876.27119999999968</v>
      </c>
      <c r="AF15" s="2">
        <f t="shared" si="13"/>
        <v>0.25</v>
      </c>
      <c r="AG15" s="9">
        <f t="shared" si="14"/>
        <v>1.7040901173197773E-3</v>
      </c>
      <c r="AH15" s="2">
        <f t="shared" si="15"/>
        <v>8.2460033925504078E-2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157.9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0.62154699999999996</v>
      </c>
      <c r="F16" s="9">
        <f>IF(Raw!$G16&gt;$C$8,IF(Raw!$Q16&gt;$C$8,IF(Raw!$N16&gt;$C$9,IF(Raw!$N16&lt;$A$9,IF(Raw!$X16&gt;$C$9,IF(Raw!$X16&lt;$A$9,Raw!I16,-999),-999),-999),-999),-999),-999)</f>
        <v>0.76172600000000001</v>
      </c>
      <c r="G16" s="9">
        <f>Raw!G16</f>
        <v>0.87251599999999996</v>
      </c>
      <c r="H16" s="9">
        <f>IF(Raw!$G16&gt;$C$8,IF(Raw!$Q16&gt;$C$8,IF(Raw!$N16&gt;$C$9,IF(Raw!$N16&lt;$A$9,IF(Raw!$X16&gt;$C$9,IF(Raw!$X16&lt;$A$9,Raw!L16,-999),-999),-999),-999),-999),-999)</f>
        <v>761.3</v>
      </c>
      <c r="I16" s="9">
        <f>IF(Raw!$G16&gt;$C$8,IF(Raw!$Q16&gt;$C$8,IF(Raw!$N16&gt;$C$9,IF(Raw!$N16&lt;$A$9,IF(Raw!$X16&gt;$C$9,IF(Raw!$X16&lt;$A$9,Raw!M16,-999),-999),-999),-999),-999),-999)</f>
        <v>0.19286800000000001</v>
      </c>
      <c r="J16" s="9">
        <f>IF(Raw!$G16&gt;$C$8,IF(Raw!$Q16&gt;$C$8,IF(Raw!$N16&gt;$C$9,IF(Raw!$N16&lt;$A$9,IF(Raw!$X16&gt;$C$9,IF(Raw!$X16&lt;$A$9,Raw!N16,-999),-999),-999),-999),-999),-999)</f>
        <v>1040</v>
      </c>
      <c r="K16" s="9">
        <f>IF(Raw!$G16&gt;$C$8,IF(Raw!$Q16&gt;$C$8,IF(Raw!$N16&gt;$C$9,IF(Raw!$N16&lt;$A$9,IF(Raw!$X16&gt;$C$9,IF(Raw!$X16&lt;$A$9,Raw!R16,-999),-999),-999),-999),-999),-999)</f>
        <v>0.59912900000000002</v>
      </c>
      <c r="L16" s="9">
        <f>IF(Raw!$G16&gt;$C$8,IF(Raw!$Q16&gt;$C$8,IF(Raw!$N16&gt;$C$9,IF(Raw!$N16&lt;$A$9,IF(Raw!$X16&gt;$C$9,IF(Raw!$X16&lt;$A$9,Raw!S16,-999),-999),-999),-999),-999),-999)</f>
        <v>0.74961599999999995</v>
      </c>
      <c r="M16" s="9">
        <f>Raw!Q16</f>
        <v>0.91245100000000001</v>
      </c>
      <c r="N16" s="9">
        <f>IF(Raw!$G16&gt;$C$8,IF(Raw!$Q16&gt;$C$8,IF(Raw!$N16&gt;$C$9,IF(Raw!$N16&lt;$A$9,IF(Raw!$X16&gt;$C$9,IF(Raw!$X16&lt;$A$9,Raw!V16,-999),-999),-999),-999),-999),-999)</f>
        <v>694</v>
      </c>
      <c r="O16" s="9">
        <f>IF(Raw!$G16&gt;$C$8,IF(Raw!$Q16&gt;$C$8,IF(Raw!$N16&gt;$C$9,IF(Raw!$N16&lt;$A$9,IF(Raw!$X16&gt;$C$9,IF(Raw!$X16&lt;$A$9,Raw!W16,-999),-999),-999),-999),-999),-999)</f>
        <v>0.34635100000000002</v>
      </c>
      <c r="P16" s="9">
        <f>IF(Raw!$G16&gt;$C$8,IF(Raw!$Q16&gt;$C$8,IF(Raw!$N16&gt;$C$9,IF(Raw!$N16&lt;$A$9,IF(Raw!$X16&gt;$C$9,IF(Raw!$X16&lt;$A$9,Raw!X16,-999),-999),-999),-999),-999),-999)</f>
        <v>1501</v>
      </c>
      <c r="R16" s="9">
        <f t="shared" si="4"/>
        <v>0.14017900000000005</v>
      </c>
      <c r="S16" s="9">
        <f t="shared" si="5"/>
        <v>0.18402811509650457</v>
      </c>
      <c r="T16" s="9">
        <f t="shared" si="6"/>
        <v>0.15048699999999993</v>
      </c>
      <c r="U16" s="9">
        <f t="shared" si="7"/>
        <v>0.20075211841796325</v>
      </c>
      <c r="V16" s="15">
        <f t="shared" si="0"/>
        <v>0</v>
      </c>
      <c r="X16" s="11">
        <f t="shared" si="8"/>
        <v>1.6254E+18</v>
      </c>
      <c r="Y16" s="11">
        <f t="shared" si="9"/>
        <v>7.6129999999999995E-18</v>
      </c>
      <c r="Z16" s="11">
        <f t="shared" si="10"/>
        <v>1.0399999999999999E-3</v>
      </c>
      <c r="AA16" s="16">
        <f t="shared" si="11"/>
        <v>1.270562655903924E-2</v>
      </c>
      <c r="AB16" s="9">
        <f t="shared" si="1"/>
        <v>0.60104103162399014</v>
      </c>
      <c r="AC16" s="9">
        <f t="shared" si="2"/>
        <v>0.98729437344096094</v>
      </c>
      <c r="AD16" s="15">
        <f t="shared" si="3"/>
        <v>12.21694861446081</v>
      </c>
      <c r="AE16" s="3">
        <f t="shared" si="12"/>
        <v>916.60519999999974</v>
      </c>
      <c r="AF16" s="2">
        <f t="shared" si="13"/>
        <v>0.25</v>
      </c>
      <c r="AG16" s="9">
        <f t="shared" si="14"/>
        <v>1.8865987038126219E-3</v>
      </c>
      <c r="AH16" s="2">
        <f t="shared" si="15"/>
        <v>9.1291529443808084E-2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156.80000000000001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0.63164399999999998</v>
      </c>
      <c r="F17" s="9">
        <f>IF(Raw!$G17&gt;$C$8,IF(Raw!$Q17&gt;$C$8,IF(Raw!$N17&gt;$C$9,IF(Raw!$N17&lt;$A$9,IF(Raw!$X17&gt;$C$9,IF(Raw!$X17&lt;$A$9,Raw!I17,-999),-999),-999),-999),-999),-999)</f>
        <v>0.76171</v>
      </c>
      <c r="G17" s="9">
        <f>Raw!G17</f>
        <v>0.90995199999999998</v>
      </c>
      <c r="H17" s="9">
        <f>IF(Raw!$G17&gt;$C$8,IF(Raw!$Q17&gt;$C$8,IF(Raw!$N17&gt;$C$9,IF(Raw!$N17&lt;$A$9,IF(Raw!$X17&gt;$C$9,IF(Raw!$X17&lt;$A$9,Raw!L17,-999),-999),-999),-999),-999),-999)</f>
        <v>669</v>
      </c>
      <c r="I17" s="9">
        <f>IF(Raw!$G17&gt;$C$8,IF(Raw!$Q17&gt;$C$8,IF(Raw!$N17&gt;$C$9,IF(Raw!$N17&lt;$A$9,IF(Raw!$X17&gt;$C$9,IF(Raw!$X17&lt;$A$9,Raw!M17,-999),-999),-999),-999),-999),-999)</f>
        <v>0.37081999999999998</v>
      </c>
      <c r="J17" s="9">
        <f>IF(Raw!$G17&gt;$C$8,IF(Raw!$Q17&gt;$C$8,IF(Raw!$N17&gt;$C$9,IF(Raw!$N17&lt;$A$9,IF(Raw!$X17&gt;$C$9,IF(Raw!$X17&lt;$A$9,Raw!N17,-999),-999),-999),-999),-999),-999)</f>
        <v>1743</v>
      </c>
      <c r="K17" s="9">
        <f>IF(Raw!$G17&gt;$C$8,IF(Raw!$Q17&gt;$C$8,IF(Raw!$N17&gt;$C$9,IF(Raw!$N17&lt;$A$9,IF(Raw!$X17&gt;$C$9,IF(Raw!$X17&lt;$A$9,Raw!R17,-999),-999),-999),-999),-999),-999)</f>
        <v>0.57678700000000005</v>
      </c>
      <c r="L17" s="9">
        <f>IF(Raw!$G17&gt;$C$8,IF(Raw!$Q17&gt;$C$8,IF(Raw!$N17&gt;$C$9,IF(Raw!$N17&lt;$A$9,IF(Raw!$X17&gt;$C$9,IF(Raw!$X17&lt;$A$9,Raw!S17,-999),-999),-999),-999),-999),-999)</f>
        <v>0.72387599999999996</v>
      </c>
      <c r="M17" s="9">
        <f>Raw!Q17</f>
        <v>0.90196299999999996</v>
      </c>
      <c r="N17" s="9">
        <f>IF(Raw!$G17&gt;$C$8,IF(Raw!$Q17&gt;$C$8,IF(Raw!$N17&gt;$C$9,IF(Raw!$N17&lt;$A$9,IF(Raw!$X17&gt;$C$9,IF(Raw!$X17&lt;$A$9,Raw!V17,-999),-999),-999),-999),-999),-999)</f>
        <v>759.4</v>
      </c>
      <c r="O17" s="9">
        <f>IF(Raw!$G17&gt;$C$8,IF(Raw!$Q17&gt;$C$8,IF(Raw!$N17&gt;$C$9,IF(Raw!$N17&lt;$A$9,IF(Raw!$X17&gt;$C$9,IF(Raw!$X17&lt;$A$9,Raw!W17,-999),-999),-999),-999),-999),-999)</f>
        <v>0.28467100000000001</v>
      </c>
      <c r="P17" s="9">
        <f>IF(Raw!$G17&gt;$C$8,IF(Raw!$Q17&gt;$C$8,IF(Raw!$N17&gt;$C$9,IF(Raw!$N17&lt;$A$9,IF(Raw!$X17&gt;$C$9,IF(Raw!$X17&lt;$A$9,Raw!X17,-999),-999),-999),-999),-999),-999)</f>
        <v>943</v>
      </c>
      <c r="R17" s="9">
        <f t="shared" si="4"/>
        <v>0.13006600000000001</v>
      </c>
      <c r="S17" s="9">
        <f t="shared" si="5"/>
        <v>0.1707552743169973</v>
      </c>
      <c r="T17" s="9">
        <f t="shared" si="6"/>
        <v>0.14708899999999991</v>
      </c>
      <c r="U17" s="9">
        <f t="shared" si="7"/>
        <v>0.20319640380396631</v>
      </c>
      <c r="V17" s="15">
        <f t="shared" si="0"/>
        <v>0</v>
      </c>
      <c r="X17" s="11">
        <f t="shared" si="8"/>
        <v>1.6254E+18</v>
      </c>
      <c r="Y17" s="11">
        <f t="shared" si="9"/>
        <v>6.6899999999999998E-18</v>
      </c>
      <c r="Z17" s="11">
        <f t="shared" si="10"/>
        <v>1.743E-3</v>
      </c>
      <c r="AA17" s="16">
        <f t="shared" si="11"/>
        <v>1.8600709072632192E-2</v>
      </c>
      <c r="AB17" s="9">
        <f t="shared" si="1"/>
        <v>0.57952295969678447</v>
      </c>
      <c r="AC17" s="9">
        <f t="shared" si="2"/>
        <v>0.98139929092736766</v>
      </c>
      <c r="AD17" s="15">
        <f t="shared" si="3"/>
        <v>10.671663265996667</v>
      </c>
      <c r="AE17" s="3">
        <f t="shared" si="12"/>
        <v>805.47599999999977</v>
      </c>
      <c r="AF17" s="2">
        <f t="shared" si="13"/>
        <v>0.25</v>
      </c>
      <c r="AG17" s="9">
        <f t="shared" si="14"/>
        <v>1.6680335371210867E-3</v>
      </c>
      <c r="AH17" s="2">
        <f t="shared" si="15"/>
        <v>8.0715274774445775E-2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155.69999999999999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0.62900199999999995</v>
      </c>
      <c r="F18" s="9">
        <f>IF(Raw!$G18&gt;$C$8,IF(Raw!$Q18&gt;$C$8,IF(Raw!$N18&gt;$C$9,IF(Raw!$N18&lt;$A$9,IF(Raw!$X18&gt;$C$9,IF(Raw!$X18&lt;$A$9,Raw!I18,-999),-999),-999),-999),-999),-999)</f>
        <v>0.76591500000000001</v>
      </c>
      <c r="G18" s="9">
        <f>Raw!G18</f>
        <v>0.88044599999999995</v>
      </c>
      <c r="H18" s="9">
        <f>IF(Raw!$G18&gt;$C$8,IF(Raw!$Q18&gt;$C$8,IF(Raw!$N18&gt;$C$9,IF(Raw!$N18&lt;$A$9,IF(Raw!$X18&gt;$C$9,IF(Raw!$X18&lt;$A$9,Raw!L18,-999),-999),-999),-999),-999),-999)</f>
        <v>646.5</v>
      </c>
      <c r="I18" s="9">
        <f>IF(Raw!$G18&gt;$C$8,IF(Raw!$Q18&gt;$C$8,IF(Raw!$N18&gt;$C$9,IF(Raw!$N18&lt;$A$9,IF(Raw!$X18&gt;$C$9,IF(Raw!$X18&lt;$A$9,Raw!M18,-999),-999),-999),-999),-999),-999)</f>
        <v>0.14050599999999999</v>
      </c>
      <c r="J18" s="9">
        <f>IF(Raw!$G18&gt;$C$8,IF(Raw!$Q18&gt;$C$8,IF(Raw!$N18&gt;$C$9,IF(Raw!$N18&lt;$A$9,IF(Raw!$X18&gt;$C$9,IF(Raw!$X18&lt;$A$9,Raw!N18,-999),-999),-999),-999),-999),-999)</f>
        <v>4044</v>
      </c>
      <c r="K18" s="9">
        <f>IF(Raw!$G18&gt;$C$8,IF(Raw!$Q18&gt;$C$8,IF(Raw!$N18&gt;$C$9,IF(Raw!$N18&lt;$A$9,IF(Raw!$X18&gt;$C$9,IF(Raw!$X18&lt;$A$9,Raw!R18,-999),-999),-999),-999),-999),-999)</f>
        <v>0.60015499999999999</v>
      </c>
      <c r="L18" s="9">
        <f>IF(Raw!$G18&gt;$C$8,IF(Raw!$Q18&gt;$C$8,IF(Raw!$N18&gt;$C$9,IF(Raw!$N18&lt;$A$9,IF(Raw!$X18&gt;$C$9,IF(Raw!$X18&lt;$A$9,Raw!S18,-999),-999),-999),-999),-999),-999)</f>
        <v>0.77314499999999997</v>
      </c>
      <c r="M18" s="9">
        <f>Raw!Q18</f>
        <v>0.92610700000000001</v>
      </c>
      <c r="N18" s="9">
        <f>IF(Raw!$G18&gt;$C$8,IF(Raw!$Q18&gt;$C$8,IF(Raw!$N18&gt;$C$9,IF(Raw!$N18&lt;$A$9,IF(Raw!$X18&gt;$C$9,IF(Raw!$X18&lt;$A$9,Raw!V18,-999),-999),-999),-999),-999),-999)</f>
        <v>703.9</v>
      </c>
      <c r="O18" s="9">
        <f>IF(Raw!$G18&gt;$C$8,IF(Raw!$Q18&gt;$C$8,IF(Raw!$N18&gt;$C$9,IF(Raw!$N18&lt;$A$9,IF(Raw!$X18&gt;$C$9,IF(Raw!$X18&lt;$A$9,Raw!W18,-999),-999),-999),-999),-999),-999)</f>
        <v>9.1992000000000004E-2</v>
      </c>
      <c r="P18" s="9">
        <f>IF(Raw!$G18&gt;$C$8,IF(Raw!$Q18&gt;$C$8,IF(Raw!$N18&gt;$C$9,IF(Raw!$N18&lt;$A$9,IF(Raw!$X18&gt;$C$9,IF(Raw!$X18&lt;$A$9,Raw!X18,-999),-999),-999),-999),-999),-999)</f>
        <v>1831</v>
      </c>
      <c r="R18" s="9">
        <f t="shared" si="4"/>
        <v>0.13691300000000006</v>
      </c>
      <c r="S18" s="9">
        <f t="shared" si="5"/>
        <v>0.17875743391890753</v>
      </c>
      <c r="T18" s="9">
        <f t="shared" si="6"/>
        <v>0.17298999999999998</v>
      </c>
      <c r="U18" s="9">
        <f t="shared" si="7"/>
        <v>0.2237484559817369</v>
      </c>
      <c r="V18" s="15">
        <f t="shared" si="0"/>
        <v>0</v>
      </c>
      <c r="X18" s="11">
        <f t="shared" si="8"/>
        <v>1.6254E+18</v>
      </c>
      <c r="Y18" s="11">
        <f t="shared" si="9"/>
        <v>6.4649999999999999E-18</v>
      </c>
      <c r="Z18" s="11">
        <f t="shared" si="10"/>
        <v>4.0439999999999999E-3</v>
      </c>
      <c r="AA18" s="16">
        <f t="shared" si="11"/>
        <v>4.0762974322192023E-2</v>
      </c>
      <c r="AB18" s="9">
        <f t="shared" si="1"/>
        <v>0.60720658692799601</v>
      </c>
      <c r="AC18" s="9">
        <f t="shared" si="2"/>
        <v>0.95923702567780789</v>
      </c>
      <c r="AD18" s="15">
        <f t="shared" si="3"/>
        <v>10.079865064834822</v>
      </c>
      <c r="AE18" s="3">
        <f t="shared" si="12"/>
        <v>778.38599999999974</v>
      </c>
      <c r="AF18" s="2">
        <f t="shared" si="13"/>
        <v>0.25</v>
      </c>
      <c r="AG18" s="9">
        <f t="shared" si="14"/>
        <v>1.7348878805854165E-3</v>
      </c>
      <c r="AH18" s="2">
        <f t="shared" si="15"/>
        <v>8.3950321661993357E-2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154.4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0.63553099999999996</v>
      </c>
      <c r="F19" s="9">
        <f>IF(Raw!$G19&gt;$C$8,IF(Raw!$Q19&gt;$C$8,IF(Raw!$N19&gt;$C$9,IF(Raw!$N19&lt;$A$9,IF(Raw!$X19&gt;$C$9,IF(Raw!$X19&lt;$A$9,Raw!I19,-999),-999),-999),-999),-999),-999)</f>
        <v>0.77831899999999998</v>
      </c>
      <c r="G19" s="9">
        <f>Raw!G19</f>
        <v>0.87649600000000005</v>
      </c>
      <c r="H19" s="9">
        <f>IF(Raw!$G19&gt;$C$8,IF(Raw!$Q19&gt;$C$8,IF(Raw!$N19&gt;$C$9,IF(Raw!$N19&lt;$A$9,IF(Raw!$X19&gt;$C$9,IF(Raw!$X19&lt;$A$9,Raw!L19,-999),-999),-999),-999),-999),-999)</f>
        <v>663.7</v>
      </c>
      <c r="I19" s="9">
        <f>IF(Raw!$G19&gt;$C$8,IF(Raw!$Q19&gt;$C$8,IF(Raw!$N19&gt;$C$9,IF(Raw!$N19&lt;$A$9,IF(Raw!$X19&gt;$C$9,IF(Raw!$X19&lt;$A$9,Raw!M19,-999),-999),-999),-999),-999),-999)</f>
        <v>8.9237999999999998E-2</v>
      </c>
      <c r="J19" s="9">
        <f>IF(Raw!$G19&gt;$C$8,IF(Raw!$Q19&gt;$C$8,IF(Raw!$N19&gt;$C$9,IF(Raw!$N19&lt;$A$9,IF(Raw!$X19&gt;$C$9,IF(Raw!$X19&lt;$A$9,Raw!N19,-999),-999),-999),-999),-999),-999)</f>
        <v>907</v>
      </c>
      <c r="K19" s="9">
        <f>IF(Raw!$G19&gt;$C$8,IF(Raw!$Q19&gt;$C$8,IF(Raw!$N19&gt;$C$9,IF(Raw!$N19&lt;$A$9,IF(Raw!$X19&gt;$C$9,IF(Raw!$X19&lt;$A$9,Raw!R19,-999),-999),-999),-999),-999),-999)</f>
        <v>0.57889900000000005</v>
      </c>
      <c r="L19" s="9">
        <f>IF(Raw!$G19&gt;$C$8,IF(Raw!$Q19&gt;$C$8,IF(Raw!$N19&gt;$C$9,IF(Raw!$N19&lt;$A$9,IF(Raw!$X19&gt;$C$9,IF(Raw!$X19&lt;$A$9,Raw!S19,-999),-999),-999),-999),-999),-999)</f>
        <v>0.75501700000000005</v>
      </c>
      <c r="M19" s="9">
        <f>Raw!Q19</f>
        <v>0.92735699999999999</v>
      </c>
      <c r="N19" s="9">
        <f>IF(Raw!$G19&gt;$C$8,IF(Raw!$Q19&gt;$C$8,IF(Raw!$N19&gt;$C$9,IF(Raw!$N19&lt;$A$9,IF(Raw!$X19&gt;$C$9,IF(Raw!$X19&lt;$A$9,Raw!V19,-999),-999),-999),-999),-999),-999)</f>
        <v>800</v>
      </c>
      <c r="O19" s="9">
        <f>IF(Raw!$G19&gt;$C$8,IF(Raw!$Q19&gt;$C$8,IF(Raw!$N19&gt;$C$9,IF(Raw!$N19&lt;$A$9,IF(Raw!$X19&gt;$C$9,IF(Raw!$X19&lt;$A$9,Raw!W19,-999),-999),-999),-999),-999),-999)</f>
        <v>0.22916800000000001</v>
      </c>
      <c r="P19" s="9">
        <f>IF(Raw!$G19&gt;$C$8,IF(Raw!$Q19&gt;$C$8,IF(Raw!$N19&gt;$C$9,IF(Raw!$N19&lt;$A$9,IF(Raw!$X19&gt;$C$9,IF(Raw!$X19&lt;$A$9,Raw!X19,-999),-999),-999),-999),-999),-999)</f>
        <v>726</v>
      </c>
      <c r="R19" s="9">
        <f t="shared" si="4"/>
        <v>0.14278800000000003</v>
      </c>
      <c r="S19" s="9">
        <f t="shared" si="5"/>
        <v>0.18345691162620986</v>
      </c>
      <c r="T19" s="9">
        <f t="shared" si="6"/>
        <v>0.176118</v>
      </c>
      <c r="U19" s="9">
        <f t="shared" si="7"/>
        <v>0.23326362187871263</v>
      </c>
      <c r="V19" s="15">
        <f t="shared" si="0"/>
        <v>0</v>
      </c>
      <c r="X19" s="11">
        <f t="shared" si="8"/>
        <v>1.6254E+18</v>
      </c>
      <c r="Y19" s="11">
        <f t="shared" si="9"/>
        <v>6.6370000000000002E-18</v>
      </c>
      <c r="Z19" s="11">
        <f t="shared" si="10"/>
        <v>9.0699999999999993E-4</v>
      </c>
      <c r="AA19" s="16">
        <f t="shared" si="11"/>
        <v>9.6897071809530968E-3</v>
      </c>
      <c r="AB19" s="9">
        <f t="shared" si="1"/>
        <v>0.5806055318492952</v>
      </c>
      <c r="AC19" s="9">
        <f t="shared" si="2"/>
        <v>0.99031029281904659</v>
      </c>
      <c r="AD19" s="15">
        <f t="shared" si="3"/>
        <v>10.683249372605397</v>
      </c>
      <c r="AE19" s="3">
        <f t="shared" si="12"/>
        <v>799.09479999999985</v>
      </c>
      <c r="AF19" s="2">
        <f t="shared" si="13"/>
        <v>0.25</v>
      </c>
      <c r="AG19" s="9">
        <f t="shared" si="14"/>
        <v>1.9169334169903223E-3</v>
      </c>
      <c r="AH19" s="2">
        <f t="shared" si="15"/>
        <v>9.2759410427524974E-2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153.5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0.640432</v>
      </c>
      <c r="F20" s="9">
        <f>IF(Raw!$G20&gt;$C$8,IF(Raw!$Q20&gt;$C$8,IF(Raw!$N20&gt;$C$9,IF(Raw!$N20&lt;$A$9,IF(Raw!$X20&gt;$C$9,IF(Raw!$X20&lt;$A$9,Raw!I20,-999),-999),-999),-999),-999),-999)</f>
        <v>0.77460499999999999</v>
      </c>
      <c r="G20" s="9">
        <f>Raw!G20</f>
        <v>0.87983999999999996</v>
      </c>
      <c r="H20" s="9">
        <f>IF(Raw!$G20&gt;$C$8,IF(Raw!$Q20&gt;$C$8,IF(Raw!$N20&gt;$C$9,IF(Raw!$N20&lt;$A$9,IF(Raw!$X20&gt;$C$9,IF(Raw!$X20&lt;$A$9,Raw!L20,-999),-999),-999),-999),-999),-999)</f>
        <v>589.6</v>
      </c>
      <c r="I20" s="9">
        <f>IF(Raw!$G20&gt;$C$8,IF(Raw!$Q20&gt;$C$8,IF(Raw!$N20&gt;$C$9,IF(Raw!$N20&lt;$A$9,IF(Raw!$X20&gt;$C$9,IF(Raw!$X20&lt;$A$9,Raw!M20,-999),-999),-999),-999),-999),-999)</f>
        <v>0.21684800000000001</v>
      </c>
      <c r="J20" s="9">
        <f>IF(Raw!$G20&gt;$C$8,IF(Raw!$Q20&gt;$C$8,IF(Raw!$N20&gt;$C$9,IF(Raw!$N20&lt;$A$9,IF(Raw!$X20&gt;$C$9,IF(Raw!$X20&lt;$A$9,Raw!N20,-999),-999),-999),-999),-999),-999)</f>
        <v>874</v>
      </c>
      <c r="K20" s="9">
        <f>IF(Raw!$G20&gt;$C$8,IF(Raw!$Q20&gt;$C$8,IF(Raw!$N20&gt;$C$9,IF(Raw!$N20&lt;$A$9,IF(Raw!$X20&gt;$C$9,IF(Raw!$X20&lt;$A$9,Raw!R20,-999),-999),-999),-999),-999),-999)</f>
        <v>0.58179599999999998</v>
      </c>
      <c r="L20" s="9">
        <f>IF(Raw!$G20&gt;$C$8,IF(Raw!$Q20&gt;$C$8,IF(Raw!$N20&gt;$C$9,IF(Raw!$N20&lt;$A$9,IF(Raw!$X20&gt;$C$9,IF(Raw!$X20&lt;$A$9,Raw!S20,-999),-999),-999),-999),-999),-999)</f>
        <v>0.73354699999999995</v>
      </c>
      <c r="M20" s="9">
        <f>Raw!Q20</f>
        <v>0.90678599999999998</v>
      </c>
      <c r="N20" s="9">
        <f>IF(Raw!$G20&gt;$C$8,IF(Raw!$Q20&gt;$C$8,IF(Raw!$N20&gt;$C$9,IF(Raw!$N20&lt;$A$9,IF(Raw!$X20&gt;$C$9,IF(Raw!$X20&lt;$A$9,Raw!V20,-999),-999),-999),-999),-999),-999)</f>
        <v>777</v>
      </c>
      <c r="O20" s="9">
        <f>IF(Raw!$G20&gt;$C$8,IF(Raw!$Q20&gt;$C$8,IF(Raw!$N20&gt;$C$9,IF(Raw!$N20&lt;$A$9,IF(Raw!$X20&gt;$C$9,IF(Raw!$X20&lt;$A$9,Raw!W20,-999),-999),-999),-999),-999),-999)</f>
        <v>0.37081799999999998</v>
      </c>
      <c r="P20" s="9">
        <f>IF(Raw!$G20&gt;$C$8,IF(Raw!$Q20&gt;$C$8,IF(Raw!$N20&gt;$C$9,IF(Raw!$N20&lt;$A$9,IF(Raw!$X20&gt;$C$9,IF(Raw!$X20&lt;$A$9,Raw!X20,-999),-999),-999),-999),-999),-999)</f>
        <v>1096</v>
      </c>
      <c r="R20" s="9">
        <f t="shared" si="4"/>
        <v>0.13417299999999999</v>
      </c>
      <c r="S20" s="9">
        <f t="shared" si="5"/>
        <v>0.17321473525216077</v>
      </c>
      <c r="T20" s="9">
        <f t="shared" si="6"/>
        <v>0.15175099999999997</v>
      </c>
      <c r="U20" s="9">
        <f t="shared" si="7"/>
        <v>0.20687290657585675</v>
      </c>
      <c r="V20" s="15">
        <f t="shared" si="0"/>
        <v>0</v>
      </c>
      <c r="X20" s="11">
        <f t="shared" si="8"/>
        <v>1.6254E+18</v>
      </c>
      <c r="Y20" s="11">
        <f t="shared" si="9"/>
        <v>5.8960000000000001E-18</v>
      </c>
      <c r="Z20" s="11">
        <f t="shared" si="10"/>
        <v>8.7399999999999999E-4</v>
      </c>
      <c r="AA20" s="16">
        <f t="shared" si="11"/>
        <v>8.3062830174500772E-3</v>
      </c>
      <c r="AB20" s="9">
        <f t="shared" si="1"/>
        <v>0.58305648675418109</v>
      </c>
      <c r="AC20" s="9">
        <f t="shared" si="2"/>
        <v>0.9916937169825496</v>
      </c>
      <c r="AD20" s="15">
        <f t="shared" si="3"/>
        <v>9.5037563128719391</v>
      </c>
      <c r="AE20" s="3">
        <f t="shared" si="12"/>
        <v>709.87839999999983</v>
      </c>
      <c r="AF20" s="2">
        <f t="shared" si="13"/>
        <v>0.25</v>
      </c>
      <c r="AG20" s="9">
        <f t="shared" si="14"/>
        <v>1.5123613014095887E-3</v>
      </c>
      <c r="AH20" s="2">
        <f t="shared" si="15"/>
        <v>7.3182376304135391E-2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152.4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0.63666900000000004</v>
      </c>
      <c r="F21" s="9">
        <f>IF(Raw!$G21&gt;$C$8,IF(Raw!$Q21&gt;$C$8,IF(Raw!$N21&gt;$C$9,IF(Raw!$N21&lt;$A$9,IF(Raw!$X21&gt;$C$9,IF(Raw!$X21&lt;$A$9,Raw!I21,-999),-999),-999),-999),-999),-999)</f>
        <v>0.77489399999999997</v>
      </c>
      <c r="G21" s="9">
        <f>Raw!G21</f>
        <v>0.88684499999999999</v>
      </c>
      <c r="H21" s="9">
        <f>IF(Raw!$G21&gt;$C$8,IF(Raw!$Q21&gt;$C$8,IF(Raw!$N21&gt;$C$9,IF(Raw!$N21&lt;$A$9,IF(Raw!$X21&gt;$C$9,IF(Raw!$X21&lt;$A$9,Raw!L21,-999),-999),-999),-999),-999),-999)</f>
        <v>675.9</v>
      </c>
      <c r="I21" s="9">
        <f>IF(Raw!$G21&gt;$C$8,IF(Raw!$Q21&gt;$C$8,IF(Raw!$N21&gt;$C$9,IF(Raw!$N21&lt;$A$9,IF(Raw!$X21&gt;$C$9,IF(Raw!$X21&lt;$A$9,Raw!M21,-999),-999),-999),-999),-999),-999)</f>
        <v>0.466837</v>
      </c>
      <c r="J21" s="9">
        <f>IF(Raw!$G21&gt;$C$8,IF(Raw!$Q21&gt;$C$8,IF(Raw!$N21&gt;$C$9,IF(Raw!$N21&lt;$A$9,IF(Raw!$X21&gt;$C$9,IF(Raw!$X21&lt;$A$9,Raw!N21,-999),-999),-999),-999),-999),-999)</f>
        <v>2621</v>
      </c>
      <c r="K21" s="9">
        <f>IF(Raw!$G21&gt;$C$8,IF(Raw!$Q21&gt;$C$8,IF(Raw!$N21&gt;$C$9,IF(Raw!$N21&lt;$A$9,IF(Raw!$X21&gt;$C$9,IF(Raw!$X21&lt;$A$9,Raw!R21,-999),-999),-999),-999),-999),-999)</f>
        <v>0.59881799999999996</v>
      </c>
      <c r="L21" s="9">
        <f>IF(Raw!$G21&gt;$C$8,IF(Raw!$Q21&gt;$C$8,IF(Raw!$N21&gt;$C$9,IF(Raw!$N21&lt;$A$9,IF(Raw!$X21&gt;$C$9,IF(Raw!$X21&lt;$A$9,Raw!S21,-999),-999),-999),-999),-999),-999)</f>
        <v>0.741066</v>
      </c>
      <c r="M21" s="9">
        <f>Raw!Q21</f>
        <v>0.93104200000000004</v>
      </c>
      <c r="N21" s="9">
        <f>IF(Raw!$G21&gt;$C$8,IF(Raw!$Q21&gt;$C$8,IF(Raw!$N21&gt;$C$9,IF(Raw!$N21&lt;$A$9,IF(Raw!$X21&gt;$C$9,IF(Raw!$X21&lt;$A$9,Raw!V21,-999),-999),-999),-999),-999),-999)</f>
        <v>733.9</v>
      </c>
      <c r="O21" s="9">
        <f>IF(Raw!$G21&gt;$C$8,IF(Raw!$Q21&gt;$C$8,IF(Raw!$N21&gt;$C$9,IF(Raw!$N21&lt;$A$9,IF(Raw!$X21&gt;$C$9,IF(Raw!$X21&lt;$A$9,Raw!W21,-999),-999),-999),-999),-999),-999)</f>
        <v>0.30515799999999998</v>
      </c>
      <c r="P21" s="9">
        <f>IF(Raw!$G21&gt;$C$8,IF(Raw!$Q21&gt;$C$8,IF(Raw!$N21&gt;$C$9,IF(Raw!$N21&lt;$A$9,IF(Raw!$X21&gt;$C$9,IF(Raw!$X21&lt;$A$9,Raw!X21,-999),-999),-999),-999),-999),-999)</f>
        <v>717</v>
      </c>
      <c r="R21" s="9">
        <f t="shared" si="4"/>
        <v>0.13822499999999993</v>
      </c>
      <c r="S21" s="9">
        <f t="shared" si="5"/>
        <v>0.1783792363858798</v>
      </c>
      <c r="T21" s="9">
        <f t="shared" si="6"/>
        <v>0.14224800000000004</v>
      </c>
      <c r="U21" s="9">
        <f t="shared" si="7"/>
        <v>0.19195051452907033</v>
      </c>
      <c r="V21" s="15">
        <f t="shared" si="0"/>
        <v>0</v>
      </c>
      <c r="X21" s="11">
        <f t="shared" si="8"/>
        <v>1.6254E+18</v>
      </c>
      <c r="Y21" s="11">
        <f t="shared" si="9"/>
        <v>6.7589999999999992E-18</v>
      </c>
      <c r="Z21" s="11">
        <f t="shared" si="10"/>
        <v>2.6210000000000001E-3</v>
      </c>
      <c r="AA21" s="16">
        <f t="shared" si="11"/>
        <v>2.7988594101582182E-2</v>
      </c>
      <c r="AB21" s="9">
        <f t="shared" si="1"/>
        <v>0.60279932153376181</v>
      </c>
      <c r="AC21" s="9">
        <f t="shared" si="2"/>
        <v>0.97201140589841795</v>
      </c>
      <c r="AD21" s="15">
        <f t="shared" si="3"/>
        <v>10.678593705296523</v>
      </c>
      <c r="AE21" s="3">
        <f t="shared" si="12"/>
        <v>813.78359999999964</v>
      </c>
      <c r="AF21" s="2">
        <f t="shared" si="13"/>
        <v>0.25</v>
      </c>
      <c r="AG21" s="9">
        <f t="shared" si="14"/>
        <v>1.5767396585988915E-3</v>
      </c>
      <c r="AH21" s="2">
        <f t="shared" si="15"/>
        <v>7.6297611504400301E-2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151.19999999999999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0.63956199999999996</v>
      </c>
      <c r="F22" s="9">
        <f>IF(Raw!$G22&gt;$C$8,IF(Raw!$Q22&gt;$C$8,IF(Raw!$N22&gt;$C$9,IF(Raw!$N22&lt;$A$9,IF(Raw!$X22&gt;$C$9,IF(Raw!$X22&lt;$A$9,Raw!I22,-999),-999),-999),-999),-999),-999)</f>
        <v>0.78634400000000004</v>
      </c>
      <c r="G22" s="9">
        <f>Raw!G22</f>
        <v>0.91865799999999997</v>
      </c>
      <c r="H22" s="9">
        <f>IF(Raw!$G22&gt;$C$8,IF(Raw!$Q22&gt;$C$8,IF(Raw!$N22&gt;$C$9,IF(Raw!$N22&lt;$A$9,IF(Raw!$X22&gt;$C$9,IF(Raw!$X22&lt;$A$9,Raw!L22,-999),-999),-999),-999),-999),-999)</f>
        <v>698</v>
      </c>
      <c r="I22" s="9">
        <f>IF(Raw!$G22&gt;$C$8,IF(Raw!$Q22&gt;$C$8,IF(Raw!$N22&gt;$C$9,IF(Raw!$N22&lt;$A$9,IF(Raw!$X22&gt;$C$9,IF(Raw!$X22&lt;$A$9,Raw!M22,-999),-999),-999),-999),-999),-999)</f>
        <v>0.14863299999999999</v>
      </c>
      <c r="J22" s="9">
        <f>IF(Raw!$G22&gt;$C$8,IF(Raw!$Q22&gt;$C$8,IF(Raw!$N22&gt;$C$9,IF(Raw!$N22&lt;$A$9,IF(Raw!$X22&gt;$C$9,IF(Raw!$X22&lt;$A$9,Raw!N22,-999),-999),-999),-999),-999),-999)</f>
        <v>493</v>
      </c>
      <c r="K22" s="9">
        <f>IF(Raw!$G22&gt;$C$8,IF(Raw!$Q22&gt;$C$8,IF(Raw!$N22&gt;$C$9,IF(Raw!$N22&lt;$A$9,IF(Raw!$X22&gt;$C$9,IF(Raw!$X22&lt;$A$9,Raw!R22,-999),-999),-999),-999),-999),-999)</f>
        <v>0.60104000000000002</v>
      </c>
      <c r="L22" s="9">
        <f>IF(Raw!$G22&gt;$C$8,IF(Raw!$Q22&gt;$C$8,IF(Raw!$N22&gt;$C$9,IF(Raw!$N22&lt;$A$9,IF(Raw!$X22&gt;$C$9,IF(Raw!$X22&lt;$A$9,Raw!S22,-999),-999),-999),-999),-999),-999)</f>
        <v>0.76513799999999998</v>
      </c>
      <c r="M22" s="9">
        <f>Raw!Q22</f>
        <v>0.90829499999999996</v>
      </c>
      <c r="N22" s="9">
        <f>IF(Raw!$G22&gt;$C$8,IF(Raw!$Q22&gt;$C$8,IF(Raw!$N22&gt;$C$9,IF(Raw!$N22&lt;$A$9,IF(Raw!$X22&gt;$C$9,IF(Raw!$X22&lt;$A$9,Raw!V22,-999),-999),-999),-999),-999),-999)</f>
        <v>716.2</v>
      </c>
      <c r="O22" s="9">
        <f>IF(Raw!$G22&gt;$C$8,IF(Raw!$Q22&gt;$C$8,IF(Raw!$N22&gt;$C$9,IF(Raw!$N22&lt;$A$9,IF(Raw!$X22&gt;$C$9,IF(Raw!$X22&lt;$A$9,Raw!W22,-999),-999),-999),-999),-999),-999)</f>
        <v>0.109856</v>
      </c>
      <c r="P22" s="9">
        <f>IF(Raw!$G22&gt;$C$8,IF(Raw!$Q22&gt;$C$8,IF(Raw!$N22&gt;$C$9,IF(Raw!$N22&lt;$A$9,IF(Raw!$X22&gt;$C$9,IF(Raw!$X22&lt;$A$9,Raw!X22,-999),-999),-999),-999),-999),-999)</f>
        <v>821</v>
      </c>
      <c r="R22" s="9">
        <f t="shared" si="4"/>
        <v>0.14678200000000008</v>
      </c>
      <c r="S22" s="9">
        <f t="shared" si="5"/>
        <v>0.18666385195283497</v>
      </c>
      <c r="T22" s="9">
        <f t="shared" si="6"/>
        <v>0.16409799999999997</v>
      </c>
      <c r="U22" s="9">
        <f t="shared" si="7"/>
        <v>0.21446850110698981</v>
      </c>
      <c r="V22" s="15">
        <f t="shared" si="0"/>
        <v>0</v>
      </c>
      <c r="X22" s="11">
        <f t="shared" si="8"/>
        <v>1.6254E+18</v>
      </c>
      <c r="Y22" s="11">
        <f t="shared" si="9"/>
        <v>6.9799999999999998E-18</v>
      </c>
      <c r="Z22" s="11">
        <f t="shared" si="10"/>
        <v>4.9299999999999995E-4</v>
      </c>
      <c r="AA22" s="16">
        <f t="shared" si="11"/>
        <v>5.5621187523377143E-3</v>
      </c>
      <c r="AB22" s="9">
        <f t="shared" si="1"/>
        <v>0.60195273256302118</v>
      </c>
      <c r="AC22" s="9">
        <f t="shared" si="2"/>
        <v>0.99443788124766197</v>
      </c>
      <c r="AD22" s="15">
        <f t="shared" si="3"/>
        <v>11.28218813861605</v>
      </c>
      <c r="AE22" s="3">
        <f t="shared" si="12"/>
        <v>840.39199999999971</v>
      </c>
      <c r="AF22" s="2">
        <f t="shared" si="13"/>
        <v>0.25</v>
      </c>
      <c r="AG22" s="9">
        <f t="shared" si="14"/>
        <v>1.8612876763815717E-3</v>
      </c>
      <c r="AH22" s="2">
        <f t="shared" si="15"/>
        <v>9.0066741998918454E-2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149.9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0.64957900000000002</v>
      </c>
      <c r="F23" s="9">
        <f>IF(Raw!$G23&gt;$C$8,IF(Raw!$Q23&gt;$C$8,IF(Raw!$N23&gt;$C$9,IF(Raw!$N23&lt;$A$9,IF(Raw!$X23&gt;$C$9,IF(Raw!$X23&lt;$A$9,Raw!I23,-999),-999),-999),-999),-999),-999)</f>
        <v>0.78497399999999995</v>
      </c>
      <c r="G23" s="9">
        <f>Raw!G23</f>
        <v>0.92180899999999999</v>
      </c>
      <c r="H23" s="9">
        <f>IF(Raw!$G23&gt;$C$8,IF(Raw!$Q23&gt;$C$8,IF(Raw!$N23&gt;$C$9,IF(Raw!$N23&lt;$A$9,IF(Raw!$X23&gt;$C$9,IF(Raw!$X23&lt;$A$9,Raw!L23,-999),-999),-999),-999),-999),-999)</f>
        <v>743.7</v>
      </c>
      <c r="I23" s="9">
        <f>IF(Raw!$G23&gt;$C$8,IF(Raw!$Q23&gt;$C$8,IF(Raw!$N23&gt;$C$9,IF(Raw!$N23&lt;$A$9,IF(Raw!$X23&gt;$C$9,IF(Raw!$X23&lt;$A$9,Raw!M23,-999),-999),-999),-999),-999),-999)</f>
        <v>0.31616100000000003</v>
      </c>
      <c r="J23" s="9">
        <f>IF(Raw!$G23&gt;$C$8,IF(Raw!$Q23&gt;$C$8,IF(Raw!$N23&gt;$C$9,IF(Raw!$N23&lt;$A$9,IF(Raw!$X23&gt;$C$9,IF(Raw!$X23&lt;$A$9,Raw!N23,-999),-999),-999),-999),-999),-999)</f>
        <v>1719</v>
      </c>
      <c r="K23" s="9">
        <f>IF(Raw!$G23&gt;$C$8,IF(Raw!$Q23&gt;$C$8,IF(Raw!$N23&gt;$C$9,IF(Raw!$N23&lt;$A$9,IF(Raw!$X23&gt;$C$9,IF(Raw!$X23&lt;$A$9,Raw!R23,-999),-999),-999),-999),-999),-999)</f>
        <v>0.59342200000000001</v>
      </c>
      <c r="L23" s="9">
        <f>IF(Raw!$G23&gt;$C$8,IF(Raw!$Q23&gt;$C$8,IF(Raw!$N23&gt;$C$9,IF(Raw!$N23&lt;$A$9,IF(Raw!$X23&gt;$C$9,IF(Raw!$X23&lt;$A$9,Raw!S23,-999),-999),-999),-999),-999),-999)</f>
        <v>0.75650099999999998</v>
      </c>
      <c r="M23" s="9">
        <f>Raw!Q23</f>
        <v>0.92332199999999998</v>
      </c>
      <c r="N23" s="9">
        <f>IF(Raw!$G23&gt;$C$8,IF(Raw!$Q23&gt;$C$8,IF(Raw!$N23&gt;$C$9,IF(Raw!$N23&lt;$A$9,IF(Raw!$X23&gt;$C$9,IF(Raw!$X23&lt;$A$9,Raw!V23,-999),-999),-999),-999),-999),-999)</f>
        <v>703.9</v>
      </c>
      <c r="O23" s="9">
        <f>IF(Raw!$G23&gt;$C$8,IF(Raw!$Q23&gt;$C$8,IF(Raw!$N23&gt;$C$9,IF(Raw!$N23&lt;$A$9,IF(Raw!$X23&gt;$C$9,IF(Raw!$X23&lt;$A$9,Raw!W23,-999),-999),-999),-999),-999),-999)</f>
        <v>0.10959000000000001</v>
      </c>
      <c r="P23" s="9">
        <f>IF(Raw!$G23&gt;$C$8,IF(Raw!$Q23&gt;$C$8,IF(Raw!$N23&gt;$C$9,IF(Raw!$N23&lt;$A$9,IF(Raw!$X23&gt;$C$9,IF(Raw!$X23&lt;$A$9,Raw!X23,-999),-999),-999),-999),-999),-999)</f>
        <v>724</v>
      </c>
      <c r="R23" s="9">
        <f t="shared" si="4"/>
        <v>0.13539499999999993</v>
      </c>
      <c r="S23" s="9">
        <f t="shared" si="5"/>
        <v>0.17248341983301349</v>
      </c>
      <c r="T23" s="9">
        <f t="shared" si="6"/>
        <v>0.16307899999999997</v>
      </c>
      <c r="U23" s="9">
        <f t="shared" si="7"/>
        <v>0.21557010499655649</v>
      </c>
      <c r="V23" s="15">
        <f t="shared" si="0"/>
        <v>0</v>
      </c>
      <c r="X23" s="11">
        <f t="shared" si="8"/>
        <v>1.6254E+18</v>
      </c>
      <c r="Y23" s="11">
        <f t="shared" si="9"/>
        <v>7.4369999999999998E-18</v>
      </c>
      <c r="Z23" s="11">
        <f t="shared" si="10"/>
        <v>1.7189999999999998E-3</v>
      </c>
      <c r="AA23" s="16">
        <f t="shared" si="11"/>
        <v>2.0356447896137483E-2</v>
      </c>
      <c r="AB23" s="9">
        <f t="shared" si="1"/>
        <v>0.59674170916645419</v>
      </c>
      <c r="AC23" s="9">
        <f t="shared" si="2"/>
        <v>0.97964355210386267</v>
      </c>
      <c r="AD23" s="15">
        <f t="shared" si="3"/>
        <v>11.842029026257991</v>
      </c>
      <c r="AE23" s="3">
        <f t="shared" si="12"/>
        <v>895.41479999999979</v>
      </c>
      <c r="AF23" s="2">
        <f t="shared" si="13"/>
        <v>0.25</v>
      </c>
      <c r="AG23" s="9">
        <f t="shared" si="14"/>
        <v>1.9636826465866961E-3</v>
      </c>
      <c r="AH23" s="2">
        <f t="shared" si="15"/>
        <v>9.5021581318211965E-2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148.6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0.62868199999999996</v>
      </c>
      <c r="F24" s="9">
        <f>IF(Raw!$G24&gt;$C$8,IF(Raw!$Q24&gt;$C$8,IF(Raw!$N24&gt;$C$9,IF(Raw!$N24&lt;$A$9,IF(Raw!$X24&gt;$C$9,IF(Raw!$X24&lt;$A$9,Raw!I24,-999),-999),-999),-999),-999),-999)</f>
        <v>0.78034700000000001</v>
      </c>
      <c r="G24" s="9">
        <f>Raw!G24</f>
        <v>0.90193000000000001</v>
      </c>
      <c r="H24" s="9">
        <f>IF(Raw!$G24&gt;$C$8,IF(Raw!$Q24&gt;$C$8,IF(Raw!$N24&gt;$C$9,IF(Raw!$N24&lt;$A$9,IF(Raw!$X24&gt;$C$9,IF(Raw!$X24&lt;$A$9,Raw!L24,-999),-999),-999),-999),-999),-999)</f>
        <v>737.5</v>
      </c>
      <c r="I24" s="9">
        <f>IF(Raw!$G24&gt;$C$8,IF(Raw!$Q24&gt;$C$8,IF(Raw!$N24&gt;$C$9,IF(Raw!$N24&lt;$A$9,IF(Raw!$X24&gt;$C$9,IF(Raw!$X24&lt;$A$9,Raw!M24,-999),-999),-999),-999),-999),-999)</f>
        <v>0.14941499999999999</v>
      </c>
      <c r="J24" s="9">
        <f>IF(Raw!$G24&gt;$C$8,IF(Raw!$Q24&gt;$C$8,IF(Raw!$N24&gt;$C$9,IF(Raw!$N24&lt;$A$9,IF(Raw!$X24&gt;$C$9,IF(Raw!$X24&lt;$A$9,Raw!N24,-999),-999),-999),-999),-999),-999)</f>
        <v>527</v>
      </c>
      <c r="K24" s="9">
        <f>IF(Raw!$G24&gt;$C$8,IF(Raw!$Q24&gt;$C$8,IF(Raw!$N24&gt;$C$9,IF(Raw!$N24&lt;$A$9,IF(Raw!$X24&gt;$C$9,IF(Raw!$X24&lt;$A$9,Raw!R24,-999),-999),-999),-999),-999),-999)</f>
        <v>0.59476200000000001</v>
      </c>
      <c r="L24" s="9">
        <f>IF(Raw!$G24&gt;$C$8,IF(Raw!$Q24&gt;$C$8,IF(Raw!$N24&gt;$C$9,IF(Raw!$N24&lt;$A$9,IF(Raw!$X24&gt;$C$9,IF(Raw!$X24&lt;$A$9,Raw!S24,-999),-999),-999),-999),-999),-999)</f>
        <v>0.76731199999999999</v>
      </c>
      <c r="M24" s="9">
        <f>Raw!Q24</f>
        <v>0.94349099999999997</v>
      </c>
      <c r="N24" s="9">
        <f>IF(Raw!$G24&gt;$C$8,IF(Raw!$Q24&gt;$C$8,IF(Raw!$N24&gt;$C$9,IF(Raw!$N24&lt;$A$9,IF(Raw!$X24&gt;$C$9,IF(Raw!$X24&lt;$A$9,Raw!V24,-999),-999),-999),-999),-999),-999)</f>
        <v>740.6</v>
      </c>
      <c r="O24" s="9">
        <f>IF(Raw!$G24&gt;$C$8,IF(Raw!$Q24&gt;$C$8,IF(Raw!$N24&gt;$C$9,IF(Raw!$N24&lt;$A$9,IF(Raw!$X24&gt;$C$9,IF(Raw!$X24&lt;$A$9,Raw!W24,-999),-999),-999),-999),-999),-999)</f>
        <v>0.12435599999999999</v>
      </c>
      <c r="P24" s="9">
        <f>IF(Raw!$G24&gt;$C$8,IF(Raw!$Q24&gt;$C$8,IF(Raw!$N24&gt;$C$9,IF(Raw!$N24&lt;$A$9,IF(Raw!$X24&gt;$C$9,IF(Raw!$X24&lt;$A$9,Raw!X24,-999),-999),-999),-999),-999),-999)</f>
        <v>1147</v>
      </c>
      <c r="R24" s="9">
        <f t="shared" si="4"/>
        <v>0.15166500000000005</v>
      </c>
      <c r="S24" s="9">
        <f t="shared" si="5"/>
        <v>0.19435584425902841</v>
      </c>
      <c r="T24" s="9">
        <f t="shared" si="6"/>
        <v>0.17254999999999998</v>
      </c>
      <c r="U24" s="9">
        <f t="shared" si="7"/>
        <v>0.22487593052109178</v>
      </c>
      <c r="V24" s="15">
        <f t="shared" si="0"/>
        <v>0</v>
      </c>
      <c r="X24" s="11">
        <f t="shared" si="8"/>
        <v>1.6254E+18</v>
      </c>
      <c r="Y24" s="11">
        <f t="shared" si="9"/>
        <v>7.3749999999999997E-18</v>
      </c>
      <c r="Z24" s="11">
        <f t="shared" si="10"/>
        <v>5.2700000000000002E-4</v>
      </c>
      <c r="AA24" s="16">
        <f t="shared" si="11"/>
        <v>6.277662271850437E-3</v>
      </c>
      <c r="AB24" s="9">
        <f t="shared" si="1"/>
        <v>0.59584521062500784</v>
      </c>
      <c r="AC24" s="9">
        <f t="shared" si="2"/>
        <v>0.99372233772814933</v>
      </c>
      <c r="AD24" s="15">
        <f t="shared" si="3"/>
        <v>11.912072622107088</v>
      </c>
      <c r="AE24" s="3">
        <f t="shared" si="12"/>
        <v>887.9499999999997</v>
      </c>
      <c r="AF24" s="2">
        <f t="shared" si="13"/>
        <v>0.25</v>
      </c>
      <c r="AG24" s="9">
        <f t="shared" si="14"/>
        <v>2.0605680117931945E-3</v>
      </c>
      <c r="AH24" s="2">
        <f t="shared" si="15"/>
        <v>9.9709813718959775E-2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147.5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0.652729</v>
      </c>
      <c r="F25" s="9">
        <f>IF(Raw!$G25&gt;$C$8,IF(Raw!$Q25&gt;$C$8,IF(Raw!$N25&gt;$C$9,IF(Raw!$N25&lt;$A$9,IF(Raw!$X25&gt;$C$9,IF(Raw!$X25&lt;$A$9,Raw!I25,-999),-999),-999),-999),-999),-999)</f>
        <v>0.78364500000000004</v>
      </c>
      <c r="G25" s="9">
        <f>Raw!G25</f>
        <v>0.91448099999999999</v>
      </c>
      <c r="H25" s="9">
        <f>IF(Raw!$G25&gt;$C$8,IF(Raw!$Q25&gt;$C$8,IF(Raw!$N25&gt;$C$9,IF(Raw!$N25&lt;$A$9,IF(Raw!$X25&gt;$C$9,IF(Raw!$X25&lt;$A$9,Raw!L25,-999),-999),-999),-999),-999),-999)</f>
        <v>543.20000000000005</v>
      </c>
      <c r="I25" s="9">
        <f>IF(Raw!$G25&gt;$C$8,IF(Raw!$Q25&gt;$C$8,IF(Raw!$N25&gt;$C$9,IF(Raw!$N25&lt;$A$9,IF(Raw!$X25&gt;$C$9,IF(Raw!$X25&lt;$A$9,Raw!M25,-999),-999),-999),-999),-999),-999)</f>
        <v>0.40425699999999998</v>
      </c>
      <c r="J25" s="9">
        <f>IF(Raw!$G25&gt;$C$8,IF(Raw!$Q25&gt;$C$8,IF(Raw!$N25&gt;$C$9,IF(Raw!$N25&lt;$A$9,IF(Raw!$X25&gt;$C$9,IF(Raw!$X25&lt;$A$9,Raw!N25,-999),-999),-999),-999),-999),-999)</f>
        <v>954</v>
      </c>
      <c r="K25" s="9">
        <f>IF(Raw!$G25&gt;$C$8,IF(Raw!$Q25&gt;$C$8,IF(Raw!$N25&gt;$C$9,IF(Raw!$N25&lt;$A$9,IF(Raw!$X25&gt;$C$9,IF(Raw!$X25&lt;$A$9,Raw!R25,-999),-999),-999),-999),-999),-999)</f>
        <v>0.59726900000000005</v>
      </c>
      <c r="L25" s="9">
        <f>IF(Raw!$G25&gt;$C$8,IF(Raw!$Q25&gt;$C$8,IF(Raw!$N25&gt;$C$9,IF(Raw!$N25&lt;$A$9,IF(Raw!$X25&gt;$C$9,IF(Raw!$X25&lt;$A$9,Raw!S25,-999),-999),-999),-999),-999),-999)</f>
        <v>0.75542500000000001</v>
      </c>
      <c r="M25" s="9">
        <f>Raw!Q25</f>
        <v>0.91076900000000005</v>
      </c>
      <c r="N25" s="9">
        <f>IF(Raw!$G25&gt;$C$8,IF(Raw!$Q25&gt;$C$8,IF(Raw!$N25&gt;$C$9,IF(Raw!$N25&lt;$A$9,IF(Raw!$X25&gt;$C$9,IF(Raw!$X25&lt;$A$9,Raw!V25,-999),-999),-999),-999),-999),-999)</f>
        <v>749.4</v>
      </c>
      <c r="O25" s="9">
        <f>IF(Raw!$G25&gt;$C$8,IF(Raw!$Q25&gt;$C$8,IF(Raw!$N25&gt;$C$9,IF(Raw!$N25&lt;$A$9,IF(Raw!$X25&gt;$C$9,IF(Raw!$X25&lt;$A$9,Raw!W25,-999),-999),-999),-999),-999),-999)</f>
        <v>0.36153000000000002</v>
      </c>
      <c r="P25" s="9">
        <f>IF(Raw!$G25&gt;$C$8,IF(Raw!$Q25&gt;$C$8,IF(Raw!$N25&gt;$C$9,IF(Raw!$N25&lt;$A$9,IF(Raw!$X25&gt;$C$9,IF(Raw!$X25&lt;$A$9,Raw!X25,-999),-999),-999),-999),-999),-999)</f>
        <v>631</v>
      </c>
      <c r="R25" s="9">
        <f t="shared" si="4"/>
        <v>0.13091600000000003</v>
      </c>
      <c r="S25" s="9">
        <f t="shared" si="5"/>
        <v>0.16706033982224097</v>
      </c>
      <c r="T25" s="9">
        <f t="shared" si="6"/>
        <v>0.15815599999999996</v>
      </c>
      <c r="U25" s="9">
        <f t="shared" si="7"/>
        <v>0.2093602938743091</v>
      </c>
      <c r="V25" s="15">
        <f t="shared" si="0"/>
        <v>0</v>
      </c>
      <c r="X25" s="11">
        <f t="shared" si="8"/>
        <v>1.6254E+18</v>
      </c>
      <c r="Y25" s="11">
        <f t="shared" si="9"/>
        <v>5.4320000000000001E-18</v>
      </c>
      <c r="Z25" s="11">
        <f t="shared" si="10"/>
        <v>9.5399999999999999E-4</v>
      </c>
      <c r="AA25" s="16">
        <f t="shared" si="11"/>
        <v>8.3526760035321709E-3</v>
      </c>
      <c r="AB25" s="9">
        <f t="shared" si="1"/>
        <v>0.59859002582601473</v>
      </c>
      <c r="AC25" s="9">
        <f t="shared" si="2"/>
        <v>0.9916473239964676</v>
      </c>
      <c r="AD25" s="15">
        <f t="shared" si="3"/>
        <v>8.7554255802223988</v>
      </c>
      <c r="AE25" s="3">
        <f t="shared" si="12"/>
        <v>654.01279999999986</v>
      </c>
      <c r="AF25" s="2">
        <f t="shared" si="13"/>
        <v>0.25</v>
      </c>
      <c r="AG25" s="9">
        <f t="shared" si="14"/>
        <v>1.4100295942076958E-3</v>
      </c>
      <c r="AH25" s="2">
        <f t="shared" si="15"/>
        <v>6.8230598248644581E-2</v>
      </c>
    </row>
    <row r="26" spans="1:34">
      <c r="A26" s="1">
        <f>Raw!A26</f>
        <v>13</v>
      </c>
      <c r="B26" s="14">
        <f>Raw!B26</f>
        <v>0.45846064814814813</v>
      </c>
      <c r="C26" s="15">
        <f>Raw!C26</f>
        <v>146.19999999999999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0.63940699999999995</v>
      </c>
      <c r="F26" s="9">
        <f>IF(Raw!$G26&gt;$C$8,IF(Raw!$Q26&gt;$C$8,IF(Raw!$N26&gt;$C$9,IF(Raw!$N26&lt;$A$9,IF(Raw!$X26&gt;$C$9,IF(Raw!$X26&lt;$A$9,Raw!I26,-999),-999),-999),-999),-999),-999)</f>
        <v>0.78402799999999995</v>
      </c>
      <c r="G26" s="9">
        <f>Raw!G26</f>
        <v>0.87670099999999995</v>
      </c>
      <c r="H26" s="9">
        <f>IF(Raw!$G26&gt;$C$8,IF(Raw!$Q26&gt;$C$8,IF(Raw!$N26&gt;$C$9,IF(Raw!$N26&lt;$A$9,IF(Raw!$X26&gt;$C$9,IF(Raw!$X26&lt;$A$9,Raw!L26,-999),-999),-999),-999),-999),-999)</f>
        <v>746.2</v>
      </c>
      <c r="I26" s="9">
        <f>IF(Raw!$G26&gt;$C$8,IF(Raw!$Q26&gt;$C$8,IF(Raw!$N26&gt;$C$9,IF(Raw!$N26&lt;$A$9,IF(Raw!$X26&gt;$C$9,IF(Raw!$X26&lt;$A$9,Raw!M26,-999),-999),-999),-999),-999),-999)</f>
        <v>0.37081999999999998</v>
      </c>
      <c r="J26" s="9">
        <f>IF(Raw!$G26&gt;$C$8,IF(Raw!$Q26&gt;$C$8,IF(Raw!$N26&gt;$C$9,IF(Raw!$N26&lt;$A$9,IF(Raw!$X26&gt;$C$9,IF(Raw!$X26&lt;$A$9,Raw!N26,-999),-999),-999),-999),-999),-999)</f>
        <v>924</v>
      </c>
      <c r="K26" s="9">
        <f>IF(Raw!$G26&gt;$C$8,IF(Raw!$Q26&gt;$C$8,IF(Raw!$N26&gt;$C$9,IF(Raw!$N26&lt;$A$9,IF(Raw!$X26&gt;$C$9,IF(Raw!$X26&lt;$A$9,Raw!R26,-999),-999),-999),-999),-999),-999)</f>
        <v>0.59636500000000003</v>
      </c>
      <c r="L26" s="9">
        <f>IF(Raw!$G26&gt;$C$8,IF(Raw!$Q26&gt;$C$8,IF(Raw!$N26&gt;$C$9,IF(Raw!$N26&lt;$A$9,IF(Raw!$X26&gt;$C$9,IF(Raw!$X26&lt;$A$9,Raw!S26,-999),-999),-999),-999),-999),-999)</f>
        <v>0.75345499999999999</v>
      </c>
      <c r="M26" s="9">
        <f>Raw!Q26</f>
        <v>0.92732199999999998</v>
      </c>
      <c r="N26" s="9">
        <f>IF(Raw!$G26&gt;$C$8,IF(Raw!$Q26&gt;$C$8,IF(Raw!$N26&gt;$C$9,IF(Raw!$N26&lt;$A$9,IF(Raw!$X26&gt;$C$9,IF(Raw!$X26&lt;$A$9,Raw!V26,-999),-999),-999),-999),-999),-999)</f>
        <v>717.8</v>
      </c>
      <c r="O26" s="9">
        <f>IF(Raw!$G26&gt;$C$8,IF(Raw!$Q26&gt;$C$8,IF(Raw!$N26&gt;$C$9,IF(Raw!$N26&lt;$A$9,IF(Raw!$X26&gt;$C$9,IF(Raw!$X26&lt;$A$9,Raw!W26,-999),-999),-999),-999),-999),-999)</f>
        <v>0.37080099999999999</v>
      </c>
      <c r="P26" s="9">
        <f>IF(Raw!$G26&gt;$C$8,IF(Raw!$Q26&gt;$C$8,IF(Raw!$N26&gt;$C$9,IF(Raw!$N26&lt;$A$9,IF(Raw!$X26&gt;$C$9,IF(Raw!$X26&lt;$A$9,Raw!X26,-999),-999),-999),-999),-999),-999)</f>
        <v>703</v>
      </c>
      <c r="R26" s="9">
        <f t="shared" si="4"/>
        <v>0.144621</v>
      </c>
      <c r="S26" s="9">
        <f t="shared" si="5"/>
        <v>0.1844589734040111</v>
      </c>
      <c r="T26" s="9">
        <f t="shared" si="6"/>
        <v>0.15708999999999995</v>
      </c>
      <c r="U26" s="9">
        <f t="shared" si="7"/>
        <v>0.20849287615053316</v>
      </c>
      <c r="V26" s="15">
        <f t="shared" si="0"/>
        <v>0</v>
      </c>
      <c r="X26" s="11">
        <f t="shared" si="8"/>
        <v>1.6254E+18</v>
      </c>
      <c r="Y26" s="11">
        <f t="shared" si="9"/>
        <v>7.4620000000000008E-18</v>
      </c>
      <c r="Z26" s="11">
        <f t="shared" si="10"/>
        <v>9.2399999999999991E-4</v>
      </c>
      <c r="AA26" s="16">
        <f t="shared" si="11"/>
        <v>1.1082747151425097E-2</v>
      </c>
      <c r="AB26" s="9">
        <f t="shared" si="1"/>
        <v>0.59810598875001741</v>
      </c>
      <c r="AC26" s="9">
        <f t="shared" si="2"/>
        <v>0.98891725284857479</v>
      </c>
      <c r="AD26" s="15">
        <f t="shared" si="3"/>
        <v>11.994315098944909</v>
      </c>
      <c r="AE26" s="3">
        <f t="shared" si="12"/>
        <v>898.42479999999989</v>
      </c>
      <c r="AF26" s="2">
        <f t="shared" si="13"/>
        <v>0.25</v>
      </c>
      <c r="AG26" s="9">
        <f t="shared" si="14"/>
        <v>1.9236378864883007E-3</v>
      </c>
      <c r="AH26" s="2">
        <f t="shared" si="15"/>
        <v>9.308383621735665E-2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145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0.64335500000000001</v>
      </c>
      <c r="F27" s="9">
        <f>IF(Raw!$G27&gt;$C$8,IF(Raw!$Q27&gt;$C$8,IF(Raw!$N27&gt;$C$9,IF(Raw!$N27&lt;$A$9,IF(Raw!$X27&gt;$C$9,IF(Raw!$X27&lt;$A$9,Raw!I27,-999),-999),-999),-999),-999),-999)</f>
        <v>0.77948600000000001</v>
      </c>
      <c r="G27" s="9">
        <f>Raw!G27</f>
        <v>0.916107</v>
      </c>
      <c r="H27" s="9">
        <f>IF(Raw!$G27&gt;$C$8,IF(Raw!$Q27&gt;$C$8,IF(Raw!$N27&gt;$C$9,IF(Raw!$N27&lt;$A$9,IF(Raw!$X27&gt;$C$9,IF(Raw!$X27&lt;$A$9,Raw!L27,-999),-999),-999),-999),-999),-999)</f>
        <v>690.3</v>
      </c>
      <c r="I27" s="9">
        <f>IF(Raw!$G27&gt;$C$8,IF(Raw!$Q27&gt;$C$8,IF(Raw!$N27&gt;$C$9,IF(Raw!$N27&lt;$A$9,IF(Raw!$X27&gt;$C$9,IF(Raw!$X27&lt;$A$9,Raw!M27,-999),-999),-999),-999),-999),-999)</f>
        <v>0.22917799999999999</v>
      </c>
      <c r="J27" s="9">
        <f>IF(Raw!$G27&gt;$C$8,IF(Raw!$Q27&gt;$C$8,IF(Raw!$N27&gt;$C$9,IF(Raw!$N27&lt;$A$9,IF(Raw!$X27&gt;$C$9,IF(Raw!$X27&lt;$A$9,Raw!N27,-999),-999),-999),-999),-999),-999)</f>
        <v>658</v>
      </c>
      <c r="K27" s="9">
        <f>IF(Raw!$G27&gt;$C$8,IF(Raw!$Q27&gt;$C$8,IF(Raw!$N27&gt;$C$9,IF(Raw!$N27&lt;$A$9,IF(Raw!$X27&gt;$C$9,IF(Raw!$X27&lt;$A$9,Raw!R27,-999),-999),-999),-999),-999),-999)</f>
        <v>0.60115600000000002</v>
      </c>
      <c r="L27" s="9">
        <f>IF(Raw!$G27&gt;$C$8,IF(Raw!$Q27&gt;$C$8,IF(Raw!$N27&gt;$C$9,IF(Raw!$N27&lt;$A$9,IF(Raw!$X27&gt;$C$9,IF(Raw!$X27&lt;$A$9,Raw!S27,-999),-999),-999),-999),-999),-999)</f>
        <v>0.75604199999999999</v>
      </c>
      <c r="M27" s="9">
        <f>Raw!Q27</f>
        <v>0.90829899999999997</v>
      </c>
      <c r="N27" s="9">
        <f>IF(Raw!$G27&gt;$C$8,IF(Raw!$Q27&gt;$C$8,IF(Raw!$N27&gt;$C$9,IF(Raw!$N27&lt;$A$9,IF(Raw!$X27&gt;$C$9,IF(Raw!$X27&lt;$A$9,Raw!V27,-999),-999),-999),-999),-999),-999)</f>
        <v>795.5</v>
      </c>
      <c r="O27" s="9">
        <f>IF(Raw!$G27&gt;$C$8,IF(Raw!$Q27&gt;$C$8,IF(Raw!$N27&gt;$C$9,IF(Raw!$N27&lt;$A$9,IF(Raw!$X27&gt;$C$9,IF(Raw!$X27&lt;$A$9,Raw!W27,-999),-999),-999),-999),-999),-999)</f>
        <v>0.37081799999999998</v>
      </c>
      <c r="P27" s="9">
        <f>IF(Raw!$G27&gt;$C$8,IF(Raw!$Q27&gt;$C$8,IF(Raw!$N27&gt;$C$9,IF(Raw!$N27&lt;$A$9,IF(Raw!$X27&gt;$C$9,IF(Raw!$X27&lt;$A$9,Raw!X27,-999),-999),-999),-999),-999),-999)</f>
        <v>696</v>
      </c>
      <c r="R27" s="9">
        <f t="shared" si="4"/>
        <v>0.136131</v>
      </c>
      <c r="S27" s="9">
        <f t="shared" si="5"/>
        <v>0.17464200768198532</v>
      </c>
      <c r="T27" s="9">
        <f t="shared" si="6"/>
        <v>0.15488599999999997</v>
      </c>
      <c r="U27" s="9">
        <f t="shared" si="7"/>
        <v>0.20486428002677096</v>
      </c>
      <c r="V27" s="15">
        <f t="shared" si="0"/>
        <v>0</v>
      </c>
      <c r="X27" s="11">
        <f t="shared" si="8"/>
        <v>1.6254E+18</v>
      </c>
      <c r="Y27" s="11">
        <f t="shared" si="9"/>
        <v>6.9029999999999994E-18</v>
      </c>
      <c r="Z27" s="11">
        <f t="shared" si="10"/>
        <v>6.5799999999999995E-4</v>
      </c>
      <c r="AA27" s="16">
        <f t="shared" si="11"/>
        <v>7.3287426149728999E-3</v>
      </c>
      <c r="AB27" s="9">
        <f t="shared" si="1"/>
        <v>0.60229111962866266</v>
      </c>
      <c r="AC27" s="9">
        <f t="shared" si="2"/>
        <v>0.99267125738502748</v>
      </c>
      <c r="AD27" s="15">
        <f t="shared" si="3"/>
        <v>11.137906709685263</v>
      </c>
      <c r="AE27" s="3">
        <f t="shared" si="12"/>
        <v>831.1211999999997</v>
      </c>
      <c r="AF27" s="2">
        <f t="shared" si="13"/>
        <v>0.25</v>
      </c>
      <c r="AG27" s="9">
        <f t="shared" si="14"/>
        <v>1.7551994146807791E-3</v>
      </c>
      <c r="AH27" s="2">
        <f t="shared" si="15"/>
        <v>8.4933186226231847E-2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143.5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0.64724400000000004</v>
      </c>
      <c r="F28" s="9">
        <f>IF(Raw!$G28&gt;$C$8,IF(Raw!$Q28&gt;$C$8,IF(Raw!$N28&gt;$C$9,IF(Raw!$N28&lt;$A$9,IF(Raw!$X28&gt;$C$9,IF(Raw!$X28&lt;$A$9,Raw!I28,-999),-999),-999),-999),-999),-999)</f>
        <v>0.78740399999999999</v>
      </c>
      <c r="G28" s="9">
        <f>Raw!G28</f>
        <v>0.88226800000000005</v>
      </c>
      <c r="H28" s="9">
        <f>IF(Raw!$G28&gt;$C$8,IF(Raw!$Q28&gt;$C$8,IF(Raw!$N28&gt;$C$9,IF(Raw!$N28&lt;$A$9,IF(Raw!$X28&gt;$C$9,IF(Raw!$X28&lt;$A$9,Raw!L28,-999),-999),-999),-999),-999),-999)</f>
        <v>661.5</v>
      </c>
      <c r="I28" s="9">
        <f>IF(Raw!$G28&gt;$C$8,IF(Raw!$Q28&gt;$C$8,IF(Raw!$N28&gt;$C$9,IF(Raw!$N28&lt;$A$9,IF(Raw!$X28&gt;$C$9,IF(Raw!$X28&lt;$A$9,Raw!M28,-999),-999),-999),-999),-999),-999)</f>
        <v>0.27840399999999998</v>
      </c>
      <c r="J28" s="9">
        <f>IF(Raw!$G28&gt;$C$8,IF(Raw!$Q28&gt;$C$8,IF(Raw!$N28&gt;$C$9,IF(Raw!$N28&lt;$A$9,IF(Raw!$X28&gt;$C$9,IF(Raw!$X28&lt;$A$9,Raw!N28,-999),-999),-999),-999),-999),-999)</f>
        <v>603</v>
      </c>
      <c r="K28" s="9">
        <f>IF(Raw!$G28&gt;$C$8,IF(Raw!$Q28&gt;$C$8,IF(Raw!$N28&gt;$C$9,IF(Raw!$N28&lt;$A$9,IF(Raw!$X28&gt;$C$9,IF(Raw!$X28&lt;$A$9,Raw!R28,-999),-999),-999),-999),-999),-999)</f>
        <v>0.59486000000000006</v>
      </c>
      <c r="L28" s="9">
        <f>IF(Raw!$G28&gt;$C$8,IF(Raw!$Q28&gt;$C$8,IF(Raw!$N28&gt;$C$9,IF(Raw!$N28&lt;$A$9,IF(Raw!$X28&gt;$C$9,IF(Raw!$X28&lt;$A$9,Raw!S28,-999),-999),-999),-999),-999),-999)</f>
        <v>0.76071100000000003</v>
      </c>
      <c r="M28" s="9">
        <f>Raw!Q28</f>
        <v>0.92697300000000005</v>
      </c>
      <c r="N28" s="9">
        <f>IF(Raw!$G28&gt;$C$8,IF(Raw!$Q28&gt;$C$8,IF(Raw!$N28&gt;$C$9,IF(Raw!$N28&lt;$A$9,IF(Raw!$X28&gt;$C$9,IF(Raw!$X28&lt;$A$9,Raw!V28,-999),-999),-999),-999),-999),-999)</f>
        <v>794.9</v>
      </c>
      <c r="O28" s="9">
        <f>IF(Raw!$G28&gt;$C$8,IF(Raw!$Q28&gt;$C$8,IF(Raw!$N28&gt;$C$9,IF(Raw!$N28&lt;$A$9,IF(Raw!$X28&gt;$C$9,IF(Raw!$X28&lt;$A$9,Raw!W28,-999),-999),-999),-999),-999),-999)</f>
        <v>8.7537000000000004E-2</v>
      </c>
      <c r="P28" s="9">
        <f>IF(Raw!$G28&gt;$C$8,IF(Raw!$Q28&gt;$C$8,IF(Raw!$N28&gt;$C$9,IF(Raw!$N28&lt;$A$9,IF(Raw!$X28&gt;$C$9,IF(Raw!$X28&lt;$A$9,Raw!X28,-999),-999),-999),-999),-999),-999)</f>
        <v>603</v>
      </c>
      <c r="R28" s="9">
        <f t="shared" si="4"/>
        <v>0.14015999999999995</v>
      </c>
      <c r="S28" s="9">
        <f t="shared" si="5"/>
        <v>0.17800265175183255</v>
      </c>
      <c r="T28" s="9">
        <f t="shared" si="6"/>
        <v>0.16585099999999997</v>
      </c>
      <c r="U28" s="9">
        <f t="shared" si="7"/>
        <v>0.21802103558381561</v>
      </c>
      <c r="V28" s="15">
        <f t="shared" si="0"/>
        <v>0</v>
      </c>
      <c r="X28" s="11">
        <f t="shared" si="8"/>
        <v>1.6254E+18</v>
      </c>
      <c r="Y28" s="11">
        <f t="shared" si="9"/>
        <v>6.6149999999999999E-18</v>
      </c>
      <c r="Z28" s="11">
        <f t="shared" si="10"/>
        <v>6.0300000000000002E-4</v>
      </c>
      <c r="AA28" s="16">
        <f t="shared" si="11"/>
        <v>6.4417040764837971E-3</v>
      </c>
      <c r="AB28" s="9">
        <f t="shared" si="1"/>
        <v>0.59592836306278896</v>
      </c>
      <c r="AC28" s="9">
        <f t="shared" si="2"/>
        <v>0.9935582959235163</v>
      </c>
      <c r="AD28" s="15">
        <f t="shared" si="3"/>
        <v>10.682759662493861</v>
      </c>
      <c r="AE28" s="3">
        <f t="shared" si="12"/>
        <v>796.4459999999998</v>
      </c>
      <c r="AF28" s="2">
        <f t="shared" si="13"/>
        <v>0.25</v>
      </c>
      <c r="AG28" s="9">
        <f t="shared" si="14"/>
        <v>1.7915894803922495E-3</v>
      </c>
      <c r="AH28" s="2">
        <f t="shared" si="15"/>
        <v>8.6694082567699254E-2</v>
      </c>
    </row>
    <row r="29" spans="1:34">
      <c r="A29" s="1">
        <f>Raw!A29</f>
        <v>16</v>
      </c>
      <c r="B29" s="14">
        <f>Raw!B29</f>
        <v>0.45862268518518517</v>
      </c>
      <c r="C29" s="15">
        <f>Raw!C29</f>
        <v>142.4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0.66934899999999997</v>
      </c>
      <c r="F29" s="9">
        <f>IF(Raw!$G29&gt;$C$8,IF(Raw!$Q29&gt;$C$8,IF(Raw!$N29&gt;$C$9,IF(Raw!$N29&lt;$A$9,IF(Raw!$X29&gt;$C$9,IF(Raw!$X29&lt;$A$9,Raw!I29,-999),-999),-999),-999),-999),-999)</f>
        <v>0.81489900000000004</v>
      </c>
      <c r="G29" s="9">
        <f>Raw!G29</f>
        <v>0.89800800000000003</v>
      </c>
      <c r="H29" s="9">
        <f>IF(Raw!$G29&gt;$C$8,IF(Raw!$Q29&gt;$C$8,IF(Raw!$N29&gt;$C$9,IF(Raw!$N29&lt;$A$9,IF(Raw!$X29&gt;$C$9,IF(Raw!$X29&lt;$A$9,Raw!L29,-999),-999),-999),-999),-999),-999)</f>
        <v>629.4</v>
      </c>
      <c r="I29" s="9">
        <f>IF(Raw!$G29&gt;$C$8,IF(Raw!$Q29&gt;$C$8,IF(Raw!$N29&gt;$C$9,IF(Raw!$N29&lt;$A$9,IF(Raw!$X29&gt;$C$9,IF(Raw!$X29&lt;$A$9,Raw!M29,-999),-999),-999),-999),-999),-999)</f>
        <v>0.38913599999999998</v>
      </c>
      <c r="J29" s="9">
        <f>IF(Raw!$G29&gt;$C$8,IF(Raw!$Q29&gt;$C$8,IF(Raw!$N29&gt;$C$9,IF(Raw!$N29&lt;$A$9,IF(Raw!$X29&gt;$C$9,IF(Raw!$X29&lt;$A$9,Raw!N29,-999),-999),-999),-999),-999),-999)</f>
        <v>1011</v>
      </c>
      <c r="K29" s="9">
        <f>IF(Raw!$G29&gt;$C$8,IF(Raw!$Q29&gt;$C$8,IF(Raw!$N29&gt;$C$9,IF(Raw!$N29&lt;$A$9,IF(Raw!$X29&gt;$C$9,IF(Raw!$X29&lt;$A$9,Raw!R29,-999),-999),-999),-999),-999),-999)</f>
        <v>0.60167800000000005</v>
      </c>
      <c r="L29" s="9">
        <f>IF(Raw!$G29&gt;$C$8,IF(Raw!$Q29&gt;$C$8,IF(Raw!$N29&gt;$C$9,IF(Raw!$N29&lt;$A$9,IF(Raw!$X29&gt;$C$9,IF(Raw!$X29&lt;$A$9,Raw!S29,-999),-999),-999),-999),-999),-999)</f>
        <v>0.75739299999999998</v>
      </c>
      <c r="M29" s="9">
        <f>Raw!Q29</f>
        <v>0.89998100000000003</v>
      </c>
      <c r="N29" s="9">
        <f>IF(Raw!$G29&gt;$C$8,IF(Raw!$Q29&gt;$C$8,IF(Raw!$N29&gt;$C$9,IF(Raw!$N29&lt;$A$9,IF(Raw!$X29&gt;$C$9,IF(Raw!$X29&lt;$A$9,Raw!V29,-999),-999),-999),-999),-999),-999)</f>
        <v>746.5</v>
      </c>
      <c r="O29" s="9">
        <f>IF(Raw!$G29&gt;$C$8,IF(Raw!$Q29&gt;$C$8,IF(Raw!$N29&gt;$C$9,IF(Raw!$N29&lt;$A$9,IF(Raw!$X29&gt;$C$9,IF(Raw!$X29&lt;$A$9,Raw!W29,-999),-999),-999),-999),-999),-999)</f>
        <v>0.34280699999999997</v>
      </c>
      <c r="P29" s="9">
        <f>IF(Raw!$G29&gt;$C$8,IF(Raw!$Q29&gt;$C$8,IF(Raw!$N29&gt;$C$9,IF(Raw!$N29&lt;$A$9,IF(Raw!$X29&gt;$C$9,IF(Raw!$X29&lt;$A$9,Raw!X29,-999),-999),-999),-999),-999),-999)</f>
        <v>893</v>
      </c>
      <c r="R29" s="9">
        <f t="shared" si="4"/>
        <v>0.14555000000000007</v>
      </c>
      <c r="S29" s="9">
        <f t="shared" si="5"/>
        <v>0.17861109168130046</v>
      </c>
      <c r="T29" s="9">
        <f t="shared" si="6"/>
        <v>0.15571499999999994</v>
      </c>
      <c r="U29" s="9">
        <f t="shared" si="7"/>
        <v>0.20559339735117693</v>
      </c>
      <c r="V29" s="15">
        <f t="shared" si="0"/>
        <v>0</v>
      </c>
      <c r="X29" s="11">
        <f t="shared" si="8"/>
        <v>1.6254E+18</v>
      </c>
      <c r="Y29" s="11">
        <f t="shared" si="9"/>
        <v>6.2939999999999998E-18</v>
      </c>
      <c r="Z29" s="11">
        <f t="shared" si="10"/>
        <v>1.011E-3</v>
      </c>
      <c r="AA29" s="16">
        <f t="shared" si="11"/>
        <v>1.02369221001379E-2</v>
      </c>
      <c r="AB29" s="9">
        <f t="shared" si="1"/>
        <v>0.60327204232482301</v>
      </c>
      <c r="AC29" s="9">
        <f t="shared" si="2"/>
        <v>0.98976307789986218</v>
      </c>
      <c r="AD29" s="15">
        <f t="shared" si="3"/>
        <v>10.125541147515236</v>
      </c>
      <c r="AE29" s="3">
        <f t="shared" si="12"/>
        <v>757.79759999999976</v>
      </c>
      <c r="AF29" s="2">
        <f t="shared" si="13"/>
        <v>0.25</v>
      </c>
      <c r="AG29" s="9">
        <f t="shared" si="14"/>
        <v>1.6013418496436862E-3</v>
      </c>
      <c r="AH29" s="2">
        <f t="shared" si="15"/>
        <v>7.7488098725455409E-2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141.1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0.64114199999999999</v>
      </c>
      <c r="F30" s="9">
        <f>IF(Raw!$G30&gt;$C$8,IF(Raw!$Q30&gt;$C$8,IF(Raw!$N30&gt;$C$9,IF(Raw!$N30&lt;$A$9,IF(Raw!$X30&gt;$C$9,IF(Raw!$X30&lt;$A$9,Raw!I30,-999),-999),-999),-999),-999),-999)</f>
        <v>0.79248799999999997</v>
      </c>
      <c r="G30" s="9">
        <f>Raw!G30</f>
        <v>0.91319799999999995</v>
      </c>
      <c r="H30" s="9">
        <f>IF(Raw!$G30&gt;$C$8,IF(Raw!$Q30&gt;$C$8,IF(Raw!$N30&gt;$C$9,IF(Raw!$N30&lt;$A$9,IF(Raw!$X30&gt;$C$9,IF(Raw!$X30&lt;$A$9,Raw!L30,-999),-999),-999),-999),-999),-999)</f>
        <v>681.4</v>
      </c>
      <c r="I30" s="9">
        <f>IF(Raw!$G30&gt;$C$8,IF(Raw!$Q30&gt;$C$8,IF(Raw!$N30&gt;$C$9,IF(Raw!$N30&lt;$A$9,IF(Raw!$X30&gt;$C$9,IF(Raw!$X30&lt;$A$9,Raw!M30,-999),-999),-999),-999),-999),-999)</f>
        <v>0.23149800000000001</v>
      </c>
      <c r="J30" s="9">
        <f>IF(Raw!$G30&gt;$C$8,IF(Raw!$Q30&gt;$C$8,IF(Raw!$N30&gt;$C$9,IF(Raw!$N30&lt;$A$9,IF(Raw!$X30&gt;$C$9,IF(Raw!$X30&lt;$A$9,Raw!N30,-999),-999),-999),-999),-999),-999)</f>
        <v>1194</v>
      </c>
      <c r="K30" s="9">
        <f>IF(Raw!$G30&gt;$C$8,IF(Raw!$Q30&gt;$C$8,IF(Raw!$N30&gt;$C$9,IF(Raw!$N30&lt;$A$9,IF(Raw!$X30&gt;$C$9,IF(Raw!$X30&lt;$A$9,Raw!R30,-999),-999),-999),-999),-999),-999)</f>
        <v>0.60292100000000004</v>
      </c>
      <c r="L30" s="9">
        <f>IF(Raw!$G30&gt;$C$8,IF(Raw!$Q30&gt;$C$8,IF(Raw!$N30&gt;$C$9,IF(Raw!$N30&lt;$A$9,IF(Raw!$X30&gt;$C$9,IF(Raw!$X30&lt;$A$9,Raw!S30,-999),-999),-999),-999),-999),-999)</f>
        <v>0.75548099999999996</v>
      </c>
      <c r="M30" s="9">
        <f>Raw!Q30</f>
        <v>0.90911200000000003</v>
      </c>
      <c r="N30" s="9">
        <f>IF(Raw!$G30&gt;$C$8,IF(Raw!$Q30&gt;$C$8,IF(Raw!$N30&gt;$C$9,IF(Raw!$N30&lt;$A$9,IF(Raw!$X30&gt;$C$9,IF(Raw!$X30&lt;$A$9,Raw!V30,-999),-999),-999),-999),-999),-999)</f>
        <v>800</v>
      </c>
      <c r="O30" s="9">
        <f>IF(Raw!$G30&gt;$C$8,IF(Raw!$Q30&gt;$C$8,IF(Raw!$N30&gt;$C$9,IF(Raw!$N30&lt;$A$9,IF(Raw!$X30&gt;$C$9,IF(Raw!$X30&lt;$A$9,Raw!W30,-999),-999),-999),-999),-999),-999)</f>
        <v>0.37081999999999998</v>
      </c>
      <c r="P30" s="9">
        <f>IF(Raw!$G30&gt;$C$8,IF(Raw!$Q30&gt;$C$8,IF(Raw!$N30&gt;$C$9,IF(Raw!$N30&lt;$A$9,IF(Raw!$X30&gt;$C$9,IF(Raw!$X30&lt;$A$9,Raw!X30,-999),-999),-999),-999),-999),-999)</f>
        <v>683</v>
      </c>
      <c r="R30" s="9">
        <f t="shared" si="4"/>
        <v>0.15134599999999998</v>
      </c>
      <c r="S30" s="9">
        <f t="shared" si="5"/>
        <v>0.1909757624090207</v>
      </c>
      <c r="T30" s="9">
        <f t="shared" si="6"/>
        <v>0.15255999999999992</v>
      </c>
      <c r="U30" s="9">
        <f t="shared" si="7"/>
        <v>0.20193757354586009</v>
      </c>
      <c r="V30" s="15">
        <f t="shared" si="0"/>
        <v>0</v>
      </c>
      <c r="X30" s="11">
        <f t="shared" si="8"/>
        <v>1.6254E+18</v>
      </c>
      <c r="Y30" s="11">
        <f t="shared" si="9"/>
        <v>6.8139999999999993E-18</v>
      </c>
      <c r="Z30" s="11">
        <f t="shared" si="10"/>
        <v>1.194E-3</v>
      </c>
      <c r="AA30" s="16">
        <f t="shared" si="11"/>
        <v>1.3051522988069735E-2</v>
      </c>
      <c r="AB30" s="9">
        <f t="shared" si="1"/>
        <v>0.60491214034705998</v>
      </c>
      <c r="AC30" s="9">
        <f t="shared" si="2"/>
        <v>0.98694847701193011</v>
      </c>
      <c r="AD30" s="15">
        <f t="shared" si="3"/>
        <v>10.930923775602793</v>
      </c>
      <c r="AE30" s="3">
        <f t="shared" si="12"/>
        <v>820.40559999999971</v>
      </c>
      <c r="AF30" s="2">
        <f t="shared" si="13"/>
        <v>0.25</v>
      </c>
      <c r="AG30" s="9">
        <f t="shared" si="14"/>
        <v>1.6979724798922918E-3</v>
      </c>
      <c r="AH30" s="2">
        <f t="shared" si="15"/>
        <v>8.2164004634161306E-2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139.9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0.643787</v>
      </c>
      <c r="F31" s="9">
        <f>IF(Raw!$G31&gt;$C$8,IF(Raw!$Q31&gt;$C$8,IF(Raw!$N31&gt;$C$9,IF(Raw!$N31&lt;$A$9,IF(Raw!$X31&gt;$C$9,IF(Raw!$X31&lt;$A$9,Raw!I31,-999),-999),-999),-999),-999),-999)</f>
        <v>0.79707600000000001</v>
      </c>
      <c r="G31" s="9">
        <f>Raw!G31</f>
        <v>0.918605</v>
      </c>
      <c r="H31" s="9">
        <f>IF(Raw!$G31&gt;$C$8,IF(Raw!$Q31&gt;$C$8,IF(Raw!$N31&gt;$C$9,IF(Raw!$N31&lt;$A$9,IF(Raw!$X31&gt;$C$9,IF(Raw!$X31&lt;$A$9,Raw!L31,-999),-999),-999),-999),-999),-999)</f>
        <v>645.29999999999995</v>
      </c>
      <c r="I31" s="9">
        <f>IF(Raw!$G31&gt;$C$8,IF(Raw!$Q31&gt;$C$8,IF(Raw!$N31&gt;$C$9,IF(Raw!$N31&lt;$A$9,IF(Raw!$X31&gt;$C$9,IF(Raw!$X31&lt;$A$9,Raw!M31,-999),-999),-999),-999),-999),-999)</f>
        <v>0.22328000000000001</v>
      </c>
      <c r="J31" s="9">
        <f>IF(Raw!$G31&gt;$C$8,IF(Raw!$Q31&gt;$C$8,IF(Raw!$N31&gt;$C$9,IF(Raw!$N31&lt;$A$9,IF(Raw!$X31&gt;$C$9,IF(Raw!$X31&lt;$A$9,Raw!N31,-999),-999),-999),-999),-999),-999)</f>
        <v>768</v>
      </c>
      <c r="K31" s="9">
        <f>IF(Raw!$G31&gt;$C$8,IF(Raw!$Q31&gt;$C$8,IF(Raw!$N31&gt;$C$9,IF(Raw!$N31&lt;$A$9,IF(Raw!$X31&gt;$C$9,IF(Raw!$X31&lt;$A$9,Raw!R31,-999),-999),-999),-999),-999),-999)</f>
        <v>0.59443199999999996</v>
      </c>
      <c r="L31" s="9">
        <f>IF(Raw!$G31&gt;$C$8,IF(Raw!$Q31&gt;$C$8,IF(Raw!$N31&gt;$C$9,IF(Raw!$N31&lt;$A$9,IF(Raw!$X31&gt;$C$9,IF(Raw!$X31&lt;$A$9,Raw!S31,-999),-999),-999),-999),-999),-999)</f>
        <v>0.76991299999999996</v>
      </c>
      <c r="M31" s="9">
        <f>Raw!Q31</f>
        <v>0.93526100000000001</v>
      </c>
      <c r="N31" s="9">
        <f>IF(Raw!$G31&gt;$C$8,IF(Raw!$Q31&gt;$C$8,IF(Raw!$N31&gt;$C$9,IF(Raw!$N31&lt;$A$9,IF(Raw!$X31&gt;$C$9,IF(Raw!$X31&lt;$A$9,Raw!V31,-999),-999),-999),-999),-999),-999)</f>
        <v>800</v>
      </c>
      <c r="O31" s="9">
        <f>IF(Raw!$G31&gt;$C$8,IF(Raw!$Q31&gt;$C$8,IF(Raw!$N31&gt;$C$9,IF(Raw!$N31&lt;$A$9,IF(Raw!$X31&gt;$C$9,IF(Raw!$X31&lt;$A$9,Raw!W31,-999),-999),-999),-999),-999),-999)</f>
        <v>0.14163500000000001</v>
      </c>
      <c r="P31" s="9">
        <f>IF(Raw!$G31&gt;$C$8,IF(Raw!$Q31&gt;$C$8,IF(Raw!$N31&gt;$C$9,IF(Raw!$N31&lt;$A$9,IF(Raw!$X31&gt;$C$9,IF(Raw!$X31&lt;$A$9,Raw!X31,-999),-999),-999),-999),-999),-999)</f>
        <v>1436</v>
      </c>
      <c r="R31" s="9">
        <f t="shared" si="4"/>
        <v>0.15328900000000001</v>
      </c>
      <c r="S31" s="9">
        <f t="shared" si="5"/>
        <v>0.1923141582483979</v>
      </c>
      <c r="T31" s="9">
        <f t="shared" si="6"/>
        <v>0.175481</v>
      </c>
      <c r="U31" s="9">
        <f t="shared" si="7"/>
        <v>0.22792315495387142</v>
      </c>
      <c r="V31" s="15">
        <f t="shared" si="0"/>
        <v>0</v>
      </c>
      <c r="X31" s="11">
        <f t="shared" si="8"/>
        <v>1.6254E+18</v>
      </c>
      <c r="Y31" s="11">
        <f t="shared" si="9"/>
        <v>6.4529999999999995E-18</v>
      </c>
      <c r="Z31" s="11">
        <f t="shared" si="10"/>
        <v>7.6800000000000002E-4</v>
      </c>
      <c r="AA31" s="16">
        <f t="shared" si="11"/>
        <v>7.9909565982596367E-3</v>
      </c>
      <c r="AB31" s="9">
        <f t="shared" si="1"/>
        <v>0.59583426105481918</v>
      </c>
      <c r="AC31" s="9">
        <f t="shared" si="2"/>
        <v>0.99200904340174023</v>
      </c>
      <c r="AD31" s="15">
        <f t="shared" si="3"/>
        <v>10.404891403983902</v>
      </c>
      <c r="AE31" s="3">
        <f t="shared" si="12"/>
        <v>776.94119999999975</v>
      </c>
      <c r="AF31" s="2">
        <f t="shared" si="13"/>
        <v>0.25</v>
      </c>
      <c r="AG31" s="9">
        <f t="shared" si="14"/>
        <v>1.8242428274987904E-3</v>
      </c>
      <c r="AH31" s="2">
        <f t="shared" si="15"/>
        <v>8.827416104055702E-2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138.6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0.67656300000000003</v>
      </c>
      <c r="F32" s="9">
        <f>IF(Raw!$G32&gt;$C$8,IF(Raw!$Q32&gt;$C$8,IF(Raw!$N32&gt;$C$9,IF(Raw!$N32&lt;$A$9,IF(Raw!$X32&gt;$C$9,IF(Raw!$X32&lt;$A$9,Raw!I32,-999),-999),-999),-999),-999),-999)</f>
        <v>0.85590500000000003</v>
      </c>
      <c r="G32" s="9">
        <f>Raw!G32</f>
        <v>0.95336900000000002</v>
      </c>
      <c r="H32" s="9">
        <f>IF(Raw!$G32&gt;$C$8,IF(Raw!$Q32&gt;$C$8,IF(Raw!$N32&gt;$C$9,IF(Raw!$N32&lt;$A$9,IF(Raw!$X32&gt;$C$9,IF(Raw!$X32&lt;$A$9,Raw!L32,-999),-999),-999),-999),-999),-999)</f>
        <v>735.3</v>
      </c>
      <c r="I32" s="9">
        <f>IF(Raw!$G32&gt;$C$8,IF(Raw!$Q32&gt;$C$8,IF(Raw!$N32&gt;$C$9,IF(Raw!$N32&lt;$A$9,IF(Raw!$X32&gt;$C$9,IF(Raw!$X32&lt;$A$9,Raw!M32,-999),-999),-999),-999),-999),-999)</f>
        <v>0.287995</v>
      </c>
      <c r="J32" s="9">
        <f>IF(Raw!$G32&gt;$C$8,IF(Raw!$Q32&gt;$C$8,IF(Raw!$N32&gt;$C$9,IF(Raw!$N32&lt;$A$9,IF(Raw!$X32&gt;$C$9,IF(Raw!$X32&lt;$A$9,Raw!N32,-999),-999),-999),-999),-999),-999)</f>
        <v>438</v>
      </c>
      <c r="K32" s="9">
        <f>IF(Raw!$G32&gt;$C$8,IF(Raw!$Q32&gt;$C$8,IF(Raw!$N32&gt;$C$9,IF(Raw!$N32&lt;$A$9,IF(Raw!$X32&gt;$C$9,IF(Raw!$X32&lt;$A$9,Raw!R32,-999),-999),-999),-999),-999),-999)</f>
        <v>0.61931999999999998</v>
      </c>
      <c r="L32" s="9">
        <f>IF(Raw!$G32&gt;$C$8,IF(Raw!$Q32&gt;$C$8,IF(Raw!$N32&gt;$C$9,IF(Raw!$N32&lt;$A$9,IF(Raw!$X32&gt;$C$9,IF(Raw!$X32&lt;$A$9,Raw!S32,-999),-999),-999),-999),-999),-999)</f>
        <v>0.78188299999999999</v>
      </c>
      <c r="M32" s="9">
        <f>Raw!Q32</f>
        <v>0.93009500000000001</v>
      </c>
      <c r="N32" s="9">
        <f>IF(Raw!$G32&gt;$C$8,IF(Raw!$Q32&gt;$C$8,IF(Raw!$N32&gt;$C$9,IF(Raw!$N32&lt;$A$9,IF(Raw!$X32&gt;$C$9,IF(Raw!$X32&lt;$A$9,Raw!V32,-999),-999),-999),-999),-999),-999)</f>
        <v>736.9</v>
      </c>
      <c r="O32" s="9">
        <f>IF(Raw!$G32&gt;$C$8,IF(Raw!$Q32&gt;$C$8,IF(Raw!$N32&gt;$C$9,IF(Raw!$N32&lt;$A$9,IF(Raw!$X32&gt;$C$9,IF(Raw!$X32&lt;$A$9,Raw!W32,-999),-999),-999),-999),-999),-999)</f>
        <v>0.37081999999999998</v>
      </c>
      <c r="P32" s="9">
        <f>IF(Raw!$G32&gt;$C$8,IF(Raw!$Q32&gt;$C$8,IF(Raw!$N32&gt;$C$9,IF(Raw!$N32&lt;$A$9,IF(Raw!$X32&gt;$C$9,IF(Raw!$X32&lt;$A$9,Raw!X32,-999),-999),-999),-999),-999),-999)</f>
        <v>1201</v>
      </c>
      <c r="R32" s="9">
        <f t="shared" si="4"/>
        <v>0.179342</v>
      </c>
      <c r="S32" s="9">
        <f t="shared" si="5"/>
        <v>0.20953493670442397</v>
      </c>
      <c r="T32" s="9">
        <f t="shared" si="6"/>
        <v>0.16256300000000001</v>
      </c>
      <c r="U32" s="9">
        <f t="shared" si="7"/>
        <v>0.20791218123427677</v>
      </c>
      <c r="V32" s="15">
        <f t="shared" si="0"/>
        <v>0</v>
      </c>
      <c r="X32" s="11">
        <f t="shared" si="8"/>
        <v>1.6254E+18</v>
      </c>
      <c r="Y32" s="11">
        <f t="shared" si="9"/>
        <v>7.3529999999999993E-18</v>
      </c>
      <c r="Z32" s="11">
        <f t="shared" si="10"/>
        <v>4.3799999999999997E-4</v>
      </c>
      <c r="AA32" s="16">
        <f t="shared" si="11"/>
        <v>5.207525712926246E-3</v>
      </c>
      <c r="AB32" s="9">
        <f t="shared" si="1"/>
        <v>0.62016655100247042</v>
      </c>
      <c r="AC32" s="9">
        <f t="shared" si="2"/>
        <v>0.99479247428707362</v>
      </c>
      <c r="AD32" s="15">
        <f t="shared" si="3"/>
        <v>11.889328111703756</v>
      </c>
      <c r="AE32" s="3">
        <f t="shared" si="12"/>
        <v>885.30119999999965</v>
      </c>
      <c r="AF32" s="2">
        <f t="shared" si="13"/>
        <v>0.25</v>
      </c>
      <c r="AG32" s="9">
        <f t="shared" si="14"/>
        <v>1.9014893393187176E-3</v>
      </c>
      <c r="AH32" s="2">
        <f t="shared" si="15"/>
        <v>9.2012079546484687E-2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137.30000000000001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0.68020599999999998</v>
      </c>
      <c r="F33" s="9">
        <f>IF(Raw!$G33&gt;$C$8,IF(Raw!$Q33&gt;$C$8,IF(Raw!$N33&gt;$C$9,IF(Raw!$N33&lt;$A$9,IF(Raw!$X33&gt;$C$9,IF(Raw!$X33&lt;$A$9,Raw!I33,-999),-999),-999),-999),-999),-999)</f>
        <v>0.84539699999999995</v>
      </c>
      <c r="G33" s="9">
        <f>Raw!G33</f>
        <v>0.92167399999999999</v>
      </c>
      <c r="H33" s="9">
        <f>IF(Raw!$G33&gt;$C$8,IF(Raw!$Q33&gt;$C$8,IF(Raw!$N33&gt;$C$9,IF(Raw!$N33&lt;$A$9,IF(Raw!$X33&gt;$C$9,IF(Raw!$X33&lt;$A$9,Raw!L33,-999),-999),-999),-999),-999),-999)</f>
        <v>612.20000000000005</v>
      </c>
      <c r="I33" s="9">
        <f>IF(Raw!$G33&gt;$C$8,IF(Raw!$Q33&gt;$C$8,IF(Raw!$N33&gt;$C$9,IF(Raw!$N33&lt;$A$9,IF(Raw!$X33&gt;$C$9,IF(Raw!$X33&lt;$A$9,Raw!M33,-999),-999),-999),-999),-999),-999)</f>
        <v>2.8128E-2</v>
      </c>
      <c r="J33" s="9">
        <f>IF(Raw!$G33&gt;$C$8,IF(Raw!$Q33&gt;$C$8,IF(Raw!$N33&gt;$C$9,IF(Raw!$N33&lt;$A$9,IF(Raw!$X33&gt;$C$9,IF(Raw!$X33&lt;$A$9,Raw!N33,-999),-999),-999),-999),-999),-999)</f>
        <v>599</v>
      </c>
      <c r="K33" s="9">
        <f>IF(Raw!$G33&gt;$C$8,IF(Raw!$Q33&gt;$C$8,IF(Raw!$N33&gt;$C$9,IF(Raw!$N33&lt;$A$9,IF(Raw!$X33&gt;$C$9,IF(Raw!$X33&lt;$A$9,Raw!R33,-999),-999),-999),-999),-999),-999)</f>
        <v>0.61687000000000003</v>
      </c>
      <c r="L33" s="9">
        <f>IF(Raw!$G33&gt;$C$8,IF(Raw!$Q33&gt;$C$8,IF(Raw!$N33&gt;$C$9,IF(Raw!$N33&lt;$A$9,IF(Raw!$X33&gt;$C$9,IF(Raw!$X33&lt;$A$9,Raw!S33,-999),-999),-999),-999),-999),-999)</f>
        <v>0.78667299999999996</v>
      </c>
      <c r="M33" s="9">
        <f>Raw!Q33</f>
        <v>0.93766300000000002</v>
      </c>
      <c r="N33" s="9">
        <f>IF(Raw!$G33&gt;$C$8,IF(Raw!$Q33&gt;$C$8,IF(Raw!$N33&gt;$C$9,IF(Raw!$N33&lt;$A$9,IF(Raw!$X33&gt;$C$9,IF(Raw!$X33&lt;$A$9,Raw!V33,-999),-999),-999),-999),-999),-999)</f>
        <v>766.3</v>
      </c>
      <c r="O33" s="9">
        <f>IF(Raw!$G33&gt;$C$8,IF(Raw!$Q33&gt;$C$8,IF(Raw!$N33&gt;$C$9,IF(Raw!$N33&lt;$A$9,IF(Raw!$X33&gt;$C$9,IF(Raw!$X33&lt;$A$9,Raw!W33,-999),-999),-999),-999),-999),-999)</f>
        <v>0.21251999999999999</v>
      </c>
      <c r="P33" s="9">
        <f>IF(Raw!$G33&gt;$C$8,IF(Raw!$Q33&gt;$C$8,IF(Raw!$N33&gt;$C$9,IF(Raw!$N33&lt;$A$9,IF(Raw!$X33&gt;$C$9,IF(Raw!$X33&lt;$A$9,Raw!X33,-999),-999),-999),-999),-999),-999)</f>
        <v>1256</v>
      </c>
      <c r="R33" s="9">
        <f t="shared" si="4"/>
        <v>0.16519099999999998</v>
      </c>
      <c r="S33" s="9">
        <f t="shared" si="5"/>
        <v>0.19540050414184104</v>
      </c>
      <c r="T33" s="9">
        <f t="shared" si="6"/>
        <v>0.16980299999999993</v>
      </c>
      <c r="U33" s="9">
        <f t="shared" si="7"/>
        <v>0.21584953341477328</v>
      </c>
      <c r="V33" s="15">
        <f t="shared" si="0"/>
        <v>0</v>
      </c>
      <c r="X33" s="11">
        <f t="shared" si="8"/>
        <v>1.6254E+18</v>
      </c>
      <c r="Y33" s="11">
        <f t="shared" si="9"/>
        <v>6.1220000000000002E-18</v>
      </c>
      <c r="Z33" s="11">
        <f t="shared" si="10"/>
        <v>5.9899999999999992E-4</v>
      </c>
      <c r="AA33" s="16">
        <f t="shared" si="11"/>
        <v>5.925151899464404E-3</v>
      </c>
      <c r="AB33" s="9">
        <f t="shared" si="1"/>
        <v>0.61787610856798481</v>
      </c>
      <c r="AC33" s="9">
        <f t="shared" si="2"/>
        <v>0.99407484810053548</v>
      </c>
      <c r="AD33" s="15">
        <f t="shared" si="3"/>
        <v>9.8917393981041801</v>
      </c>
      <c r="AE33" s="3">
        <f t="shared" si="12"/>
        <v>737.08879999999988</v>
      </c>
      <c r="AF33" s="2">
        <f t="shared" si="13"/>
        <v>0.25</v>
      </c>
      <c r="AG33" s="9">
        <f t="shared" si="14"/>
        <v>1.642405641339475E-3</v>
      </c>
      <c r="AH33" s="2">
        <f t="shared" si="15"/>
        <v>7.9475154234978793E-2</v>
      </c>
    </row>
    <row r="34" spans="1:34">
      <c r="A34" s="1">
        <f>Raw!A34</f>
        <v>21</v>
      </c>
      <c r="B34" s="14">
        <f>Raw!B34</f>
        <v>0.4588888888888889</v>
      </c>
      <c r="C34" s="15">
        <f>Raw!C34</f>
        <v>136.19999999999999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0.67913100000000004</v>
      </c>
      <c r="F34" s="9">
        <f>IF(Raw!$G34&gt;$C$8,IF(Raw!$Q34&gt;$C$8,IF(Raw!$N34&gt;$C$9,IF(Raw!$N34&lt;$A$9,IF(Raw!$X34&gt;$C$9,IF(Raw!$X34&lt;$A$9,Raw!I34,-999),-999),-999),-999),-999),-999)</f>
        <v>0.82432499999999997</v>
      </c>
      <c r="G34" s="9">
        <f>Raw!G34</f>
        <v>0.90050399999999997</v>
      </c>
      <c r="H34" s="9">
        <f>IF(Raw!$G34&gt;$C$8,IF(Raw!$Q34&gt;$C$8,IF(Raw!$N34&gt;$C$9,IF(Raw!$N34&lt;$A$9,IF(Raw!$X34&gt;$C$9,IF(Raw!$X34&lt;$A$9,Raw!L34,-999),-999),-999),-999),-999),-999)</f>
        <v>703.1</v>
      </c>
      <c r="I34" s="9">
        <f>IF(Raw!$G34&gt;$C$8,IF(Raw!$Q34&gt;$C$8,IF(Raw!$N34&gt;$C$9,IF(Raw!$N34&lt;$A$9,IF(Raw!$X34&gt;$C$9,IF(Raw!$X34&lt;$A$9,Raw!M34,-999),-999),-999),-999),-999),-999)</f>
        <v>0.370813</v>
      </c>
      <c r="J34" s="9">
        <f>IF(Raw!$G34&gt;$C$8,IF(Raw!$Q34&gt;$C$8,IF(Raw!$N34&gt;$C$9,IF(Raw!$N34&lt;$A$9,IF(Raw!$X34&gt;$C$9,IF(Raw!$X34&lt;$A$9,Raw!N34,-999),-999),-999),-999),-999),-999)</f>
        <v>540</v>
      </c>
      <c r="K34" s="9">
        <f>IF(Raw!$G34&gt;$C$8,IF(Raw!$Q34&gt;$C$8,IF(Raw!$N34&gt;$C$9,IF(Raw!$N34&lt;$A$9,IF(Raw!$X34&gt;$C$9,IF(Raw!$X34&lt;$A$9,Raw!R34,-999),-999),-999),-999),-999),-999)</f>
        <v>0.638486</v>
      </c>
      <c r="L34" s="9">
        <f>IF(Raw!$G34&gt;$C$8,IF(Raw!$Q34&gt;$C$8,IF(Raw!$N34&gt;$C$9,IF(Raw!$N34&lt;$A$9,IF(Raw!$X34&gt;$C$9,IF(Raw!$X34&lt;$A$9,Raw!S34,-999),-999),-999),-999),-999),-999)</f>
        <v>0.79896199999999995</v>
      </c>
      <c r="M34" s="9">
        <f>Raw!Q34</f>
        <v>0.91743600000000003</v>
      </c>
      <c r="N34" s="9">
        <f>IF(Raw!$G34&gt;$C$8,IF(Raw!$Q34&gt;$C$8,IF(Raw!$N34&gt;$C$9,IF(Raw!$N34&lt;$A$9,IF(Raw!$X34&gt;$C$9,IF(Raw!$X34&lt;$A$9,Raw!V34,-999),-999),-999),-999),-999),-999)</f>
        <v>733.5</v>
      </c>
      <c r="O34" s="9">
        <f>IF(Raw!$G34&gt;$C$8,IF(Raw!$Q34&gt;$C$8,IF(Raw!$N34&gt;$C$9,IF(Raw!$N34&lt;$A$9,IF(Raw!$X34&gt;$C$9,IF(Raw!$X34&lt;$A$9,Raw!W34,-999),-999),-999),-999),-999),-999)</f>
        <v>0.36726500000000001</v>
      </c>
      <c r="P34" s="9">
        <f>IF(Raw!$G34&gt;$C$8,IF(Raw!$Q34&gt;$C$8,IF(Raw!$N34&gt;$C$9,IF(Raw!$N34&lt;$A$9,IF(Raw!$X34&gt;$C$9,IF(Raw!$X34&lt;$A$9,Raw!X34,-999),-999),-999),-999),-999),-999)</f>
        <v>609</v>
      </c>
      <c r="R34" s="9">
        <f t="shared" si="4"/>
        <v>0.14519399999999993</v>
      </c>
      <c r="S34" s="9">
        <f t="shared" si="5"/>
        <v>0.17613683923209891</v>
      </c>
      <c r="T34" s="9">
        <f t="shared" si="6"/>
        <v>0.16047599999999995</v>
      </c>
      <c r="U34" s="9">
        <f t="shared" si="7"/>
        <v>0.200855610154175</v>
      </c>
      <c r="V34" s="15">
        <f t="shared" si="0"/>
        <v>0</v>
      </c>
      <c r="X34" s="11">
        <f t="shared" si="8"/>
        <v>1.6254E+18</v>
      </c>
      <c r="Y34" s="11">
        <f t="shared" si="9"/>
        <v>7.0310000000000006E-18</v>
      </c>
      <c r="Z34" s="11">
        <f t="shared" si="10"/>
        <v>5.4000000000000001E-4</v>
      </c>
      <c r="AA34" s="16">
        <f t="shared" si="11"/>
        <v>6.1333708080663334E-3</v>
      </c>
      <c r="AB34" s="9">
        <f t="shared" si="1"/>
        <v>0.63947025881379527</v>
      </c>
      <c r="AC34" s="9">
        <f t="shared" si="2"/>
        <v>0.99386662919193358</v>
      </c>
      <c r="AD34" s="15">
        <f t="shared" si="3"/>
        <v>11.358094089011727</v>
      </c>
      <c r="AE34" s="3">
        <f t="shared" si="12"/>
        <v>846.53239999999983</v>
      </c>
      <c r="AF34" s="2">
        <f t="shared" si="13"/>
        <v>0.25</v>
      </c>
      <c r="AG34" s="9">
        <f t="shared" si="14"/>
        <v>1.7548745526438298E-3</v>
      </c>
      <c r="AH34" s="2">
        <f t="shared" si="15"/>
        <v>8.4917466321330293E-2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135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0.67221900000000001</v>
      </c>
      <c r="F35" s="9">
        <f>IF(Raw!$G35&gt;$C$8,IF(Raw!$Q35&gt;$C$8,IF(Raw!$N35&gt;$C$9,IF(Raw!$N35&lt;$A$9,IF(Raw!$X35&gt;$C$9,IF(Raw!$X35&lt;$A$9,Raw!I35,-999),-999),-999),-999),-999),-999)</f>
        <v>0.827071</v>
      </c>
      <c r="G35" s="9">
        <f>Raw!G35</f>
        <v>0.92891199999999996</v>
      </c>
      <c r="H35" s="9">
        <f>IF(Raw!$G35&gt;$C$8,IF(Raw!$Q35&gt;$C$8,IF(Raw!$N35&gt;$C$9,IF(Raw!$N35&lt;$A$9,IF(Raw!$X35&gt;$C$9,IF(Raw!$X35&lt;$A$9,Raw!L35,-999),-999),-999),-999),-999),-999)</f>
        <v>711.6</v>
      </c>
      <c r="I35" s="9">
        <f>IF(Raw!$G35&gt;$C$8,IF(Raw!$Q35&gt;$C$8,IF(Raw!$N35&gt;$C$9,IF(Raw!$N35&lt;$A$9,IF(Raw!$X35&gt;$C$9,IF(Raw!$X35&lt;$A$9,Raw!M35,-999),-999),-999),-999),-999),-999)</f>
        <v>0.32585799999999998</v>
      </c>
      <c r="J35" s="9">
        <f>IF(Raw!$G35&gt;$C$8,IF(Raw!$Q35&gt;$C$8,IF(Raw!$N35&gt;$C$9,IF(Raw!$N35&lt;$A$9,IF(Raw!$X35&gt;$C$9,IF(Raw!$X35&lt;$A$9,Raw!N35,-999),-999),-999),-999),-999),-999)</f>
        <v>1247</v>
      </c>
      <c r="K35" s="9">
        <f>IF(Raw!$G35&gt;$C$8,IF(Raw!$Q35&gt;$C$8,IF(Raw!$N35&gt;$C$9,IF(Raw!$N35&lt;$A$9,IF(Raw!$X35&gt;$C$9,IF(Raw!$X35&lt;$A$9,Raw!R35,-999),-999),-999),-999),-999),-999)</f>
        <v>0.610904</v>
      </c>
      <c r="L35" s="9">
        <f>IF(Raw!$G35&gt;$C$8,IF(Raw!$Q35&gt;$C$8,IF(Raw!$N35&gt;$C$9,IF(Raw!$N35&lt;$A$9,IF(Raw!$X35&gt;$C$9,IF(Raw!$X35&lt;$A$9,Raw!S35,-999),-999),-999),-999),-999),-999)</f>
        <v>0.80272600000000005</v>
      </c>
      <c r="M35" s="9">
        <f>Raw!Q35</f>
        <v>0.94458699999999995</v>
      </c>
      <c r="N35" s="9">
        <f>IF(Raw!$G35&gt;$C$8,IF(Raw!$Q35&gt;$C$8,IF(Raw!$N35&gt;$C$9,IF(Raw!$N35&lt;$A$9,IF(Raw!$X35&gt;$C$9,IF(Raw!$X35&lt;$A$9,Raw!V35,-999),-999),-999),-999),-999),-999)</f>
        <v>732.7</v>
      </c>
      <c r="O35" s="9">
        <f>IF(Raw!$G35&gt;$C$8,IF(Raw!$Q35&gt;$C$8,IF(Raw!$N35&gt;$C$9,IF(Raw!$N35&lt;$A$9,IF(Raw!$X35&gt;$C$9,IF(Raw!$X35&lt;$A$9,Raw!W35,-999),-999),-999),-999),-999),-999)</f>
        <v>0.27159100000000003</v>
      </c>
      <c r="P35" s="9">
        <f>IF(Raw!$G35&gt;$C$8,IF(Raw!$Q35&gt;$C$8,IF(Raw!$N35&gt;$C$9,IF(Raw!$N35&lt;$A$9,IF(Raw!$X35&gt;$C$9,IF(Raw!$X35&lt;$A$9,Raw!X35,-999),-999),-999),-999),-999),-999)</f>
        <v>904</v>
      </c>
      <c r="R35" s="9">
        <f t="shared" si="4"/>
        <v>0.15485199999999999</v>
      </c>
      <c r="S35" s="9">
        <f t="shared" si="5"/>
        <v>0.18722939143072359</v>
      </c>
      <c r="T35" s="9">
        <f t="shared" si="6"/>
        <v>0.19182200000000005</v>
      </c>
      <c r="U35" s="9">
        <f t="shared" si="7"/>
        <v>0.23896323278428758</v>
      </c>
      <c r="V35" s="15">
        <f t="shared" si="0"/>
        <v>0</v>
      </c>
      <c r="X35" s="11">
        <f t="shared" si="8"/>
        <v>1.6254E+18</v>
      </c>
      <c r="Y35" s="11">
        <f t="shared" si="9"/>
        <v>7.1159999999999997E-18</v>
      </c>
      <c r="Z35" s="11">
        <f t="shared" si="10"/>
        <v>1.2469999999999998E-3</v>
      </c>
      <c r="AA35" s="16">
        <f t="shared" si="11"/>
        <v>1.4218162082590221E-2</v>
      </c>
      <c r="AB35" s="9">
        <f t="shared" si="1"/>
        <v>0.6136313562870066</v>
      </c>
      <c r="AC35" s="9">
        <f t="shared" si="2"/>
        <v>0.98578183791740992</v>
      </c>
      <c r="AD35" s="15">
        <f t="shared" si="3"/>
        <v>11.401894212181416</v>
      </c>
      <c r="AE35" s="3">
        <f t="shared" si="12"/>
        <v>856.76639999999975</v>
      </c>
      <c r="AF35" s="2">
        <f t="shared" si="13"/>
        <v>0.25</v>
      </c>
      <c r="AG35" s="9">
        <f t="shared" si="14"/>
        <v>2.0958719236979454E-3</v>
      </c>
      <c r="AH35" s="2">
        <f t="shared" si="15"/>
        <v>0.10141815164298194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133.69999999999999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0.65693800000000002</v>
      </c>
      <c r="F36" s="9">
        <f>IF(Raw!$G36&gt;$C$8,IF(Raw!$Q36&gt;$C$8,IF(Raw!$N36&gt;$C$9,IF(Raw!$N36&lt;$A$9,IF(Raw!$X36&gt;$C$9,IF(Raw!$X36&lt;$A$9,Raw!I36,-999),-999),-999),-999),-999),-999)</f>
        <v>0.82603099999999996</v>
      </c>
      <c r="G36" s="9">
        <f>Raw!G36</f>
        <v>0.89601699999999995</v>
      </c>
      <c r="H36" s="9">
        <f>IF(Raw!$G36&gt;$C$8,IF(Raw!$Q36&gt;$C$8,IF(Raw!$N36&gt;$C$9,IF(Raw!$N36&lt;$A$9,IF(Raw!$X36&gt;$C$9,IF(Raw!$X36&lt;$A$9,Raw!L36,-999),-999),-999),-999),-999),-999)</f>
        <v>677</v>
      </c>
      <c r="I36" s="9">
        <f>IF(Raw!$G36&gt;$C$8,IF(Raw!$Q36&gt;$C$8,IF(Raw!$N36&gt;$C$9,IF(Raw!$N36&lt;$A$9,IF(Raw!$X36&gt;$C$9,IF(Raw!$X36&lt;$A$9,Raw!M36,-999),-999),-999),-999),-999),-999)</f>
        <v>6.9999999999999999E-6</v>
      </c>
      <c r="J36" s="9">
        <f>IF(Raw!$G36&gt;$C$8,IF(Raw!$Q36&gt;$C$8,IF(Raw!$N36&gt;$C$9,IF(Raw!$N36&lt;$A$9,IF(Raw!$X36&gt;$C$9,IF(Raw!$X36&lt;$A$9,Raw!N36,-999),-999),-999),-999),-999),-999)</f>
        <v>555</v>
      </c>
      <c r="K36" s="9">
        <f>IF(Raw!$G36&gt;$C$8,IF(Raw!$Q36&gt;$C$8,IF(Raw!$N36&gt;$C$9,IF(Raw!$N36&lt;$A$9,IF(Raw!$X36&gt;$C$9,IF(Raw!$X36&lt;$A$9,Raw!R36,-999),-999),-999),-999),-999),-999)</f>
        <v>0.624583</v>
      </c>
      <c r="L36" s="9">
        <f>IF(Raw!$G36&gt;$C$8,IF(Raw!$Q36&gt;$C$8,IF(Raw!$N36&gt;$C$9,IF(Raw!$N36&lt;$A$9,IF(Raw!$X36&gt;$C$9,IF(Raw!$X36&lt;$A$9,Raw!S36,-999),-999),-999),-999),-999),-999)</f>
        <v>0.80591199999999996</v>
      </c>
      <c r="M36" s="9">
        <f>Raw!Q36</f>
        <v>0.93337599999999998</v>
      </c>
      <c r="N36" s="9">
        <f>IF(Raw!$G36&gt;$C$8,IF(Raw!$Q36&gt;$C$8,IF(Raw!$N36&gt;$C$9,IF(Raw!$N36&lt;$A$9,IF(Raw!$X36&gt;$C$9,IF(Raw!$X36&lt;$A$9,Raw!V36,-999),-999),-999),-999),-999),-999)</f>
        <v>799.3</v>
      </c>
      <c r="O36" s="9">
        <f>IF(Raw!$G36&gt;$C$8,IF(Raw!$Q36&gt;$C$8,IF(Raw!$N36&gt;$C$9,IF(Raw!$N36&lt;$A$9,IF(Raw!$X36&gt;$C$9,IF(Raw!$X36&lt;$A$9,Raw!W36,-999),-999),-999),-999),-999),-999)</f>
        <v>0.29613899999999999</v>
      </c>
      <c r="P36" s="9">
        <f>IF(Raw!$G36&gt;$C$8,IF(Raw!$Q36&gt;$C$8,IF(Raw!$N36&gt;$C$9,IF(Raw!$N36&lt;$A$9,IF(Raw!$X36&gt;$C$9,IF(Raw!$X36&lt;$A$9,Raw!X36,-999),-999),-999),-999),-999),-999)</f>
        <v>400</v>
      </c>
      <c r="R36" s="9">
        <f t="shared" si="4"/>
        <v>0.16909299999999994</v>
      </c>
      <c r="S36" s="9">
        <f t="shared" si="5"/>
        <v>0.20470539241263336</v>
      </c>
      <c r="T36" s="9">
        <f t="shared" si="6"/>
        <v>0.18132899999999996</v>
      </c>
      <c r="U36" s="9">
        <f t="shared" si="7"/>
        <v>0.22499851100368276</v>
      </c>
      <c r="V36" s="15">
        <f t="shared" si="0"/>
        <v>0</v>
      </c>
      <c r="X36" s="11">
        <f t="shared" si="8"/>
        <v>1.6254E+18</v>
      </c>
      <c r="Y36" s="11">
        <f t="shared" si="9"/>
        <v>6.7699999999999994E-18</v>
      </c>
      <c r="Z36" s="11">
        <f t="shared" si="10"/>
        <v>5.5499999999999994E-4</v>
      </c>
      <c r="AA36" s="16">
        <f t="shared" si="11"/>
        <v>6.0701252412189415E-3</v>
      </c>
      <c r="AB36" s="9">
        <f t="shared" si="1"/>
        <v>0.62568368973986499</v>
      </c>
      <c r="AC36" s="9">
        <f t="shared" si="2"/>
        <v>0.99392987475878103</v>
      </c>
      <c r="AD36" s="15">
        <f t="shared" si="3"/>
        <v>10.937162596790886</v>
      </c>
      <c r="AE36" s="3">
        <f t="shared" si="12"/>
        <v>815.10799999999972</v>
      </c>
      <c r="AF36" s="2">
        <f t="shared" si="13"/>
        <v>0.25</v>
      </c>
      <c r="AG36" s="9">
        <f t="shared" si="14"/>
        <v>1.8929579222177857E-3</v>
      </c>
      <c r="AH36" s="2">
        <f t="shared" si="15"/>
        <v>9.1599248712935857E-2</v>
      </c>
    </row>
    <row r="37" spans="1:34">
      <c r="A37" s="1">
        <f>Raw!A37</f>
        <v>24</v>
      </c>
      <c r="B37" s="14">
        <f>Raw!B37</f>
        <v>0.45905092592592589</v>
      </c>
      <c r="C37" s="15">
        <f>Raw!C37</f>
        <v>132.4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0.65903400000000001</v>
      </c>
      <c r="F37" s="9">
        <f>IF(Raw!$G37&gt;$C$8,IF(Raw!$Q37&gt;$C$8,IF(Raw!$N37&gt;$C$9,IF(Raw!$N37&lt;$A$9,IF(Raw!$X37&gt;$C$9,IF(Raw!$X37&lt;$A$9,Raw!I37,-999),-999),-999),-999),-999),-999)</f>
        <v>0.82251300000000005</v>
      </c>
      <c r="G37" s="9">
        <f>Raw!G37</f>
        <v>0.88868800000000003</v>
      </c>
      <c r="H37" s="9">
        <f>IF(Raw!$G37&gt;$C$8,IF(Raw!$Q37&gt;$C$8,IF(Raw!$N37&gt;$C$9,IF(Raw!$N37&lt;$A$9,IF(Raw!$X37&gt;$C$9,IF(Raw!$X37&lt;$A$9,Raw!L37,-999),-999),-999),-999),-999),-999)</f>
        <v>800</v>
      </c>
      <c r="I37" s="9">
        <f>IF(Raw!$G37&gt;$C$8,IF(Raw!$Q37&gt;$C$8,IF(Raw!$N37&gt;$C$9,IF(Raw!$N37&lt;$A$9,IF(Raw!$X37&gt;$C$9,IF(Raw!$X37&lt;$A$9,Raw!M37,-999),-999),-999),-999),-999),-999)</f>
        <v>0.20816499999999999</v>
      </c>
      <c r="J37" s="9">
        <f>IF(Raw!$G37&gt;$C$8,IF(Raw!$Q37&gt;$C$8,IF(Raw!$N37&gt;$C$9,IF(Raw!$N37&lt;$A$9,IF(Raw!$X37&gt;$C$9,IF(Raw!$X37&lt;$A$9,Raw!N37,-999),-999),-999),-999),-999),-999)</f>
        <v>579</v>
      </c>
      <c r="K37" s="9">
        <f>IF(Raw!$G37&gt;$C$8,IF(Raw!$Q37&gt;$C$8,IF(Raw!$N37&gt;$C$9,IF(Raw!$N37&lt;$A$9,IF(Raw!$X37&gt;$C$9,IF(Raw!$X37&lt;$A$9,Raw!R37,-999),-999),-999),-999),-999),-999)</f>
        <v>0.62257899999999999</v>
      </c>
      <c r="L37" s="9">
        <f>IF(Raw!$G37&gt;$C$8,IF(Raw!$Q37&gt;$C$8,IF(Raw!$N37&gt;$C$9,IF(Raw!$N37&lt;$A$9,IF(Raw!$X37&gt;$C$9,IF(Raw!$X37&lt;$A$9,Raw!S37,-999),-999),-999),-999),-999),-999)</f>
        <v>0.80208800000000002</v>
      </c>
      <c r="M37" s="9">
        <f>Raw!Q37</f>
        <v>0.92830599999999996</v>
      </c>
      <c r="N37" s="9">
        <f>IF(Raw!$G37&gt;$C$8,IF(Raw!$Q37&gt;$C$8,IF(Raw!$N37&gt;$C$9,IF(Raw!$N37&lt;$A$9,IF(Raw!$X37&gt;$C$9,IF(Raw!$X37&lt;$A$9,Raw!V37,-999),-999),-999),-999),-999),-999)</f>
        <v>758</v>
      </c>
      <c r="O37" s="9">
        <f>IF(Raw!$G37&gt;$C$8,IF(Raw!$Q37&gt;$C$8,IF(Raw!$N37&gt;$C$9,IF(Raw!$N37&lt;$A$9,IF(Raw!$X37&gt;$C$9,IF(Raw!$X37&lt;$A$9,Raw!W37,-999),-999),-999),-999),-999),-999)</f>
        <v>8.2962999999999995E-2</v>
      </c>
      <c r="P37" s="9">
        <f>IF(Raw!$G37&gt;$C$8,IF(Raw!$Q37&gt;$C$8,IF(Raw!$N37&gt;$C$9,IF(Raw!$N37&lt;$A$9,IF(Raw!$X37&gt;$C$9,IF(Raw!$X37&lt;$A$9,Raw!X37,-999),-999),-999),-999),-999),-999)</f>
        <v>877</v>
      </c>
      <c r="R37" s="9">
        <f t="shared" si="4"/>
        <v>0.16347900000000004</v>
      </c>
      <c r="S37" s="9">
        <f t="shared" si="5"/>
        <v>0.19875552118933079</v>
      </c>
      <c r="T37" s="9">
        <f t="shared" si="6"/>
        <v>0.17950900000000003</v>
      </c>
      <c r="U37" s="9">
        <f t="shared" si="7"/>
        <v>0.22380212644996561</v>
      </c>
      <c r="V37" s="15">
        <f t="shared" si="0"/>
        <v>0</v>
      </c>
      <c r="X37" s="11">
        <f t="shared" si="8"/>
        <v>1.6254E+18</v>
      </c>
      <c r="Y37" s="11">
        <f t="shared" si="9"/>
        <v>7.999999999999999E-18</v>
      </c>
      <c r="Z37" s="11">
        <f t="shared" si="10"/>
        <v>5.7899999999999998E-4</v>
      </c>
      <c r="AA37" s="16">
        <f t="shared" si="11"/>
        <v>7.4725927491572459E-3</v>
      </c>
      <c r="AB37" s="9">
        <f t="shared" si="1"/>
        <v>0.62392039765180851</v>
      </c>
      <c r="AC37" s="9">
        <f t="shared" si="2"/>
        <v>0.99252740725084243</v>
      </c>
      <c r="AD37" s="15">
        <f t="shared" si="3"/>
        <v>12.906032381964152</v>
      </c>
      <c r="AE37" s="3">
        <f t="shared" si="12"/>
        <v>963.19999999999959</v>
      </c>
      <c r="AF37" s="2">
        <f t="shared" si="13"/>
        <v>0.25</v>
      </c>
      <c r="AG37" s="9">
        <f t="shared" si="14"/>
        <v>2.2218442239351475E-3</v>
      </c>
      <c r="AH37" s="2">
        <f t="shared" si="15"/>
        <v>0.1075138856922888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131.30000000000001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0.65157399999999999</v>
      </c>
      <c r="F38" s="9">
        <f>IF(Raw!$G38&gt;$C$8,IF(Raw!$Q38&gt;$C$8,IF(Raw!$N38&gt;$C$9,IF(Raw!$N38&lt;$A$9,IF(Raw!$X38&gt;$C$9,IF(Raw!$X38&lt;$A$9,Raw!I38,-999),-999),-999),-999),-999),-999)</f>
        <v>0.83024200000000004</v>
      </c>
      <c r="G38" s="9">
        <f>Raw!G38</f>
        <v>0.91498699999999999</v>
      </c>
      <c r="H38" s="9">
        <f>IF(Raw!$G38&gt;$C$8,IF(Raw!$Q38&gt;$C$8,IF(Raw!$N38&gt;$C$9,IF(Raw!$N38&lt;$A$9,IF(Raw!$X38&gt;$C$9,IF(Raw!$X38&lt;$A$9,Raw!L38,-999),-999),-999),-999),-999),-999)</f>
        <v>659.7</v>
      </c>
      <c r="I38" s="9">
        <f>IF(Raw!$G38&gt;$C$8,IF(Raw!$Q38&gt;$C$8,IF(Raw!$N38&gt;$C$9,IF(Raw!$N38&lt;$A$9,IF(Raw!$X38&gt;$C$9,IF(Raw!$X38&lt;$A$9,Raw!M38,-999),-999),-999),-999),-999),-999)</f>
        <v>2.9E-5</v>
      </c>
      <c r="J38" s="9">
        <f>IF(Raw!$G38&gt;$C$8,IF(Raw!$Q38&gt;$C$8,IF(Raw!$N38&gt;$C$9,IF(Raw!$N38&lt;$A$9,IF(Raw!$X38&gt;$C$9,IF(Raw!$X38&lt;$A$9,Raw!N38,-999),-999),-999),-999),-999),-999)</f>
        <v>1353</v>
      </c>
      <c r="K38" s="9">
        <f>IF(Raw!$G38&gt;$C$8,IF(Raw!$Q38&gt;$C$8,IF(Raw!$N38&gt;$C$9,IF(Raw!$N38&lt;$A$9,IF(Raw!$X38&gt;$C$9,IF(Raw!$X38&lt;$A$9,Raw!R38,-999),-999),-999),-999),-999),-999)</f>
        <v>0.618954</v>
      </c>
      <c r="L38" s="9">
        <f>IF(Raw!$G38&gt;$C$8,IF(Raw!$Q38&gt;$C$8,IF(Raw!$N38&gt;$C$9,IF(Raw!$N38&lt;$A$9,IF(Raw!$X38&gt;$C$9,IF(Raw!$X38&lt;$A$9,Raw!S38,-999),-999),-999),-999),-999),-999)</f>
        <v>0.79364500000000004</v>
      </c>
      <c r="M38" s="9">
        <f>Raw!Q38</f>
        <v>0.91761099999999995</v>
      </c>
      <c r="N38" s="9">
        <f>IF(Raw!$G38&gt;$C$8,IF(Raw!$Q38&gt;$C$8,IF(Raw!$N38&gt;$C$9,IF(Raw!$N38&lt;$A$9,IF(Raw!$X38&gt;$C$9,IF(Raw!$X38&lt;$A$9,Raw!V38,-999),-999),-999),-999),-999),-999)</f>
        <v>745.6</v>
      </c>
      <c r="O38" s="9">
        <f>IF(Raw!$G38&gt;$C$8,IF(Raw!$Q38&gt;$C$8,IF(Raw!$N38&gt;$C$9,IF(Raw!$N38&lt;$A$9,IF(Raw!$X38&gt;$C$9,IF(Raw!$X38&lt;$A$9,Raw!W38,-999),-999),-999),-999),-999),-999)</f>
        <v>0.31831599999999999</v>
      </c>
      <c r="P38" s="9">
        <f>IF(Raw!$G38&gt;$C$8,IF(Raw!$Q38&gt;$C$8,IF(Raw!$N38&gt;$C$9,IF(Raw!$N38&lt;$A$9,IF(Raw!$X38&gt;$C$9,IF(Raw!$X38&lt;$A$9,Raw!X38,-999),-999),-999),-999),-999),-999)</f>
        <v>817</v>
      </c>
      <c r="R38" s="9">
        <f t="shared" si="4"/>
        <v>0.17866800000000005</v>
      </c>
      <c r="S38" s="9">
        <f t="shared" si="5"/>
        <v>0.21519990556970142</v>
      </c>
      <c r="T38" s="9">
        <f t="shared" si="6"/>
        <v>0.17469100000000004</v>
      </c>
      <c r="U38" s="9">
        <f t="shared" si="7"/>
        <v>0.22011226681954782</v>
      </c>
      <c r="V38" s="15">
        <f t="shared" si="0"/>
        <v>0</v>
      </c>
      <c r="X38" s="11">
        <f t="shared" si="8"/>
        <v>1.6254E+18</v>
      </c>
      <c r="Y38" s="11">
        <f t="shared" si="9"/>
        <v>6.5970000000000004E-18</v>
      </c>
      <c r="Z38" s="11">
        <f t="shared" si="10"/>
        <v>1.353E-3</v>
      </c>
      <c r="AA38" s="16">
        <f t="shared" si="11"/>
        <v>1.4300430218112869E-2</v>
      </c>
      <c r="AB38" s="9">
        <f t="shared" si="1"/>
        <v>0.62145215645523233</v>
      </c>
      <c r="AC38" s="9">
        <f t="shared" si="2"/>
        <v>0.98569956978188733</v>
      </c>
      <c r="AD38" s="15">
        <f t="shared" si="3"/>
        <v>10.569423664532795</v>
      </c>
      <c r="AE38" s="3">
        <f t="shared" si="12"/>
        <v>794.27879999999982</v>
      </c>
      <c r="AF38" s="2">
        <f t="shared" si="13"/>
        <v>0.25</v>
      </c>
      <c r="AG38" s="9">
        <f t="shared" si="14"/>
        <v>1.789584462904989E-3</v>
      </c>
      <c r="AH38" s="2">
        <f t="shared" si="15"/>
        <v>8.6597060814952553E-2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130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0.66132100000000005</v>
      </c>
      <c r="F39" s="9">
        <f>IF(Raw!$G39&gt;$C$8,IF(Raw!$Q39&gt;$C$8,IF(Raw!$N39&gt;$C$9,IF(Raw!$N39&lt;$A$9,IF(Raw!$X39&gt;$C$9,IF(Raw!$X39&lt;$A$9,Raw!I39,-999),-999),-999),-999),-999),-999)</f>
        <v>0.83488200000000001</v>
      </c>
      <c r="G39" s="9">
        <f>Raw!G39</f>
        <v>0.943415</v>
      </c>
      <c r="H39" s="9">
        <f>IF(Raw!$G39&gt;$C$8,IF(Raw!$Q39&gt;$C$8,IF(Raw!$N39&gt;$C$9,IF(Raw!$N39&lt;$A$9,IF(Raw!$X39&gt;$C$9,IF(Raw!$X39&lt;$A$9,Raw!L39,-999),-999),-999),-999),-999),-999)</f>
        <v>762.9</v>
      </c>
      <c r="I39" s="9">
        <f>IF(Raw!$G39&gt;$C$8,IF(Raw!$Q39&gt;$C$8,IF(Raw!$N39&gt;$C$9,IF(Raw!$N39&lt;$A$9,IF(Raw!$X39&gt;$C$9,IF(Raw!$X39&lt;$A$9,Raw!M39,-999),-999),-999),-999),-999),-999)</f>
        <v>8.1907999999999995E-2</v>
      </c>
      <c r="J39" s="9">
        <f>IF(Raw!$G39&gt;$C$8,IF(Raw!$Q39&gt;$C$8,IF(Raw!$N39&gt;$C$9,IF(Raw!$N39&lt;$A$9,IF(Raw!$X39&gt;$C$9,IF(Raw!$X39&lt;$A$9,Raw!N39,-999),-999),-999),-999),-999),-999)</f>
        <v>1638</v>
      </c>
      <c r="K39" s="9">
        <f>IF(Raw!$G39&gt;$C$8,IF(Raw!$Q39&gt;$C$8,IF(Raw!$N39&gt;$C$9,IF(Raw!$N39&lt;$A$9,IF(Raw!$X39&gt;$C$9,IF(Raw!$X39&lt;$A$9,Raw!R39,-999),-999),-999),-999),-999),-999)</f>
        <v>0.61577499999999996</v>
      </c>
      <c r="L39" s="9">
        <f>IF(Raw!$G39&gt;$C$8,IF(Raw!$Q39&gt;$C$8,IF(Raw!$N39&gt;$C$9,IF(Raw!$N39&lt;$A$9,IF(Raw!$X39&gt;$C$9,IF(Raw!$X39&lt;$A$9,Raw!S39,-999),-999),-999),-999),-999),-999)</f>
        <v>0.79256899999999997</v>
      </c>
      <c r="M39" s="9">
        <f>Raw!Q39</f>
        <v>0.94691700000000001</v>
      </c>
      <c r="N39" s="9">
        <f>IF(Raw!$G39&gt;$C$8,IF(Raw!$Q39&gt;$C$8,IF(Raw!$N39&gt;$C$9,IF(Raw!$N39&lt;$A$9,IF(Raw!$X39&gt;$C$9,IF(Raw!$X39&lt;$A$9,Raw!V39,-999),-999),-999),-999),-999),-999)</f>
        <v>732.2</v>
      </c>
      <c r="O39" s="9">
        <f>IF(Raw!$G39&gt;$C$8,IF(Raw!$Q39&gt;$C$8,IF(Raw!$N39&gt;$C$9,IF(Raw!$N39&lt;$A$9,IF(Raw!$X39&gt;$C$9,IF(Raw!$X39&lt;$A$9,Raw!W39,-999),-999),-999),-999),-999),-999)</f>
        <v>0.22917499999999999</v>
      </c>
      <c r="P39" s="9">
        <f>IF(Raw!$G39&gt;$C$8,IF(Raw!$Q39&gt;$C$8,IF(Raw!$N39&gt;$C$9,IF(Raw!$N39&lt;$A$9,IF(Raw!$X39&gt;$C$9,IF(Raw!$X39&lt;$A$9,Raw!X39,-999),-999),-999),-999),-999),-999)</f>
        <v>1218</v>
      </c>
      <c r="R39" s="9">
        <f t="shared" si="4"/>
        <v>0.17356099999999997</v>
      </c>
      <c r="S39" s="9">
        <f t="shared" si="5"/>
        <v>0.20788686305370097</v>
      </c>
      <c r="T39" s="9">
        <f t="shared" si="6"/>
        <v>0.17679400000000001</v>
      </c>
      <c r="U39" s="9">
        <f t="shared" si="7"/>
        <v>0.2230644902841267</v>
      </c>
      <c r="V39" s="15">
        <f t="shared" si="0"/>
        <v>0</v>
      </c>
      <c r="X39" s="11">
        <f t="shared" si="8"/>
        <v>1.6254E+18</v>
      </c>
      <c r="Y39" s="11">
        <f t="shared" si="9"/>
        <v>7.629E-18</v>
      </c>
      <c r="Z39" s="11">
        <f t="shared" si="10"/>
        <v>1.6379999999999999E-3</v>
      </c>
      <c r="AA39" s="16">
        <f t="shared" si="11"/>
        <v>1.9907145498593071E-2</v>
      </c>
      <c r="AB39" s="9">
        <f t="shared" si="1"/>
        <v>0.61929446388127818</v>
      </c>
      <c r="AC39" s="9">
        <f t="shared" si="2"/>
        <v>0.98009285450140715</v>
      </c>
      <c r="AD39" s="15">
        <f t="shared" si="3"/>
        <v>12.153324480215554</v>
      </c>
      <c r="AE39" s="3">
        <f t="shared" si="12"/>
        <v>918.5315999999998</v>
      </c>
      <c r="AF39" s="2">
        <f t="shared" si="13"/>
        <v>0.25</v>
      </c>
      <c r="AG39" s="9">
        <f t="shared" si="14"/>
        <v>2.0853654849514475E-3</v>
      </c>
      <c r="AH39" s="2">
        <f t="shared" si="15"/>
        <v>0.10090975053985538</v>
      </c>
    </row>
    <row r="40" spans="1:34">
      <c r="A40" s="1">
        <f>Raw!A40</f>
        <v>27</v>
      </c>
      <c r="B40" s="14">
        <f>Raw!B40</f>
        <v>0.45921296296296293</v>
      </c>
      <c r="C40" s="15">
        <f>Raw!C40</f>
        <v>128.6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0.66786500000000004</v>
      </c>
      <c r="F40" s="9">
        <f>IF(Raw!$G40&gt;$C$8,IF(Raw!$Q40&gt;$C$8,IF(Raw!$N40&gt;$C$9,IF(Raw!$N40&lt;$A$9,IF(Raw!$X40&gt;$C$9,IF(Raw!$X40&lt;$A$9,Raw!I40,-999),-999),-999),-999),-999),-999)</f>
        <v>0.83819299999999997</v>
      </c>
      <c r="G40" s="9">
        <f>Raw!G40</f>
        <v>0.92864800000000003</v>
      </c>
      <c r="H40" s="9">
        <f>IF(Raw!$G40&gt;$C$8,IF(Raw!$Q40&gt;$C$8,IF(Raw!$N40&gt;$C$9,IF(Raw!$N40&lt;$A$9,IF(Raw!$X40&gt;$C$9,IF(Raw!$X40&lt;$A$9,Raw!L40,-999),-999),-999),-999),-999),-999)</f>
        <v>676.1</v>
      </c>
      <c r="I40" s="9">
        <f>IF(Raw!$G40&gt;$C$8,IF(Raw!$Q40&gt;$C$8,IF(Raw!$N40&gt;$C$9,IF(Raw!$N40&lt;$A$9,IF(Raw!$X40&gt;$C$9,IF(Raw!$X40&lt;$A$9,Raw!M40,-999),-999),-999),-999),-999),-999)</f>
        <v>0.27746999999999999</v>
      </c>
      <c r="J40" s="9">
        <f>IF(Raw!$G40&gt;$C$8,IF(Raw!$Q40&gt;$C$8,IF(Raw!$N40&gt;$C$9,IF(Raw!$N40&lt;$A$9,IF(Raw!$X40&gt;$C$9,IF(Raw!$X40&lt;$A$9,Raw!N40,-999),-999),-999),-999),-999),-999)</f>
        <v>939</v>
      </c>
      <c r="K40" s="9">
        <f>IF(Raw!$G40&gt;$C$8,IF(Raw!$Q40&gt;$C$8,IF(Raw!$N40&gt;$C$9,IF(Raw!$N40&lt;$A$9,IF(Raw!$X40&gt;$C$9,IF(Raw!$X40&lt;$A$9,Raw!R40,-999),-999),-999),-999),-999),-999)</f>
        <v>0.612371</v>
      </c>
      <c r="L40" s="9">
        <f>IF(Raw!$G40&gt;$C$8,IF(Raw!$Q40&gt;$C$8,IF(Raw!$N40&gt;$C$9,IF(Raw!$N40&lt;$A$9,IF(Raw!$X40&gt;$C$9,IF(Raw!$X40&lt;$A$9,Raw!S40,-999),-999),-999),-999),-999),-999)</f>
        <v>0.80851300000000004</v>
      </c>
      <c r="M40" s="9">
        <f>Raw!Q40</f>
        <v>0.93535000000000001</v>
      </c>
      <c r="N40" s="9">
        <f>IF(Raw!$G40&gt;$C$8,IF(Raw!$Q40&gt;$C$8,IF(Raw!$N40&gt;$C$9,IF(Raw!$N40&lt;$A$9,IF(Raw!$X40&gt;$C$9,IF(Raw!$X40&lt;$A$9,Raw!V40,-999),-999),-999),-999),-999),-999)</f>
        <v>761.4</v>
      </c>
      <c r="O40" s="9">
        <f>IF(Raw!$G40&gt;$C$8,IF(Raw!$Q40&gt;$C$8,IF(Raw!$N40&gt;$C$9,IF(Raw!$N40&lt;$A$9,IF(Raw!$X40&gt;$C$9,IF(Raw!$X40&lt;$A$9,Raw!W40,-999),-999),-999),-999),-999),-999)</f>
        <v>0.13340399999999999</v>
      </c>
      <c r="P40" s="9">
        <f>IF(Raw!$G40&gt;$C$8,IF(Raw!$Q40&gt;$C$8,IF(Raw!$N40&gt;$C$9,IF(Raw!$N40&lt;$A$9,IF(Raw!$X40&gt;$C$9,IF(Raw!$X40&lt;$A$9,Raw!X40,-999),-999),-999),-999),-999),-999)</f>
        <v>490</v>
      </c>
      <c r="R40" s="9">
        <f t="shared" si="4"/>
        <v>0.17032799999999992</v>
      </c>
      <c r="S40" s="9">
        <f t="shared" si="5"/>
        <v>0.203208568909547</v>
      </c>
      <c r="T40" s="9">
        <f t="shared" si="6"/>
        <v>0.19614200000000004</v>
      </c>
      <c r="U40" s="9">
        <f t="shared" si="7"/>
        <v>0.2425959755749135</v>
      </c>
      <c r="V40" s="15">
        <f t="shared" si="0"/>
        <v>0</v>
      </c>
      <c r="X40" s="11">
        <f t="shared" si="8"/>
        <v>1.6254E+18</v>
      </c>
      <c r="Y40" s="11">
        <f t="shared" si="9"/>
        <v>6.7609999999999997E-18</v>
      </c>
      <c r="Z40" s="11">
        <f t="shared" si="10"/>
        <v>9.3899999999999995E-4</v>
      </c>
      <c r="AA40" s="16">
        <f t="shared" si="11"/>
        <v>1.0213586508558428E-2</v>
      </c>
      <c r="AB40" s="9">
        <f t="shared" si="1"/>
        <v>0.61437431328496162</v>
      </c>
      <c r="AC40" s="9">
        <f t="shared" si="2"/>
        <v>0.98978641349144181</v>
      </c>
      <c r="AD40" s="15">
        <f t="shared" si="3"/>
        <v>10.877088933502057</v>
      </c>
      <c r="AE40" s="3">
        <f t="shared" si="12"/>
        <v>814.02439999999979</v>
      </c>
      <c r="AF40" s="2">
        <f t="shared" si="13"/>
        <v>0.25</v>
      </c>
      <c r="AG40" s="9">
        <f t="shared" si="14"/>
        <v>2.0297984624907898E-3</v>
      </c>
      <c r="AH40" s="2">
        <f t="shared" si="15"/>
        <v>9.8220891241468156E-2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127.3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0.68132499999999996</v>
      </c>
      <c r="F41" s="9">
        <f>IF(Raw!$G41&gt;$C$8,IF(Raw!$Q41&gt;$C$8,IF(Raw!$N41&gt;$C$9,IF(Raw!$N41&lt;$A$9,IF(Raw!$X41&gt;$C$9,IF(Raw!$X41&lt;$A$9,Raw!I41,-999),-999),-999),-999),-999),-999)</f>
        <v>0.84552300000000002</v>
      </c>
      <c r="G41" s="9">
        <f>Raw!G41</f>
        <v>0.94726200000000005</v>
      </c>
      <c r="H41" s="9">
        <f>IF(Raw!$G41&gt;$C$8,IF(Raw!$Q41&gt;$C$8,IF(Raw!$N41&gt;$C$9,IF(Raw!$N41&lt;$A$9,IF(Raw!$X41&gt;$C$9,IF(Raw!$X41&lt;$A$9,Raw!L41,-999),-999),-999),-999),-999),-999)</f>
        <v>634.9</v>
      </c>
      <c r="I41" s="9">
        <f>IF(Raw!$G41&gt;$C$8,IF(Raw!$Q41&gt;$C$8,IF(Raw!$N41&gt;$C$9,IF(Raw!$N41&lt;$A$9,IF(Raw!$X41&gt;$C$9,IF(Raw!$X41&lt;$A$9,Raw!M41,-999),-999),-999),-999),-999),-999)</f>
        <v>0.370811</v>
      </c>
      <c r="J41" s="9">
        <f>IF(Raw!$G41&gt;$C$8,IF(Raw!$Q41&gt;$C$8,IF(Raw!$N41&gt;$C$9,IF(Raw!$N41&lt;$A$9,IF(Raw!$X41&gt;$C$9,IF(Raw!$X41&lt;$A$9,Raw!N41,-999),-999),-999),-999),-999),-999)</f>
        <v>697</v>
      </c>
      <c r="K41" s="9">
        <f>IF(Raw!$G41&gt;$C$8,IF(Raw!$Q41&gt;$C$8,IF(Raw!$N41&gt;$C$9,IF(Raw!$N41&lt;$A$9,IF(Raw!$X41&gt;$C$9,IF(Raw!$X41&lt;$A$9,Raw!R41,-999),-999),-999),-999),-999),-999)</f>
        <v>0.62417999999999996</v>
      </c>
      <c r="L41" s="9">
        <f>IF(Raw!$G41&gt;$C$8,IF(Raw!$Q41&gt;$C$8,IF(Raw!$N41&gt;$C$9,IF(Raw!$N41&lt;$A$9,IF(Raw!$X41&gt;$C$9,IF(Raw!$X41&lt;$A$9,Raw!S41,-999),-999),-999),-999),-999),-999)</f>
        <v>0.81191400000000002</v>
      </c>
      <c r="M41" s="9">
        <f>Raw!Q41</f>
        <v>0.94140599999999997</v>
      </c>
      <c r="N41" s="9">
        <f>IF(Raw!$G41&gt;$C$8,IF(Raw!$Q41&gt;$C$8,IF(Raw!$N41&gt;$C$9,IF(Raw!$N41&lt;$A$9,IF(Raw!$X41&gt;$C$9,IF(Raw!$X41&lt;$A$9,Raw!V41,-999),-999),-999),-999),-999),-999)</f>
        <v>724.8</v>
      </c>
      <c r="O41" s="9">
        <f>IF(Raw!$G41&gt;$C$8,IF(Raw!$Q41&gt;$C$8,IF(Raw!$N41&gt;$C$9,IF(Raw!$N41&lt;$A$9,IF(Raw!$X41&gt;$C$9,IF(Raw!$X41&lt;$A$9,Raw!W41,-999),-999),-999),-999),-999),-999)</f>
        <v>0.204238</v>
      </c>
      <c r="P41" s="9">
        <f>IF(Raw!$G41&gt;$C$8,IF(Raw!$Q41&gt;$C$8,IF(Raw!$N41&gt;$C$9,IF(Raw!$N41&lt;$A$9,IF(Raw!$X41&gt;$C$9,IF(Raw!$X41&lt;$A$9,Raw!X41,-999),-999),-999),-999),-999),-999)</f>
        <v>506</v>
      </c>
      <c r="R41" s="9">
        <f t="shared" si="4"/>
        <v>0.16419800000000007</v>
      </c>
      <c r="S41" s="9">
        <f t="shared" si="5"/>
        <v>0.19419696448233822</v>
      </c>
      <c r="T41" s="9">
        <f t="shared" si="6"/>
        <v>0.18773400000000007</v>
      </c>
      <c r="U41" s="9">
        <f t="shared" si="7"/>
        <v>0.23122399663018506</v>
      </c>
      <c r="V41" s="15">
        <f t="shared" si="0"/>
        <v>0</v>
      </c>
      <c r="X41" s="11">
        <f t="shared" si="8"/>
        <v>1.6254E+18</v>
      </c>
      <c r="Y41" s="11">
        <f t="shared" si="9"/>
        <v>6.3489999999999991E-18</v>
      </c>
      <c r="Z41" s="11">
        <f t="shared" si="10"/>
        <v>6.9699999999999992E-4</v>
      </c>
      <c r="AA41" s="16">
        <f t="shared" si="11"/>
        <v>7.1414392375878481E-3</v>
      </c>
      <c r="AB41" s="9">
        <f t="shared" si="1"/>
        <v>0.62552069095382923</v>
      </c>
      <c r="AC41" s="9">
        <f t="shared" si="2"/>
        <v>0.99285856076241241</v>
      </c>
      <c r="AD41" s="15">
        <f t="shared" si="3"/>
        <v>10.245967342306816</v>
      </c>
      <c r="AE41" s="3">
        <f t="shared" si="12"/>
        <v>764.41959999999972</v>
      </c>
      <c r="AF41" s="2">
        <f t="shared" si="13"/>
        <v>0.25</v>
      </c>
      <c r="AG41" s="9">
        <f t="shared" si="14"/>
        <v>1.8223950140234904E-3</v>
      </c>
      <c r="AH41" s="2">
        <f t="shared" si="15"/>
        <v>8.8184746308136122E-2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126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0.67312099999999997</v>
      </c>
      <c r="F42" s="9">
        <f>IF(Raw!$G42&gt;$C$8,IF(Raw!$Q42&gt;$C$8,IF(Raw!$N42&gt;$C$9,IF(Raw!$N42&lt;$A$9,IF(Raw!$X42&gt;$C$9,IF(Raw!$X42&lt;$A$9,Raw!I42,-999),-999),-999),-999),-999),-999)</f>
        <v>0.85566200000000003</v>
      </c>
      <c r="G42" s="9">
        <f>Raw!G42</f>
        <v>0.90493299999999999</v>
      </c>
      <c r="H42" s="9">
        <f>IF(Raw!$G42&gt;$C$8,IF(Raw!$Q42&gt;$C$8,IF(Raw!$N42&gt;$C$9,IF(Raw!$N42&lt;$A$9,IF(Raw!$X42&gt;$C$9,IF(Raw!$X42&lt;$A$9,Raw!L42,-999),-999),-999),-999),-999),-999)</f>
        <v>686.5</v>
      </c>
      <c r="I42" s="9">
        <f>IF(Raw!$G42&gt;$C$8,IF(Raw!$Q42&gt;$C$8,IF(Raw!$N42&gt;$C$9,IF(Raw!$N42&lt;$A$9,IF(Raw!$X42&gt;$C$9,IF(Raw!$X42&lt;$A$9,Raw!M42,-999),-999),-999),-999),-999),-999)</f>
        <v>0.16150500000000001</v>
      </c>
      <c r="J42" s="9">
        <f>IF(Raw!$G42&gt;$C$8,IF(Raw!$Q42&gt;$C$8,IF(Raw!$N42&gt;$C$9,IF(Raw!$N42&lt;$A$9,IF(Raw!$X42&gt;$C$9,IF(Raw!$X42&lt;$A$9,Raw!N42,-999),-999),-999),-999),-999),-999)</f>
        <v>946</v>
      </c>
      <c r="K42" s="9">
        <f>IF(Raw!$G42&gt;$C$8,IF(Raw!$Q42&gt;$C$8,IF(Raw!$N42&gt;$C$9,IF(Raw!$N42&lt;$A$9,IF(Raw!$X42&gt;$C$9,IF(Raw!$X42&lt;$A$9,Raw!R42,-999),-999),-999),-999),-999),-999)</f>
        <v>0.631857</v>
      </c>
      <c r="L42" s="9">
        <f>IF(Raw!$G42&gt;$C$8,IF(Raw!$Q42&gt;$C$8,IF(Raw!$N42&gt;$C$9,IF(Raw!$N42&lt;$A$9,IF(Raw!$X42&gt;$C$9,IF(Raw!$X42&lt;$A$9,Raw!S42,-999),-999),-999),-999),-999),-999)</f>
        <v>0.82235899999999995</v>
      </c>
      <c r="M42" s="9">
        <f>Raw!Q42</f>
        <v>0.93004299999999995</v>
      </c>
      <c r="N42" s="9">
        <f>IF(Raw!$G42&gt;$C$8,IF(Raw!$Q42&gt;$C$8,IF(Raw!$N42&gt;$C$9,IF(Raw!$N42&lt;$A$9,IF(Raw!$X42&gt;$C$9,IF(Raw!$X42&lt;$A$9,Raw!V42,-999),-999),-999),-999),-999),-999)</f>
        <v>642.6</v>
      </c>
      <c r="O42" s="9">
        <f>IF(Raw!$G42&gt;$C$8,IF(Raw!$Q42&gt;$C$8,IF(Raw!$N42&gt;$C$9,IF(Raw!$N42&lt;$A$9,IF(Raw!$X42&gt;$C$9,IF(Raw!$X42&lt;$A$9,Raw!W42,-999),-999),-999),-999),-999),-999)</f>
        <v>0.120306</v>
      </c>
      <c r="P42" s="9">
        <f>IF(Raw!$G42&gt;$C$8,IF(Raw!$Q42&gt;$C$8,IF(Raw!$N42&gt;$C$9,IF(Raw!$N42&lt;$A$9,IF(Raw!$X42&gt;$C$9,IF(Raw!$X42&lt;$A$9,Raw!X42,-999),-999),-999),-999),-999),-999)</f>
        <v>1669</v>
      </c>
      <c r="R42" s="9">
        <f t="shared" si="4"/>
        <v>0.18254100000000006</v>
      </c>
      <c r="S42" s="9">
        <f t="shared" si="5"/>
        <v>0.2133330684312264</v>
      </c>
      <c r="T42" s="9">
        <f t="shared" si="6"/>
        <v>0.19050199999999995</v>
      </c>
      <c r="U42" s="9">
        <f t="shared" si="7"/>
        <v>0.23165308581775107</v>
      </c>
      <c r="V42" s="15">
        <f t="shared" si="0"/>
        <v>0</v>
      </c>
      <c r="X42" s="11">
        <f t="shared" si="8"/>
        <v>1.6254E+18</v>
      </c>
      <c r="Y42" s="11">
        <f t="shared" si="9"/>
        <v>6.8649999999999993E-18</v>
      </c>
      <c r="Z42" s="11">
        <f t="shared" si="10"/>
        <v>9.4600000000000001E-4</v>
      </c>
      <c r="AA42" s="16">
        <f t="shared" si="11"/>
        <v>1.0445557551487563E-2</v>
      </c>
      <c r="AB42" s="9">
        <f t="shared" si="1"/>
        <v>0.63384689960467344</v>
      </c>
      <c r="AC42" s="9">
        <f t="shared" si="2"/>
        <v>0.98955444244851265</v>
      </c>
      <c r="AD42" s="15">
        <f t="shared" si="3"/>
        <v>11.041815593538651</v>
      </c>
      <c r="AE42" s="3">
        <f t="shared" si="12"/>
        <v>826.54599999999971</v>
      </c>
      <c r="AF42" s="2">
        <f t="shared" si="13"/>
        <v>0.25</v>
      </c>
      <c r="AG42" s="9">
        <f t="shared" si="14"/>
        <v>1.9675928117490697E-3</v>
      </c>
      <c r="AH42" s="2">
        <f t="shared" si="15"/>
        <v>9.5210792175470377E-2</v>
      </c>
    </row>
    <row r="43" spans="1:34">
      <c r="A43" s="1">
        <f>Raw!A43</f>
        <v>30</v>
      </c>
      <c r="B43" s="14">
        <f>Raw!B43</f>
        <v>0.45937500000000003</v>
      </c>
      <c r="C43" s="15">
        <f>Raw!C43</f>
        <v>124.9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0.68547599999999997</v>
      </c>
      <c r="F43" s="9">
        <f>IF(Raw!$G43&gt;$C$8,IF(Raw!$Q43&gt;$C$8,IF(Raw!$N43&gt;$C$9,IF(Raw!$N43&lt;$A$9,IF(Raw!$X43&gt;$C$9,IF(Raw!$X43&lt;$A$9,Raw!I43,-999),-999),-999),-999),-999),-999)</f>
        <v>0.859429</v>
      </c>
      <c r="G43" s="9">
        <f>Raw!G43</f>
        <v>0.912914</v>
      </c>
      <c r="H43" s="9">
        <f>IF(Raw!$G43&gt;$C$8,IF(Raw!$Q43&gt;$C$8,IF(Raw!$N43&gt;$C$9,IF(Raw!$N43&lt;$A$9,IF(Raw!$X43&gt;$C$9,IF(Raw!$X43&lt;$A$9,Raw!L43,-999),-999),-999),-999),-999),-999)</f>
        <v>656</v>
      </c>
      <c r="I43" s="9">
        <f>IF(Raw!$G43&gt;$C$8,IF(Raw!$Q43&gt;$C$8,IF(Raw!$N43&gt;$C$9,IF(Raw!$N43&lt;$A$9,IF(Raw!$X43&gt;$C$9,IF(Raw!$X43&lt;$A$9,Raw!M43,-999),-999),-999),-999),-999),-999)</f>
        <v>0.179952</v>
      </c>
      <c r="J43" s="9">
        <f>IF(Raw!$G43&gt;$C$8,IF(Raw!$Q43&gt;$C$8,IF(Raw!$N43&gt;$C$9,IF(Raw!$N43&lt;$A$9,IF(Raw!$X43&gt;$C$9,IF(Raw!$X43&lt;$A$9,Raw!N43,-999),-999),-999),-999),-999),-999)</f>
        <v>992</v>
      </c>
      <c r="K43" s="9">
        <f>IF(Raw!$G43&gt;$C$8,IF(Raw!$Q43&gt;$C$8,IF(Raw!$N43&gt;$C$9,IF(Raw!$N43&lt;$A$9,IF(Raw!$X43&gt;$C$9,IF(Raw!$X43&lt;$A$9,Raw!R43,-999),-999),-999),-999),-999),-999)</f>
        <v>0.64551599999999998</v>
      </c>
      <c r="L43" s="9">
        <f>IF(Raw!$G43&gt;$C$8,IF(Raw!$Q43&gt;$C$8,IF(Raw!$N43&gt;$C$9,IF(Raw!$N43&lt;$A$9,IF(Raw!$X43&gt;$C$9,IF(Raw!$X43&lt;$A$9,Raw!S43,-999),-999),-999),-999),-999),-999)</f>
        <v>0.82016199999999995</v>
      </c>
      <c r="M43" s="9">
        <f>Raw!Q43</f>
        <v>0.94116500000000003</v>
      </c>
      <c r="N43" s="9">
        <f>IF(Raw!$G43&gt;$C$8,IF(Raw!$Q43&gt;$C$8,IF(Raw!$N43&gt;$C$9,IF(Raw!$N43&lt;$A$9,IF(Raw!$X43&gt;$C$9,IF(Raw!$X43&lt;$A$9,Raw!V43,-999),-999),-999),-999),-999),-999)</f>
        <v>723.1</v>
      </c>
      <c r="O43" s="9">
        <f>IF(Raw!$G43&gt;$C$8,IF(Raw!$Q43&gt;$C$8,IF(Raw!$N43&gt;$C$9,IF(Raw!$N43&lt;$A$9,IF(Raw!$X43&gt;$C$9,IF(Raw!$X43&lt;$A$9,Raw!W43,-999),-999),-999),-999),-999),-999)</f>
        <v>0.37081999999999998</v>
      </c>
      <c r="P43" s="9">
        <f>IF(Raw!$G43&gt;$C$8,IF(Raw!$Q43&gt;$C$8,IF(Raw!$N43&gt;$C$9,IF(Raw!$N43&lt;$A$9,IF(Raw!$X43&gt;$C$9,IF(Raw!$X43&lt;$A$9,Raw!X43,-999),-999),-999),-999),-999),-999)</f>
        <v>1038</v>
      </c>
      <c r="R43" s="9">
        <f t="shared" si="4"/>
        <v>0.17395300000000002</v>
      </c>
      <c r="S43" s="9">
        <f t="shared" si="5"/>
        <v>0.20240531794947578</v>
      </c>
      <c r="T43" s="9">
        <f t="shared" si="6"/>
        <v>0.17464599999999997</v>
      </c>
      <c r="U43" s="9">
        <f t="shared" si="7"/>
        <v>0.21294085802560955</v>
      </c>
      <c r="V43" s="15">
        <f t="shared" si="0"/>
        <v>0</v>
      </c>
      <c r="X43" s="11">
        <f t="shared" si="8"/>
        <v>1.6254E+18</v>
      </c>
      <c r="Y43" s="11">
        <f t="shared" si="9"/>
        <v>6.5599999999999998E-18</v>
      </c>
      <c r="Z43" s="11">
        <f t="shared" si="10"/>
        <v>9.9200000000000004E-4</v>
      </c>
      <c r="AA43" s="16">
        <f t="shared" si="11"/>
        <v>1.0466614248295642E-2</v>
      </c>
      <c r="AB43" s="9">
        <f t="shared" si="1"/>
        <v>0.64734395231200781</v>
      </c>
      <c r="AC43" s="9">
        <f t="shared" si="2"/>
        <v>0.98953338575170446</v>
      </c>
      <c r="AD43" s="15">
        <f t="shared" si="3"/>
        <v>10.551022427717381</v>
      </c>
      <c r="AE43" s="3">
        <f t="shared" si="12"/>
        <v>789.82399999999973</v>
      </c>
      <c r="AF43" s="2">
        <f t="shared" si="13"/>
        <v>0.25</v>
      </c>
      <c r="AG43" s="9">
        <f t="shared" si="14"/>
        <v>1.7282644375427607E-3</v>
      </c>
      <c r="AH43" s="2">
        <f t="shared" si="15"/>
        <v>8.3629816700166532E-2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123.7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0.68645800000000001</v>
      </c>
      <c r="F44" s="9">
        <f>IF(Raw!$G44&gt;$C$8,IF(Raw!$Q44&gt;$C$8,IF(Raw!$N44&gt;$C$9,IF(Raw!$N44&lt;$A$9,IF(Raw!$X44&gt;$C$9,IF(Raw!$X44&lt;$A$9,Raw!I44,-999),-999),-999),-999),-999),-999)</f>
        <v>0.87513099999999999</v>
      </c>
      <c r="G44" s="9">
        <f>Raw!G44</f>
        <v>0.92809200000000003</v>
      </c>
      <c r="H44" s="9">
        <f>IF(Raw!$G44&gt;$C$8,IF(Raw!$Q44&gt;$C$8,IF(Raw!$N44&gt;$C$9,IF(Raw!$N44&lt;$A$9,IF(Raw!$X44&gt;$C$9,IF(Raw!$X44&lt;$A$9,Raw!L44,-999),-999),-999),-999),-999),-999)</f>
        <v>641.9</v>
      </c>
      <c r="I44" s="9">
        <f>IF(Raw!$G44&gt;$C$8,IF(Raw!$Q44&gt;$C$8,IF(Raw!$N44&gt;$C$9,IF(Raw!$N44&lt;$A$9,IF(Raw!$X44&gt;$C$9,IF(Raw!$X44&lt;$A$9,Raw!M44,-999),-999),-999),-999),-999),-999)</f>
        <v>2.6999999999999999E-5</v>
      </c>
      <c r="J44" s="9">
        <f>IF(Raw!$G44&gt;$C$8,IF(Raw!$Q44&gt;$C$8,IF(Raw!$N44&gt;$C$9,IF(Raw!$N44&lt;$A$9,IF(Raw!$X44&gt;$C$9,IF(Raw!$X44&lt;$A$9,Raw!N44,-999),-999),-999),-999),-999),-999)</f>
        <v>627</v>
      </c>
      <c r="K44" s="9">
        <f>IF(Raw!$G44&gt;$C$8,IF(Raw!$Q44&gt;$C$8,IF(Raw!$N44&gt;$C$9,IF(Raw!$N44&lt;$A$9,IF(Raw!$X44&gt;$C$9,IF(Raw!$X44&lt;$A$9,Raw!R44,-999),-999),-999),-999),-999),-999)</f>
        <v>0.61974899999999999</v>
      </c>
      <c r="L44" s="9">
        <f>IF(Raw!$G44&gt;$C$8,IF(Raw!$Q44&gt;$C$8,IF(Raw!$N44&gt;$C$9,IF(Raw!$N44&lt;$A$9,IF(Raw!$X44&gt;$C$9,IF(Raw!$X44&lt;$A$9,Raw!S44,-999),-999),-999),-999),-999),-999)</f>
        <v>0.83326800000000001</v>
      </c>
      <c r="M44" s="9">
        <f>Raw!Q44</f>
        <v>0.95274000000000003</v>
      </c>
      <c r="N44" s="9">
        <f>IF(Raw!$G44&gt;$C$8,IF(Raw!$Q44&gt;$C$8,IF(Raw!$N44&gt;$C$9,IF(Raw!$N44&lt;$A$9,IF(Raw!$X44&gt;$C$9,IF(Raw!$X44&lt;$A$9,Raw!V44,-999),-999),-999),-999),-999),-999)</f>
        <v>794.9</v>
      </c>
      <c r="O44" s="9">
        <f>IF(Raw!$G44&gt;$C$8,IF(Raw!$Q44&gt;$C$8,IF(Raw!$N44&gt;$C$9,IF(Raw!$N44&lt;$A$9,IF(Raw!$X44&gt;$C$9,IF(Raw!$X44&lt;$A$9,Raw!W44,-999),-999),-999),-999),-999),-999)</f>
        <v>0.37081900000000001</v>
      </c>
      <c r="P44" s="9">
        <f>IF(Raw!$G44&gt;$C$8,IF(Raw!$Q44&gt;$C$8,IF(Raw!$N44&gt;$C$9,IF(Raw!$N44&lt;$A$9,IF(Raw!$X44&gt;$C$9,IF(Raw!$X44&lt;$A$9,Raw!X44,-999),-999),-999),-999),-999),-999)</f>
        <v>536</v>
      </c>
      <c r="R44" s="9">
        <f t="shared" si="4"/>
        <v>0.18867299999999998</v>
      </c>
      <c r="S44" s="9">
        <f t="shared" si="5"/>
        <v>0.21559400821134206</v>
      </c>
      <c r="T44" s="9">
        <f t="shared" si="6"/>
        <v>0.21351900000000001</v>
      </c>
      <c r="U44" s="9">
        <f t="shared" si="7"/>
        <v>0.25624288944253232</v>
      </c>
      <c r="V44" s="15">
        <f t="shared" si="0"/>
        <v>0</v>
      </c>
      <c r="X44" s="11">
        <f t="shared" si="8"/>
        <v>1.6254E+18</v>
      </c>
      <c r="Y44" s="11">
        <f t="shared" si="9"/>
        <v>6.4189999999999995E-18</v>
      </c>
      <c r="Z44" s="11">
        <f t="shared" si="10"/>
        <v>6.2699999999999995E-4</v>
      </c>
      <c r="AA44" s="16">
        <f t="shared" si="11"/>
        <v>6.4992519087236538E-3</v>
      </c>
      <c r="AB44" s="9">
        <f t="shared" si="1"/>
        <v>0.62113671376829871</v>
      </c>
      <c r="AC44" s="9">
        <f t="shared" si="2"/>
        <v>0.99350074809127653</v>
      </c>
      <c r="AD44" s="15">
        <f t="shared" si="3"/>
        <v>10.365633028267393</v>
      </c>
      <c r="AE44" s="3">
        <f t="shared" si="12"/>
        <v>772.84759999999972</v>
      </c>
      <c r="AF44" s="2">
        <f t="shared" si="13"/>
        <v>0.25</v>
      </c>
      <c r="AG44" s="9">
        <f t="shared" si="14"/>
        <v>2.0431690446647559E-3</v>
      </c>
      <c r="AH44" s="2">
        <f t="shared" si="15"/>
        <v>9.8867886754477205E-2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122.4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0.728626</v>
      </c>
      <c r="F45" s="9">
        <f>IF(Raw!$G45&gt;$C$8,IF(Raw!$Q45&gt;$C$8,IF(Raw!$N45&gt;$C$9,IF(Raw!$N45&lt;$A$9,IF(Raw!$X45&gt;$C$9,IF(Raw!$X45&lt;$A$9,Raw!I45,-999),-999),-999),-999),-999),-999)</f>
        <v>0.94718800000000003</v>
      </c>
      <c r="G45" s="9">
        <f>Raw!G45</f>
        <v>0.95286700000000002</v>
      </c>
      <c r="H45" s="9">
        <f>IF(Raw!$G45&gt;$C$8,IF(Raw!$Q45&gt;$C$8,IF(Raw!$N45&gt;$C$9,IF(Raw!$N45&lt;$A$9,IF(Raw!$X45&gt;$C$9,IF(Raw!$X45&lt;$A$9,Raw!L45,-999),-999),-999),-999),-999),-999)</f>
        <v>733.8</v>
      </c>
      <c r="I45" s="9">
        <f>IF(Raw!$G45&gt;$C$8,IF(Raw!$Q45&gt;$C$8,IF(Raw!$N45&gt;$C$9,IF(Raw!$N45&lt;$A$9,IF(Raw!$X45&gt;$C$9,IF(Raw!$X45&lt;$A$9,Raw!M45,-999),-999),-999),-999),-999),-999)</f>
        <v>0.370805</v>
      </c>
      <c r="J45" s="9">
        <f>IF(Raw!$G45&gt;$C$8,IF(Raw!$Q45&gt;$C$8,IF(Raw!$N45&gt;$C$9,IF(Raw!$N45&lt;$A$9,IF(Raw!$X45&gt;$C$9,IF(Raw!$X45&lt;$A$9,Raw!N45,-999),-999),-999),-999),-999),-999)</f>
        <v>886</v>
      </c>
      <c r="K45" s="9">
        <f>IF(Raw!$G45&gt;$C$8,IF(Raw!$Q45&gt;$C$8,IF(Raw!$N45&gt;$C$9,IF(Raw!$N45&lt;$A$9,IF(Raw!$X45&gt;$C$9,IF(Raw!$X45&lt;$A$9,Raw!R45,-999),-999),-999),-999),-999),-999)</f>
        <v>0.631185</v>
      </c>
      <c r="L45" s="9">
        <f>IF(Raw!$G45&gt;$C$8,IF(Raw!$Q45&gt;$C$8,IF(Raw!$N45&gt;$C$9,IF(Raw!$N45&lt;$A$9,IF(Raw!$X45&gt;$C$9,IF(Raw!$X45&lt;$A$9,Raw!S45,-999),-999),-999),-999),-999),-999)</f>
        <v>0.85490500000000003</v>
      </c>
      <c r="M45" s="9">
        <f>Raw!Q45</f>
        <v>0.96004199999999995</v>
      </c>
      <c r="N45" s="9">
        <f>IF(Raw!$G45&gt;$C$8,IF(Raw!$Q45&gt;$C$8,IF(Raw!$N45&gt;$C$9,IF(Raw!$N45&lt;$A$9,IF(Raw!$X45&gt;$C$9,IF(Raw!$X45&lt;$A$9,Raw!V45,-999),-999),-999),-999),-999),-999)</f>
        <v>800</v>
      </c>
      <c r="O45" s="9">
        <f>IF(Raw!$G45&gt;$C$8,IF(Raw!$Q45&gt;$C$8,IF(Raw!$N45&gt;$C$9,IF(Raw!$N45&lt;$A$9,IF(Raw!$X45&gt;$C$9,IF(Raw!$X45&lt;$A$9,Raw!W45,-999),-999),-999),-999),-999),-999)</f>
        <v>0.22917999999999999</v>
      </c>
      <c r="P45" s="9">
        <f>IF(Raw!$G45&gt;$C$8,IF(Raw!$Q45&gt;$C$8,IF(Raw!$N45&gt;$C$9,IF(Raw!$N45&lt;$A$9,IF(Raw!$X45&gt;$C$9,IF(Raw!$X45&lt;$A$9,Raw!X45,-999),-999),-999),-999),-999),-999)</f>
        <v>707</v>
      </c>
      <c r="R45" s="9">
        <f t="shared" si="4"/>
        <v>0.21856200000000003</v>
      </c>
      <c r="S45" s="9">
        <f t="shared" si="5"/>
        <v>0.23074827806095519</v>
      </c>
      <c r="T45" s="9">
        <f t="shared" si="6"/>
        <v>0.22372000000000003</v>
      </c>
      <c r="U45" s="9">
        <f t="shared" si="7"/>
        <v>0.26168989536849124</v>
      </c>
      <c r="V45" s="15">
        <f t="shared" si="0"/>
        <v>0</v>
      </c>
      <c r="X45" s="11">
        <f t="shared" si="8"/>
        <v>1.6254E+18</v>
      </c>
      <c r="Y45" s="11">
        <f t="shared" si="9"/>
        <v>7.337999999999999E-18</v>
      </c>
      <c r="Z45" s="11">
        <f t="shared" si="10"/>
        <v>8.8599999999999996E-4</v>
      </c>
      <c r="AA45" s="16">
        <f t="shared" si="11"/>
        <v>1.0456982074612433E-2</v>
      </c>
      <c r="AB45" s="9">
        <f t="shared" si="1"/>
        <v>0.6335244360297323</v>
      </c>
      <c r="AC45" s="9">
        <f t="shared" si="2"/>
        <v>0.98954301792538757</v>
      </c>
      <c r="AD45" s="15">
        <f t="shared" si="3"/>
        <v>11.802462838163017</v>
      </c>
      <c r="AE45" s="3">
        <f t="shared" si="12"/>
        <v>883.49519999999961</v>
      </c>
      <c r="AF45" s="2">
        <f t="shared" si="13"/>
        <v>0.25</v>
      </c>
      <c r="AG45" s="9">
        <f t="shared" si="14"/>
        <v>2.375834819391835E-3</v>
      </c>
      <c r="AH45" s="2">
        <f t="shared" si="15"/>
        <v>0.11496541046583703</v>
      </c>
    </row>
    <row r="46" spans="1:34">
      <c r="A46" s="1">
        <f>Raw!A46</f>
        <v>33</v>
      </c>
      <c r="B46" s="14">
        <f>Raw!B46</f>
        <v>0.45953703703703702</v>
      </c>
      <c r="C46" s="15">
        <f>Raw!C46</f>
        <v>121.1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0.75711300000000004</v>
      </c>
      <c r="F46" s="9">
        <f>IF(Raw!$G46&gt;$C$8,IF(Raw!$Q46&gt;$C$8,IF(Raw!$N46&gt;$C$9,IF(Raw!$N46&lt;$A$9,IF(Raw!$X46&gt;$C$9,IF(Raw!$X46&lt;$A$9,Raw!I46,-999),-999),-999),-999),-999),-999)</f>
        <v>1.008338</v>
      </c>
      <c r="G46" s="9">
        <f>Raw!G46</f>
        <v>0.95235199999999998</v>
      </c>
      <c r="H46" s="9">
        <f>IF(Raw!$G46&gt;$C$8,IF(Raw!$Q46&gt;$C$8,IF(Raw!$N46&gt;$C$9,IF(Raw!$N46&lt;$A$9,IF(Raw!$X46&gt;$C$9,IF(Raw!$X46&lt;$A$9,Raw!L46,-999),-999),-999),-999),-999),-999)</f>
        <v>685.9</v>
      </c>
      <c r="I46" s="9">
        <f>IF(Raw!$G46&gt;$C$8,IF(Raw!$Q46&gt;$C$8,IF(Raw!$N46&gt;$C$9,IF(Raw!$N46&lt;$A$9,IF(Raw!$X46&gt;$C$9,IF(Raw!$X46&lt;$A$9,Raw!M46,-999),-999),-999),-999),-999),-999)</f>
        <v>0.22580700000000001</v>
      </c>
      <c r="J46" s="9">
        <f>IF(Raw!$G46&gt;$C$8,IF(Raw!$Q46&gt;$C$8,IF(Raw!$N46&gt;$C$9,IF(Raw!$N46&lt;$A$9,IF(Raw!$X46&gt;$C$9,IF(Raw!$X46&lt;$A$9,Raw!N46,-999),-999),-999),-999),-999),-999)</f>
        <v>1039</v>
      </c>
      <c r="K46" s="9">
        <f>IF(Raw!$G46&gt;$C$8,IF(Raw!$Q46&gt;$C$8,IF(Raw!$N46&gt;$C$9,IF(Raw!$N46&lt;$A$9,IF(Raw!$X46&gt;$C$9,IF(Raw!$X46&lt;$A$9,Raw!R46,-999),-999),-999),-999),-999),-999)</f>
        <v>0.70123400000000002</v>
      </c>
      <c r="L46" s="9">
        <f>IF(Raw!$G46&gt;$C$8,IF(Raw!$Q46&gt;$C$8,IF(Raw!$N46&gt;$C$9,IF(Raw!$N46&lt;$A$9,IF(Raw!$X46&gt;$C$9,IF(Raw!$X46&lt;$A$9,Raw!S46,-999),-999),-999),-999),-999),-999)</f>
        <v>0.91837400000000002</v>
      </c>
      <c r="M46" s="9">
        <f>Raw!Q46</f>
        <v>0.92886800000000003</v>
      </c>
      <c r="N46" s="9">
        <f>IF(Raw!$G46&gt;$C$8,IF(Raw!$Q46&gt;$C$8,IF(Raw!$N46&gt;$C$9,IF(Raw!$N46&lt;$A$9,IF(Raw!$X46&gt;$C$9,IF(Raw!$X46&lt;$A$9,Raw!V46,-999),-999),-999),-999),-999),-999)</f>
        <v>738.6</v>
      </c>
      <c r="O46" s="9">
        <f>IF(Raw!$G46&gt;$C$8,IF(Raw!$Q46&gt;$C$8,IF(Raw!$N46&gt;$C$9,IF(Raw!$N46&lt;$A$9,IF(Raw!$X46&gt;$C$9,IF(Raw!$X46&lt;$A$9,Raw!W46,-999),-999),-999),-999),-999),-999)</f>
        <v>0.28368399999999999</v>
      </c>
      <c r="P46" s="9">
        <f>IF(Raw!$G46&gt;$C$8,IF(Raw!$Q46&gt;$C$8,IF(Raw!$N46&gt;$C$9,IF(Raw!$N46&lt;$A$9,IF(Raw!$X46&gt;$C$9,IF(Raw!$X46&lt;$A$9,Raw!X46,-999),-999),-999),-999),-999),-999)</f>
        <v>1312</v>
      </c>
      <c r="R46" s="9">
        <f t="shared" si="4"/>
        <v>0.25122499999999992</v>
      </c>
      <c r="S46" s="9">
        <f t="shared" si="5"/>
        <v>0.24914760725074322</v>
      </c>
      <c r="T46" s="9">
        <f t="shared" si="6"/>
        <v>0.21714</v>
      </c>
      <c r="U46" s="9">
        <f t="shared" si="7"/>
        <v>0.23643962045963843</v>
      </c>
      <c r="V46" s="15">
        <f t="shared" si="0"/>
        <v>0</v>
      </c>
      <c r="X46" s="11">
        <f t="shared" si="8"/>
        <v>1.6254E+18</v>
      </c>
      <c r="Y46" s="11">
        <f t="shared" si="9"/>
        <v>6.8589999999999995E-18</v>
      </c>
      <c r="Z46" s="11">
        <f t="shared" si="10"/>
        <v>1.039E-3</v>
      </c>
      <c r="AA46" s="16">
        <f t="shared" si="11"/>
        <v>1.1450775642208786E-2</v>
      </c>
      <c r="AB46" s="9">
        <f t="shared" si="1"/>
        <v>0.70372042142294922</v>
      </c>
      <c r="AC46" s="9">
        <f t="shared" si="2"/>
        <v>0.98854922435779136</v>
      </c>
      <c r="AD46" s="15">
        <f t="shared" si="3"/>
        <v>11.020958269690844</v>
      </c>
      <c r="AE46" s="3">
        <f t="shared" si="12"/>
        <v>825.82359999999971</v>
      </c>
      <c r="AF46" s="2">
        <f t="shared" si="13"/>
        <v>0.25</v>
      </c>
      <c r="AG46" s="9">
        <f t="shared" si="14"/>
        <v>2.0044547618363207E-3</v>
      </c>
      <c r="AH46" s="2">
        <f t="shared" si="15"/>
        <v>9.6994522756301244E-2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119.8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0.785026</v>
      </c>
      <c r="F47" s="9">
        <f>IF(Raw!$G47&gt;$C$8,IF(Raw!$Q47&gt;$C$8,IF(Raw!$N47&gt;$C$9,IF(Raw!$N47&lt;$A$9,IF(Raw!$X47&gt;$C$9,IF(Raw!$X47&lt;$A$9,Raw!I47,-999),-999),-999),-999),-999),-999)</f>
        <v>1.0398400000000001</v>
      </c>
      <c r="G47" s="9">
        <f>Raw!G47</f>
        <v>0.96076600000000001</v>
      </c>
      <c r="H47" s="9">
        <f>IF(Raw!$G47&gt;$C$8,IF(Raw!$Q47&gt;$C$8,IF(Raw!$N47&gt;$C$9,IF(Raw!$N47&lt;$A$9,IF(Raw!$X47&gt;$C$9,IF(Raw!$X47&lt;$A$9,Raw!L47,-999),-999),-999),-999),-999),-999)</f>
        <v>651.79999999999995</v>
      </c>
      <c r="I47" s="9">
        <f>IF(Raw!$G47&gt;$C$8,IF(Raw!$Q47&gt;$C$8,IF(Raw!$N47&gt;$C$9,IF(Raw!$N47&lt;$A$9,IF(Raw!$X47&gt;$C$9,IF(Raw!$X47&lt;$A$9,Raw!M47,-999),-999),-999),-999),-999),-999)</f>
        <v>0.12081699999999999</v>
      </c>
      <c r="J47" s="9">
        <f>IF(Raw!$G47&gt;$C$8,IF(Raw!$Q47&gt;$C$8,IF(Raw!$N47&gt;$C$9,IF(Raw!$N47&lt;$A$9,IF(Raw!$X47&gt;$C$9,IF(Raw!$X47&lt;$A$9,Raw!N47,-999),-999),-999),-999),-999),-999)</f>
        <v>684</v>
      </c>
      <c r="K47" s="9">
        <f>IF(Raw!$G47&gt;$C$8,IF(Raw!$Q47&gt;$C$8,IF(Raw!$N47&gt;$C$9,IF(Raw!$N47&lt;$A$9,IF(Raw!$X47&gt;$C$9,IF(Raw!$X47&lt;$A$9,Raw!R47,-999),-999),-999),-999),-999),-999)</f>
        <v>0.69470900000000002</v>
      </c>
      <c r="L47" s="9">
        <f>IF(Raw!$G47&gt;$C$8,IF(Raw!$Q47&gt;$C$8,IF(Raw!$N47&gt;$C$9,IF(Raw!$N47&lt;$A$9,IF(Raw!$X47&gt;$C$9,IF(Raw!$X47&lt;$A$9,Raw!S47,-999),-999),-999),-999),-999),-999)</f>
        <v>0.98294899999999996</v>
      </c>
      <c r="M47" s="9">
        <f>Raw!Q47</f>
        <v>0.973889</v>
      </c>
      <c r="N47" s="9">
        <f>IF(Raw!$G47&gt;$C$8,IF(Raw!$Q47&gt;$C$8,IF(Raw!$N47&gt;$C$9,IF(Raw!$N47&lt;$A$9,IF(Raw!$X47&gt;$C$9,IF(Raw!$X47&lt;$A$9,Raw!V47,-999),-999),-999),-999),-999),-999)</f>
        <v>757.4</v>
      </c>
      <c r="O47" s="9">
        <f>IF(Raw!$G47&gt;$C$8,IF(Raw!$Q47&gt;$C$8,IF(Raw!$N47&gt;$C$9,IF(Raw!$N47&lt;$A$9,IF(Raw!$X47&gt;$C$9,IF(Raw!$X47&lt;$A$9,Raw!W47,-999),-999),-999),-999),-999),-999)</f>
        <v>0.14164099999999999</v>
      </c>
      <c r="P47" s="9">
        <f>IF(Raw!$G47&gt;$C$8,IF(Raw!$Q47&gt;$C$8,IF(Raw!$N47&gt;$C$9,IF(Raw!$N47&lt;$A$9,IF(Raw!$X47&gt;$C$9,IF(Raw!$X47&lt;$A$9,Raw!X47,-999),-999),-999),-999),-999),-999)</f>
        <v>1113</v>
      </c>
      <c r="R47" s="9">
        <f t="shared" si="4"/>
        <v>0.2548140000000001</v>
      </c>
      <c r="S47" s="9">
        <f t="shared" si="5"/>
        <v>0.24505116171718733</v>
      </c>
      <c r="T47" s="9">
        <f t="shared" si="6"/>
        <v>0.28823999999999994</v>
      </c>
      <c r="U47" s="9">
        <f t="shared" si="7"/>
        <v>0.29324003585130048</v>
      </c>
      <c r="V47" s="15">
        <f t="shared" si="0"/>
        <v>0</v>
      </c>
      <c r="X47" s="11">
        <f t="shared" si="8"/>
        <v>1.6254E+18</v>
      </c>
      <c r="Y47" s="11">
        <f t="shared" si="9"/>
        <v>6.5179999999999995E-18</v>
      </c>
      <c r="Z47" s="11">
        <f t="shared" si="10"/>
        <v>6.8399999999999993E-4</v>
      </c>
      <c r="AA47" s="16">
        <f t="shared" si="11"/>
        <v>7.1944057732511594E-3</v>
      </c>
      <c r="AB47" s="9">
        <f t="shared" si="1"/>
        <v>0.69678271552008197</v>
      </c>
      <c r="AC47" s="9">
        <f t="shared" si="2"/>
        <v>0.99280559422674874</v>
      </c>
      <c r="AD47" s="15">
        <f t="shared" si="3"/>
        <v>10.518137095396433</v>
      </c>
      <c r="AE47" s="3">
        <f t="shared" si="12"/>
        <v>784.76719999999978</v>
      </c>
      <c r="AF47" s="2">
        <f t="shared" si="13"/>
        <v>0.25</v>
      </c>
      <c r="AG47" s="9">
        <f t="shared" si="14"/>
        <v>2.3725683838022645E-3</v>
      </c>
      <c r="AH47" s="2">
        <f t="shared" si="15"/>
        <v>0.11480734934759342</v>
      </c>
    </row>
    <row r="48" spans="1:34">
      <c r="A48" s="1">
        <f>Raw!A48</f>
        <v>35</v>
      </c>
      <c r="B48" s="14">
        <f>Raw!B48</f>
        <v>0.4596412037037037</v>
      </c>
      <c r="C48" s="15">
        <f>Raw!C48</f>
        <v>118.9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0.778088</v>
      </c>
      <c r="F48" s="9">
        <f>IF(Raw!$G48&gt;$C$8,IF(Raw!$Q48&gt;$C$8,IF(Raw!$N48&gt;$C$9,IF(Raw!$N48&lt;$A$9,IF(Raw!$X48&gt;$C$9,IF(Raw!$X48&lt;$A$9,Raw!I48,-999),-999),-999),-999),-999),-999)</f>
        <v>1.0622750000000001</v>
      </c>
      <c r="G48" s="9">
        <f>Raw!G48</f>
        <v>0.95770900000000003</v>
      </c>
      <c r="H48" s="9">
        <f>IF(Raw!$G48&gt;$C$8,IF(Raw!$Q48&gt;$C$8,IF(Raw!$N48&gt;$C$9,IF(Raw!$N48&lt;$A$9,IF(Raw!$X48&gt;$C$9,IF(Raw!$X48&lt;$A$9,Raw!L48,-999),-999),-999),-999),-999),-999)</f>
        <v>744.5</v>
      </c>
      <c r="I48" s="9">
        <f>IF(Raw!$G48&gt;$C$8,IF(Raw!$Q48&gt;$C$8,IF(Raw!$N48&gt;$C$9,IF(Raw!$N48&lt;$A$9,IF(Raw!$X48&gt;$C$9,IF(Raw!$X48&lt;$A$9,Raw!M48,-999),-999),-999),-999),-999),-999)</f>
        <v>0.22916400000000001</v>
      </c>
      <c r="J48" s="9">
        <f>IF(Raw!$G48&gt;$C$8,IF(Raw!$Q48&gt;$C$8,IF(Raw!$N48&gt;$C$9,IF(Raw!$N48&lt;$A$9,IF(Raw!$X48&gt;$C$9,IF(Raw!$X48&lt;$A$9,Raw!N48,-999),-999),-999),-999),-999),-999)</f>
        <v>1393</v>
      </c>
      <c r="K48" s="9">
        <f>IF(Raw!$G48&gt;$C$8,IF(Raw!$Q48&gt;$C$8,IF(Raw!$N48&gt;$C$9,IF(Raw!$N48&lt;$A$9,IF(Raw!$X48&gt;$C$9,IF(Raw!$X48&lt;$A$9,Raw!R48,-999),-999),-999),-999),-999),-999)</f>
        <v>0.73508899999999999</v>
      </c>
      <c r="L48" s="9">
        <f>IF(Raw!$G48&gt;$C$8,IF(Raw!$Q48&gt;$C$8,IF(Raw!$N48&gt;$C$9,IF(Raw!$N48&lt;$A$9,IF(Raw!$X48&gt;$C$9,IF(Raw!$X48&lt;$A$9,Raw!S48,-999),-999),-999),-999),-999),-999)</f>
        <v>1.0251870000000001</v>
      </c>
      <c r="M48" s="9">
        <f>Raw!Q48</f>
        <v>0.96879899999999997</v>
      </c>
      <c r="N48" s="9">
        <f>IF(Raw!$G48&gt;$C$8,IF(Raw!$Q48&gt;$C$8,IF(Raw!$N48&gt;$C$9,IF(Raw!$N48&lt;$A$9,IF(Raw!$X48&gt;$C$9,IF(Raw!$X48&lt;$A$9,Raw!V48,-999),-999),-999),-999),-999),-999)</f>
        <v>776.4</v>
      </c>
      <c r="O48" s="9">
        <f>IF(Raw!$G48&gt;$C$8,IF(Raw!$Q48&gt;$C$8,IF(Raw!$N48&gt;$C$9,IF(Raw!$N48&lt;$A$9,IF(Raw!$X48&gt;$C$9,IF(Raw!$X48&lt;$A$9,Raw!W48,-999),-999),-999),-999),-999),-999)</f>
        <v>0.350213</v>
      </c>
      <c r="P48" s="9">
        <f>IF(Raw!$G48&gt;$C$8,IF(Raw!$Q48&gt;$C$8,IF(Raw!$N48&gt;$C$9,IF(Raw!$N48&lt;$A$9,IF(Raw!$X48&gt;$C$9,IF(Raw!$X48&lt;$A$9,Raw!X48,-999),-999),-999),-999),-999),-999)</f>
        <v>692</v>
      </c>
      <c r="R48" s="9">
        <f t="shared" si="4"/>
        <v>0.28418700000000008</v>
      </c>
      <c r="S48" s="9">
        <f t="shared" si="5"/>
        <v>0.26752677037490297</v>
      </c>
      <c r="T48" s="9">
        <f t="shared" si="6"/>
        <v>0.29009800000000008</v>
      </c>
      <c r="U48" s="9">
        <f t="shared" si="7"/>
        <v>0.28297081410513403</v>
      </c>
      <c r="V48" s="15">
        <f t="shared" si="0"/>
        <v>0</v>
      </c>
      <c r="X48" s="11">
        <f t="shared" si="8"/>
        <v>1.6254E+18</v>
      </c>
      <c r="Y48" s="11">
        <f t="shared" si="9"/>
        <v>7.4450000000000001E-18</v>
      </c>
      <c r="Z48" s="11">
        <f t="shared" si="10"/>
        <v>1.3929999999999999E-3</v>
      </c>
      <c r="AA48" s="16">
        <f t="shared" si="11"/>
        <v>1.6577394058114418E-2</v>
      </c>
      <c r="AB48" s="9">
        <f t="shared" si="1"/>
        <v>0.73989806886147091</v>
      </c>
      <c r="AC48" s="9">
        <f t="shared" si="2"/>
        <v>0.98342260594188546</v>
      </c>
      <c r="AD48" s="15">
        <f t="shared" si="3"/>
        <v>11.900498247031168</v>
      </c>
      <c r="AE48" s="3">
        <f t="shared" si="12"/>
        <v>896.37799999999982</v>
      </c>
      <c r="AF48" s="2">
        <f t="shared" si="13"/>
        <v>0.25</v>
      </c>
      <c r="AG48" s="9">
        <f t="shared" si="14"/>
        <v>2.5903797517070233E-3</v>
      </c>
      <c r="AH48" s="2">
        <f t="shared" si="15"/>
        <v>0.12534712808595955</v>
      </c>
    </row>
    <row r="49" spans="1:34">
      <c r="A49" s="1">
        <f>Raw!A49</f>
        <v>36</v>
      </c>
      <c r="B49" s="14">
        <f>Raw!B49</f>
        <v>0.45969907407407407</v>
      </c>
      <c r="C49" s="15">
        <f>Raw!C49</f>
        <v>117.7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0.80132099999999995</v>
      </c>
      <c r="F49" s="9">
        <f>IF(Raw!$G49&gt;$C$8,IF(Raw!$Q49&gt;$C$8,IF(Raw!$N49&gt;$C$9,IF(Raw!$N49&lt;$A$9,IF(Raw!$X49&gt;$C$9,IF(Raw!$X49&lt;$A$9,Raw!I49,-999),-999),-999),-999),-999),-999)</f>
        <v>1.0769569999999999</v>
      </c>
      <c r="G49" s="9">
        <f>Raw!G49</f>
        <v>0.95924200000000004</v>
      </c>
      <c r="H49" s="9">
        <f>IF(Raw!$G49&gt;$C$8,IF(Raw!$Q49&gt;$C$8,IF(Raw!$N49&gt;$C$9,IF(Raw!$N49&lt;$A$9,IF(Raw!$X49&gt;$C$9,IF(Raw!$X49&lt;$A$9,Raw!L49,-999),-999),-999),-999),-999),-999)</f>
        <v>717.4</v>
      </c>
      <c r="I49" s="9">
        <f>IF(Raw!$G49&gt;$C$8,IF(Raw!$Q49&gt;$C$8,IF(Raw!$N49&gt;$C$9,IF(Raw!$N49&lt;$A$9,IF(Raw!$X49&gt;$C$9,IF(Raw!$X49&lt;$A$9,Raw!M49,-999),-999),-999),-999),-999),-999)</f>
        <v>0.16961100000000001</v>
      </c>
      <c r="J49" s="9">
        <f>IF(Raw!$G49&gt;$C$8,IF(Raw!$Q49&gt;$C$8,IF(Raw!$N49&gt;$C$9,IF(Raw!$N49&lt;$A$9,IF(Raw!$X49&gt;$C$9,IF(Raw!$X49&lt;$A$9,Raw!N49,-999),-999),-999),-999),-999),-999)</f>
        <v>991</v>
      </c>
      <c r="K49" s="9">
        <f>IF(Raw!$G49&gt;$C$8,IF(Raw!$Q49&gt;$C$8,IF(Raw!$N49&gt;$C$9,IF(Raw!$N49&lt;$A$9,IF(Raw!$X49&gt;$C$9,IF(Raw!$X49&lt;$A$9,Raw!R49,-999),-999),-999),-999),-999),-999)</f>
        <v>0.74405299999999996</v>
      </c>
      <c r="L49" s="9">
        <f>IF(Raw!$G49&gt;$C$8,IF(Raw!$Q49&gt;$C$8,IF(Raw!$N49&gt;$C$9,IF(Raw!$N49&lt;$A$9,IF(Raw!$X49&gt;$C$9,IF(Raw!$X49&lt;$A$9,Raw!S49,-999),-999),-999),-999),-999),-999)</f>
        <v>1.0395650000000001</v>
      </c>
      <c r="M49" s="9">
        <f>Raw!Q49</f>
        <v>0.96776499999999999</v>
      </c>
      <c r="N49" s="9">
        <f>IF(Raw!$G49&gt;$C$8,IF(Raw!$Q49&gt;$C$8,IF(Raw!$N49&gt;$C$9,IF(Raw!$N49&lt;$A$9,IF(Raw!$X49&gt;$C$9,IF(Raw!$X49&lt;$A$9,Raw!V49,-999),-999),-999),-999),-999),-999)</f>
        <v>769.8</v>
      </c>
      <c r="O49" s="9">
        <f>IF(Raw!$G49&gt;$C$8,IF(Raw!$Q49&gt;$C$8,IF(Raw!$N49&gt;$C$9,IF(Raw!$N49&lt;$A$9,IF(Raw!$X49&gt;$C$9,IF(Raw!$X49&lt;$A$9,Raw!W49,-999),-999),-999),-999),-999),-999)</f>
        <v>0.32257999999999998</v>
      </c>
      <c r="P49" s="9">
        <f>IF(Raw!$G49&gt;$C$8,IF(Raw!$Q49&gt;$C$8,IF(Raw!$N49&gt;$C$9,IF(Raw!$N49&lt;$A$9,IF(Raw!$X49&gt;$C$9,IF(Raw!$X49&lt;$A$9,Raw!X49,-999),-999),-999),-999),-999),-999)</f>
        <v>282</v>
      </c>
      <c r="R49" s="9">
        <f t="shared" si="4"/>
        <v>0.27563599999999999</v>
      </c>
      <c r="S49" s="9">
        <f t="shared" si="5"/>
        <v>0.25593965218667042</v>
      </c>
      <c r="T49" s="9">
        <f t="shared" si="6"/>
        <v>0.29551200000000011</v>
      </c>
      <c r="U49" s="9">
        <f t="shared" si="7"/>
        <v>0.28426505317127848</v>
      </c>
      <c r="V49" s="15">
        <f t="shared" si="0"/>
        <v>0</v>
      </c>
      <c r="X49" s="11">
        <f t="shared" si="8"/>
        <v>1.6254E+18</v>
      </c>
      <c r="Y49" s="11">
        <f t="shared" si="9"/>
        <v>7.173999999999999E-18</v>
      </c>
      <c r="Z49" s="11">
        <f t="shared" si="10"/>
        <v>9.9099999999999991E-4</v>
      </c>
      <c r="AA49" s="16">
        <f t="shared" si="11"/>
        <v>1.1423665864712849E-2</v>
      </c>
      <c r="AB49" s="9">
        <f t="shared" si="1"/>
        <v>0.74742883034701302</v>
      </c>
      <c r="AC49" s="9">
        <f t="shared" si="2"/>
        <v>0.988576334135287</v>
      </c>
      <c r="AD49" s="15">
        <f t="shared" si="3"/>
        <v>11.527412577914076</v>
      </c>
      <c r="AE49" s="3">
        <f t="shared" si="12"/>
        <v>863.74959999999965</v>
      </c>
      <c r="AF49" s="2">
        <f t="shared" si="13"/>
        <v>0.25</v>
      </c>
      <c r="AG49" s="9">
        <f t="shared" si="14"/>
        <v>2.5206465764523148E-3</v>
      </c>
      <c r="AH49" s="2">
        <f t="shared" si="15"/>
        <v>0.12197277602629242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116.6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0.82319399999999998</v>
      </c>
      <c r="F50" s="9">
        <f>IF(Raw!$G50&gt;$C$8,IF(Raw!$Q50&gt;$C$8,IF(Raw!$N50&gt;$C$9,IF(Raw!$N50&lt;$A$9,IF(Raw!$X50&gt;$C$9,IF(Raw!$X50&lt;$A$9,Raw!I50,-999),-999),-999),-999),-999),-999)</f>
        <v>1.12503</v>
      </c>
      <c r="G50" s="9">
        <f>Raw!G50</f>
        <v>0.96599599999999997</v>
      </c>
      <c r="H50" s="9">
        <f>IF(Raw!$G50&gt;$C$8,IF(Raw!$Q50&gt;$C$8,IF(Raw!$N50&gt;$C$9,IF(Raw!$N50&lt;$A$9,IF(Raw!$X50&gt;$C$9,IF(Raw!$X50&lt;$A$9,Raw!L50,-999),-999),-999),-999),-999),-999)</f>
        <v>726.1</v>
      </c>
      <c r="I50" s="9">
        <f>IF(Raw!$G50&gt;$C$8,IF(Raw!$Q50&gt;$C$8,IF(Raw!$N50&gt;$C$9,IF(Raw!$N50&lt;$A$9,IF(Raw!$X50&gt;$C$9,IF(Raw!$X50&lt;$A$9,Raw!M50,-999),-999),-999),-999),-999),-999)</f>
        <v>0.112954</v>
      </c>
      <c r="J50" s="9">
        <f>IF(Raw!$G50&gt;$C$8,IF(Raw!$Q50&gt;$C$8,IF(Raw!$N50&gt;$C$9,IF(Raw!$N50&lt;$A$9,IF(Raw!$X50&gt;$C$9,IF(Raw!$X50&lt;$A$9,Raw!N50,-999),-999),-999),-999),-999),-999)</f>
        <v>408</v>
      </c>
      <c r="K50" s="9">
        <f>IF(Raw!$G50&gt;$C$8,IF(Raw!$Q50&gt;$C$8,IF(Raw!$N50&gt;$C$9,IF(Raw!$N50&lt;$A$9,IF(Raw!$X50&gt;$C$9,IF(Raw!$X50&lt;$A$9,Raw!R50,-999),-999),-999),-999),-999),-999)</f>
        <v>0.77572399999999997</v>
      </c>
      <c r="L50" s="9">
        <f>IF(Raw!$G50&gt;$C$8,IF(Raw!$Q50&gt;$C$8,IF(Raw!$N50&gt;$C$9,IF(Raw!$N50&lt;$A$9,IF(Raw!$X50&gt;$C$9,IF(Raw!$X50&lt;$A$9,Raw!S50,-999),-999),-999),-999),-999),-999)</f>
        <v>1.077337</v>
      </c>
      <c r="M50" s="9">
        <f>Raw!Q50</f>
        <v>0.96924200000000005</v>
      </c>
      <c r="N50" s="9">
        <f>IF(Raw!$G50&gt;$C$8,IF(Raw!$Q50&gt;$C$8,IF(Raw!$N50&gt;$C$9,IF(Raw!$N50&lt;$A$9,IF(Raw!$X50&gt;$C$9,IF(Raw!$X50&lt;$A$9,Raw!V50,-999),-999),-999),-999),-999),-999)</f>
        <v>736.4</v>
      </c>
      <c r="O50" s="9">
        <f>IF(Raw!$G50&gt;$C$8,IF(Raw!$Q50&gt;$C$8,IF(Raw!$N50&gt;$C$9,IF(Raw!$N50&lt;$A$9,IF(Raw!$X50&gt;$C$9,IF(Raw!$X50&lt;$A$9,Raw!W50,-999),-999),-999),-999),-999),-999)</f>
        <v>0.22917599999999999</v>
      </c>
      <c r="P50" s="9">
        <f>IF(Raw!$G50&gt;$C$8,IF(Raw!$Q50&gt;$C$8,IF(Raw!$N50&gt;$C$9,IF(Raw!$N50&lt;$A$9,IF(Raw!$X50&gt;$C$9,IF(Raw!$X50&lt;$A$9,Raw!X50,-999),-999),-999),-999),-999),-999)</f>
        <v>295</v>
      </c>
      <c r="R50" s="9">
        <f t="shared" si="4"/>
        <v>0.30183599999999999</v>
      </c>
      <c r="S50" s="9">
        <f t="shared" si="5"/>
        <v>0.26829151222634062</v>
      </c>
      <c r="T50" s="9">
        <f t="shared" si="6"/>
        <v>0.30161300000000002</v>
      </c>
      <c r="U50" s="9">
        <f t="shared" si="7"/>
        <v>0.27996160904155343</v>
      </c>
      <c r="V50" s="15">
        <f t="shared" si="0"/>
        <v>0</v>
      </c>
      <c r="X50" s="11">
        <f t="shared" si="8"/>
        <v>1.6254E+18</v>
      </c>
      <c r="Y50" s="11">
        <f t="shared" si="9"/>
        <v>7.2610000000000001E-18</v>
      </c>
      <c r="Z50" s="11">
        <f t="shared" si="10"/>
        <v>4.08E-4</v>
      </c>
      <c r="AA50" s="16">
        <f t="shared" si="11"/>
        <v>4.792152687422252E-3</v>
      </c>
      <c r="AB50" s="9">
        <f t="shared" si="1"/>
        <v>0.77716937554851151</v>
      </c>
      <c r="AC50" s="9">
        <f t="shared" si="2"/>
        <v>0.99520784731257761</v>
      </c>
      <c r="AD50" s="15">
        <f t="shared" si="3"/>
        <v>11.745472273093752</v>
      </c>
      <c r="AE50" s="3">
        <f t="shared" si="12"/>
        <v>874.22439999999983</v>
      </c>
      <c r="AF50" s="2">
        <f t="shared" si="13"/>
        <v>0.25</v>
      </c>
      <c r="AG50" s="9">
        <f t="shared" si="14"/>
        <v>2.5294471665602146E-3</v>
      </c>
      <c r="AH50" s="2">
        <f t="shared" si="15"/>
        <v>0.12239863200156401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115.3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0.85564099999999998</v>
      </c>
      <c r="F51" s="9">
        <f>IF(Raw!$G51&gt;$C$8,IF(Raw!$Q51&gt;$C$8,IF(Raw!$N51&gt;$C$9,IF(Raw!$N51&lt;$A$9,IF(Raw!$X51&gt;$C$9,IF(Raw!$X51&lt;$A$9,Raw!I51,-999),-999),-999),-999),-999),-999)</f>
        <v>1.1442000000000001</v>
      </c>
      <c r="G51" s="9">
        <f>Raw!G51</f>
        <v>0.95882999999999996</v>
      </c>
      <c r="H51" s="9">
        <f>IF(Raw!$G51&gt;$C$8,IF(Raw!$Q51&gt;$C$8,IF(Raw!$N51&gt;$C$9,IF(Raw!$N51&lt;$A$9,IF(Raw!$X51&gt;$C$9,IF(Raw!$X51&lt;$A$9,Raw!L51,-999),-999),-999),-999),-999),-999)</f>
        <v>663.7</v>
      </c>
      <c r="I51" s="9">
        <f>IF(Raw!$G51&gt;$C$8,IF(Raw!$Q51&gt;$C$8,IF(Raw!$N51&gt;$C$9,IF(Raw!$N51&lt;$A$9,IF(Raw!$X51&gt;$C$9,IF(Raw!$X51&lt;$A$9,Raw!M51,-999),-999),-999),-999),-999),-999)</f>
        <v>0.41146199999999999</v>
      </c>
      <c r="J51" s="9">
        <f>IF(Raw!$G51&gt;$C$8,IF(Raw!$Q51&gt;$C$8,IF(Raw!$N51&gt;$C$9,IF(Raw!$N51&lt;$A$9,IF(Raw!$X51&gt;$C$9,IF(Raw!$X51&lt;$A$9,Raw!N51,-999),-999),-999),-999),-999),-999)</f>
        <v>619</v>
      </c>
      <c r="K51" s="9">
        <f>IF(Raw!$G51&gt;$C$8,IF(Raw!$Q51&gt;$C$8,IF(Raw!$N51&gt;$C$9,IF(Raw!$N51&lt;$A$9,IF(Raw!$X51&gt;$C$9,IF(Raw!$X51&lt;$A$9,Raw!R51,-999),-999),-999),-999),-999),-999)</f>
        <v>0.78356199999999998</v>
      </c>
      <c r="L51" s="9">
        <f>IF(Raw!$G51&gt;$C$8,IF(Raw!$Q51&gt;$C$8,IF(Raw!$N51&gt;$C$9,IF(Raw!$N51&lt;$A$9,IF(Raw!$X51&gt;$C$9,IF(Raw!$X51&lt;$A$9,Raw!S51,-999),-999),-999),-999),-999),-999)</f>
        <v>1.0944529999999999</v>
      </c>
      <c r="M51" s="9">
        <f>Raw!Q51</f>
        <v>0.96892500000000004</v>
      </c>
      <c r="N51" s="9">
        <f>IF(Raw!$G51&gt;$C$8,IF(Raw!$Q51&gt;$C$8,IF(Raw!$N51&gt;$C$9,IF(Raw!$N51&lt;$A$9,IF(Raw!$X51&gt;$C$9,IF(Raw!$X51&lt;$A$9,Raw!V51,-999),-999),-999),-999),-999),-999)</f>
        <v>726.4</v>
      </c>
      <c r="O51" s="9">
        <f>IF(Raw!$G51&gt;$C$8,IF(Raw!$Q51&gt;$C$8,IF(Raw!$N51&gt;$C$9,IF(Raw!$N51&lt;$A$9,IF(Raw!$X51&gt;$C$9,IF(Raw!$X51&lt;$A$9,Raw!W51,-999),-999),-999),-999),-999),-999)</f>
        <v>2.8281000000000001E-2</v>
      </c>
      <c r="P51" s="9">
        <f>IF(Raw!$G51&gt;$C$8,IF(Raw!$Q51&gt;$C$8,IF(Raw!$N51&gt;$C$9,IF(Raw!$N51&lt;$A$9,IF(Raw!$X51&gt;$C$9,IF(Raw!$X51&lt;$A$9,Raw!X51,-999),-999),-999),-999),-999),-999)</f>
        <v>360</v>
      </c>
      <c r="R51" s="9">
        <f t="shared" si="4"/>
        <v>0.28855900000000012</v>
      </c>
      <c r="S51" s="9">
        <f t="shared" si="5"/>
        <v>0.25219279846180748</v>
      </c>
      <c r="T51" s="9">
        <f t="shared" si="6"/>
        <v>0.31089099999999992</v>
      </c>
      <c r="U51" s="9">
        <f t="shared" si="7"/>
        <v>0.28406062206417265</v>
      </c>
      <c r="V51" s="15">
        <f t="shared" si="0"/>
        <v>0</v>
      </c>
      <c r="X51" s="11">
        <f t="shared" si="8"/>
        <v>1.6254E+18</v>
      </c>
      <c r="Y51" s="11">
        <f t="shared" si="9"/>
        <v>6.6370000000000002E-18</v>
      </c>
      <c r="Z51" s="11">
        <f t="shared" si="10"/>
        <v>6.1899999999999998E-4</v>
      </c>
      <c r="AA51" s="16">
        <f t="shared" si="11"/>
        <v>6.633340663798365E-3</v>
      </c>
      <c r="AB51" s="9">
        <f t="shared" si="1"/>
        <v>0.78562424591230895</v>
      </c>
      <c r="AC51" s="9">
        <f t="shared" si="2"/>
        <v>0.9933666593362015</v>
      </c>
      <c r="AD51" s="15">
        <f t="shared" si="3"/>
        <v>10.716220781580557</v>
      </c>
      <c r="AE51" s="3">
        <f t="shared" si="12"/>
        <v>799.09479999999985</v>
      </c>
      <c r="AF51" s="2">
        <f t="shared" si="13"/>
        <v>0.25</v>
      </c>
      <c r="AG51" s="9">
        <f t="shared" si="14"/>
        <v>2.3415818010713752E-3</v>
      </c>
      <c r="AH51" s="2">
        <f t="shared" si="15"/>
        <v>0.1133079247354471</v>
      </c>
    </row>
    <row r="52" spans="1:34">
      <c r="A52" s="1">
        <f>Raw!A52</f>
        <v>39</v>
      </c>
      <c r="B52" s="14">
        <f>Raw!B52</f>
        <v>0.45986111111111111</v>
      </c>
      <c r="C52" s="15">
        <f>Raw!C52</f>
        <v>113.8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0.85130399999999995</v>
      </c>
      <c r="F52" s="9">
        <f>IF(Raw!$G52&gt;$C$8,IF(Raw!$Q52&gt;$C$8,IF(Raw!$N52&gt;$C$9,IF(Raw!$N52&lt;$A$9,IF(Raw!$X52&gt;$C$9,IF(Raw!$X52&lt;$A$9,Raw!I52,-999),-999),-999),-999),-999),-999)</f>
        <v>1.184361</v>
      </c>
      <c r="G52" s="9">
        <f>Raw!G52</f>
        <v>0.96800299999999995</v>
      </c>
      <c r="H52" s="9">
        <f>IF(Raw!$G52&gt;$C$8,IF(Raw!$Q52&gt;$C$8,IF(Raw!$N52&gt;$C$9,IF(Raw!$N52&lt;$A$9,IF(Raw!$X52&gt;$C$9,IF(Raw!$X52&lt;$A$9,Raw!L52,-999),-999),-999),-999),-999),-999)</f>
        <v>722.4</v>
      </c>
      <c r="I52" s="9">
        <f>IF(Raw!$G52&gt;$C$8,IF(Raw!$Q52&gt;$C$8,IF(Raw!$N52&gt;$C$9,IF(Raw!$N52&lt;$A$9,IF(Raw!$X52&gt;$C$9,IF(Raw!$X52&lt;$A$9,Raw!M52,-999),-999),-999),-999),-999),-999)</f>
        <v>0.100048</v>
      </c>
      <c r="J52" s="9">
        <f>IF(Raw!$G52&gt;$C$8,IF(Raw!$Q52&gt;$C$8,IF(Raw!$N52&gt;$C$9,IF(Raw!$N52&lt;$A$9,IF(Raw!$X52&gt;$C$9,IF(Raw!$X52&lt;$A$9,Raw!N52,-999),-999),-999),-999),-999),-999)</f>
        <v>489</v>
      </c>
      <c r="K52" s="9">
        <f>IF(Raw!$G52&gt;$C$8,IF(Raw!$Q52&gt;$C$8,IF(Raw!$N52&gt;$C$9,IF(Raw!$N52&lt;$A$9,IF(Raw!$X52&gt;$C$9,IF(Raw!$X52&lt;$A$9,Raw!R52,-999),-999),-999),-999),-999),-999)</f>
        <v>0.80671400000000004</v>
      </c>
      <c r="L52" s="9">
        <f>IF(Raw!$G52&gt;$C$8,IF(Raw!$Q52&gt;$C$8,IF(Raw!$N52&gt;$C$9,IF(Raw!$N52&lt;$A$9,IF(Raw!$X52&gt;$C$9,IF(Raw!$X52&lt;$A$9,Raw!S52,-999),-999),-999),-999),-999),-999)</f>
        <v>1.1413249999999999</v>
      </c>
      <c r="M52" s="9">
        <f>Raw!Q52</f>
        <v>0.97026599999999996</v>
      </c>
      <c r="N52" s="9">
        <f>IF(Raw!$G52&gt;$C$8,IF(Raw!$Q52&gt;$C$8,IF(Raw!$N52&gt;$C$9,IF(Raw!$N52&lt;$A$9,IF(Raw!$X52&gt;$C$9,IF(Raw!$X52&lt;$A$9,Raw!V52,-999),-999),-999),-999),-999),-999)</f>
        <v>754.7</v>
      </c>
      <c r="O52" s="9">
        <f>IF(Raw!$G52&gt;$C$8,IF(Raw!$Q52&gt;$C$8,IF(Raw!$N52&gt;$C$9,IF(Raw!$N52&lt;$A$9,IF(Raw!$X52&gt;$C$9,IF(Raw!$X52&lt;$A$9,Raw!W52,-999),-999),-999),-999),-999),-999)</f>
        <v>0.37081999999999998</v>
      </c>
      <c r="P52" s="9">
        <f>IF(Raw!$G52&gt;$C$8,IF(Raw!$Q52&gt;$C$8,IF(Raw!$N52&gt;$C$9,IF(Raw!$N52&lt;$A$9,IF(Raw!$X52&gt;$C$9,IF(Raw!$X52&lt;$A$9,Raw!X52,-999),-999),-999),-999),-999),-999)</f>
        <v>880</v>
      </c>
      <c r="R52" s="9">
        <f t="shared" si="4"/>
        <v>0.33305700000000005</v>
      </c>
      <c r="S52" s="9">
        <f t="shared" si="5"/>
        <v>0.28121240061096242</v>
      </c>
      <c r="T52" s="9">
        <f t="shared" si="6"/>
        <v>0.33461099999999988</v>
      </c>
      <c r="U52" s="9">
        <f t="shared" si="7"/>
        <v>0.2931776663088953</v>
      </c>
      <c r="V52" s="15">
        <f t="shared" si="0"/>
        <v>0</v>
      </c>
      <c r="X52" s="11">
        <f t="shared" si="8"/>
        <v>1.6254E+18</v>
      </c>
      <c r="Y52" s="11">
        <f t="shared" si="9"/>
        <v>7.2239999999999995E-18</v>
      </c>
      <c r="Z52" s="11">
        <f t="shared" si="10"/>
        <v>4.8899999999999996E-4</v>
      </c>
      <c r="AA52" s="16">
        <f t="shared" si="11"/>
        <v>5.7090041456583146E-3</v>
      </c>
      <c r="AB52" s="9">
        <f t="shared" si="1"/>
        <v>0.80862429558618287</v>
      </c>
      <c r="AC52" s="9">
        <f t="shared" si="2"/>
        <v>0.99429099585434177</v>
      </c>
      <c r="AD52" s="15">
        <f t="shared" si="3"/>
        <v>11.674855103595737</v>
      </c>
      <c r="AE52" s="3">
        <f t="shared" si="12"/>
        <v>869.76959999999974</v>
      </c>
      <c r="AF52" s="2">
        <f t="shared" si="13"/>
        <v>0.25</v>
      </c>
      <c r="AG52" s="9">
        <f t="shared" si="14"/>
        <v>2.6329282875128418E-3</v>
      </c>
      <c r="AH52" s="2">
        <f t="shared" si="15"/>
        <v>0.12740602959026884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112.6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0.88866599999999996</v>
      </c>
      <c r="F53" s="9">
        <f>IF(Raw!$G53&gt;$C$8,IF(Raw!$Q53&gt;$C$8,IF(Raw!$N53&gt;$C$9,IF(Raw!$N53&lt;$A$9,IF(Raw!$X53&gt;$C$9,IF(Raw!$X53&lt;$A$9,Raw!I53,-999),-999),-999),-999),-999),-999)</f>
        <v>1.2208129999999999</v>
      </c>
      <c r="G53" s="9">
        <f>Raw!G53</f>
        <v>0.971997</v>
      </c>
      <c r="H53" s="9">
        <f>IF(Raw!$G53&gt;$C$8,IF(Raw!$Q53&gt;$C$8,IF(Raw!$N53&gt;$C$9,IF(Raw!$N53&lt;$A$9,IF(Raw!$X53&gt;$C$9,IF(Raw!$X53&lt;$A$9,Raw!L53,-999),-999),-999),-999),-999),-999)</f>
        <v>680.9</v>
      </c>
      <c r="I53" s="9">
        <f>IF(Raw!$G53&gt;$C$8,IF(Raw!$Q53&gt;$C$8,IF(Raw!$N53&gt;$C$9,IF(Raw!$N53&lt;$A$9,IF(Raw!$X53&gt;$C$9,IF(Raw!$X53&lt;$A$9,Raw!M53,-999),-999),-999),-999),-999),-999)</f>
        <v>0.13602900000000001</v>
      </c>
      <c r="J53" s="9">
        <f>IF(Raw!$G53&gt;$C$8,IF(Raw!$Q53&gt;$C$8,IF(Raw!$N53&gt;$C$9,IF(Raw!$N53&lt;$A$9,IF(Raw!$X53&gt;$C$9,IF(Raw!$X53&lt;$A$9,Raw!N53,-999),-999),-999),-999),-999),-999)</f>
        <v>535</v>
      </c>
      <c r="K53" s="9">
        <f>IF(Raw!$G53&gt;$C$8,IF(Raw!$Q53&gt;$C$8,IF(Raw!$N53&gt;$C$9,IF(Raw!$N53&lt;$A$9,IF(Raw!$X53&gt;$C$9,IF(Raw!$X53&lt;$A$9,Raw!R53,-999),-999),-999),-999),-999),-999)</f>
        <v>0.80857100000000004</v>
      </c>
      <c r="L53" s="9">
        <f>IF(Raw!$G53&gt;$C$8,IF(Raw!$Q53&gt;$C$8,IF(Raw!$N53&gt;$C$9,IF(Raw!$N53&lt;$A$9,IF(Raw!$X53&gt;$C$9,IF(Raw!$X53&lt;$A$9,Raw!S53,-999),-999),-999),-999),-999),-999)</f>
        <v>1.1746300000000001</v>
      </c>
      <c r="M53" s="9">
        <f>Raw!Q53</f>
        <v>0.98168699999999998</v>
      </c>
      <c r="N53" s="9">
        <f>IF(Raw!$G53&gt;$C$8,IF(Raw!$Q53&gt;$C$8,IF(Raw!$N53&gt;$C$9,IF(Raw!$N53&lt;$A$9,IF(Raw!$X53&gt;$C$9,IF(Raw!$X53&lt;$A$9,Raw!V53,-999),-999),-999),-999),-999),-999)</f>
        <v>752.2</v>
      </c>
      <c r="O53" s="9">
        <f>IF(Raw!$G53&gt;$C$8,IF(Raw!$Q53&gt;$C$8,IF(Raw!$N53&gt;$C$9,IF(Raw!$N53&lt;$A$9,IF(Raw!$X53&gt;$C$9,IF(Raw!$X53&lt;$A$9,Raw!W53,-999),-999),-999),-999),-999),-999)</f>
        <v>0.22917499999999999</v>
      </c>
      <c r="P53" s="9">
        <f>IF(Raw!$G53&gt;$C$8,IF(Raw!$Q53&gt;$C$8,IF(Raw!$N53&gt;$C$9,IF(Raw!$N53&lt;$A$9,IF(Raw!$X53&gt;$C$9,IF(Raw!$X53&lt;$A$9,Raw!X53,-999),-999),-999),-999),-999),-999)</f>
        <v>681</v>
      </c>
      <c r="R53" s="9">
        <f t="shared" si="4"/>
        <v>0.33214699999999997</v>
      </c>
      <c r="S53" s="9">
        <f t="shared" si="5"/>
        <v>0.27207033345811354</v>
      </c>
      <c r="T53" s="9">
        <f t="shared" si="6"/>
        <v>0.36605900000000002</v>
      </c>
      <c r="U53" s="9">
        <f t="shared" si="7"/>
        <v>0.31163770719290329</v>
      </c>
      <c r="V53" s="15">
        <f t="shared" si="0"/>
        <v>0</v>
      </c>
      <c r="X53" s="11">
        <f t="shared" si="8"/>
        <v>1.6254E+18</v>
      </c>
      <c r="Y53" s="11">
        <f t="shared" si="9"/>
        <v>6.8089999999999997E-18</v>
      </c>
      <c r="Z53" s="11">
        <f t="shared" si="10"/>
        <v>5.3499999999999999E-4</v>
      </c>
      <c r="AA53" s="16">
        <f t="shared" si="11"/>
        <v>5.8861792482505755E-3</v>
      </c>
      <c r="AB53" s="9">
        <f t="shared" si="1"/>
        <v>0.81072568888943541</v>
      </c>
      <c r="AC53" s="9">
        <f t="shared" si="2"/>
        <v>0.99411382075174937</v>
      </c>
      <c r="AD53" s="15">
        <f t="shared" si="3"/>
        <v>11.002204202337523</v>
      </c>
      <c r="AE53" s="3">
        <f t="shared" si="12"/>
        <v>819.80359999999973</v>
      </c>
      <c r="AF53" s="2">
        <f t="shared" si="13"/>
        <v>0.25</v>
      </c>
      <c r="AG53" s="9">
        <f t="shared" si="14"/>
        <v>2.6374628397573779E-3</v>
      </c>
      <c r="AH53" s="2">
        <f t="shared" si="15"/>
        <v>0.12762545421348628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111.3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0.90645500000000001</v>
      </c>
      <c r="F54" s="9">
        <f>IF(Raw!$G54&gt;$C$8,IF(Raw!$Q54&gt;$C$8,IF(Raw!$N54&gt;$C$9,IF(Raw!$N54&lt;$A$9,IF(Raw!$X54&gt;$C$9,IF(Raw!$X54&lt;$A$9,Raw!I54,-999),-999),-999),-999),-999),-999)</f>
        <v>1.254426</v>
      </c>
      <c r="G54" s="9">
        <f>Raw!G54</f>
        <v>0.95355299999999998</v>
      </c>
      <c r="H54" s="9">
        <f>IF(Raw!$G54&gt;$C$8,IF(Raw!$Q54&gt;$C$8,IF(Raw!$N54&gt;$C$9,IF(Raw!$N54&lt;$A$9,IF(Raw!$X54&gt;$C$9,IF(Raw!$X54&lt;$A$9,Raw!L54,-999),-999),-999),-999),-999),-999)</f>
        <v>661.3</v>
      </c>
      <c r="I54" s="9">
        <f>IF(Raw!$G54&gt;$C$8,IF(Raw!$Q54&gt;$C$8,IF(Raw!$N54&gt;$C$9,IF(Raw!$N54&lt;$A$9,IF(Raw!$X54&gt;$C$9,IF(Raw!$X54&lt;$A$9,Raw!M54,-999),-999),-999),-999),-999),-999)</f>
        <v>0.17491200000000001</v>
      </c>
      <c r="J54" s="9">
        <f>IF(Raw!$G54&gt;$C$8,IF(Raw!$Q54&gt;$C$8,IF(Raw!$N54&gt;$C$9,IF(Raw!$N54&lt;$A$9,IF(Raw!$X54&gt;$C$9,IF(Raw!$X54&lt;$A$9,Raw!N54,-999),-999),-999),-999),-999),-999)</f>
        <v>965</v>
      </c>
      <c r="K54" s="9">
        <f>IF(Raw!$G54&gt;$C$8,IF(Raw!$Q54&gt;$C$8,IF(Raw!$N54&gt;$C$9,IF(Raw!$N54&lt;$A$9,IF(Raw!$X54&gt;$C$9,IF(Raw!$X54&lt;$A$9,Raw!R54,-999),-999),-999),-999),-999),-999)</f>
        <v>0.83008300000000002</v>
      </c>
      <c r="L54" s="9">
        <f>IF(Raw!$G54&gt;$C$8,IF(Raw!$Q54&gt;$C$8,IF(Raw!$N54&gt;$C$9,IF(Raw!$N54&lt;$A$9,IF(Raw!$X54&gt;$C$9,IF(Raw!$X54&lt;$A$9,Raw!S54,-999),-999),-999),-999),-999),-999)</f>
        <v>1.2258789999999999</v>
      </c>
      <c r="M54" s="9">
        <f>Raw!Q54</f>
        <v>0.97429200000000005</v>
      </c>
      <c r="N54" s="9">
        <f>IF(Raw!$G54&gt;$C$8,IF(Raw!$Q54&gt;$C$8,IF(Raw!$N54&gt;$C$9,IF(Raw!$N54&lt;$A$9,IF(Raw!$X54&gt;$C$9,IF(Raw!$X54&lt;$A$9,Raw!V54,-999),-999),-999),-999),-999),-999)</f>
        <v>750.5</v>
      </c>
      <c r="O54" s="9">
        <f>IF(Raw!$G54&gt;$C$8,IF(Raw!$Q54&gt;$C$8,IF(Raw!$N54&gt;$C$9,IF(Raw!$N54&lt;$A$9,IF(Raw!$X54&gt;$C$9,IF(Raw!$X54&lt;$A$9,Raw!W54,-999),-999),-999),-999),-999),-999)</f>
        <v>7.3001999999999997E-2</v>
      </c>
      <c r="P54" s="9">
        <f>IF(Raw!$G54&gt;$C$8,IF(Raw!$Q54&gt;$C$8,IF(Raw!$N54&gt;$C$9,IF(Raw!$N54&lt;$A$9,IF(Raw!$X54&gt;$C$9,IF(Raw!$X54&lt;$A$9,Raw!X54,-999),-999),-999),-999),-999),-999)</f>
        <v>497</v>
      </c>
      <c r="R54" s="9">
        <f t="shared" si="4"/>
        <v>0.34797100000000003</v>
      </c>
      <c r="S54" s="9">
        <f t="shared" si="5"/>
        <v>0.27739460119608494</v>
      </c>
      <c r="T54" s="9">
        <f t="shared" si="6"/>
        <v>0.39579599999999993</v>
      </c>
      <c r="U54" s="9">
        <f t="shared" si="7"/>
        <v>0.32286710189178536</v>
      </c>
      <c r="V54" s="15">
        <f t="shared" si="0"/>
        <v>0</v>
      </c>
      <c r="X54" s="11">
        <f t="shared" si="8"/>
        <v>2.1671999999999997E+18</v>
      </c>
      <c r="Y54" s="11">
        <f t="shared" si="9"/>
        <v>6.6129999999999994E-18</v>
      </c>
      <c r="Z54" s="11">
        <f t="shared" si="10"/>
        <v>9.6499999999999993E-4</v>
      </c>
      <c r="AA54" s="16">
        <f t="shared" si="11"/>
        <v>1.3641422303246798E-2</v>
      </c>
      <c r="AB54" s="9">
        <f t="shared" si="1"/>
        <v>0.83548222038193587</v>
      </c>
      <c r="AC54" s="9">
        <f t="shared" si="2"/>
        <v>0.98635857769675328</v>
      </c>
      <c r="AD54" s="15">
        <f t="shared" si="3"/>
        <v>14.136188915281659</v>
      </c>
      <c r="AE54" s="3">
        <f t="shared" si="12"/>
        <v>796.20519999999976</v>
      </c>
      <c r="AF54" s="2">
        <f t="shared" si="13"/>
        <v>0.25</v>
      </c>
      <c r="AG54" s="9">
        <f t="shared" si="14"/>
        <v>3.5108541129782842E-3</v>
      </c>
      <c r="AH54" s="2">
        <f t="shared" si="15"/>
        <v>0.16988840338973596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110.4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0.901976</v>
      </c>
      <c r="F55" s="9">
        <f>IF(Raw!$G55&gt;$C$8,IF(Raw!$Q55&gt;$C$8,IF(Raw!$N55&gt;$C$9,IF(Raw!$N55&lt;$A$9,IF(Raw!$X55&gt;$C$9,IF(Raw!$X55&lt;$A$9,Raw!I55,-999),-999),-999),-999),-999),-999)</f>
        <v>1.3029569999999999</v>
      </c>
      <c r="G55" s="9">
        <f>Raw!G55</f>
        <v>0.97349200000000002</v>
      </c>
      <c r="H55" s="9">
        <f>IF(Raw!$G55&gt;$C$8,IF(Raw!$Q55&gt;$C$8,IF(Raw!$N55&gt;$C$9,IF(Raw!$N55&lt;$A$9,IF(Raw!$X55&gt;$C$9,IF(Raw!$X55&lt;$A$9,Raw!L55,-999),-999),-999),-999),-999),-999)</f>
        <v>750</v>
      </c>
      <c r="I55" s="9">
        <f>IF(Raw!$G55&gt;$C$8,IF(Raw!$Q55&gt;$C$8,IF(Raw!$N55&gt;$C$9,IF(Raw!$N55&lt;$A$9,IF(Raw!$X55&gt;$C$9,IF(Raw!$X55&lt;$A$9,Raw!M55,-999),-999),-999),-999),-999),-999)</f>
        <v>8.0693000000000001E-2</v>
      </c>
      <c r="J55" s="9">
        <f>IF(Raw!$G55&gt;$C$8,IF(Raw!$Q55&gt;$C$8,IF(Raw!$N55&gt;$C$9,IF(Raw!$N55&lt;$A$9,IF(Raw!$X55&gt;$C$9,IF(Raw!$X55&lt;$A$9,Raw!N55,-999),-999),-999),-999),-999),-999)</f>
        <v>628</v>
      </c>
      <c r="K55" s="9">
        <f>IF(Raw!$G55&gt;$C$8,IF(Raw!$Q55&gt;$C$8,IF(Raw!$N55&gt;$C$9,IF(Raw!$N55&lt;$A$9,IF(Raw!$X55&gt;$C$9,IF(Raw!$X55&lt;$A$9,Raw!R55,-999),-999),-999),-999),-999),-999)</f>
        <v>0.86224400000000001</v>
      </c>
      <c r="L55" s="9">
        <f>IF(Raw!$G55&gt;$C$8,IF(Raw!$Q55&gt;$C$8,IF(Raw!$N55&gt;$C$9,IF(Raw!$N55&lt;$A$9,IF(Raw!$X55&gt;$C$9,IF(Raw!$X55&lt;$A$9,Raw!S55,-999),-999),-999),-999),-999),-999)</f>
        <v>1.259525</v>
      </c>
      <c r="M55" s="9">
        <f>Raw!Q55</f>
        <v>0.98094599999999998</v>
      </c>
      <c r="N55" s="9">
        <f>IF(Raw!$G55&gt;$C$8,IF(Raw!$Q55&gt;$C$8,IF(Raw!$N55&gt;$C$9,IF(Raw!$N55&lt;$A$9,IF(Raw!$X55&gt;$C$9,IF(Raw!$X55&lt;$A$9,Raw!V55,-999),-999),-999),-999),-999),-999)</f>
        <v>748.5</v>
      </c>
      <c r="O55" s="9">
        <f>IF(Raw!$G55&gt;$C$8,IF(Raw!$Q55&gt;$C$8,IF(Raw!$N55&gt;$C$9,IF(Raw!$N55&lt;$A$9,IF(Raw!$X55&gt;$C$9,IF(Raw!$X55&lt;$A$9,Raw!W55,-999),-999),-999),-999),-999),-999)</f>
        <v>0.23524700000000001</v>
      </c>
      <c r="P55" s="9">
        <f>IF(Raw!$G55&gt;$C$8,IF(Raw!$Q55&gt;$C$8,IF(Raw!$N55&gt;$C$9,IF(Raw!$N55&lt;$A$9,IF(Raw!$X55&gt;$C$9,IF(Raw!$X55&lt;$A$9,Raw!X55,-999),-999),-999),-999),-999),-999)</f>
        <v>726</v>
      </c>
      <c r="R55" s="9">
        <f t="shared" si="4"/>
        <v>0.40098099999999992</v>
      </c>
      <c r="S55" s="9">
        <f t="shared" si="5"/>
        <v>0.30774691720448177</v>
      </c>
      <c r="T55" s="9">
        <f t="shared" si="6"/>
        <v>0.397281</v>
      </c>
      <c r="U55" s="9">
        <f t="shared" si="7"/>
        <v>0.31542128977193784</v>
      </c>
      <c r="V55" s="15">
        <f t="shared" si="0"/>
        <v>0</v>
      </c>
      <c r="X55" s="11">
        <f t="shared" si="8"/>
        <v>1.6254E+18</v>
      </c>
      <c r="Y55" s="11">
        <f t="shared" si="9"/>
        <v>7.5000000000000002E-18</v>
      </c>
      <c r="Z55" s="11">
        <f t="shared" si="10"/>
        <v>6.2799999999999998E-4</v>
      </c>
      <c r="AA55" s="16">
        <f t="shared" si="11"/>
        <v>7.5974705461727219E-3</v>
      </c>
      <c r="AB55" s="9">
        <f t="shared" si="1"/>
        <v>0.86526233069605407</v>
      </c>
      <c r="AC55" s="9">
        <f t="shared" si="2"/>
        <v>0.99240252945382723</v>
      </c>
      <c r="AD55" s="15">
        <f t="shared" si="3"/>
        <v>12.09788303530688</v>
      </c>
      <c r="AE55" s="3">
        <f t="shared" si="12"/>
        <v>902.99999999999977</v>
      </c>
      <c r="AF55" s="2">
        <f t="shared" si="13"/>
        <v>0.25</v>
      </c>
      <c r="AG55" s="9">
        <f t="shared" si="14"/>
        <v>2.9353306696204176E-3</v>
      </c>
      <c r="AH55" s="2">
        <f t="shared" si="15"/>
        <v>0.14203912348260589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109.1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0.92529499999999998</v>
      </c>
      <c r="F56" s="9">
        <f>IF(Raw!$G56&gt;$C$8,IF(Raw!$Q56&gt;$C$8,IF(Raw!$N56&gt;$C$9,IF(Raw!$N56&lt;$A$9,IF(Raw!$X56&gt;$C$9,IF(Raw!$X56&lt;$A$9,Raw!I56,-999),-999),-999),-999),-999),-999)</f>
        <v>1.3323469999999999</v>
      </c>
      <c r="G56" s="9">
        <f>Raw!G56</f>
        <v>0.97436199999999995</v>
      </c>
      <c r="H56" s="9">
        <f>IF(Raw!$G56&gt;$C$8,IF(Raw!$Q56&gt;$C$8,IF(Raw!$N56&gt;$C$9,IF(Raw!$N56&lt;$A$9,IF(Raw!$X56&gt;$C$9,IF(Raw!$X56&lt;$A$9,Raw!L56,-999),-999),-999),-999),-999),-999)</f>
        <v>722.7</v>
      </c>
      <c r="I56" s="9">
        <f>IF(Raw!$G56&gt;$C$8,IF(Raw!$Q56&gt;$C$8,IF(Raw!$N56&gt;$C$9,IF(Raw!$N56&lt;$A$9,IF(Raw!$X56&gt;$C$9,IF(Raw!$X56&lt;$A$9,Raw!M56,-999),-999),-999),-999),-999),-999)</f>
        <v>0.162215</v>
      </c>
      <c r="J56" s="9">
        <f>IF(Raw!$G56&gt;$C$8,IF(Raw!$Q56&gt;$C$8,IF(Raw!$N56&gt;$C$9,IF(Raw!$N56&lt;$A$9,IF(Raw!$X56&gt;$C$9,IF(Raw!$X56&lt;$A$9,Raw!N56,-999),-999),-999),-999),-999),-999)</f>
        <v>661</v>
      </c>
      <c r="K56" s="9">
        <f>IF(Raw!$G56&gt;$C$8,IF(Raw!$Q56&gt;$C$8,IF(Raw!$N56&gt;$C$9,IF(Raw!$N56&lt;$A$9,IF(Raw!$X56&gt;$C$9,IF(Raw!$X56&lt;$A$9,Raw!R56,-999),-999),-999),-999),-999),-999)</f>
        <v>0.88358099999999995</v>
      </c>
      <c r="L56" s="9">
        <f>IF(Raw!$G56&gt;$C$8,IF(Raw!$Q56&gt;$C$8,IF(Raw!$N56&gt;$C$9,IF(Raw!$N56&lt;$A$9,IF(Raw!$X56&gt;$C$9,IF(Raw!$X56&lt;$A$9,Raw!S56,-999),-999),-999),-999),-999),-999)</f>
        <v>1.2941910000000001</v>
      </c>
      <c r="M56" s="9">
        <f>Raw!Q56</f>
        <v>0.97014</v>
      </c>
      <c r="N56" s="9">
        <f>IF(Raw!$G56&gt;$C$8,IF(Raw!$Q56&gt;$C$8,IF(Raw!$N56&gt;$C$9,IF(Raw!$N56&lt;$A$9,IF(Raw!$X56&gt;$C$9,IF(Raw!$X56&lt;$A$9,Raw!V56,-999),-999),-999),-999),-999),-999)</f>
        <v>766.1</v>
      </c>
      <c r="O56" s="9">
        <f>IF(Raw!$G56&gt;$C$8,IF(Raw!$Q56&gt;$C$8,IF(Raw!$N56&gt;$C$9,IF(Raw!$N56&lt;$A$9,IF(Raw!$X56&gt;$C$9,IF(Raw!$X56&lt;$A$9,Raw!W56,-999),-999),-999),-999),-999),-999)</f>
        <v>0.202454</v>
      </c>
      <c r="P56" s="9">
        <f>IF(Raw!$G56&gt;$C$8,IF(Raw!$Q56&gt;$C$8,IF(Raw!$N56&gt;$C$9,IF(Raw!$N56&lt;$A$9,IF(Raw!$X56&gt;$C$9,IF(Raw!$X56&lt;$A$9,Raw!X56,-999),-999),-999),-999),-999),-999)</f>
        <v>466</v>
      </c>
      <c r="R56" s="9">
        <f t="shared" si="4"/>
        <v>0.40705199999999997</v>
      </c>
      <c r="S56" s="9">
        <f t="shared" si="5"/>
        <v>0.30551500472474513</v>
      </c>
      <c r="T56" s="9">
        <f t="shared" si="6"/>
        <v>0.41061000000000014</v>
      </c>
      <c r="U56" s="9">
        <f t="shared" si="7"/>
        <v>0.31727156192555822</v>
      </c>
      <c r="V56" s="15">
        <f t="shared" si="0"/>
        <v>0</v>
      </c>
      <c r="X56" s="11">
        <f t="shared" si="8"/>
        <v>2.1671999999999997E+18</v>
      </c>
      <c r="Y56" s="11">
        <f t="shared" si="9"/>
        <v>7.2270000000000001E-18</v>
      </c>
      <c r="Z56" s="11">
        <f t="shared" si="10"/>
        <v>6.6100000000000002E-4</v>
      </c>
      <c r="AA56" s="16">
        <f t="shared" si="11"/>
        <v>1.0246733707081826E-2</v>
      </c>
      <c r="AB56" s="9">
        <f t="shared" si="1"/>
        <v>0.88778841132746478</v>
      </c>
      <c r="AC56" s="9">
        <f t="shared" si="2"/>
        <v>0.98975326629291827</v>
      </c>
      <c r="AD56" s="15">
        <f t="shared" si="3"/>
        <v>15.501866425237258</v>
      </c>
      <c r="AE56" s="3">
        <f t="shared" si="12"/>
        <v>870.13079999999979</v>
      </c>
      <c r="AF56" s="2">
        <f t="shared" si="13"/>
        <v>0.25</v>
      </c>
      <c r="AG56" s="9">
        <f t="shared" si="14"/>
        <v>3.7833087488433801E-3</v>
      </c>
      <c r="AH56" s="2">
        <f t="shared" si="15"/>
        <v>0.18307234142696405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107.6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0.97750599999999999</v>
      </c>
      <c r="F57" s="9">
        <f>IF(Raw!$G57&gt;$C$8,IF(Raw!$Q57&gt;$C$8,IF(Raw!$N57&gt;$C$9,IF(Raw!$N57&lt;$A$9,IF(Raw!$X57&gt;$C$9,IF(Raw!$X57&lt;$A$9,Raw!I57,-999),-999),-999),-999),-999),-999)</f>
        <v>1.3889290000000001</v>
      </c>
      <c r="G57" s="9">
        <f>Raw!G57</f>
        <v>0.97687400000000002</v>
      </c>
      <c r="H57" s="9">
        <f>IF(Raw!$G57&gt;$C$8,IF(Raw!$Q57&gt;$C$8,IF(Raw!$N57&gt;$C$9,IF(Raw!$N57&lt;$A$9,IF(Raw!$X57&gt;$C$9,IF(Raw!$X57&lt;$A$9,Raw!L57,-999),-999),-999),-999),-999),-999)</f>
        <v>735.1</v>
      </c>
      <c r="I57" s="9">
        <f>IF(Raw!$G57&gt;$C$8,IF(Raw!$Q57&gt;$C$8,IF(Raw!$N57&gt;$C$9,IF(Raw!$N57&lt;$A$9,IF(Raw!$X57&gt;$C$9,IF(Raw!$X57&lt;$A$9,Raw!M57,-999),-999),-999),-999),-999),-999)</f>
        <v>0.29106199999999999</v>
      </c>
      <c r="J57" s="9">
        <f>IF(Raw!$G57&gt;$C$8,IF(Raw!$Q57&gt;$C$8,IF(Raw!$N57&gt;$C$9,IF(Raw!$N57&lt;$A$9,IF(Raw!$X57&gt;$C$9,IF(Raw!$X57&lt;$A$9,Raw!N57,-999),-999),-999),-999),-999),-999)</f>
        <v>709</v>
      </c>
      <c r="K57" s="9">
        <f>IF(Raw!$G57&gt;$C$8,IF(Raw!$Q57&gt;$C$8,IF(Raw!$N57&gt;$C$9,IF(Raw!$N57&lt;$A$9,IF(Raw!$X57&gt;$C$9,IF(Raw!$X57&lt;$A$9,Raw!R57,-999),-999),-999),-999),-999),-999)</f>
        <v>0.93778700000000004</v>
      </c>
      <c r="L57" s="9">
        <f>IF(Raw!$G57&gt;$C$8,IF(Raw!$Q57&gt;$C$8,IF(Raw!$N57&gt;$C$9,IF(Raw!$N57&lt;$A$9,IF(Raw!$X57&gt;$C$9,IF(Raw!$X57&lt;$A$9,Raw!S57,-999),-999),-999),-999),-999),-999)</f>
        <v>1.3573299999999999</v>
      </c>
      <c r="M57" s="9">
        <f>Raw!Q57</f>
        <v>0.98308899999999999</v>
      </c>
      <c r="N57" s="9">
        <f>IF(Raw!$G57&gt;$C$8,IF(Raw!$Q57&gt;$C$8,IF(Raw!$N57&gt;$C$9,IF(Raw!$N57&lt;$A$9,IF(Raw!$X57&gt;$C$9,IF(Raw!$X57&lt;$A$9,Raw!V57,-999),-999),-999),-999),-999),-999)</f>
        <v>717.4</v>
      </c>
      <c r="O57" s="9">
        <f>IF(Raw!$G57&gt;$C$8,IF(Raw!$Q57&gt;$C$8,IF(Raw!$N57&gt;$C$9,IF(Raw!$N57&lt;$A$9,IF(Raw!$X57&gt;$C$9,IF(Raw!$X57&lt;$A$9,Raw!W57,-999),-999),-999),-999),-999),-999)</f>
        <v>0.19262399999999999</v>
      </c>
      <c r="P57" s="9">
        <f>IF(Raw!$G57&gt;$C$8,IF(Raw!$Q57&gt;$C$8,IF(Raw!$N57&gt;$C$9,IF(Raw!$N57&lt;$A$9,IF(Raw!$X57&gt;$C$9,IF(Raw!$X57&lt;$A$9,Raw!X57,-999),-999),-999),-999),-999),-999)</f>
        <v>580</v>
      </c>
      <c r="R57" s="9">
        <f t="shared" si="4"/>
        <v>0.41142300000000009</v>
      </c>
      <c r="S57" s="9">
        <f t="shared" si="5"/>
        <v>0.2962160052817675</v>
      </c>
      <c r="T57" s="9">
        <f t="shared" si="6"/>
        <v>0.41954299999999989</v>
      </c>
      <c r="U57" s="9">
        <f t="shared" si="7"/>
        <v>0.30909432488783117</v>
      </c>
      <c r="V57" s="15">
        <f t="shared" si="0"/>
        <v>0</v>
      </c>
      <c r="X57" s="11">
        <f t="shared" si="8"/>
        <v>2.1671999999999997E+18</v>
      </c>
      <c r="Y57" s="11">
        <f t="shared" si="9"/>
        <v>7.3510000000000004E-18</v>
      </c>
      <c r="Z57" s="11">
        <f t="shared" si="10"/>
        <v>7.0899999999999999E-4</v>
      </c>
      <c r="AA57" s="16">
        <f t="shared" si="11"/>
        <v>1.116898556002931E-2</v>
      </c>
      <c r="AB57" s="9">
        <f t="shared" si="1"/>
        <v>0.94247286970881139</v>
      </c>
      <c r="AC57" s="9">
        <f t="shared" si="2"/>
        <v>0.98883101443997079</v>
      </c>
      <c r="AD57" s="15">
        <f t="shared" si="3"/>
        <v>15.753153117107633</v>
      </c>
      <c r="AE57" s="3">
        <f t="shared" si="12"/>
        <v>885.06039999999985</v>
      </c>
      <c r="AF57" s="2">
        <f t="shared" si="13"/>
        <v>0.25</v>
      </c>
      <c r="AG57" s="9">
        <f t="shared" si="14"/>
        <v>3.7455463289130901E-3</v>
      </c>
      <c r="AH57" s="2">
        <f t="shared" si="15"/>
        <v>0.1812450375790558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106.4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1.009287</v>
      </c>
      <c r="F58" s="9">
        <f>IF(Raw!$G58&gt;$C$8,IF(Raw!$Q58&gt;$C$8,IF(Raw!$N58&gt;$C$9,IF(Raw!$N58&lt;$A$9,IF(Raw!$X58&gt;$C$9,IF(Raw!$X58&lt;$A$9,Raw!I58,-999),-999),-999),-999),-999),-999)</f>
        <v>1.420981</v>
      </c>
      <c r="G58" s="9">
        <f>Raw!G58</f>
        <v>0.97717500000000002</v>
      </c>
      <c r="H58" s="9">
        <f>IF(Raw!$G58&gt;$C$8,IF(Raw!$Q58&gt;$C$8,IF(Raw!$N58&gt;$C$9,IF(Raw!$N58&lt;$A$9,IF(Raw!$X58&gt;$C$9,IF(Raw!$X58&lt;$A$9,Raw!L58,-999),-999),-999),-999),-999),-999)</f>
        <v>677.2</v>
      </c>
      <c r="I58" s="9">
        <f>IF(Raw!$G58&gt;$C$8,IF(Raw!$Q58&gt;$C$8,IF(Raw!$N58&gt;$C$9,IF(Raw!$N58&lt;$A$9,IF(Raw!$X58&gt;$C$9,IF(Raw!$X58&lt;$A$9,Raw!M58,-999),-999),-999),-999),-999),-999)</f>
        <v>0.32866899999999999</v>
      </c>
      <c r="J58" s="9">
        <f>IF(Raw!$G58&gt;$C$8,IF(Raw!$Q58&gt;$C$8,IF(Raw!$N58&gt;$C$9,IF(Raw!$N58&lt;$A$9,IF(Raw!$X58&gt;$C$9,IF(Raw!$X58&lt;$A$9,Raw!N58,-999),-999),-999),-999),-999),-999)</f>
        <v>1067</v>
      </c>
      <c r="K58" s="9">
        <f>IF(Raw!$G58&gt;$C$8,IF(Raw!$Q58&gt;$C$8,IF(Raw!$N58&gt;$C$9,IF(Raw!$N58&lt;$A$9,IF(Raw!$X58&gt;$C$9,IF(Raw!$X58&lt;$A$9,Raw!R58,-999),-999),-999),-999),-999),-999)</f>
        <v>0.95947700000000002</v>
      </c>
      <c r="L58" s="9">
        <f>IF(Raw!$G58&gt;$C$8,IF(Raw!$Q58&gt;$C$8,IF(Raw!$N58&gt;$C$9,IF(Raw!$N58&lt;$A$9,IF(Raw!$X58&gt;$C$9,IF(Raw!$X58&lt;$A$9,Raw!S58,-999),-999),-999),-999),-999),-999)</f>
        <v>1.417041</v>
      </c>
      <c r="M58" s="9">
        <f>Raw!Q58</f>
        <v>0.98016999999999999</v>
      </c>
      <c r="N58" s="9">
        <f>IF(Raw!$G58&gt;$C$8,IF(Raw!$Q58&gt;$C$8,IF(Raw!$N58&gt;$C$9,IF(Raw!$N58&lt;$A$9,IF(Raw!$X58&gt;$C$9,IF(Raw!$X58&lt;$A$9,Raw!V58,-999),-999),-999),-999),-999),-999)</f>
        <v>718.9</v>
      </c>
      <c r="O58" s="9">
        <f>IF(Raw!$G58&gt;$C$8,IF(Raw!$Q58&gt;$C$8,IF(Raw!$N58&gt;$C$9,IF(Raw!$N58&lt;$A$9,IF(Raw!$X58&gt;$C$9,IF(Raw!$X58&lt;$A$9,Raw!W58,-999),-999),-999),-999),-999),-999)</f>
        <v>0.17746899999999999</v>
      </c>
      <c r="P58" s="9">
        <f>IF(Raw!$G58&gt;$C$8,IF(Raw!$Q58&gt;$C$8,IF(Raw!$N58&gt;$C$9,IF(Raw!$N58&lt;$A$9,IF(Raw!$X58&gt;$C$9,IF(Raw!$X58&lt;$A$9,Raw!X58,-999),-999),-999),-999),-999),-999)</f>
        <v>542</v>
      </c>
      <c r="R58" s="9">
        <f t="shared" si="4"/>
        <v>0.411694</v>
      </c>
      <c r="S58" s="9">
        <f t="shared" si="5"/>
        <v>0.28972519688862836</v>
      </c>
      <c r="T58" s="9">
        <f t="shared" si="6"/>
        <v>0.45756399999999997</v>
      </c>
      <c r="U58" s="9">
        <f t="shared" si="7"/>
        <v>0.32290103109225488</v>
      </c>
      <c r="V58" s="15">
        <f t="shared" si="0"/>
        <v>0</v>
      </c>
      <c r="X58" s="11">
        <f t="shared" si="8"/>
        <v>2.1671999999999997E+18</v>
      </c>
      <c r="Y58" s="11">
        <f t="shared" si="9"/>
        <v>6.7719999999999999E-18</v>
      </c>
      <c r="Z58" s="11">
        <f t="shared" si="10"/>
        <v>1.067E-3</v>
      </c>
      <c r="AA58" s="16">
        <f t="shared" si="11"/>
        <v>1.5418147203635489E-2</v>
      </c>
      <c r="AB58" s="9">
        <f t="shared" si="1"/>
        <v>0.96653178910708426</v>
      </c>
      <c r="AC58" s="9">
        <f t="shared" si="2"/>
        <v>0.98458185279636456</v>
      </c>
      <c r="AD58" s="15">
        <f t="shared" si="3"/>
        <v>14.449997379227263</v>
      </c>
      <c r="AE58" s="3">
        <f t="shared" si="12"/>
        <v>815.34879999999976</v>
      </c>
      <c r="AF58" s="2">
        <f t="shared" si="13"/>
        <v>0.25</v>
      </c>
      <c r="AG58" s="9">
        <f t="shared" si="14"/>
        <v>3.5891685023329719E-3</v>
      </c>
      <c r="AH58" s="2">
        <f t="shared" si="15"/>
        <v>0.17367799593382022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105.1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1.015776</v>
      </c>
      <c r="F59" s="9">
        <f>IF(Raw!$G59&gt;$C$8,IF(Raw!$Q59&gt;$C$8,IF(Raw!$N59&gt;$C$9,IF(Raw!$N59&lt;$A$9,IF(Raw!$X59&gt;$C$9,IF(Raw!$X59&lt;$A$9,Raw!I59,-999),-999),-999),-999),-999),-999)</f>
        <v>1.455435</v>
      </c>
      <c r="G59" s="9">
        <f>Raw!G59</f>
        <v>0.98065800000000003</v>
      </c>
      <c r="H59" s="9">
        <f>IF(Raw!$G59&gt;$C$8,IF(Raw!$Q59&gt;$C$8,IF(Raw!$N59&gt;$C$9,IF(Raw!$N59&lt;$A$9,IF(Raw!$X59&gt;$C$9,IF(Raw!$X59&lt;$A$9,Raw!L59,-999),-999),-999),-999),-999),-999)</f>
        <v>684.4</v>
      </c>
      <c r="I59" s="9">
        <f>IF(Raw!$G59&gt;$C$8,IF(Raw!$Q59&gt;$C$8,IF(Raw!$N59&gt;$C$9,IF(Raw!$N59&lt;$A$9,IF(Raw!$X59&gt;$C$9,IF(Raw!$X59&lt;$A$9,Raw!M59,-999),-999),-999),-999),-999),-999)</f>
        <v>0.18438299999999999</v>
      </c>
      <c r="J59" s="9">
        <f>IF(Raw!$G59&gt;$C$8,IF(Raw!$Q59&gt;$C$8,IF(Raw!$N59&gt;$C$9,IF(Raw!$N59&lt;$A$9,IF(Raw!$X59&gt;$C$9,IF(Raw!$X59&lt;$A$9,Raw!N59,-999),-999),-999),-999),-999),-999)</f>
        <v>881</v>
      </c>
      <c r="K59" s="9">
        <f>IF(Raw!$G59&gt;$C$8,IF(Raw!$Q59&gt;$C$8,IF(Raw!$N59&gt;$C$9,IF(Raw!$N59&lt;$A$9,IF(Raw!$X59&gt;$C$9,IF(Raw!$X59&lt;$A$9,Raw!R59,-999),-999),-999),-999),-999),-999)</f>
        <v>0.95820099999999997</v>
      </c>
      <c r="L59" s="9">
        <f>IF(Raw!$G59&gt;$C$8,IF(Raw!$Q59&gt;$C$8,IF(Raw!$N59&gt;$C$9,IF(Raw!$N59&lt;$A$9,IF(Raw!$X59&gt;$C$9,IF(Raw!$X59&lt;$A$9,Raw!S59,-999),-999),-999),-999),-999),-999)</f>
        <v>1.4414830000000001</v>
      </c>
      <c r="M59" s="9">
        <f>Raw!Q59</f>
        <v>0.98536999999999997</v>
      </c>
      <c r="N59" s="9">
        <f>IF(Raw!$G59&gt;$C$8,IF(Raw!$Q59&gt;$C$8,IF(Raw!$N59&gt;$C$9,IF(Raw!$N59&lt;$A$9,IF(Raw!$X59&gt;$C$9,IF(Raw!$X59&lt;$A$9,Raw!V59,-999),-999),-999),-999),-999),-999)</f>
        <v>760.7</v>
      </c>
      <c r="O59" s="9">
        <f>IF(Raw!$G59&gt;$C$8,IF(Raw!$Q59&gt;$C$8,IF(Raw!$N59&gt;$C$9,IF(Raw!$N59&lt;$A$9,IF(Raw!$X59&gt;$C$9,IF(Raw!$X59&lt;$A$9,Raw!W59,-999),-999),-999),-999),-999),-999)</f>
        <v>9.0282000000000001E-2</v>
      </c>
      <c r="P59" s="9">
        <f>IF(Raw!$G59&gt;$C$8,IF(Raw!$Q59&gt;$C$8,IF(Raw!$N59&gt;$C$9,IF(Raw!$N59&lt;$A$9,IF(Raw!$X59&gt;$C$9,IF(Raw!$X59&lt;$A$9,Raw!X59,-999),-999),-999),-999),-999),-999)</f>
        <v>732</v>
      </c>
      <c r="R59" s="9">
        <f t="shared" si="4"/>
        <v>0.43965900000000002</v>
      </c>
      <c r="S59" s="9">
        <f t="shared" si="5"/>
        <v>0.30208082119778623</v>
      </c>
      <c r="T59" s="9">
        <f t="shared" si="6"/>
        <v>0.4832820000000001</v>
      </c>
      <c r="U59" s="9">
        <f t="shared" si="7"/>
        <v>0.33526722132692516</v>
      </c>
      <c r="V59" s="15">
        <f t="shared" si="0"/>
        <v>0</v>
      </c>
      <c r="X59" s="11">
        <f t="shared" si="8"/>
        <v>2.1671999999999997E+18</v>
      </c>
      <c r="Y59" s="11">
        <f t="shared" si="9"/>
        <v>6.8439999999999992E-18</v>
      </c>
      <c r="Z59" s="11">
        <f t="shared" si="10"/>
        <v>8.8099999999999995E-4</v>
      </c>
      <c r="AA59" s="16">
        <f t="shared" si="11"/>
        <v>1.2898720029323508E-2</v>
      </c>
      <c r="AB59" s="9">
        <f t="shared" si="1"/>
        <v>0.96443471921321144</v>
      </c>
      <c r="AC59" s="9">
        <f t="shared" si="2"/>
        <v>0.98710127997067665</v>
      </c>
      <c r="AD59" s="15">
        <f t="shared" si="3"/>
        <v>14.640998898210567</v>
      </c>
      <c r="AE59" s="3">
        <f t="shared" si="12"/>
        <v>824.01759999999967</v>
      </c>
      <c r="AF59" s="2">
        <f t="shared" si="13"/>
        <v>0.25</v>
      </c>
      <c r="AG59" s="9">
        <f t="shared" si="14"/>
        <v>3.7758823215797146E-3</v>
      </c>
      <c r="AH59" s="2">
        <f t="shared" si="15"/>
        <v>0.18271298047657586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103.8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1.0256989999999999</v>
      </c>
      <c r="F60" s="9">
        <f>IF(Raw!$G60&gt;$C$8,IF(Raw!$Q60&gt;$C$8,IF(Raw!$N60&gt;$C$9,IF(Raw!$N60&lt;$A$9,IF(Raw!$X60&gt;$C$9,IF(Raw!$X60&lt;$A$9,Raw!I60,-999),-999),-999),-999),-999),-999)</f>
        <v>1.468259</v>
      </c>
      <c r="G60" s="9">
        <f>Raw!G60</f>
        <v>0.98250199999999999</v>
      </c>
      <c r="H60" s="9">
        <f>IF(Raw!$G60&gt;$C$8,IF(Raw!$Q60&gt;$C$8,IF(Raw!$N60&gt;$C$9,IF(Raw!$N60&lt;$A$9,IF(Raw!$X60&gt;$C$9,IF(Raw!$X60&lt;$A$9,Raw!L60,-999),-999),-999),-999),-999),-999)</f>
        <v>727.3</v>
      </c>
      <c r="I60" s="9">
        <f>IF(Raw!$G60&gt;$C$8,IF(Raw!$Q60&gt;$C$8,IF(Raw!$N60&gt;$C$9,IF(Raw!$N60&lt;$A$9,IF(Raw!$X60&gt;$C$9,IF(Raw!$X60&lt;$A$9,Raw!M60,-999),-999),-999),-999),-999),-999)</f>
        <v>0.36817100000000003</v>
      </c>
      <c r="J60" s="9">
        <f>IF(Raw!$G60&gt;$C$8,IF(Raw!$Q60&gt;$C$8,IF(Raw!$N60&gt;$C$9,IF(Raw!$N60&lt;$A$9,IF(Raw!$X60&gt;$C$9,IF(Raw!$X60&lt;$A$9,Raw!N60,-999),-999),-999),-999),-999),-999)</f>
        <v>661</v>
      </c>
      <c r="K60" s="9">
        <f>IF(Raw!$G60&gt;$C$8,IF(Raw!$Q60&gt;$C$8,IF(Raw!$N60&gt;$C$9,IF(Raw!$N60&lt;$A$9,IF(Raw!$X60&gt;$C$9,IF(Raw!$X60&lt;$A$9,Raw!R60,-999),-999),-999),-999),-999),-999)</f>
        <v>0.98931000000000002</v>
      </c>
      <c r="L60" s="9">
        <f>IF(Raw!$G60&gt;$C$8,IF(Raw!$Q60&gt;$C$8,IF(Raw!$N60&gt;$C$9,IF(Raw!$N60&lt;$A$9,IF(Raw!$X60&gt;$C$9,IF(Raw!$X60&lt;$A$9,Raw!S60,-999),-999),-999),-999),-999),-999)</f>
        <v>1.4792400000000001</v>
      </c>
      <c r="M60" s="9">
        <f>Raw!Q60</f>
        <v>0.98682000000000003</v>
      </c>
      <c r="N60" s="9">
        <f>IF(Raw!$G60&gt;$C$8,IF(Raw!$Q60&gt;$C$8,IF(Raw!$N60&gt;$C$9,IF(Raw!$N60&lt;$A$9,IF(Raw!$X60&gt;$C$9,IF(Raw!$X60&lt;$A$9,Raw!V60,-999),-999),-999),-999),-999),-999)</f>
        <v>722.1</v>
      </c>
      <c r="O60" s="9">
        <f>IF(Raw!$G60&gt;$C$8,IF(Raw!$Q60&gt;$C$8,IF(Raw!$N60&gt;$C$9,IF(Raw!$N60&lt;$A$9,IF(Raw!$X60&gt;$C$9,IF(Raw!$X60&lt;$A$9,Raw!W60,-999),-999),-999),-999),-999),-999)</f>
        <v>0.18584200000000001</v>
      </c>
      <c r="P60" s="9">
        <f>IF(Raw!$G60&gt;$C$8,IF(Raw!$Q60&gt;$C$8,IF(Raw!$N60&gt;$C$9,IF(Raw!$N60&lt;$A$9,IF(Raw!$X60&gt;$C$9,IF(Raw!$X60&lt;$A$9,Raw!X60,-999),-999),-999),-999),-999),-999)</f>
        <v>545</v>
      </c>
      <c r="R60" s="9">
        <f t="shared" si="4"/>
        <v>0.44256000000000006</v>
      </c>
      <c r="S60" s="9">
        <f t="shared" si="5"/>
        <v>0.30141821027489024</v>
      </c>
      <c r="T60" s="9">
        <f t="shared" si="6"/>
        <v>0.48993000000000009</v>
      </c>
      <c r="U60" s="9">
        <f t="shared" si="7"/>
        <v>0.3312038614423623</v>
      </c>
      <c r="V60" s="15">
        <f t="shared" si="0"/>
        <v>0</v>
      </c>
      <c r="X60" s="11">
        <f t="shared" si="8"/>
        <v>2.1671999999999997E+18</v>
      </c>
      <c r="Y60" s="11">
        <f t="shared" si="9"/>
        <v>7.2729999999999997E-18</v>
      </c>
      <c r="Z60" s="11">
        <f t="shared" si="10"/>
        <v>6.6100000000000002E-4</v>
      </c>
      <c r="AA60" s="16">
        <f t="shared" si="11"/>
        <v>1.0311281864047585E-2</v>
      </c>
      <c r="AB60" s="9">
        <f t="shared" si="1"/>
        <v>0.9943618063236529</v>
      </c>
      <c r="AC60" s="9">
        <f t="shared" si="2"/>
        <v>0.98968871813595238</v>
      </c>
      <c r="AD60" s="15">
        <f t="shared" si="3"/>
        <v>15.599518705064426</v>
      </c>
      <c r="AE60" s="3">
        <f t="shared" si="12"/>
        <v>875.66919999999971</v>
      </c>
      <c r="AF60" s="2">
        <f t="shared" si="13"/>
        <v>0.25</v>
      </c>
      <c r="AG60" s="9">
        <f t="shared" si="14"/>
        <v>3.9743237167382279E-3</v>
      </c>
      <c r="AH60" s="2">
        <f t="shared" si="15"/>
        <v>0.19231545631437497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102.5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1.0416160000000001</v>
      </c>
      <c r="F61" s="9">
        <f>IF(Raw!$G61&gt;$C$8,IF(Raw!$Q61&gt;$C$8,IF(Raw!$N61&gt;$C$9,IF(Raw!$N61&lt;$A$9,IF(Raw!$X61&gt;$C$9,IF(Raw!$X61&lt;$A$9,Raw!I61,-999),-999),-999),-999),-999),-999)</f>
        <v>1.5149140000000001</v>
      </c>
      <c r="G61" s="9">
        <f>Raw!G61</f>
        <v>0.98214000000000001</v>
      </c>
      <c r="H61" s="9">
        <f>IF(Raw!$G61&gt;$C$8,IF(Raw!$Q61&gt;$C$8,IF(Raw!$N61&gt;$C$9,IF(Raw!$N61&lt;$A$9,IF(Raw!$X61&gt;$C$9,IF(Raw!$X61&lt;$A$9,Raw!L61,-999),-999),-999),-999),-999),-999)</f>
        <v>702.1</v>
      </c>
      <c r="I61" s="9">
        <f>IF(Raw!$G61&gt;$C$8,IF(Raw!$Q61&gt;$C$8,IF(Raw!$N61&gt;$C$9,IF(Raw!$N61&lt;$A$9,IF(Raw!$X61&gt;$C$9,IF(Raw!$X61&lt;$A$9,Raw!M61,-999),-999),-999),-999),-999),-999)</f>
        <v>0.22911400000000001</v>
      </c>
      <c r="J61" s="9">
        <f>IF(Raw!$G61&gt;$C$8,IF(Raw!$Q61&gt;$C$8,IF(Raw!$N61&gt;$C$9,IF(Raw!$N61&lt;$A$9,IF(Raw!$X61&gt;$C$9,IF(Raw!$X61&lt;$A$9,Raw!N61,-999),-999),-999),-999),-999),-999)</f>
        <v>512</v>
      </c>
      <c r="K61" s="9">
        <f>IF(Raw!$G61&gt;$C$8,IF(Raw!$Q61&gt;$C$8,IF(Raw!$N61&gt;$C$9,IF(Raw!$N61&lt;$A$9,IF(Raw!$X61&gt;$C$9,IF(Raw!$X61&lt;$A$9,Raw!R61,-999),-999),-999),-999),-999),-999)</f>
        <v>0.97608799999999996</v>
      </c>
      <c r="L61" s="9">
        <f>IF(Raw!$G61&gt;$C$8,IF(Raw!$Q61&gt;$C$8,IF(Raw!$N61&gt;$C$9,IF(Raw!$N61&lt;$A$9,IF(Raw!$X61&gt;$C$9,IF(Raw!$X61&lt;$A$9,Raw!S61,-999),-999),-999),-999),-999),-999)</f>
        <v>1.5090840000000001</v>
      </c>
      <c r="M61" s="9">
        <f>Raw!Q61</f>
        <v>0.98779399999999995</v>
      </c>
      <c r="N61" s="9">
        <f>IF(Raw!$G61&gt;$C$8,IF(Raw!$Q61&gt;$C$8,IF(Raw!$N61&gt;$C$9,IF(Raw!$N61&lt;$A$9,IF(Raw!$X61&gt;$C$9,IF(Raw!$X61&lt;$A$9,Raw!V61,-999),-999),-999),-999),-999),-999)</f>
        <v>762.7</v>
      </c>
      <c r="O61" s="9">
        <f>IF(Raw!$G61&gt;$C$8,IF(Raw!$Q61&gt;$C$8,IF(Raw!$N61&gt;$C$9,IF(Raw!$N61&lt;$A$9,IF(Raw!$X61&gt;$C$9,IF(Raw!$X61&lt;$A$9,Raw!W61,-999),-999),-999),-999),-999),-999)</f>
        <v>0.19456599999999999</v>
      </c>
      <c r="P61" s="9">
        <f>IF(Raw!$G61&gt;$C$8,IF(Raw!$Q61&gt;$C$8,IF(Raw!$N61&gt;$C$9,IF(Raw!$N61&lt;$A$9,IF(Raw!$X61&gt;$C$9,IF(Raw!$X61&lt;$A$9,Raw!X61,-999),-999),-999),-999),-999),-999)</f>
        <v>618</v>
      </c>
      <c r="R61" s="9">
        <f t="shared" si="4"/>
        <v>0.473298</v>
      </c>
      <c r="S61" s="9">
        <f t="shared" si="5"/>
        <v>0.31242565584581039</v>
      </c>
      <c r="T61" s="9">
        <f t="shared" si="6"/>
        <v>0.53299600000000014</v>
      </c>
      <c r="U61" s="9">
        <f t="shared" si="7"/>
        <v>0.35319173750434046</v>
      </c>
      <c r="V61" s="15">
        <f t="shared" si="0"/>
        <v>0</v>
      </c>
      <c r="X61" s="11">
        <f t="shared" si="8"/>
        <v>2.1671999999999997E+18</v>
      </c>
      <c r="Y61" s="11">
        <f t="shared" si="9"/>
        <v>7.0209999999999998E-18</v>
      </c>
      <c r="Z61" s="11">
        <f t="shared" si="10"/>
        <v>5.1199999999999998E-4</v>
      </c>
      <c r="AA61" s="16">
        <f t="shared" si="11"/>
        <v>7.730323092620988E-3</v>
      </c>
      <c r="AB61" s="9">
        <f t="shared" si="1"/>
        <v>0.98020823128707457</v>
      </c>
      <c r="AC61" s="9">
        <f t="shared" si="2"/>
        <v>0.99226967690737899</v>
      </c>
      <c r="AD61" s="15">
        <f t="shared" si="3"/>
        <v>15.098287290275367</v>
      </c>
      <c r="AE61" s="3">
        <f t="shared" si="12"/>
        <v>845.32839999999976</v>
      </c>
      <c r="AF61" s="2">
        <f t="shared" si="13"/>
        <v>0.25</v>
      </c>
      <c r="AG61" s="9">
        <f t="shared" si="14"/>
        <v>4.101992554916967E-3</v>
      </c>
      <c r="AH61" s="2">
        <f t="shared" si="15"/>
        <v>0.1984932849517515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101.1</v>
      </c>
      <c r="D62" s="15">
        <f>IF(C62&gt;0.5,Raw!D62*D$11,-999)</f>
        <v>3.6</v>
      </c>
      <c r="E62" s="9">
        <f>IF(Raw!$G62&gt;$C$8,IF(Raw!$Q62&gt;$C$8,IF(Raw!$N62&gt;$C$9,IF(Raw!$N62&lt;$A$9,IF(Raw!$X62&gt;$C$9,IF(Raw!$X62&lt;$A$9,Raw!H62,-999),-999),-999),-999),-999),-999)</f>
        <v>1.068524</v>
      </c>
      <c r="F62" s="9">
        <f>IF(Raw!$G62&gt;$C$8,IF(Raw!$Q62&gt;$C$8,IF(Raw!$N62&gt;$C$9,IF(Raw!$N62&lt;$A$9,IF(Raw!$X62&gt;$C$9,IF(Raw!$X62&lt;$A$9,Raw!I62,-999),-999),-999),-999),-999),-999)</f>
        <v>1.5502560000000001</v>
      </c>
      <c r="G62" s="9">
        <f>Raw!G62</f>
        <v>0.98337399999999997</v>
      </c>
      <c r="H62" s="9">
        <f>IF(Raw!$G62&gt;$C$8,IF(Raw!$Q62&gt;$C$8,IF(Raw!$N62&gt;$C$9,IF(Raw!$N62&lt;$A$9,IF(Raw!$X62&gt;$C$9,IF(Raw!$X62&lt;$A$9,Raw!L62,-999),-999),-999),-999),-999),-999)</f>
        <v>705.1</v>
      </c>
      <c r="I62" s="9">
        <f>IF(Raw!$G62&gt;$C$8,IF(Raw!$Q62&gt;$C$8,IF(Raw!$N62&gt;$C$9,IF(Raw!$N62&lt;$A$9,IF(Raw!$X62&gt;$C$9,IF(Raw!$X62&lt;$A$9,Raw!M62,-999),-999),-999),-999),-999),-999)</f>
        <v>0.25326599999999999</v>
      </c>
      <c r="J62" s="9">
        <f>IF(Raw!$G62&gt;$C$8,IF(Raw!$Q62&gt;$C$8,IF(Raw!$N62&gt;$C$9,IF(Raw!$N62&lt;$A$9,IF(Raw!$X62&gt;$C$9,IF(Raw!$X62&lt;$A$9,Raw!N62,-999),-999),-999),-999),-999),-999)</f>
        <v>305</v>
      </c>
      <c r="K62" s="9">
        <f>IF(Raw!$G62&gt;$C$8,IF(Raw!$Q62&gt;$C$8,IF(Raw!$N62&gt;$C$9,IF(Raw!$N62&lt;$A$9,IF(Raw!$X62&gt;$C$9,IF(Raw!$X62&lt;$A$9,Raw!R62,-999),-999),-999),-999),-999),-999)</f>
        <v>1.013517</v>
      </c>
      <c r="L62" s="9">
        <f>IF(Raw!$G62&gt;$C$8,IF(Raw!$Q62&gt;$C$8,IF(Raw!$N62&gt;$C$9,IF(Raw!$N62&lt;$A$9,IF(Raw!$X62&gt;$C$9,IF(Raw!$X62&lt;$A$9,Raw!S62,-999),-999),-999),-999),-999),-999)</f>
        <v>1.5453509999999999</v>
      </c>
      <c r="M62" s="9">
        <f>Raw!Q62</f>
        <v>0.97983699999999996</v>
      </c>
      <c r="N62" s="9">
        <f>IF(Raw!$G62&gt;$C$8,IF(Raw!$Q62&gt;$C$8,IF(Raw!$N62&gt;$C$9,IF(Raw!$N62&lt;$A$9,IF(Raw!$X62&gt;$C$9,IF(Raw!$X62&lt;$A$9,Raw!V62,-999),-999),-999),-999),-999),-999)</f>
        <v>738.7</v>
      </c>
      <c r="O62" s="9">
        <f>IF(Raw!$G62&gt;$C$8,IF(Raw!$Q62&gt;$C$8,IF(Raw!$N62&gt;$C$9,IF(Raw!$N62&lt;$A$9,IF(Raw!$X62&gt;$C$9,IF(Raw!$X62&lt;$A$9,Raw!W62,-999),-999),-999),-999),-999),-999)</f>
        <v>0.19218399999999999</v>
      </c>
      <c r="P62" s="9">
        <f>IF(Raw!$G62&gt;$C$8,IF(Raw!$Q62&gt;$C$8,IF(Raw!$N62&gt;$C$9,IF(Raw!$N62&lt;$A$9,IF(Raw!$X62&gt;$C$9,IF(Raw!$X62&lt;$A$9,Raw!X62,-999),-999),-999),-999),-999),-999)</f>
        <v>499</v>
      </c>
      <c r="R62" s="9">
        <f t="shared" si="4"/>
        <v>0.48173200000000005</v>
      </c>
      <c r="S62" s="9">
        <f t="shared" si="5"/>
        <v>0.31074351590963045</v>
      </c>
      <c r="T62" s="9">
        <f t="shared" si="6"/>
        <v>0.53183399999999992</v>
      </c>
      <c r="U62" s="9">
        <f t="shared" si="7"/>
        <v>0.34415094046595235</v>
      </c>
      <c r="V62" s="15">
        <f t="shared" si="0"/>
        <v>0</v>
      </c>
      <c r="X62" s="11">
        <f t="shared" si="8"/>
        <v>2.1671999999999997E+18</v>
      </c>
      <c r="Y62" s="11">
        <f t="shared" si="9"/>
        <v>7.0510000000000005E-18</v>
      </c>
      <c r="Z62" s="11">
        <f t="shared" si="10"/>
        <v>3.0499999999999999E-4</v>
      </c>
      <c r="AA62" s="16">
        <f t="shared" si="11"/>
        <v>4.6390616014047479E-3</v>
      </c>
      <c r="AB62" s="9">
        <f t="shared" si="1"/>
        <v>1.0159842106877215</v>
      </c>
      <c r="AC62" s="9">
        <f t="shared" si="2"/>
        <v>0.9953609383985953</v>
      </c>
      <c r="AD62" s="15">
        <f t="shared" si="3"/>
        <v>15.210038037392618</v>
      </c>
      <c r="AE62" s="3">
        <f t="shared" si="12"/>
        <v>848.94039999999984</v>
      </c>
      <c r="AF62" s="2">
        <f t="shared" si="13"/>
        <v>0.25</v>
      </c>
      <c r="AG62" s="9">
        <f t="shared" si="14"/>
        <v>4.0265760731473671E-3</v>
      </c>
      <c r="AH62" s="2">
        <f t="shared" si="15"/>
        <v>0.19484392064756526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100</v>
      </c>
      <c r="D63" s="15">
        <f>IF(C63&gt;0.5,Raw!D63*D$11,-999)</f>
        <v>3.6</v>
      </c>
      <c r="E63" s="9">
        <f>IF(Raw!$G63&gt;$C$8,IF(Raw!$Q63&gt;$C$8,IF(Raw!$N63&gt;$C$9,IF(Raw!$N63&lt;$A$9,IF(Raw!$X63&gt;$C$9,IF(Raw!$X63&lt;$A$9,Raw!H63,-999),-999),-999),-999),-999),-999)</f>
        <v>1.08708</v>
      </c>
      <c r="F63" s="9">
        <f>IF(Raw!$G63&gt;$C$8,IF(Raw!$Q63&gt;$C$8,IF(Raw!$N63&gt;$C$9,IF(Raw!$N63&lt;$A$9,IF(Raw!$X63&gt;$C$9,IF(Raw!$X63&lt;$A$9,Raw!I63,-999),-999),-999),-999),-999),-999)</f>
        <v>1.602935</v>
      </c>
      <c r="G63" s="9">
        <f>Raw!G63</f>
        <v>0.97497199999999995</v>
      </c>
      <c r="H63" s="9">
        <f>IF(Raw!$G63&gt;$C$8,IF(Raw!$Q63&gt;$C$8,IF(Raw!$N63&gt;$C$9,IF(Raw!$N63&lt;$A$9,IF(Raw!$X63&gt;$C$9,IF(Raw!$X63&lt;$A$9,Raw!L63,-999),-999),-999),-999),-999),-999)</f>
        <v>698.4</v>
      </c>
      <c r="I63" s="9">
        <f>IF(Raw!$G63&gt;$C$8,IF(Raw!$Q63&gt;$C$8,IF(Raw!$N63&gt;$C$9,IF(Raw!$N63&lt;$A$9,IF(Raw!$X63&gt;$C$9,IF(Raw!$X63&lt;$A$9,Raw!M63,-999),-999),-999),-999),-999),-999)</f>
        <v>0.22917599999999999</v>
      </c>
      <c r="J63" s="9">
        <f>IF(Raw!$G63&gt;$C$8,IF(Raw!$Q63&gt;$C$8,IF(Raw!$N63&gt;$C$9,IF(Raw!$N63&lt;$A$9,IF(Raw!$X63&gt;$C$9,IF(Raw!$X63&lt;$A$9,Raw!N63,-999),-999),-999),-999),-999),-999)</f>
        <v>720</v>
      </c>
      <c r="K63" s="9">
        <f>IF(Raw!$G63&gt;$C$8,IF(Raw!$Q63&gt;$C$8,IF(Raw!$N63&gt;$C$9,IF(Raw!$N63&lt;$A$9,IF(Raw!$X63&gt;$C$9,IF(Raw!$X63&lt;$A$9,Raw!R63,-999),-999),-999),-999),-999),-999)</f>
        <v>1.0648310000000001</v>
      </c>
      <c r="L63" s="9">
        <f>IF(Raw!$G63&gt;$C$8,IF(Raw!$Q63&gt;$C$8,IF(Raw!$N63&gt;$C$9,IF(Raw!$N63&lt;$A$9,IF(Raw!$X63&gt;$C$9,IF(Raw!$X63&lt;$A$9,Raw!S63,-999),-999),-999),-999),-999),-999)</f>
        <v>1.608039</v>
      </c>
      <c r="M63" s="9">
        <f>Raw!Q63</f>
        <v>0.98541000000000001</v>
      </c>
      <c r="N63" s="9">
        <f>IF(Raw!$G63&gt;$C$8,IF(Raw!$Q63&gt;$C$8,IF(Raw!$N63&gt;$C$9,IF(Raw!$N63&lt;$A$9,IF(Raw!$X63&gt;$C$9,IF(Raw!$X63&lt;$A$9,Raw!V63,-999),-999),-999),-999),-999),-999)</f>
        <v>753.3</v>
      </c>
      <c r="O63" s="9">
        <f>IF(Raw!$G63&gt;$C$8,IF(Raw!$Q63&gt;$C$8,IF(Raw!$N63&gt;$C$9,IF(Raw!$N63&lt;$A$9,IF(Raw!$X63&gt;$C$9,IF(Raw!$X63&lt;$A$9,Raw!W63,-999),-999),-999),-999),-999),-999)</f>
        <v>0.21912999999999999</v>
      </c>
      <c r="P63" s="9">
        <f>IF(Raw!$G63&gt;$C$8,IF(Raw!$Q63&gt;$C$8,IF(Raw!$N63&gt;$C$9,IF(Raw!$N63&lt;$A$9,IF(Raw!$X63&gt;$C$9,IF(Raw!$X63&lt;$A$9,Raw!X63,-999),-999),-999),-999),-999),-999)</f>
        <v>436</v>
      </c>
      <c r="R63" s="9">
        <f t="shared" si="4"/>
        <v>0.51585499999999995</v>
      </c>
      <c r="S63" s="9">
        <f t="shared" si="5"/>
        <v>0.32181903820179852</v>
      </c>
      <c r="T63" s="9">
        <f t="shared" si="6"/>
        <v>0.54320799999999991</v>
      </c>
      <c r="U63" s="9">
        <f t="shared" si="7"/>
        <v>0.3378077273001463</v>
      </c>
      <c r="V63" s="15">
        <f t="shared" si="0"/>
        <v>0</v>
      </c>
      <c r="X63" s="11">
        <f t="shared" si="8"/>
        <v>2.1671999999999997E+18</v>
      </c>
      <c r="Y63" s="11">
        <f t="shared" si="9"/>
        <v>6.9839999999999992E-18</v>
      </c>
      <c r="Z63" s="11">
        <f t="shared" si="10"/>
        <v>7.1999999999999994E-4</v>
      </c>
      <c r="AA63" s="16">
        <f t="shared" si="11"/>
        <v>1.0780241779546075E-2</v>
      </c>
      <c r="AB63" s="9">
        <f t="shared" si="1"/>
        <v>1.0706869135765837</v>
      </c>
      <c r="AC63" s="9">
        <f t="shared" si="2"/>
        <v>0.98921975822045394</v>
      </c>
      <c r="AD63" s="15">
        <f t="shared" si="3"/>
        <v>14.972558027147326</v>
      </c>
      <c r="AE63" s="3">
        <f t="shared" si="12"/>
        <v>840.87359999999967</v>
      </c>
      <c r="AF63" s="2">
        <f t="shared" si="13"/>
        <v>0.25</v>
      </c>
      <c r="AG63" s="9">
        <f t="shared" si="14"/>
        <v>3.8906506146309237E-3</v>
      </c>
      <c r="AH63" s="2">
        <f t="shared" si="15"/>
        <v>0.18826655844900123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98.7</v>
      </c>
      <c r="D64" s="15">
        <f>IF(C64&gt;0.5,Raw!D64*D$11,-999)</f>
        <v>3.6</v>
      </c>
      <c r="E64" s="9">
        <f>IF(Raw!$G64&gt;$C$8,IF(Raw!$Q64&gt;$C$8,IF(Raw!$N64&gt;$C$9,IF(Raw!$N64&lt;$A$9,IF(Raw!$X64&gt;$C$9,IF(Raw!$X64&lt;$A$9,Raw!H64,-999),-999),-999),-999),-999),-999)</f>
        <v>1.0776939999999999</v>
      </c>
      <c r="F64" s="9">
        <f>IF(Raw!$G64&gt;$C$8,IF(Raw!$Q64&gt;$C$8,IF(Raw!$N64&gt;$C$9,IF(Raw!$N64&lt;$A$9,IF(Raw!$X64&gt;$C$9,IF(Raw!$X64&lt;$A$9,Raw!I64,-999),-999),-999),-999),-999),-999)</f>
        <v>1.6284609999999999</v>
      </c>
      <c r="G64" s="9">
        <f>Raw!G64</f>
        <v>0.98062300000000002</v>
      </c>
      <c r="H64" s="9">
        <f>IF(Raw!$G64&gt;$C$8,IF(Raw!$Q64&gt;$C$8,IF(Raw!$N64&gt;$C$9,IF(Raw!$N64&lt;$A$9,IF(Raw!$X64&gt;$C$9,IF(Raw!$X64&lt;$A$9,Raw!L64,-999),-999),-999),-999),-999),-999)</f>
        <v>700</v>
      </c>
      <c r="I64" s="9">
        <f>IF(Raw!$G64&gt;$C$8,IF(Raw!$Q64&gt;$C$8,IF(Raw!$N64&gt;$C$9,IF(Raw!$N64&lt;$A$9,IF(Raw!$X64&gt;$C$9,IF(Raw!$X64&lt;$A$9,Raw!M64,-999),-999),-999),-999),-999),-999)</f>
        <v>0.140463</v>
      </c>
      <c r="J64" s="9">
        <f>IF(Raw!$G64&gt;$C$8,IF(Raw!$Q64&gt;$C$8,IF(Raw!$N64&gt;$C$9,IF(Raw!$N64&lt;$A$9,IF(Raw!$X64&gt;$C$9,IF(Raw!$X64&lt;$A$9,Raw!N64,-999),-999),-999),-999),-999),-999)</f>
        <v>467</v>
      </c>
      <c r="K64" s="9">
        <f>IF(Raw!$G64&gt;$C$8,IF(Raw!$Q64&gt;$C$8,IF(Raw!$N64&gt;$C$9,IF(Raw!$N64&lt;$A$9,IF(Raw!$X64&gt;$C$9,IF(Raw!$X64&lt;$A$9,Raw!R64,-999),-999),-999),-999),-999),-999)</f>
        <v>1.1042639999999999</v>
      </c>
      <c r="L64" s="9">
        <f>IF(Raw!$G64&gt;$C$8,IF(Raw!$Q64&gt;$C$8,IF(Raw!$N64&gt;$C$9,IF(Raw!$N64&lt;$A$9,IF(Raw!$X64&gt;$C$9,IF(Raw!$X64&lt;$A$9,Raw!S64,-999),-999),-999),-999),-999),-999)</f>
        <v>1.6562030000000001</v>
      </c>
      <c r="M64" s="9">
        <f>Raw!Q64</f>
        <v>0.98485800000000001</v>
      </c>
      <c r="N64" s="9">
        <f>IF(Raw!$G64&gt;$C$8,IF(Raw!$Q64&gt;$C$8,IF(Raw!$N64&gt;$C$9,IF(Raw!$N64&lt;$A$9,IF(Raw!$X64&gt;$C$9,IF(Raw!$X64&lt;$A$9,Raw!V64,-999),-999),-999),-999),-999),-999)</f>
        <v>722.5</v>
      </c>
      <c r="O64" s="9">
        <f>IF(Raw!$G64&gt;$C$8,IF(Raw!$Q64&gt;$C$8,IF(Raw!$N64&gt;$C$9,IF(Raw!$N64&lt;$A$9,IF(Raw!$X64&gt;$C$9,IF(Raw!$X64&lt;$A$9,Raw!W64,-999),-999),-999),-999),-999),-999)</f>
        <v>0.23860000000000001</v>
      </c>
      <c r="P64" s="9">
        <f>IF(Raw!$G64&gt;$C$8,IF(Raw!$Q64&gt;$C$8,IF(Raw!$N64&gt;$C$9,IF(Raw!$N64&lt;$A$9,IF(Raw!$X64&gt;$C$9,IF(Raw!$X64&lt;$A$9,Raw!X64,-999),-999),-999),-999),-999),-999)</f>
        <v>520</v>
      </c>
      <c r="R64" s="9">
        <f t="shared" si="4"/>
        <v>0.55076700000000001</v>
      </c>
      <c r="S64" s="9">
        <f t="shared" si="5"/>
        <v>0.33821319638603564</v>
      </c>
      <c r="T64" s="9">
        <f t="shared" si="6"/>
        <v>0.55193900000000018</v>
      </c>
      <c r="U64" s="9">
        <f t="shared" si="7"/>
        <v>0.33325564559416943</v>
      </c>
      <c r="V64" s="15">
        <f t="shared" si="0"/>
        <v>0</v>
      </c>
      <c r="X64" s="11">
        <f t="shared" si="8"/>
        <v>2.1671999999999997E+18</v>
      </c>
      <c r="Y64" s="11">
        <f t="shared" si="9"/>
        <v>6.9999999999999997E-18</v>
      </c>
      <c r="Z64" s="11">
        <f t="shared" si="10"/>
        <v>4.6699999999999997E-4</v>
      </c>
      <c r="AA64" s="16">
        <f t="shared" si="11"/>
        <v>7.0347386537396514E-3</v>
      </c>
      <c r="AB64" s="9">
        <f t="shared" si="1"/>
        <v>1.1081467466178063</v>
      </c>
      <c r="AC64" s="9">
        <f t="shared" si="2"/>
        <v>0.9929652613462604</v>
      </c>
      <c r="AD64" s="15">
        <f t="shared" si="3"/>
        <v>15.063680200727307</v>
      </c>
      <c r="AE64" s="3">
        <f t="shared" si="12"/>
        <v>842.79999999999973</v>
      </c>
      <c r="AF64" s="2">
        <f t="shared" si="13"/>
        <v>0.25</v>
      </c>
      <c r="AG64" s="9">
        <f t="shared" si="14"/>
        <v>3.8615819002442201E-3</v>
      </c>
      <c r="AH64" s="2">
        <f t="shared" si="15"/>
        <v>0.1868599384879229</v>
      </c>
    </row>
    <row r="65" spans="1:34">
      <c r="A65" s="1">
        <f>Raw!A65</f>
        <v>52</v>
      </c>
      <c r="B65" s="14">
        <f>Raw!B65</f>
        <v>0.46057870370370368</v>
      </c>
      <c r="C65" s="15">
        <f>Raw!C65</f>
        <v>97.3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1.095777</v>
      </c>
      <c r="F65" s="9">
        <f>IF(Raw!$G65&gt;$C$8,IF(Raw!$Q65&gt;$C$8,IF(Raw!$N65&gt;$C$9,IF(Raw!$N65&lt;$A$9,IF(Raw!$X65&gt;$C$9,IF(Raw!$X65&lt;$A$9,Raw!I65,-999),-999),-999),-999),-999),-999)</f>
        <v>1.6231150000000001</v>
      </c>
      <c r="G65" s="9">
        <f>Raw!G65</f>
        <v>0.98485699999999998</v>
      </c>
      <c r="H65" s="9">
        <f>IF(Raw!$G65&gt;$C$8,IF(Raw!$Q65&gt;$C$8,IF(Raw!$N65&gt;$C$9,IF(Raw!$N65&lt;$A$9,IF(Raw!$X65&gt;$C$9,IF(Raw!$X65&lt;$A$9,Raw!L65,-999),-999),-999),-999),-999),-999)</f>
        <v>688.1</v>
      </c>
      <c r="I65" s="9">
        <f>IF(Raw!$G65&gt;$C$8,IF(Raw!$Q65&gt;$C$8,IF(Raw!$N65&gt;$C$9,IF(Raw!$N65&lt;$A$9,IF(Raw!$X65&gt;$C$9,IF(Raw!$X65&lt;$A$9,Raw!M65,-999),-999),-999),-999),-999),-999)</f>
        <v>9.8279000000000005E-2</v>
      </c>
      <c r="J65" s="9">
        <f>IF(Raw!$G65&gt;$C$8,IF(Raw!$Q65&gt;$C$8,IF(Raw!$N65&gt;$C$9,IF(Raw!$N65&lt;$A$9,IF(Raw!$X65&gt;$C$9,IF(Raw!$X65&lt;$A$9,Raw!N65,-999),-999),-999),-999),-999),-999)</f>
        <v>749</v>
      </c>
      <c r="K65" s="9">
        <f>IF(Raw!$G65&gt;$C$8,IF(Raw!$Q65&gt;$C$8,IF(Raw!$N65&gt;$C$9,IF(Raw!$N65&lt;$A$9,IF(Raw!$X65&gt;$C$9,IF(Raw!$X65&lt;$A$9,Raw!R65,-999),-999),-999),-999),-999),-999)</f>
        <v>1.0897779999999999</v>
      </c>
      <c r="L65" s="9">
        <f>IF(Raw!$G65&gt;$C$8,IF(Raw!$Q65&gt;$C$8,IF(Raw!$N65&gt;$C$9,IF(Raw!$N65&lt;$A$9,IF(Raw!$X65&gt;$C$9,IF(Raw!$X65&lt;$A$9,Raw!S65,-999),-999),-999),-999),-999),-999)</f>
        <v>1.667146</v>
      </c>
      <c r="M65" s="9">
        <f>Raw!Q65</f>
        <v>0.98532900000000001</v>
      </c>
      <c r="N65" s="9">
        <f>IF(Raw!$G65&gt;$C$8,IF(Raw!$Q65&gt;$C$8,IF(Raw!$N65&gt;$C$9,IF(Raw!$N65&lt;$A$9,IF(Raw!$X65&gt;$C$9,IF(Raw!$X65&lt;$A$9,Raw!V65,-999),-999),-999),-999),-999),-999)</f>
        <v>731.3</v>
      </c>
      <c r="O65" s="9">
        <f>IF(Raw!$G65&gt;$C$8,IF(Raw!$Q65&gt;$C$8,IF(Raw!$N65&gt;$C$9,IF(Raw!$N65&lt;$A$9,IF(Raw!$X65&gt;$C$9,IF(Raw!$X65&lt;$A$9,Raw!W65,-999),-999),-999),-999),-999),-999)</f>
        <v>0.22917999999999999</v>
      </c>
      <c r="P65" s="9">
        <f>IF(Raw!$G65&gt;$C$8,IF(Raw!$Q65&gt;$C$8,IF(Raw!$N65&gt;$C$9,IF(Raw!$N65&lt;$A$9,IF(Raw!$X65&gt;$C$9,IF(Raw!$X65&lt;$A$9,Raw!X65,-999),-999),-999),-999),-999),-999)</f>
        <v>578</v>
      </c>
      <c r="R65" s="9">
        <f t="shared" si="4"/>
        <v>0.52733800000000008</v>
      </c>
      <c r="S65" s="9">
        <f t="shared" si="5"/>
        <v>0.32489256768620833</v>
      </c>
      <c r="T65" s="9">
        <f t="shared" si="6"/>
        <v>0.5773680000000001</v>
      </c>
      <c r="U65" s="9">
        <f t="shared" si="7"/>
        <v>0.34632119802344852</v>
      </c>
      <c r="V65" s="15">
        <f t="shared" si="0"/>
        <v>0</v>
      </c>
      <c r="X65" s="11">
        <f t="shared" si="8"/>
        <v>2.708999999999999E+18</v>
      </c>
      <c r="Y65" s="11">
        <f t="shared" si="9"/>
        <v>6.8809999999999998E-18</v>
      </c>
      <c r="Z65" s="11">
        <f t="shared" si="10"/>
        <v>7.4899999999999999E-4</v>
      </c>
      <c r="AA65" s="16">
        <f t="shared" si="11"/>
        <v>1.3769582535039107E-2</v>
      </c>
      <c r="AB65" s="9">
        <f t="shared" si="1"/>
        <v>1.0977281163290904</v>
      </c>
      <c r="AC65" s="9">
        <f t="shared" si="2"/>
        <v>0.98623041746496087</v>
      </c>
      <c r="AD65" s="15">
        <f t="shared" si="3"/>
        <v>18.383955320479451</v>
      </c>
      <c r="AE65" s="3">
        <f t="shared" si="12"/>
        <v>828.47239999999977</v>
      </c>
      <c r="AF65" s="2">
        <f t="shared" si="13"/>
        <v>0.25</v>
      </c>
      <c r="AG65" s="9">
        <f t="shared" si="14"/>
        <v>4.8975026392292266E-3</v>
      </c>
      <c r="AH65" s="2">
        <f t="shared" si="15"/>
        <v>0.23698760392805243</v>
      </c>
    </row>
    <row r="66" spans="1:34">
      <c r="A66" s="1">
        <f>Raw!A66</f>
        <v>53</v>
      </c>
      <c r="B66" s="14">
        <f>Raw!B66</f>
        <v>0.4606365740740741</v>
      </c>
      <c r="C66" s="15">
        <f>Raw!C66</f>
        <v>96.3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1.0918870000000001</v>
      </c>
      <c r="F66" s="9">
        <f>IF(Raw!$G66&gt;$C$8,IF(Raw!$Q66&gt;$C$8,IF(Raw!$N66&gt;$C$9,IF(Raw!$N66&lt;$A$9,IF(Raw!$X66&gt;$C$9,IF(Raw!$X66&lt;$A$9,Raw!I66,-999),-999),-999),-999),-999),-999)</f>
        <v>1.6133740000000001</v>
      </c>
      <c r="G66" s="9">
        <f>Raw!G66</f>
        <v>0.98260099999999995</v>
      </c>
      <c r="H66" s="9">
        <f>IF(Raw!$G66&gt;$C$8,IF(Raw!$Q66&gt;$C$8,IF(Raw!$N66&gt;$C$9,IF(Raw!$N66&lt;$A$9,IF(Raw!$X66&gt;$C$9,IF(Raw!$X66&lt;$A$9,Raw!L66,-999),-999),-999),-999),-999),-999)</f>
        <v>712.9</v>
      </c>
      <c r="I66" s="9">
        <f>IF(Raw!$G66&gt;$C$8,IF(Raw!$Q66&gt;$C$8,IF(Raw!$N66&gt;$C$9,IF(Raw!$N66&lt;$A$9,IF(Raw!$X66&gt;$C$9,IF(Raw!$X66&lt;$A$9,Raw!M66,-999),-999),-999),-999),-999),-999)</f>
        <v>0.139658</v>
      </c>
      <c r="J66" s="9">
        <f>IF(Raw!$G66&gt;$C$8,IF(Raw!$Q66&gt;$C$8,IF(Raw!$N66&gt;$C$9,IF(Raw!$N66&lt;$A$9,IF(Raw!$X66&gt;$C$9,IF(Raw!$X66&lt;$A$9,Raw!N66,-999),-999),-999),-999),-999),-999)</f>
        <v>465</v>
      </c>
      <c r="K66" s="9">
        <f>IF(Raw!$G66&gt;$C$8,IF(Raw!$Q66&gt;$C$8,IF(Raw!$N66&gt;$C$9,IF(Raw!$N66&lt;$A$9,IF(Raw!$X66&gt;$C$9,IF(Raw!$X66&lt;$A$9,Raw!R66,-999),-999),-999),-999),-999),-999)</f>
        <v>1.0673060000000001</v>
      </c>
      <c r="L66" s="9">
        <f>IF(Raw!$G66&gt;$C$8,IF(Raw!$Q66&gt;$C$8,IF(Raw!$N66&gt;$C$9,IF(Raw!$N66&lt;$A$9,IF(Raw!$X66&gt;$C$9,IF(Raw!$X66&lt;$A$9,Raw!S66,-999),-999),-999),-999),-999),-999)</f>
        <v>1.6863570000000001</v>
      </c>
      <c r="M66" s="9">
        <f>Raw!Q66</f>
        <v>0.98807400000000001</v>
      </c>
      <c r="N66" s="9">
        <f>IF(Raw!$G66&gt;$C$8,IF(Raw!$Q66&gt;$C$8,IF(Raw!$N66&gt;$C$9,IF(Raw!$N66&lt;$A$9,IF(Raw!$X66&gt;$C$9,IF(Raw!$X66&lt;$A$9,Raw!V66,-999),-999),-999),-999),-999),-999)</f>
        <v>733.1</v>
      </c>
      <c r="O66" s="9">
        <f>IF(Raw!$G66&gt;$C$8,IF(Raw!$Q66&gt;$C$8,IF(Raw!$N66&gt;$C$9,IF(Raw!$N66&lt;$A$9,IF(Raw!$X66&gt;$C$9,IF(Raw!$X66&lt;$A$9,Raw!W66,-999),-999),-999),-999),-999),-999)</f>
        <v>0.127885</v>
      </c>
      <c r="P66" s="9">
        <f>IF(Raw!$G66&gt;$C$8,IF(Raw!$Q66&gt;$C$8,IF(Raw!$N66&gt;$C$9,IF(Raw!$N66&lt;$A$9,IF(Raw!$X66&gt;$C$9,IF(Raw!$X66&lt;$A$9,Raw!X66,-999),-999),-999),-999),-999),-999)</f>
        <v>787</v>
      </c>
      <c r="R66" s="9">
        <f t="shared" si="4"/>
        <v>0.52148700000000003</v>
      </c>
      <c r="S66" s="9">
        <f t="shared" si="5"/>
        <v>0.32322759632918346</v>
      </c>
      <c r="T66" s="9">
        <f t="shared" si="6"/>
        <v>0.61905100000000002</v>
      </c>
      <c r="U66" s="9">
        <f t="shared" si="7"/>
        <v>0.36709368182419261</v>
      </c>
      <c r="V66" s="15">
        <f t="shared" si="0"/>
        <v>0</v>
      </c>
      <c r="X66" s="11">
        <f t="shared" si="8"/>
        <v>2.708999999999999E+18</v>
      </c>
      <c r="Y66" s="11">
        <f t="shared" si="9"/>
        <v>7.1289999999999996E-18</v>
      </c>
      <c r="Z66" s="11">
        <f t="shared" si="10"/>
        <v>4.6499999999999997E-4</v>
      </c>
      <c r="AA66" s="16">
        <f t="shared" si="11"/>
        <v>8.9003664542841535E-3</v>
      </c>
      <c r="AB66" s="9">
        <f t="shared" si="1"/>
        <v>1.0728157807538912</v>
      </c>
      <c r="AC66" s="9">
        <f t="shared" si="2"/>
        <v>0.99109963354571584</v>
      </c>
      <c r="AD66" s="15">
        <f t="shared" si="3"/>
        <v>19.14057301996592</v>
      </c>
      <c r="AE66" s="3">
        <f t="shared" si="12"/>
        <v>858.33159999999975</v>
      </c>
      <c r="AF66" s="2">
        <f t="shared" si="13"/>
        <v>0.25</v>
      </c>
      <c r="AG66" s="9">
        <f t="shared" si="14"/>
        <v>5.404910324710843E-3</v>
      </c>
      <c r="AH66" s="2">
        <f t="shared" si="15"/>
        <v>0.26154079776071404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95.1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1.0799859999999999</v>
      </c>
      <c r="F67" s="9">
        <f>IF(Raw!$G67&gt;$C$8,IF(Raw!$Q67&gt;$C$8,IF(Raw!$N67&gt;$C$9,IF(Raw!$N67&lt;$A$9,IF(Raw!$X67&gt;$C$9,IF(Raw!$X67&lt;$A$9,Raw!I67,-999),-999),-999),-999),-999),-999)</f>
        <v>1.6281060000000001</v>
      </c>
      <c r="G67" s="9">
        <f>Raw!G67</f>
        <v>0.985178</v>
      </c>
      <c r="H67" s="9">
        <f>IF(Raw!$G67&gt;$C$8,IF(Raw!$Q67&gt;$C$8,IF(Raw!$N67&gt;$C$9,IF(Raw!$N67&lt;$A$9,IF(Raw!$X67&gt;$C$9,IF(Raw!$X67&lt;$A$9,Raw!L67,-999),-999),-999),-999),-999),-999)</f>
        <v>705.3</v>
      </c>
      <c r="I67" s="9">
        <f>IF(Raw!$G67&gt;$C$8,IF(Raw!$Q67&gt;$C$8,IF(Raw!$N67&gt;$C$9,IF(Raw!$N67&lt;$A$9,IF(Raw!$X67&gt;$C$9,IF(Raw!$X67&lt;$A$9,Raw!M67,-999),-999),-999),-999),-999),-999)</f>
        <v>0.10595400000000001</v>
      </c>
      <c r="J67" s="9">
        <f>IF(Raw!$G67&gt;$C$8,IF(Raw!$Q67&gt;$C$8,IF(Raw!$N67&gt;$C$9,IF(Raw!$N67&lt;$A$9,IF(Raw!$X67&gt;$C$9,IF(Raw!$X67&lt;$A$9,Raw!N67,-999),-999),-999),-999),-999),-999)</f>
        <v>304</v>
      </c>
      <c r="K67" s="9">
        <f>IF(Raw!$G67&gt;$C$8,IF(Raw!$Q67&gt;$C$8,IF(Raw!$N67&gt;$C$9,IF(Raw!$N67&lt;$A$9,IF(Raw!$X67&gt;$C$9,IF(Raw!$X67&lt;$A$9,Raw!R67,-999),-999),-999),-999),-999),-999)</f>
        <v>1.0804739999999999</v>
      </c>
      <c r="L67" s="9">
        <f>IF(Raw!$G67&gt;$C$8,IF(Raw!$Q67&gt;$C$8,IF(Raw!$N67&gt;$C$9,IF(Raw!$N67&lt;$A$9,IF(Raw!$X67&gt;$C$9,IF(Raw!$X67&lt;$A$9,Raw!S67,-999),-999),-999),-999),-999),-999)</f>
        <v>1.679478</v>
      </c>
      <c r="M67" s="9">
        <f>Raw!Q67</f>
        <v>0.98223099999999997</v>
      </c>
      <c r="N67" s="9">
        <f>IF(Raw!$G67&gt;$C$8,IF(Raw!$Q67&gt;$C$8,IF(Raw!$N67&gt;$C$9,IF(Raw!$N67&lt;$A$9,IF(Raw!$X67&gt;$C$9,IF(Raw!$X67&lt;$A$9,Raw!V67,-999),-999),-999),-999),-999),-999)</f>
        <v>758.4</v>
      </c>
      <c r="O67" s="9">
        <f>IF(Raw!$G67&gt;$C$8,IF(Raw!$Q67&gt;$C$8,IF(Raw!$N67&gt;$C$9,IF(Raw!$N67&lt;$A$9,IF(Raw!$X67&gt;$C$9,IF(Raw!$X67&lt;$A$9,Raw!W67,-999),-999),-999),-999),-999),-999)</f>
        <v>0.22917999999999999</v>
      </c>
      <c r="P67" s="9">
        <f>IF(Raw!$G67&gt;$C$8,IF(Raw!$Q67&gt;$C$8,IF(Raw!$N67&gt;$C$9,IF(Raw!$N67&lt;$A$9,IF(Raw!$X67&gt;$C$9,IF(Raw!$X67&lt;$A$9,Raw!X67,-999),-999),-999),-999),-999),-999)</f>
        <v>317</v>
      </c>
      <c r="R67" s="9">
        <f t="shared" si="4"/>
        <v>0.54812000000000016</v>
      </c>
      <c r="S67" s="9">
        <f t="shared" si="5"/>
        <v>0.33666112648685043</v>
      </c>
      <c r="T67" s="9">
        <f t="shared" si="6"/>
        <v>0.59900400000000009</v>
      </c>
      <c r="U67" s="9">
        <f t="shared" si="7"/>
        <v>0.35666081961180801</v>
      </c>
      <c r="V67" s="15">
        <f t="shared" si="0"/>
        <v>0</v>
      </c>
      <c r="X67" s="11">
        <f t="shared" si="8"/>
        <v>2.708999999999999E+18</v>
      </c>
      <c r="Y67" s="11">
        <f t="shared" si="9"/>
        <v>7.0529999999999994E-18</v>
      </c>
      <c r="Z67" s="11">
        <f t="shared" si="10"/>
        <v>3.0399999999999996E-4</v>
      </c>
      <c r="AA67" s="16">
        <f t="shared" si="11"/>
        <v>5.7748567335674586E-3</v>
      </c>
      <c r="AB67" s="9">
        <f t="shared" si="1"/>
        <v>1.0839331622828339</v>
      </c>
      <c r="AC67" s="9">
        <f t="shared" si="2"/>
        <v>0.99422514326643241</v>
      </c>
      <c r="AD67" s="15">
        <f t="shared" si="3"/>
        <v>18.996239255156112</v>
      </c>
      <c r="AE67" s="3">
        <f t="shared" si="12"/>
        <v>849.18119999999965</v>
      </c>
      <c r="AF67" s="2">
        <f t="shared" si="13"/>
        <v>0.25</v>
      </c>
      <c r="AG67" s="9">
        <f t="shared" si="14"/>
        <v>5.2117032786815239E-3</v>
      </c>
      <c r="AH67" s="2">
        <f t="shared" si="15"/>
        <v>0.25219160935318902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93.8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1.1172930000000001</v>
      </c>
      <c r="F68" s="9">
        <f>IF(Raw!$G68&gt;$C$8,IF(Raw!$Q68&gt;$C$8,IF(Raw!$N68&gt;$C$9,IF(Raw!$N68&lt;$A$9,IF(Raw!$X68&gt;$C$9,IF(Raw!$X68&lt;$A$9,Raw!I68,-999),-999),-999),-999),-999),-999)</f>
        <v>1.6643319999999999</v>
      </c>
      <c r="G68" s="9">
        <f>Raw!G68</f>
        <v>0.98732299999999995</v>
      </c>
      <c r="H68" s="9">
        <f>IF(Raw!$G68&gt;$C$8,IF(Raw!$Q68&gt;$C$8,IF(Raw!$N68&gt;$C$9,IF(Raw!$N68&lt;$A$9,IF(Raw!$X68&gt;$C$9,IF(Raw!$X68&lt;$A$9,Raw!L68,-999),-999),-999),-999),-999),-999)</f>
        <v>668.2</v>
      </c>
      <c r="I68" s="9">
        <f>IF(Raw!$G68&gt;$C$8,IF(Raw!$Q68&gt;$C$8,IF(Raw!$N68&gt;$C$9,IF(Raw!$N68&lt;$A$9,IF(Raw!$X68&gt;$C$9,IF(Raw!$X68&lt;$A$9,Raw!M68,-999),-999),-999),-999),-999),-999)</f>
        <v>0.22564899999999999</v>
      </c>
      <c r="J68" s="9">
        <f>IF(Raw!$G68&gt;$C$8,IF(Raw!$Q68&gt;$C$8,IF(Raw!$N68&gt;$C$9,IF(Raw!$N68&lt;$A$9,IF(Raw!$X68&gt;$C$9,IF(Raw!$X68&lt;$A$9,Raw!N68,-999),-999),-999),-999),-999),-999)</f>
        <v>370</v>
      </c>
      <c r="K68" s="9">
        <f>IF(Raw!$G68&gt;$C$8,IF(Raw!$Q68&gt;$C$8,IF(Raw!$N68&gt;$C$9,IF(Raw!$N68&lt;$A$9,IF(Raw!$X68&gt;$C$9,IF(Raw!$X68&lt;$A$9,Raw!R68,-999),-999),-999),-999),-999),-999)</f>
        <v>1.1078269999999999</v>
      </c>
      <c r="L68" s="9">
        <f>IF(Raw!$G68&gt;$C$8,IF(Raw!$Q68&gt;$C$8,IF(Raw!$N68&gt;$C$9,IF(Raw!$N68&lt;$A$9,IF(Raw!$X68&gt;$C$9,IF(Raw!$X68&lt;$A$9,Raw!S68,-999),-999),-999),-999),-999),-999)</f>
        <v>1.717943</v>
      </c>
      <c r="M68" s="9">
        <f>Raw!Q68</f>
        <v>0.98559600000000003</v>
      </c>
      <c r="N68" s="9">
        <f>IF(Raw!$G68&gt;$C$8,IF(Raw!$Q68&gt;$C$8,IF(Raw!$N68&gt;$C$9,IF(Raw!$N68&lt;$A$9,IF(Raw!$X68&gt;$C$9,IF(Raw!$X68&lt;$A$9,Raw!V68,-999),-999),-999),-999),-999),-999)</f>
        <v>728</v>
      </c>
      <c r="O68" s="9">
        <f>IF(Raw!$G68&gt;$C$8,IF(Raw!$Q68&gt;$C$8,IF(Raw!$N68&gt;$C$9,IF(Raw!$N68&lt;$A$9,IF(Raw!$X68&gt;$C$9,IF(Raw!$X68&lt;$A$9,Raw!W68,-999),-999),-999),-999),-999),-999)</f>
        <v>0.218973</v>
      </c>
      <c r="P68" s="9">
        <f>IF(Raw!$G68&gt;$C$8,IF(Raw!$Q68&gt;$C$8,IF(Raw!$N68&gt;$C$9,IF(Raw!$N68&lt;$A$9,IF(Raw!$X68&gt;$C$9,IF(Raw!$X68&lt;$A$9,Raw!X68,-999),-999),-999),-999),-999),-999)</f>
        <v>468</v>
      </c>
      <c r="R68" s="9">
        <f t="shared" si="4"/>
        <v>0.54703899999999983</v>
      </c>
      <c r="S68" s="9">
        <f t="shared" si="5"/>
        <v>0.32868382029546983</v>
      </c>
      <c r="T68" s="9">
        <f t="shared" si="6"/>
        <v>0.6101160000000001</v>
      </c>
      <c r="U68" s="9">
        <f t="shared" si="7"/>
        <v>0.3551433312979535</v>
      </c>
      <c r="V68" s="15">
        <f t="shared" si="0"/>
        <v>0</v>
      </c>
      <c r="X68" s="11">
        <f t="shared" si="8"/>
        <v>2.708999999999999E+18</v>
      </c>
      <c r="Y68" s="11">
        <f t="shared" si="9"/>
        <v>6.6820000000000003E-18</v>
      </c>
      <c r="Z68" s="11">
        <f t="shared" si="10"/>
        <v>3.6999999999999999E-4</v>
      </c>
      <c r="AA68" s="16">
        <f t="shared" si="11"/>
        <v>6.6530100656285755E-3</v>
      </c>
      <c r="AB68" s="9">
        <f t="shared" si="1"/>
        <v>1.1118861078892008</v>
      </c>
      <c r="AC68" s="9">
        <f t="shared" si="2"/>
        <v>0.99334698993437165</v>
      </c>
      <c r="AD68" s="15">
        <f t="shared" si="3"/>
        <v>17.981108285482641</v>
      </c>
      <c r="AE68" s="3">
        <f t="shared" si="12"/>
        <v>804.51279999999986</v>
      </c>
      <c r="AF68" s="2">
        <f t="shared" si="13"/>
        <v>0.25</v>
      </c>
      <c r="AG68" s="9">
        <f t="shared" si="14"/>
        <v>4.9122082284119521E-3</v>
      </c>
      <c r="AH68" s="2">
        <f t="shared" si="15"/>
        <v>0.23769919973544393</v>
      </c>
    </row>
    <row r="69" spans="1:34">
      <c r="A69" s="1">
        <f>Raw!A69</f>
        <v>56</v>
      </c>
      <c r="B69" s="14">
        <f>Raw!B69</f>
        <v>0.46079861111111109</v>
      </c>
      <c r="C69" s="15">
        <f>Raw!C69</f>
        <v>92.3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1.1396550000000001</v>
      </c>
      <c r="F69" s="9">
        <f>IF(Raw!$G69&gt;$C$8,IF(Raw!$Q69&gt;$C$8,IF(Raw!$N69&gt;$C$9,IF(Raw!$N69&lt;$A$9,IF(Raw!$X69&gt;$C$9,IF(Raw!$X69&lt;$A$9,Raw!I69,-999),-999),-999),-999),-999),-999)</f>
        <v>1.708388</v>
      </c>
      <c r="G69" s="9">
        <f>Raw!G69</f>
        <v>0.990429</v>
      </c>
      <c r="H69" s="9">
        <f>IF(Raw!$G69&gt;$C$8,IF(Raw!$Q69&gt;$C$8,IF(Raw!$N69&gt;$C$9,IF(Raw!$N69&lt;$A$9,IF(Raw!$X69&gt;$C$9,IF(Raw!$X69&lt;$A$9,Raw!L69,-999),-999),-999),-999),-999),-999)</f>
        <v>701.6</v>
      </c>
      <c r="I69" s="9">
        <f>IF(Raw!$G69&gt;$C$8,IF(Raw!$Q69&gt;$C$8,IF(Raw!$N69&gt;$C$9,IF(Raw!$N69&lt;$A$9,IF(Raw!$X69&gt;$C$9,IF(Raw!$X69&lt;$A$9,Raw!M69,-999),-999),-999),-999),-999),-999)</f>
        <v>0.12664500000000001</v>
      </c>
      <c r="J69" s="9">
        <f>IF(Raw!$G69&gt;$C$8,IF(Raw!$Q69&gt;$C$8,IF(Raw!$N69&gt;$C$9,IF(Raw!$N69&lt;$A$9,IF(Raw!$X69&gt;$C$9,IF(Raw!$X69&lt;$A$9,Raw!N69,-999),-999),-999),-999),-999),-999)</f>
        <v>534</v>
      </c>
      <c r="K69" s="9">
        <f>IF(Raw!$G69&gt;$C$8,IF(Raw!$Q69&gt;$C$8,IF(Raw!$N69&gt;$C$9,IF(Raw!$N69&lt;$A$9,IF(Raw!$X69&gt;$C$9,IF(Raw!$X69&lt;$A$9,Raw!R69,-999),-999),-999),-999),-999),-999)</f>
        <v>1.108017</v>
      </c>
      <c r="L69" s="9">
        <f>IF(Raw!$G69&gt;$C$8,IF(Raw!$Q69&gt;$C$8,IF(Raw!$N69&gt;$C$9,IF(Raw!$N69&lt;$A$9,IF(Raw!$X69&gt;$C$9,IF(Raw!$X69&lt;$A$9,Raw!S69,-999),-999),-999),-999),-999),-999)</f>
        <v>1.7146140000000001</v>
      </c>
      <c r="M69" s="9">
        <f>Raw!Q69</f>
        <v>0.98717600000000005</v>
      </c>
      <c r="N69" s="9">
        <f>IF(Raw!$G69&gt;$C$8,IF(Raw!$Q69&gt;$C$8,IF(Raw!$N69&gt;$C$9,IF(Raw!$N69&lt;$A$9,IF(Raw!$X69&gt;$C$9,IF(Raw!$X69&lt;$A$9,Raw!V69,-999),-999),-999),-999),-999),-999)</f>
        <v>774.4</v>
      </c>
      <c r="O69" s="9">
        <f>IF(Raw!$G69&gt;$C$8,IF(Raw!$Q69&gt;$C$8,IF(Raw!$N69&gt;$C$9,IF(Raw!$N69&lt;$A$9,IF(Raw!$X69&gt;$C$9,IF(Raw!$X69&lt;$A$9,Raw!W69,-999),-999),-999),-999),-999),-999)</f>
        <v>0.22836400000000001</v>
      </c>
      <c r="P69" s="9">
        <f>IF(Raw!$G69&gt;$C$8,IF(Raw!$Q69&gt;$C$8,IF(Raw!$N69&gt;$C$9,IF(Raw!$N69&lt;$A$9,IF(Raw!$X69&gt;$C$9,IF(Raw!$X69&lt;$A$9,Raw!X69,-999),-999),-999),-999),-999),-999)</f>
        <v>480</v>
      </c>
      <c r="R69" s="9">
        <f t="shared" si="4"/>
        <v>0.56873299999999993</v>
      </c>
      <c r="S69" s="9">
        <f t="shared" si="5"/>
        <v>0.33290622504957884</v>
      </c>
      <c r="T69" s="9">
        <f t="shared" si="6"/>
        <v>0.60659700000000005</v>
      </c>
      <c r="U69" s="9">
        <f t="shared" si="7"/>
        <v>0.35378050103405201</v>
      </c>
      <c r="V69" s="15">
        <f t="shared" si="0"/>
        <v>0</v>
      </c>
      <c r="X69" s="11">
        <f t="shared" si="8"/>
        <v>2.708999999999999E+18</v>
      </c>
      <c r="Y69" s="11">
        <f t="shared" si="9"/>
        <v>7.0160000000000003E-18</v>
      </c>
      <c r="Z69" s="11">
        <f t="shared" si="10"/>
        <v>5.3399999999999997E-4</v>
      </c>
      <c r="AA69" s="16">
        <f t="shared" si="11"/>
        <v>1.004741261007863E-2</v>
      </c>
      <c r="AB69" s="9">
        <f t="shared" si="1"/>
        <v>1.1141117303470358</v>
      </c>
      <c r="AC69" s="9">
        <f t="shared" si="2"/>
        <v>0.98995258738992153</v>
      </c>
      <c r="AD69" s="15">
        <f t="shared" si="3"/>
        <v>18.815379419622907</v>
      </c>
      <c r="AE69" s="3">
        <f t="shared" si="12"/>
        <v>844.72639999999978</v>
      </c>
      <c r="AF69" s="2">
        <f t="shared" si="13"/>
        <v>0.25</v>
      </c>
      <c r="AG69" s="9">
        <f t="shared" si="14"/>
        <v>5.1203956601692168E-3</v>
      </c>
      <c r="AH69" s="2">
        <f t="shared" si="15"/>
        <v>0.24777328121217265</v>
      </c>
    </row>
    <row r="70" spans="1:34">
      <c r="A70" s="1">
        <f>Raw!A70</f>
        <v>57</v>
      </c>
      <c r="B70" s="14">
        <f>Raw!B70</f>
        <v>0.46085648148148151</v>
      </c>
      <c r="C70" s="15">
        <f>Raw!C70</f>
        <v>91.1</v>
      </c>
      <c r="D70" s="15">
        <f>IF(C70&gt;0.5,Raw!D70*D$11,-999)</f>
        <v>4.5</v>
      </c>
      <c r="E70" s="9">
        <f>IF(Raw!$G70&gt;$C$8,IF(Raw!$Q70&gt;$C$8,IF(Raw!$N70&gt;$C$9,IF(Raw!$N70&lt;$A$9,IF(Raw!$X70&gt;$C$9,IF(Raw!$X70&lt;$A$9,Raw!H70,-999),-999),-999),-999),-999),-999)</f>
        <v>1.1518999999999999</v>
      </c>
      <c r="F70" s="9">
        <f>IF(Raw!$G70&gt;$C$8,IF(Raw!$Q70&gt;$C$8,IF(Raw!$N70&gt;$C$9,IF(Raw!$N70&lt;$A$9,IF(Raw!$X70&gt;$C$9,IF(Raw!$X70&lt;$A$9,Raw!I70,-999),-999),-999),-999),-999),-999)</f>
        <v>1.7298309999999999</v>
      </c>
      <c r="G70" s="9">
        <f>Raw!G70</f>
        <v>0.98640300000000003</v>
      </c>
      <c r="H70" s="9">
        <f>IF(Raw!$G70&gt;$C$8,IF(Raw!$Q70&gt;$C$8,IF(Raw!$N70&gt;$C$9,IF(Raw!$N70&lt;$A$9,IF(Raw!$X70&gt;$C$9,IF(Raw!$X70&lt;$A$9,Raw!L70,-999),-999),-999),-999),-999),-999)</f>
        <v>713.7</v>
      </c>
      <c r="I70" s="9">
        <f>IF(Raw!$G70&gt;$C$8,IF(Raw!$Q70&gt;$C$8,IF(Raw!$N70&gt;$C$9,IF(Raw!$N70&lt;$A$9,IF(Raw!$X70&gt;$C$9,IF(Raw!$X70&lt;$A$9,Raw!M70,-999),-999),-999),-999),-999),-999)</f>
        <v>0.203433</v>
      </c>
      <c r="J70" s="9">
        <f>IF(Raw!$G70&gt;$C$8,IF(Raw!$Q70&gt;$C$8,IF(Raw!$N70&gt;$C$9,IF(Raw!$N70&lt;$A$9,IF(Raw!$X70&gt;$C$9,IF(Raw!$X70&lt;$A$9,Raw!N70,-999),-999),-999),-999),-999),-999)</f>
        <v>597</v>
      </c>
      <c r="K70" s="9">
        <f>IF(Raw!$G70&gt;$C$8,IF(Raw!$Q70&gt;$C$8,IF(Raw!$N70&gt;$C$9,IF(Raw!$N70&lt;$A$9,IF(Raw!$X70&gt;$C$9,IF(Raw!$X70&lt;$A$9,Raw!R70,-999),-999),-999),-999),-999),-999)</f>
        <v>1.121516</v>
      </c>
      <c r="L70" s="9">
        <f>IF(Raw!$G70&gt;$C$8,IF(Raw!$Q70&gt;$C$8,IF(Raw!$N70&gt;$C$9,IF(Raw!$N70&lt;$A$9,IF(Raw!$X70&gt;$C$9,IF(Raw!$X70&lt;$A$9,Raw!S70,-999),-999),-999),-999),-999),-999)</f>
        <v>1.747228</v>
      </c>
      <c r="M70" s="9">
        <f>Raw!Q70</f>
        <v>0.99049799999999999</v>
      </c>
      <c r="N70" s="9">
        <f>IF(Raw!$G70&gt;$C$8,IF(Raw!$Q70&gt;$C$8,IF(Raw!$N70&gt;$C$9,IF(Raw!$N70&lt;$A$9,IF(Raw!$X70&gt;$C$9,IF(Raw!$X70&lt;$A$9,Raw!V70,-999),-999),-999),-999),-999),-999)</f>
        <v>721.1</v>
      </c>
      <c r="O70" s="9">
        <f>IF(Raw!$G70&gt;$C$8,IF(Raw!$Q70&gt;$C$8,IF(Raw!$N70&gt;$C$9,IF(Raw!$N70&lt;$A$9,IF(Raw!$X70&gt;$C$9,IF(Raw!$X70&lt;$A$9,Raw!W70,-999),-999),-999),-999),-999),-999)</f>
        <v>0.18413399999999999</v>
      </c>
      <c r="P70" s="9">
        <f>IF(Raw!$G70&gt;$C$8,IF(Raw!$Q70&gt;$C$8,IF(Raw!$N70&gt;$C$9,IF(Raw!$N70&lt;$A$9,IF(Raw!$X70&gt;$C$9,IF(Raw!$X70&lt;$A$9,Raw!X70,-999),-999),-999),-999),-999),-999)</f>
        <v>582</v>
      </c>
      <c r="R70" s="9">
        <f t="shared" si="4"/>
        <v>0.57793099999999997</v>
      </c>
      <c r="S70" s="9">
        <f t="shared" si="5"/>
        <v>0.33409679905146805</v>
      </c>
      <c r="T70" s="9">
        <f t="shared" si="6"/>
        <v>0.62571200000000005</v>
      </c>
      <c r="U70" s="9">
        <f t="shared" si="7"/>
        <v>0.35811697156867911</v>
      </c>
      <c r="V70" s="15">
        <f t="shared" si="0"/>
        <v>0</v>
      </c>
      <c r="X70" s="11">
        <f t="shared" si="8"/>
        <v>2.708999999999999E+18</v>
      </c>
      <c r="Y70" s="11">
        <f t="shared" si="9"/>
        <v>7.1369999999999998E-18</v>
      </c>
      <c r="Z70" s="11">
        <f t="shared" si="10"/>
        <v>5.9699999999999998E-4</v>
      </c>
      <c r="AA70" s="16">
        <f t="shared" si="11"/>
        <v>1.1410768859313334E-2</v>
      </c>
      <c r="AB70" s="9">
        <f t="shared" si="1"/>
        <v>1.1286558550044987</v>
      </c>
      <c r="AC70" s="9">
        <f t="shared" si="2"/>
        <v>0.98858923114068653</v>
      </c>
      <c r="AD70" s="15">
        <f t="shared" si="3"/>
        <v>19.113515677241764</v>
      </c>
      <c r="AE70" s="3">
        <f t="shared" si="12"/>
        <v>859.29479999999978</v>
      </c>
      <c r="AF70" s="2">
        <f t="shared" si="13"/>
        <v>0.25</v>
      </c>
      <c r="AG70" s="9">
        <f t="shared" si="14"/>
        <v>5.265287961818685E-3</v>
      </c>
      <c r="AH70" s="2">
        <f t="shared" si="15"/>
        <v>0.25478454428337177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89.8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1.2146490000000001</v>
      </c>
      <c r="F71" s="9">
        <f>IF(Raw!$G71&gt;$C$8,IF(Raw!$Q71&gt;$C$8,IF(Raw!$N71&gt;$C$9,IF(Raw!$N71&lt;$A$9,IF(Raw!$X71&gt;$C$9,IF(Raw!$X71&lt;$A$9,Raw!I71,-999),-999),-999),-999),-999),-999)</f>
        <v>1.83663</v>
      </c>
      <c r="G71" s="9">
        <f>Raw!G71</f>
        <v>0.98606899999999997</v>
      </c>
      <c r="H71" s="9">
        <f>IF(Raw!$G71&gt;$C$8,IF(Raw!$Q71&gt;$C$8,IF(Raw!$N71&gt;$C$9,IF(Raw!$N71&lt;$A$9,IF(Raw!$X71&gt;$C$9,IF(Raw!$X71&lt;$A$9,Raw!L71,-999),-999),-999),-999),-999),-999)</f>
        <v>694.5</v>
      </c>
      <c r="I71" s="9">
        <f>IF(Raw!$G71&gt;$C$8,IF(Raw!$Q71&gt;$C$8,IF(Raw!$N71&gt;$C$9,IF(Raw!$N71&lt;$A$9,IF(Raw!$X71&gt;$C$9,IF(Raw!$X71&lt;$A$9,Raw!M71,-999),-999),-999),-999),-999),-999)</f>
        <v>0.20133200000000001</v>
      </c>
      <c r="J71" s="9">
        <f>IF(Raw!$G71&gt;$C$8,IF(Raw!$Q71&gt;$C$8,IF(Raw!$N71&gt;$C$9,IF(Raw!$N71&lt;$A$9,IF(Raw!$X71&gt;$C$9,IF(Raw!$X71&lt;$A$9,Raw!N71,-999),-999),-999),-999),-999),-999)</f>
        <v>499</v>
      </c>
      <c r="K71" s="9">
        <f>IF(Raw!$G71&gt;$C$8,IF(Raw!$Q71&gt;$C$8,IF(Raw!$N71&gt;$C$9,IF(Raw!$N71&lt;$A$9,IF(Raw!$X71&gt;$C$9,IF(Raw!$X71&lt;$A$9,Raw!R71,-999),-999),-999),-999),-999),-999)</f>
        <v>1.1527810000000001</v>
      </c>
      <c r="L71" s="9">
        <f>IF(Raw!$G71&gt;$C$8,IF(Raw!$Q71&gt;$C$8,IF(Raw!$N71&gt;$C$9,IF(Raw!$N71&lt;$A$9,IF(Raw!$X71&gt;$C$9,IF(Raw!$X71&lt;$A$9,Raw!S71,-999),-999),-999),-999),-999),-999)</f>
        <v>1.803958</v>
      </c>
      <c r="M71" s="9">
        <f>Raw!Q71</f>
        <v>0.98966600000000005</v>
      </c>
      <c r="N71" s="9">
        <f>IF(Raw!$G71&gt;$C$8,IF(Raw!$Q71&gt;$C$8,IF(Raw!$N71&gt;$C$9,IF(Raw!$N71&lt;$A$9,IF(Raw!$X71&gt;$C$9,IF(Raw!$X71&lt;$A$9,Raw!V71,-999),-999),-999),-999),-999),-999)</f>
        <v>719.7</v>
      </c>
      <c r="O71" s="9">
        <f>IF(Raw!$G71&gt;$C$8,IF(Raw!$Q71&gt;$C$8,IF(Raw!$N71&gt;$C$9,IF(Raw!$N71&lt;$A$9,IF(Raw!$X71&gt;$C$9,IF(Raw!$X71&lt;$A$9,Raw!W71,-999),-999),-999),-999),-999),-999)</f>
        <v>0.20227800000000001</v>
      </c>
      <c r="P71" s="9">
        <f>IF(Raw!$G71&gt;$C$8,IF(Raw!$Q71&gt;$C$8,IF(Raw!$N71&gt;$C$9,IF(Raw!$N71&lt;$A$9,IF(Raw!$X71&gt;$C$9,IF(Raw!$X71&lt;$A$9,Raw!X71,-999),-999),-999),-999),-999),-999)</f>
        <v>548</v>
      </c>
      <c r="R71" s="9">
        <f t="shared" si="4"/>
        <v>0.6219809999999999</v>
      </c>
      <c r="S71" s="9">
        <f t="shared" si="5"/>
        <v>0.33865340324398485</v>
      </c>
      <c r="T71" s="9">
        <f t="shared" si="6"/>
        <v>0.65117699999999989</v>
      </c>
      <c r="U71" s="9">
        <f t="shared" si="7"/>
        <v>0.36097126429772752</v>
      </c>
      <c r="V71" s="15">
        <f t="shared" si="0"/>
        <v>0</v>
      </c>
      <c r="X71" s="11">
        <f t="shared" si="8"/>
        <v>2.708999999999999E+18</v>
      </c>
      <c r="Y71" s="11">
        <f t="shared" si="9"/>
        <v>6.9449999999999996E-18</v>
      </c>
      <c r="Z71" s="11">
        <f t="shared" si="10"/>
        <v>4.9899999999999999E-4</v>
      </c>
      <c r="AA71" s="16">
        <f t="shared" si="11"/>
        <v>9.300870172651618E-3</v>
      </c>
      <c r="AB71" s="9">
        <f t="shared" si="1"/>
        <v>1.1588375127364168</v>
      </c>
      <c r="AC71" s="9">
        <f t="shared" si="2"/>
        <v>0.99069912982734842</v>
      </c>
      <c r="AD71" s="15">
        <f t="shared" si="3"/>
        <v>18.639018382067373</v>
      </c>
      <c r="AE71" s="3">
        <f t="shared" si="12"/>
        <v>836.17799999999977</v>
      </c>
      <c r="AF71" s="2">
        <f t="shared" si="13"/>
        <v>0.25</v>
      </c>
      <c r="AG71" s="9">
        <f t="shared" si="14"/>
        <v>5.1755000235718801E-3</v>
      </c>
      <c r="AH71" s="2">
        <f t="shared" si="15"/>
        <v>0.25043975267952301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88.5</v>
      </c>
      <c r="D72" s="15">
        <f>IF(C72&gt;0.5,Raw!D72*D$11,-999)</f>
        <v>5.4</v>
      </c>
      <c r="E72" s="9">
        <f>IF(Raw!$G72&gt;$C$8,IF(Raw!$Q72&gt;$C$8,IF(Raw!$N72&gt;$C$9,IF(Raw!$N72&lt;$A$9,IF(Raw!$X72&gt;$C$9,IF(Raw!$X72&lt;$A$9,Raw!H72,-999),-999),-999),-999),-999),-999)</f>
        <v>1.251031</v>
      </c>
      <c r="F72" s="9">
        <f>IF(Raw!$G72&gt;$C$8,IF(Raw!$Q72&gt;$C$8,IF(Raw!$N72&gt;$C$9,IF(Raw!$N72&lt;$A$9,IF(Raw!$X72&gt;$C$9,IF(Raw!$X72&lt;$A$9,Raw!I72,-999),-999),-999),-999),-999),-999)</f>
        <v>1.907867</v>
      </c>
      <c r="G72" s="9">
        <f>Raw!G72</f>
        <v>0.98816000000000004</v>
      </c>
      <c r="H72" s="9">
        <f>IF(Raw!$G72&gt;$C$8,IF(Raw!$Q72&gt;$C$8,IF(Raw!$N72&gt;$C$9,IF(Raw!$N72&lt;$A$9,IF(Raw!$X72&gt;$C$9,IF(Raw!$X72&lt;$A$9,Raw!L72,-999),-999),-999),-999),-999),-999)</f>
        <v>680.7</v>
      </c>
      <c r="I72" s="9">
        <f>IF(Raw!$G72&gt;$C$8,IF(Raw!$Q72&gt;$C$8,IF(Raw!$N72&gt;$C$9,IF(Raw!$N72&lt;$A$9,IF(Raw!$X72&gt;$C$9,IF(Raw!$X72&lt;$A$9,Raw!M72,-999),-999),-999),-999),-999),-999)</f>
        <v>0.20147399999999999</v>
      </c>
      <c r="J72" s="9">
        <f>IF(Raw!$G72&gt;$C$8,IF(Raw!$Q72&gt;$C$8,IF(Raw!$N72&gt;$C$9,IF(Raw!$N72&lt;$A$9,IF(Raw!$X72&gt;$C$9,IF(Raw!$X72&lt;$A$9,Raw!N72,-999),-999),-999),-999),-999),-999)</f>
        <v>364</v>
      </c>
      <c r="K72" s="9">
        <f>IF(Raw!$G72&gt;$C$8,IF(Raw!$Q72&gt;$C$8,IF(Raw!$N72&gt;$C$9,IF(Raw!$N72&lt;$A$9,IF(Raw!$X72&gt;$C$9,IF(Raw!$X72&lt;$A$9,Raw!R72,-999),-999),-999),-999),-999),-999)</f>
        <v>1.176409</v>
      </c>
      <c r="L72" s="9">
        <f>IF(Raw!$G72&gt;$C$8,IF(Raw!$Q72&gt;$C$8,IF(Raw!$N72&gt;$C$9,IF(Raw!$N72&lt;$A$9,IF(Raw!$X72&gt;$C$9,IF(Raw!$X72&lt;$A$9,Raw!S72,-999),-999),-999),-999),-999),-999)</f>
        <v>1.8638650000000001</v>
      </c>
      <c r="M72" s="9">
        <f>Raw!Q72</f>
        <v>0.99286399999999997</v>
      </c>
      <c r="N72" s="9">
        <f>IF(Raw!$G72&gt;$C$8,IF(Raw!$Q72&gt;$C$8,IF(Raw!$N72&gt;$C$9,IF(Raw!$N72&lt;$A$9,IF(Raw!$X72&gt;$C$9,IF(Raw!$X72&lt;$A$9,Raw!V72,-999),-999),-999),-999),-999),-999)</f>
        <v>759.8</v>
      </c>
      <c r="O72" s="9">
        <f>IF(Raw!$G72&gt;$C$8,IF(Raw!$Q72&gt;$C$8,IF(Raw!$N72&gt;$C$9,IF(Raw!$N72&lt;$A$9,IF(Raw!$X72&gt;$C$9,IF(Raw!$X72&lt;$A$9,Raw!W72,-999),-999),-999),-999),-999),-999)</f>
        <v>0.131853</v>
      </c>
      <c r="P72" s="9">
        <f>IF(Raw!$G72&gt;$C$8,IF(Raw!$Q72&gt;$C$8,IF(Raw!$N72&gt;$C$9,IF(Raw!$N72&lt;$A$9,IF(Raw!$X72&gt;$C$9,IF(Raw!$X72&lt;$A$9,Raw!X72,-999),-999),-999),-999),-999),-999)</f>
        <v>570</v>
      </c>
      <c r="R72" s="9">
        <f t="shared" si="4"/>
        <v>0.65683599999999998</v>
      </c>
      <c r="S72" s="9">
        <f t="shared" si="5"/>
        <v>0.34427766715394731</v>
      </c>
      <c r="T72" s="9">
        <f t="shared" si="6"/>
        <v>0.68745600000000007</v>
      </c>
      <c r="U72" s="9">
        <f t="shared" si="7"/>
        <v>0.36883357968522401</v>
      </c>
      <c r="V72" s="15">
        <f t="shared" si="0"/>
        <v>0</v>
      </c>
      <c r="X72" s="11">
        <f t="shared" si="8"/>
        <v>3.2508E+18</v>
      </c>
      <c r="Y72" s="11">
        <f t="shared" si="9"/>
        <v>6.8070000000000001E-18</v>
      </c>
      <c r="Z72" s="11">
        <f t="shared" si="10"/>
        <v>3.6399999999999996E-4</v>
      </c>
      <c r="AA72" s="16">
        <f t="shared" si="11"/>
        <v>7.9903039909004648E-3</v>
      </c>
      <c r="AB72" s="9">
        <f t="shared" si="1"/>
        <v>1.1819019824203685</v>
      </c>
      <c r="AC72" s="9">
        <f t="shared" si="2"/>
        <v>0.99200969600909961</v>
      </c>
      <c r="AD72" s="15">
        <f t="shared" si="3"/>
        <v>21.951384590385896</v>
      </c>
      <c r="AE72" s="3">
        <f t="shared" si="12"/>
        <v>819.56279999999981</v>
      </c>
      <c r="AF72" s="2">
        <f t="shared" si="13"/>
        <v>0.25</v>
      </c>
      <c r="AG72" s="9">
        <f t="shared" si="14"/>
        <v>6.228005967322381E-3</v>
      </c>
      <c r="AH72" s="2">
        <f t="shared" si="15"/>
        <v>0.30136996754689477</v>
      </c>
    </row>
    <row r="73" spans="1:34">
      <c r="A73" s="1">
        <f>Raw!A73</f>
        <v>60</v>
      </c>
      <c r="B73" s="14">
        <f>Raw!B73</f>
        <v>0.46101851851851849</v>
      </c>
      <c r="C73" s="15">
        <f>Raw!C73</f>
        <v>87.4</v>
      </c>
      <c r="D73" s="15">
        <f>IF(C73&gt;0.5,Raw!D73*D$11,-999)</f>
        <v>5.4</v>
      </c>
      <c r="E73" s="9">
        <f>IF(Raw!$G73&gt;$C$8,IF(Raw!$Q73&gt;$C$8,IF(Raw!$N73&gt;$C$9,IF(Raw!$N73&lt;$A$9,IF(Raw!$X73&gt;$C$9,IF(Raw!$X73&lt;$A$9,Raw!H73,-999),-999),-999),-999),-999),-999)</f>
        <v>1.2635130000000001</v>
      </c>
      <c r="F73" s="9">
        <f>IF(Raw!$G73&gt;$C$8,IF(Raw!$Q73&gt;$C$8,IF(Raw!$N73&gt;$C$9,IF(Raw!$N73&lt;$A$9,IF(Raw!$X73&gt;$C$9,IF(Raw!$X73&lt;$A$9,Raw!I73,-999),-999),-999),-999),-999),-999)</f>
        <v>1.9103699999999999</v>
      </c>
      <c r="G73" s="9">
        <f>Raw!G73</f>
        <v>0.98270000000000002</v>
      </c>
      <c r="H73" s="9">
        <f>IF(Raw!$G73&gt;$C$8,IF(Raw!$Q73&gt;$C$8,IF(Raw!$N73&gt;$C$9,IF(Raw!$N73&lt;$A$9,IF(Raw!$X73&gt;$C$9,IF(Raw!$X73&lt;$A$9,Raw!L73,-999),-999),-999),-999),-999),-999)</f>
        <v>688.8</v>
      </c>
      <c r="I73" s="9">
        <f>IF(Raw!$G73&gt;$C$8,IF(Raw!$Q73&gt;$C$8,IF(Raw!$N73&gt;$C$9,IF(Raw!$N73&lt;$A$9,IF(Raw!$X73&gt;$C$9,IF(Raw!$X73&lt;$A$9,Raw!M73,-999),-999),-999),-999),-999),-999)</f>
        <v>0.198046</v>
      </c>
      <c r="J73" s="9">
        <f>IF(Raw!$G73&gt;$C$8,IF(Raw!$Q73&gt;$C$8,IF(Raw!$N73&gt;$C$9,IF(Raw!$N73&lt;$A$9,IF(Raw!$X73&gt;$C$9,IF(Raw!$X73&lt;$A$9,Raw!N73,-999),-999),-999),-999),-999),-999)</f>
        <v>573</v>
      </c>
      <c r="K73" s="9">
        <f>IF(Raw!$G73&gt;$C$8,IF(Raw!$Q73&gt;$C$8,IF(Raw!$N73&gt;$C$9,IF(Raw!$N73&lt;$A$9,IF(Raw!$X73&gt;$C$9,IF(Raw!$X73&lt;$A$9,Raw!R73,-999),-999),-999),-999),-999),-999)</f>
        <v>1.249879</v>
      </c>
      <c r="L73" s="9">
        <f>IF(Raw!$G73&gt;$C$8,IF(Raw!$Q73&gt;$C$8,IF(Raw!$N73&gt;$C$9,IF(Raw!$N73&lt;$A$9,IF(Raw!$X73&gt;$C$9,IF(Raw!$X73&lt;$A$9,Raw!S73,-999),-999),-999),-999),-999),-999)</f>
        <v>1.9890080000000001</v>
      </c>
      <c r="M73" s="9">
        <f>Raw!Q73</f>
        <v>0.99018300000000004</v>
      </c>
      <c r="N73" s="9">
        <f>IF(Raw!$G73&gt;$C$8,IF(Raw!$Q73&gt;$C$8,IF(Raw!$N73&gt;$C$9,IF(Raw!$N73&lt;$A$9,IF(Raw!$X73&gt;$C$9,IF(Raw!$X73&lt;$A$9,Raw!V73,-999),-999),-999),-999),-999),-999)</f>
        <v>756.8</v>
      </c>
      <c r="O73" s="9">
        <f>IF(Raw!$G73&gt;$C$8,IF(Raw!$Q73&gt;$C$8,IF(Raw!$N73&gt;$C$9,IF(Raw!$N73&lt;$A$9,IF(Raw!$X73&gt;$C$9,IF(Raw!$X73&lt;$A$9,Raw!W73,-999),-999),-999),-999),-999),-999)</f>
        <v>0.13142799999999999</v>
      </c>
      <c r="P73" s="9">
        <f>IF(Raw!$G73&gt;$C$8,IF(Raw!$Q73&gt;$C$8,IF(Raw!$N73&gt;$C$9,IF(Raw!$N73&lt;$A$9,IF(Raw!$X73&gt;$C$9,IF(Raw!$X73&lt;$A$9,Raw!X73,-999),-999),-999),-999),-999),-999)</f>
        <v>515</v>
      </c>
      <c r="R73" s="9">
        <f t="shared" si="4"/>
        <v>0.64685699999999979</v>
      </c>
      <c r="S73" s="9">
        <f t="shared" si="5"/>
        <v>0.33860299313745496</v>
      </c>
      <c r="T73" s="9">
        <f t="shared" si="6"/>
        <v>0.73912900000000015</v>
      </c>
      <c r="U73" s="9">
        <f t="shared" si="7"/>
        <v>0.37160685125449477</v>
      </c>
      <c r="V73" s="15">
        <f t="shared" si="0"/>
        <v>0</v>
      </c>
      <c r="X73" s="11">
        <f t="shared" si="8"/>
        <v>3.2508E+18</v>
      </c>
      <c r="Y73" s="11">
        <f t="shared" si="9"/>
        <v>6.8879999999999991E-18</v>
      </c>
      <c r="Z73" s="11">
        <f t="shared" si="10"/>
        <v>5.7299999999999994E-4</v>
      </c>
      <c r="AA73" s="16">
        <f t="shared" si="11"/>
        <v>1.2667803293414333E-2</v>
      </c>
      <c r="AB73" s="9">
        <f t="shared" si="1"/>
        <v>1.2592421407804579</v>
      </c>
      <c r="AC73" s="9">
        <f t="shared" si="2"/>
        <v>0.98733219670658579</v>
      </c>
      <c r="AD73" s="15">
        <f t="shared" si="3"/>
        <v>22.107859150810359</v>
      </c>
      <c r="AE73" s="3">
        <f t="shared" si="12"/>
        <v>829.31519999999966</v>
      </c>
      <c r="AF73" s="2">
        <f t="shared" si="13"/>
        <v>0.25</v>
      </c>
      <c r="AG73" s="9">
        <f t="shared" si="14"/>
        <v>6.3195630207773133E-3</v>
      </c>
      <c r="AH73" s="2">
        <f t="shared" si="15"/>
        <v>0.30580036571497249</v>
      </c>
    </row>
    <row r="74" spans="1:34">
      <c r="A74" s="1">
        <f>Raw!A74</f>
        <v>61</v>
      </c>
      <c r="B74" s="14">
        <f>Raw!B74</f>
        <v>0.46107638888888891</v>
      </c>
      <c r="C74" s="15">
        <f>Raw!C74</f>
        <v>86.1</v>
      </c>
      <c r="D74" s="15">
        <f>IF(C74&gt;0.5,Raw!D74*D$11,-999)</f>
        <v>5.4</v>
      </c>
      <c r="E74" s="9">
        <f>IF(Raw!$G74&gt;$C$8,IF(Raw!$Q74&gt;$C$8,IF(Raw!$N74&gt;$C$9,IF(Raw!$N74&lt;$A$9,IF(Raw!$X74&gt;$C$9,IF(Raw!$X74&lt;$A$9,Raw!H74,-999),-999),-999),-999),-999),-999)</f>
        <v>1.2905180000000001</v>
      </c>
      <c r="F74" s="9">
        <f>IF(Raw!$G74&gt;$C$8,IF(Raw!$Q74&gt;$C$8,IF(Raw!$N74&gt;$C$9,IF(Raw!$N74&lt;$A$9,IF(Raw!$X74&gt;$C$9,IF(Raw!$X74&lt;$A$9,Raw!I74,-999),-999),-999),-999),-999),-999)</f>
        <v>1.995452</v>
      </c>
      <c r="G74" s="9">
        <f>Raw!G74</f>
        <v>0.98441500000000004</v>
      </c>
      <c r="H74" s="9">
        <f>IF(Raw!$G74&gt;$C$8,IF(Raw!$Q74&gt;$C$8,IF(Raw!$N74&gt;$C$9,IF(Raw!$N74&lt;$A$9,IF(Raw!$X74&gt;$C$9,IF(Raw!$X74&lt;$A$9,Raw!L74,-999),-999),-999),-999),-999),-999)</f>
        <v>731.1</v>
      </c>
      <c r="I74" s="9">
        <f>IF(Raw!$G74&gt;$C$8,IF(Raw!$Q74&gt;$C$8,IF(Raw!$N74&gt;$C$9,IF(Raw!$N74&lt;$A$9,IF(Raw!$X74&gt;$C$9,IF(Raw!$X74&lt;$A$9,Raw!M74,-999),-999),-999),-999),-999),-999)</f>
        <v>0.160913</v>
      </c>
      <c r="J74" s="9">
        <f>IF(Raw!$G74&gt;$C$8,IF(Raw!$Q74&gt;$C$8,IF(Raw!$N74&gt;$C$9,IF(Raw!$N74&lt;$A$9,IF(Raw!$X74&gt;$C$9,IF(Raw!$X74&lt;$A$9,Raw!N74,-999),-999),-999),-999),-999),-999)</f>
        <v>719</v>
      </c>
      <c r="K74" s="9">
        <f>IF(Raw!$G74&gt;$C$8,IF(Raw!$Q74&gt;$C$8,IF(Raw!$N74&gt;$C$9,IF(Raw!$N74&lt;$A$9,IF(Raw!$X74&gt;$C$9,IF(Raw!$X74&lt;$A$9,Raw!R74,-999),-999),-999),-999),-999),-999)</f>
        <v>1.257201</v>
      </c>
      <c r="L74" s="9">
        <f>IF(Raw!$G74&gt;$C$8,IF(Raw!$Q74&gt;$C$8,IF(Raw!$N74&gt;$C$9,IF(Raw!$N74&lt;$A$9,IF(Raw!$X74&gt;$C$9,IF(Raw!$X74&lt;$A$9,Raw!S74,-999),-999),-999),-999),-999),-999)</f>
        <v>2.0033850000000002</v>
      </c>
      <c r="M74" s="9">
        <f>Raw!Q74</f>
        <v>0.99029</v>
      </c>
      <c r="N74" s="9">
        <f>IF(Raw!$G74&gt;$C$8,IF(Raw!$Q74&gt;$C$8,IF(Raw!$N74&gt;$C$9,IF(Raw!$N74&lt;$A$9,IF(Raw!$X74&gt;$C$9,IF(Raw!$X74&lt;$A$9,Raw!V74,-999),-999),-999),-999),-999),-999)</f>
        <v>708.4</v>
      </c>
      <c r="O74" s="9">
        <f>IF(Raw!$G74&gt;$C$8,IF(Raw!$Q74&gt;$C$8,IF(Raw!$N74&gt;$C$9,IF(Raw!$N74&lt;$A$9,IF(Raw!$X74&gt;$C$9,IF(Raw!$X74&lt;$A$9,Raw!W74,-999),-999),-999),-999),-999),-999)</f>
        <v>0.13946</v>
      </c>
      <c r="P74" s="9">
        <f>IF(Raw!$G74&gt;$C$8,IF(Raw!$Q74&gt;$C$8,IF(Raw!$N74&gt;$C$9,IF(Raw!$N74&lt;$A$9,IF(Raw!$X74&gt;$C$9,IF(Raw!$X74&lt;$A$9,Raw!X74,-999),-999),-999),-999),-999),-999)</f>
        <v>564</v>
      </c>
      <c r="R74" s="9">
        <f t="shared" si="4"/>
        <v>0.70493399999999995</v>
      </c>
      <c r="S74" s="9">
        <f t="shared" si="5"/>
        <v>0.35327033674575981</v>
      </c>
      <c r="T74" s="9">
        <f t="shared" si="6"/>
        <v>0.74618400000000018</v>
      </c>
      <c r="U74" s="9">
        <f t="shared" si="7"/>
        <v>0.37246160872722922</v>
      </c>
      <c r="V74" s="15">
        <f t="shared" si="0"/>
        <v>0</v>
      </c>
      <c r="X74" s="11">
        <f t="shared" si="8"/>
        <v>3.2508E+18</v>
      </c>
      <c r="Y74" s="11">
        <f t="shared" si="9"/>
        <v>7.3109999999999991E-18</v>
      </c>
      <c r="Z74" s="11">
        <f t="shared" si="10"/>
        <v>7.1900000000000002E-4</v>
      </c>
      <c r="AA74" s="16">
        <f t="shared" si="11"/>
        <v>1.6801084504757605E-2</v>
      </c>
      <c r="AB74" s="9">
        <f t="shared" si="1"/>
        <v>1.269737700440098</v>
      </c>
      <c r="AC74" s="9">
        <f t="shared" si="2"/>
        <v>0.98319891549524241</v>
      </c>
      <c r="AD74" s="15">
        <f t="shared" si="3"/>
        <v>23.367294165170527</v>
      </c>
      <c r="AE74" s="3">
        <f t="shared" si="12"/>
        <v>880.2443999999997</v>
      </c>
      <c r="AF74" s="2">
        <f t="shared" si="13"/>
        <v>0.25</v>
      </c>
      <c r="AG74" s="9">
        <f t="shared" si="14"/>
        <v>6.6949384433552389E-3</v>
      </c>
      <c r="AH74" s="2">
        <f t="shared" si="15"/>
        <v>0.32396458705865372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84.9</v>
      </c>
      <c r="D75" s="15">
        <f>IF(C75&gt;0.5,Raw!D75*D$11,-999)</f>
        <v>5.4</v>
      </c>
      <c r="E75" s="9">
        <f>IF(Raw!$G75&gt;$C$8,IF(Raw!$Q75&gt;$C$8,IF(Raw!$N75&gt;$C$9,IF(Raw!$N75&lt;$A$9,IF(Raw!$X75&gt;$C$9,IF(Raw!$X75&lt;$A$9,Raw!H75,-999),-999),-999),-999),-999),-999)</f>
        <v>1.2725930000000001</v>
      </c>
      <c r="F75" s="9">
        <f>IF(Raw!$G75&gt;$C$8,IF(Raw!$Q75&gt;$C$8,IF(Raw!$N75&gt;$C$9,IF(Raw!$N75&lt;$A$9,IF(Raw!$X75&gt;$C$9,IF(Raw!$X75&lt;$A$9,Raw!I75,-999),-999),-999),-999),-999),-999)</f>
        <v>1.956234</v>
      </c>
      <c r="G75" s="9">
        <f>Raw!G75</f>
        <v>0.98800900000000003</v>
      </c>
      <c r="H75" s="9">
        <f>IF(Raw!$G75&gt;$C$8,IF(Raw!$Q75&gt;$C$8,IF(Raw!$N75&gt;$C$9,IF(Raw!$N75&lt;$A$9,IF(Raw!$X75&gt;$C$9,IF(Raw!$X75&lt;$A$9,Raw!L75,-999),-999),-999),-999),-999),-999)</f>
        <v>682.5</v>
      </c>
      <c r="I75" s="9">
        <f>IF(Raw!$G75&gt;$C$8,IF(Raw!$Q75&gt;$C$8,IF(Raw!$N75&gt;$C$9,IF(Raw!$N75&lt;$A$9,IF(Raw!$X75&gt;$C$9,IF(Raw!$X75&lt;$A$9,Raw!M75,-999),-999),-999),-999),-999),-999)</f>
        <v>0.150506</v>
      </c>
      <c r="J75" s="9">
        <f>IF(Raw!$G75&gt;$C$8,IF(Raw!$Q75&gt;$C$8,IF(Raw!$N75&gt;$C$9,IF(Raw!$N75&lt;$A$9,IF(Raw!$X75&gt;$C$9,IF(Raw!$X75&lt;$A$9,Raw!N75,-999),-999),-999),-999),-999),-999)</f>
        <v>468</v>
      </c>
      <c r="K75" s="9">
        <f>IF(Raw!$G75&gt;$C$8,IF(Raw!$Q75&gt;$C$8,IF(Raw!$N75&gt;$C$9,IF(Raw!$N75&lt;$A$9,IF(Raw!$X75&gt;$C$9,IF(Raw!$X75&lt;$A$9,Raw!R75,-999),-999),-999),-999),-999),-999)</f>
        <v>1.2849440000000001</v>
      </c>
      <c r="L75" s="9">
        <f>IF(Raw!$G75&gt;$C$8,IF(Raw!$Q75&gt;$C$8,IF(Raw!$N75&gt;$C$9,IF(Raw!$N75&lt;$A$9,IF(Raw!$X75&gt;$C$9,IF(Raw!$X75&lt;$A$9,Raw!S75,-999),-999),-999),-999),-999),-999)</f>
        <v>2.0232049999999999</v>
      </c>
      <c r="M75" s="9">
        <f>Raw!Q75</f>
        <v>0.99050400000000005</v>
      </c>
      <c r="N75" s="9">
        <f>IF(Raw!$G75&gt;$C$8,IF(Raw!$Q75&gt;$C$8,IF(Raw!$N75&gt;$C$9,IF(Raw!$N75&lt;$A$9,IF(Raw!$X75&gt;$C$9,IF(Raw!$X75&lt;$A$9,Raw!V75,-999),-999),-999),-999),-999),-999)</f>
        <v>724.9</v>
      </c>
      <c r="O75" s="9">
        <f>IF(Raw!$G75&gt;$C$8,IF(Raw!$Q75&gt;$C$8,IF(Raw!$N75&gt;$C$9,IF(Raw!$N75&lt;$A$9,IF(Raw!$X75&gt;$C$9,IF(Raw!$X75&lt;$A$9,Raw!W75,-999),-999),-999),-999),-999),-999)</f>
        <v>0.22917299999999999</v>
      </c>
      <c r="P75" s="9">
        <f>IF(Raw!$G75&gt;$C$8,IF(Raw!$Q75&gt;$C$8,IF(Raw!$N75&gt;$C$9,IF(Raw!$N75&lt;$A$9,IF(Raw!$X75&gt;$C$9,IF(Raw!$X75&lt;$A$9,Raw!X75,-999),-999),-999),-999),-999),-999)</f>
        <v>465</v>
      </c>
      <c r="R75" s="9">
        <f t="shared" si="4"/>
        <v>0.68364099999999994</v>
      </c>
      <c r="S75" s="9">
        <f t="shared" si="5"/>
        <v>0.34946790619118162</v>
      </c>
      <c r="T75" s="9">
        <f t="shared" si="6"/>
        <v>0.73826099999999983</v>
      </c>
      <c r="U75" s="9">
        <f t="shared" si="7"/>
        <v>0.36489678505144058</v>
      </c>
      <c r="V75" s="15">
        <f t="shared" si="0"/>
        <v>0</v>
      </c>
      <c r="X75" s="11">
        <f t="shared" si="8"/>
        <v>3.2508E+18</v>
      </c>
      <c r="Y75" s="11">
        <f t="shared" si="9"/>
        <v>6.8249999999999995E-18</v>
      </c>
      <c r="Z75" s="11">
        <f t="shared" si="10"/>
        <v>4.6799999999999999E-4</v>
      </c>
      <c r="AA75" s="16">
        <f t="shared" si="11"/>
        <v>1.0276673669278419E-2</v>
      </c>
      <c r="AB75" s="9">
        <f t="shared" si="1"/>
        <v>1.2925308673797553</v>
      </c>
      <c r="AC75" s="9">
        <f t="shared" si="2"/>
        <v>0.98972332633072146</v>
      </c>
      <c r="AD75" s="15">
        <f t="shared" si="3"/>
        <v>21.958704421535078</v>
      </c>
      <c r="AE75" s="3">
        <f t="shared" si="12"/>
        <v>821.72999999999968</v>
      </c>
      <c r="AF75" s="2">
        <f t="shared" si="13"/>
        <v>0.25</v>
      </c>
      <c r="AG75" s="9">
        <f t="shared" si="14"/>
        <v>6.1635851133176947E-3</v>
      </c>
      <c r="AH75" s="2">
        <f t="shared" si="15"/>
        <v>0.29825267594784988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83.8</v>
      </c>
      <c r="D76" s="15">
        <f>IF(C76&gt;0.5,Raw!D76*D$11,-999)</f>
        <v>6.3</v>
      </c>
      <c r="E76" s="9">
        <f>IF(Raw!$G76&gt;$C$8,IF(Raw!$Q76&gt;$C$8,IF(Raw!$N76&gt;$C$9,IF(Raw!$N76&lt;$A$9,IF(Raw!$X76&gt;$C$9,IF(Raw!$X76&lt;$A$9,Raw!H76,-999),-999),-999),-999),-999),-999)</f>
        <v>1.3179099999999999</v>
      </c>
      <c r="F76" s="9">
        <f>IF(Raw!$G76&gt;$C$8,IF(Raw!$Q76&gt;$C$8,IF(Raw!$N76&gt;$C$9,IF(Raw!$N76&lt;$A$9,IF(Raw!$X76&gt;$C$9,IF(Raw!$X76&lt;$A$9,Raw!I76,-999),-999),-999),-999),-999),-999)</f>
        <v>2.0078779999999998</v>
      </c>
      <c r="G76" s="9">
        <f>Raw!G76</f>
        <v>0.99011700000000002</v>
      </c>
      <c r="H76" s="9">
        <f>IF(Raw!$G76&gt;$C$8,IF(Raw!$Q76&gt;$C$8,IF(Raw!$N76&gt;$C$9,IF(Raw!$N76&lt;$A$9,IF(Raw!$X76&gt;$C$9,IF(Raw!$X76&lt;$A$9,Raw!L76,-999),-999),-999),-999),-999),-999)</f>
        <v>673.1</v>
      </c>
      <c r="I76" s="9">
        <f>IF(Raw!$G76&gt;$C$8,IF(Raw!$Q76&gt;$C$8,IF(Raw!$N76&gt;$C$9,IF(Raw!$N76&lt;$A$9,IF(Raw!$X76&gt;$C$9,IF(Raw!$X76&lt;$A$9,Raw!M76,-999),-999),-999),-999),-999),-999)</f>
        <v>0.192056</v>
      </c>
      <c r="J76" s="9">
        <f>IF(Raw!$G76&gt;$C$8,IF(Raw!$Q76&gt;$C$8,IF(Raw!$N76&gt;$C$9,IF(Raw!$N76&lt;$A$9,IF(Raw!$X76&gt;$C$9,IF(Raw!$X76&lt;$A$9,Raw!N76,-999),-999),-999),-999),-999),-999)</f>
        <v>353</v>
      </c>
      <c r="K76" s="9">
        <f>IF(Raw!$G76&gt;$C$8,IF(Raw!$Q76&gt;$C$8,IF(Raw!$N76&gt;$C$9,IF(Raw!$N76&lt;$A$9,IF(Raw!$X76&gt;$C$9,IF(Raw!$X76&lt;$A$9,Raw!R76,-999),-999),-999),-999),-999),-999)</f>
        <v>1.305749</v>
      </c>
      <c r="L76" s="9">
        <f>IF(Raw!$G76&gt;$C$8,IF(Raw!$Q76&gt;$C$8,IF(Raw!$N76&gt;$C$9,IF(Raw!$N76&lt;$A$9,IF(Raw!$X76&gt;$C$9,IF(Raw!$X76&lt;$A$9,Raw!S76,-999),-999),-999),-999),-999),-999)</f>
        <v>2.0632519999999999</v>
      </c>
      <c r="M76" s="9">
        <f>Raw!Q76</f>
        <v>0.99468500000000004</v>
      </c>
      <c r="N76" s="9">
        <f>IF(Raw!$G76&gt;$C$8,IF(Raw!$Q76&gt;$C$8,IF(Raw!$N76&gt;$C$9,IF(Raw!$N76&lt;$A$9,IF(Raw!$X76&gt;$C$9,IF(Raw!$X76&lt;$A$9,Raw!V76,-999),-999),-999),-999),-999),-999)</f>
        <v>741.7</v>
      </c>
      <c r="O76" s="9">
        <f>IF(Raw!$G76&gt;$C$8,IF(Raw!$Q76&gt;$C$8,IF(Raw!$N76&gt;$C$9,IF(Raw!$N76&lt;$A$9,IF(Raw!$X76&gt;$C$9,IF(Raw!$X76&lt;$A$9,Raw!W76,-999),-999),-999),-999),-999),-999)</f>
        <v>0.22638900000000001</v>
      </c>
      <c r="P76" s="9">
        <f>IF(Raw!$G76&gt;$C$8,IF(Raw!$Q76&gt;$C$8,IF(Raw!$N76&gt;$C$9,IF(Raw!$N76&lt;$A$9,IF(Raw!$X76&gt;$C$9,IF(Raw!$X76&lt;$A$9,Raw!X76,-999),-999),-999),-999),-999),-999)</f>
        <v>270</v>
      </c>
      <c r="R76" s="9">
        <f t="shared" si="4"/>
        <v>0.68996799999999991</v>
      </c>
      <c r="S76" s="9">
        <f t="shared" si="5"/>
        <v>0.34363043969802942</v>
      </c>
      <c r="T76" s="9">
        <f t="shared" si="6"/>
        <v>0.75750299999999982</v>
      </c>
      <c r="U76" s="9">
        <f t="shared" si="7"/>
        <v>0.36714032023233217</v>
      </c>
      <c r="V76" s="15">
        <f t="shared" si="0"/>
        <v>0</v>
      </c>
      <c r="X76" s="11">
        <f t="shared" si="8"/>
        <v>3.792599999999999E+18</v>
      </c>
      <c r="Y76" s="11">
        <f t="shared" si="9"/>
        <v>6.7309999999999999E-18</v>
      </c>
      <c r="Z76" s="11">
        <f t="shared" si="10"/>
        <v>3.5299999999999996E-4</v>
      </c>
      <c r="AA76" s="16">
        <f t="shared" si="11"/>
        <v>8.9309009336553842E-3</v>
      </c>
      <c r="AB76" s="9">
        <f t="shared" si="1"/>
        <v>1.3125141842499468</v>
      </c>
      <c r="AC76" s="9">
        <f t="shared" si="2"/>
        <v>0.99106909906634455</v>
      </c>
      <c r="AD76" s="15">
        <f t="shared" si="3"/>
        <v>25.300002644916106</v>
      </c>
      <c r="AE76" s="3">
        <f t="shared" si="12"/>
        <v>810.41239999999971</v>
      </c>
      <c r="AF76" s="2">
        <f t="shared" si="13"/>
        <v>0.25</v>
      </c>
      <c r="AG76" s="9">
        <f t="shared" si="14"/>
        <v>7.1451162099487311E-3</v>
      </c>
      <c r="AH76" s="2">
        <f t="shared" si="15"/>
        <v>0.34574845490021638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82.7</v>
      </c>
      <c r="D77" s="15">
        <f>IF(C77&gt;0.5,Raw!D77*D$11,-999)</f>
        <v>6.3</v>
      </c>
      <c r="E77" s="9">
        <f>IF(Raw!$G77&gt;$C$8,IF(Raw!$Q77&gt;$C$8,IF(Raw!$N77&gt;$C$9,IF(Raw!$N77&lt;$A$9,IF(Raw!$X77&gt;$C$9,IF(Raw!$X77&lt;$A$9,Raw!H77,-999),-999),-999),-999),-999),-999)</f>
        <v>1.3961950000000001</v>
      </c>
      <c r="F77" s="9">
        <f>IF(Raw!$G77&gt;$C$8,IF(Raw!$Q77&gt;$C$8,IF(Raw!$N77&gt;$C$9,IF(Raw!$N77&lt;$A$9,IF(Raw!$X77&gt;$C$9,IF(Raw!$X77&lt;$A$9,Raw!I77,-999),-999),-999),-999),-999),-999)</f>
        <v>2.1195430000000002</v>
      </c>
      <c r="G77" s="9">
        <f>Raw!G77</f>
        <v>0.98746100000000003</v>
      </c>
      <c r="H77" s="9">
        <f>IF(Raw!$G77&gt;$C$8,IF(Raw!$Q77&gt;$C$8,IF(Raw!$N77&gt;$C$9,IF(Raw!$N77&lt;$A$9,IF(Raw!$X77&gt;$C$9,IF(Raw!$X77&lt;$A$9,Raw!L77,-999),-999),-999),-999),-999),-999)</f>
        <v>681.5</v>
      </c>
      <c r="I77" s="9">
        <f>IF(Raw!$G77&gt;$C$8,IF(Raw!$Q77&gt;$C$8,IF(Raw!$N77&gt;$C$9,IF(Raw!$N77&lt;$A$9,IF(Raw!$X77&gt;$C$9,IF(Raw!$X77&lt;$A$9,Raw!M77,-999),-999),-999),-999),-999),-999)</f>
        <v>0.22289100000000001</v>
      </c>
      <c r="J77" s="9">
        <f>IF(Raw!$G77&gt;$C$8,IF(Raw!$Q77&gt;$C$8,IF(Raw!$N77&gt;$C$9,IF(Raw!$N77&lt;$A$9,IF(Raw!$X77&gt;$C$9,IF(Raw!$X77&lt;$A$9,Raw!N77,-999),-999),-999),-999),-999),-999)</f>
        <v>447</v>
      </c>
      <c r="K77" s="9">
        <f>IF(Raw!$G77&gt;$C$8,IF(Raw!$Q77&gt;$C$8,IF(Raw!$N77&gt;$C$9,IF(Raw!$N77&lt;$A$9,IF(Raw!$X77&gt;$C$9,IF(Raw!$X77&lt;$A$9,Raw!R77,-999),-999),-999),-999),-999),-999)</f>
        <v>1.3248599999999999</v>
      </c>
      <c r="L77" s="9">
        <f>IF(Raw!$G77&gt;$C$8,IF(Raw!$Q77&gt;$C$8,IF(Raw!$N77&gt;$C$9,IF(Raw!$N77&lt;$A$9,IF(Raw!$X77&gt;$C$9,IF(Raw!$X77&lt;$A$9,Raw!S77,-999),-999),-999),-999),-999),-999)</f>
        <v>2.0923349999999998</v>
      </c>
      <c r="M77" s="9">
        <f>Raw!Q77</f>
        <v>0.985954</v>
      </c>
      <c r="N77" s="9">
        <f>IF(Raw!$G77&gt;$C$8,IF(Raw!$Q77&gt;$C$8,IF(Raw!$N77&gt;$C$9,IF(Raw!$N77&lt;$A$9,IF(Raw!$X77&gt;$C$9,IF(Raw!$X77&lt;$A$9,Raw!V77,-999),-999),-999),-999),-999),-999)</f>
        <v>708.4</v>
      </c>
      <c r="O77" s="9">
        <f>IF(Raw!$G77&gt;$C$8,IF(Raw!$Q77&gt;$C$8,IF(Raw!$N77&gt;$C$9,IF(Raw!$N77&lt;$A$9,IF(Raw!$X77&gt;$C$9,IF(Raw!$X77&lt;$A$9,Raw!W77,-999),-999),-999),-999),-999),-999)</f>
        <v>0.155836</v>
      </c>
      <c r="P77" s="9">
        <f>IF(Raw!$G77&gt;$C$8,IF(Raw!$Q77&gt;$C$8,IF(Raw!$N77&gt;$C$9,IF(Raw!$N77&lt;$A$9,IF(Raw!$X77&gt;$C$9,IF(Raw!$X77&lt;$A$9,Raw!X77,-999),-999),-999),-999),-999),-999)</f>
        <v>526</v>
      </c>
      <c r="R77" s="9">
        <f t="shared" si="4"/>
        <v>0.7233480000000001</v>
      </c>
      <c r="S77" s="9">
        <f t="shared" si="5"/>
        <v>0.34127545418988908</v>
      </c>
      <c r="T77" s="9">
        <f t="shared" si="6"/>
        <v>0.76747499999999991</v>
      </c>
      <c r="U77" s="9">
        <f t="shared" si="7"/>
        <v>0.36680311709167029</v>
      </c>
      <c r="V77" s="15">
        <f t="shared" ref="V77:V140" si="16">IF(L77&gt;0,L77*V$8+V$10,-999)</f>
        <v>0</v>
      </c>
      <c r="X77" s="11">
        <f t="shared" si="8"/>
        <v>3.792599999999999E+18</v>
      </c>
      <c r="Y77" s="11">
        <f t="shared" si="9"/>
        <v>6.8149999999999996E-18</v>
      </c>
      <c r="Z77" s="11">
        <f t="shared" si="10"/>
        <v>4.4699999999999997E-4</v>
      </c>
      <c r="AA77" s="16">
        <f t="shared" si="11"/>
        <v>1.1421459466538379E-2</v>
      </c>
      <c r="AB77" s="9">
        <f t="shared" ref="AB77:AB140" si="17">K77+T77*AA77</f>
        <v>1.3336256846040815</v>
      </c>
      <c r="AC77" s="9">
        <f t="shared" ref="AC77:AC140" si="18">IF(T77&gt;0,(L77-AB77)/T77,-999)</f>
        <v>0.98857854053346161</v>
      </c>
      <c r="AD77" s="15">
        <f t="shared" ref="AD77:AD140" si="19">IF(AC77&gt;0,X77*Y77*AC77,-999)</f>
        <v>25.551363459817406</v>
      </c>
      <c r="AE77" s="3">
        <f t="shared" si="12"/>
        <v>820.52599999999973</v>
      </c>
      <c r="AF77" s="2">
        <f t="shared" si="13"/>
        <v>0.25</v>
      </c>
      <c r="AG77" s="9">
        <f t="shared" si="14"/>
        <v>7.2094767407717159E-3</v>
      </c>
      <c r="AH77" s="2">
        <f t="shared" si="15"/>
        <v>0.34886282749189251</v>
      </c>
    </row>
    <row r="78" spans="1:34">
      <c r="A78" s="1">
        <f>Raw!A78</f>
        <v>65</v>
      </c>
      <c r="B78" s="14">
        <f>Raw!B78</f>
        <v>0.46129629629629632</v>
      </c>
      <c r="C78" s="15">
        <f>Raw!C78</f>
        <v>81.599999999999994</v>
      </c>
      <c r="D78" s="15">
        <f>IF(C78&gt;0.5,Raw!D78*D$11,-999)</f>
        <v>6.3</v>
      </c>
      <c r="E78" s="9">
        <f>IF(Raw!$G78&gt;$C$8,IF(Raw!$Q78&gt;$C$8,IF(Raw!$N78&gt;$C$9,IF(Raw!$N78&lt;$A$9,IF(Raw!$X78&gt;$C$9,IF(Raw!$X78&lt;$A$9,Raw!H78,-999),-999),-999),-999),-999),-999)</f>
        <v>1.434007</v>
      </c>
      <c r="F78" s="9">
        <f>IF(Raw!$G78&gt;$C$8,IF(Raw!$Q78&gt;$C$8,IF(Raw!$N78&gt;$C$9,IF(Raw!$N78&lt;$A$9,IF(Raw!$X78&gt;$C$9,IF(Raw!$X78&lt;$A$9,Raw!I78,-999),-999),-999),-999),-999),-999)</f>
        <v>2.1887059999999998</v>
      </c>
      <c r="G78" s="9">
        <f>Raw!G78</f>
        <v>0.99163100000000004</v>
      </c>
      <c r="H78" s="9">
        <f>IF(Raw!$G78&gt;$C$8,IF(Raw!$Q78&gt;$C$8,IF(Raw!$N78&gt;$C$9,IF(Raw!$N78&lt;$A$9,IF(Raw!$X78&gt;$C$9,IF(Raw!$X78&lt;$A$9,Raw!L78,-999),-999),-999),-999),-999),-999)</f>
        <v>669.6</v>
      </c>
      <c r="I78" s="9">
        <f>IF(Raw!$G78&gt;$C$8,IF(Raw!$Q78&gt;$C$8,IF(Raw!$N78&gt;$C$9,IF(Raw!$N78&lt;$A$9,IF(Raw!$X78&gt;$C$9,IF(Raw!$X78&lt;$A$9,Raw!M78,-999),-999),-999),-999),-999),-999)</f>
        <v>0.221086</v>
      </c>
      <c r="J78" s="9">
        <f>IF(Raw!$G78&gt;$C$8,IF(Raw!$Q78&gt;$C$8,IF(Raw!$N78&gt;$C$9,IF(Raw!$N78&lt;$A$9,IF(Raw!$X78&gt;$C$9,IF(Raw!$X78&lt;$A$9,Raw!N78,-999),-999),-999),-999),-999),-999)</f>
        <v>552</v>
      </c>
      <c r="K78" s="9">
        <f>IF(Raw!$G78&gt;$C$8,IF(Raw!$Q78&gt;$C$8,IF(Raw!$N78&gt;$C$9,IF(Raw!$N78&lt;$A$9,IF(Raw!$X78&gt;$C$9,IF(Raw!$X78&lt;$A$9,Raw!R78,-999),-999),-999),-999),-999),-999)</f>
        <v>1.395259</v>
      </c>
      <c r="L78" s="9">
        <f>IF(Raw!$G78&gt;$C$8,IF(Raw!$Q78&gt;$C$8,IF(Raw!$N78&gt;$C$9,IF(Raw!$N78&lt;$A$9,IF(Raw!$X78&gt;$C$9,IF(Raw!$X78&lt;$A$9,Raw!S78,-999),-999),-999),-999),-999),-999)</f>
        <v>2.2159659999999999</v>
      </c>
      <c r="M78" s="9">
        <f>Raw!Q78</f>
        <v>0.99192999999999998</v>
      </c>
      <c r="N78" s="9">
        <f>IF(Raw!$G78&gt;$C$8,IF(Raw!$Q78&gt;$C$8,IF(Raw!$N78&gt;$C$9,IF(Raw!$N78&lt;$A$9,IF(Raw!$X78&gt;$C$9,IF(Raw!$X78&lt;$A$9,Raw!V78,-999),-999),-999),-999),-999),-999)</f>
        <v>728.3</v>
      </c>
      <c r="O78" s="9">
        <f>IF(Raw!$G78&gt;$C$8,IF(Raw!$Q78&gt;$C$8,IF(Raw!$N78&gt;$C$9,IF(Raw!$N78&lt;$A$9,IF(Raw!$X78&gt;$C$9,IF(Raw!$X78&lt;$A$9,Raw!W78,-999),-999),-999),-999),-999),-999)</f>
        <v>0.215224</v>
      </c>
      <c r="P78" s="9">
        <f>IF(Raw!$G78&gt;$C$8,IF(Raw!$Q78&gt;$C$8,IF(Raw!$N78&gt;$C$9,IF(Raw!$N78&lt;$A$9,IF(Raw!$X78&gt;$C$9,IF(Raw!$X78&lt;$A$9,Raw!X78,-999),-999),-999),-999),-999),-999)</f>
        <v>375</v>
      </c>
      <c r="R78" s="9">
        <f t="shared" ref="R78:R141" si="20">F78-E78</f>
        <v>0.75469899999999979</v>
      </c>
      <c r="S78" s="9">
        <f t="shared" ref="S78:S141" si="21">R78/F78</f>
        <v>0.34481515562163206</v>
      </c>
      <c r="T78" s="9">
        <f t="shared" ref="T78:T141" si="22">L78-K78</f>
        <v>0.82070699999999985</v>
      </c>
      <c r="U78" s="9">
        <f t="shared" ref="U78:U141" si="23">T78/L78</f>
        <v>0.37036082683579075</v>
      </c>
      <c r="V78" s="15">
        <f t="shared" si="16"/>
        <v>0</v>
      </c>
      <c r="X78" s="11">
        <f t="shared" ref="X78:X141" si="24">D78*6.02*10^23*10^(-6)</f>
        <v>3.792599999999999E+18</v>
      </c>
      <c r="Y78" s="11">
        <f t="shared" ref="Y78:Y141" si="25">H78*10^(-20)</f>
        <v>6.6959999999999997E-18</v>
      </c>
      <c r="Z78" s="11">
        <f t="shared" ref="Z78:Z141" si="26">J78*10^(-6)</f>
        <v>5.5199999999999997E-4</v>
      </c>
      <c r="AA78" s="16">
        <f t="shared" ref="AA78:AA141" si="27">IF(Z78&gt;0,(X78*Y78/(X78*Y78+1/Z78)),1)</f>
        <v>1.3824385091302002E-2</v>
      </c>
      <c r="AB78" s="9">
        <f t="shared" si="17"/>
        <v>1.4066047696151271</v>
      </c>
      <c r="AC78" s="9">
        <f t="shared" si="18"/>
        <v>0.98617561490869809</v>
      </c>
      <c r="AD78" s="15">
        <f t="shared" si="19"/>
        <v>25.044175890039863</v>
      </c>
      <c r="AE78" s="3">
        <f t="shared" ref="AE78:AE141" si="28">AE$9*Y78</f>
        <v>806.19839999999976</v>
      </c>
      <c r="AF78" s="2">
        <f t="shared" ref="AF78:AF141" si="29">IF(AD78&lt;=AE78,AF$6,AF$6/(AD78/AE78))</f>
        <v>0.25</v>
      </c>
      <c r="AG78" s="9">
        <f t="shared" ref="AG78:AG141" si="30">AD78*AF78*$AG$6*U78/AG$8</f>
        <v>7.1349089923508765E-3</v>
      </c>
      <c r="AH78" s="2">
        <f t="shared" ref="AH78:AH141" si="31">((AG78*12.01)/893.5)*3600</f>
        <v>0.34525453295275038</v>
      </c>
    </row>
    <row r="79" spans="1:34">
      <c r="A79" s="1">
        <f>Raw!A79</f>
        <v>66</v>
      </c>
      <c r="B79" s="14">
        <f>Raw!B79</f>
        <v>0.46135416666666668</v>
      </c>
      <c r="C79" s="15">
        <f>Raw!C79</f>
        <v>80.3</v>
      </c>
      <c r="D79" s="15">
        <f>IF(C79&gt;0.5,Raw!D79*D$11,-999)</f>
        <v>7.2</v>
      </c>
      <c r="E79" s="9">
        <f>IF(Raw!$G79&gt;$C$8,IF(Raw!$Q79&gt;$C$8,IF(Raw!$N79&gt;$C$9,IF(Raw!$N79&lt;$A$9,IF(Raw!$X79&gt;$C$9,IF(Raw!$X79&lt;$A$9,Raw!H79,-999),-999),-999),-999),-999),-999)</f>
        <v>1.459641</v>
      </c>
      <c r="F79" s="9">
        <f>IF(Raw!$G79&gt;$C$8,IF(Raw!$Q79&gt;$C$8,IF(Raw!$N79&gt;$C$9,IF(Raw!$N79&lt;$A$9,IF(Raw!$X79&gt;$C$9,IF(Raw!$X79&lt;$A$9,Raw!I79,-999),-999),-999),-999),-999),-999)</f>
        <v>2.221991</v>
      </c>
      <c r="G79" s="9">
        <f>Raw!G79</f>
        <v>0.99180299999999999</v>
      </c>
      <c r="H79" s="9">
        <f>IF(Raw!$G79&gt;$C$8,IF(Raw!$Q79&gt;$C$8,IF(Raw!$N79&gt;$C$9,IF(Raw!$N79&lt;$A$9,IF(Raw!$X79&gt;$C$9,IF(Raw!$X79&lt;$A$9,Raw!L79,-999),-999),-999),-999),-999),-999)</f>
        <v>674.9</v>
      </c>
      <c r="I79" s="9">
        <f>IF(Raw!$G79&gt;$C$8,IF(Raw!$Q79&gt;$C$8,IF(Raw!$N79&gt;$C$9,IF(Raw!$N79&lt;$A$9,IF(Raw!$X79&gt;$C$9,IF(Raw!$X79&lt;$A$9,Raw!M79,-999),-999),-999),-999),-999),-999)</f>
        <v>0.236932</v>
      </c>
      <c r="J79" s="9">
        <f>IF(Raw!$G79&gt;$C$8,IF(Raw!$Q79&gt;$C$8,IF(Raw!$N79&gt;$C$9,IF(Raw!$N79&lt;$A$9,IF(Raw!$X79&gt;$C$9,IF(Raw!$X79&lt;$A$9,Raw!N79,-999),-999),-999),-999),-999),-999)</f>
        <v>477</v>
      </c>
      <c r="K79" s="9">
        <f>IF(Raw!$G79&gt;$C$8,IF(Raw!$Q79&gt;$C$8,IF(Raw!$N79&gt;$C$9,IF(Raw!$N79&lt;$A$9,IF(Raw!$X79&gt;$C$9,IF(Raw!$X79&lt;$A$9,Raw!R79,-999),-999),-999),-999),-999),-999)</f>
        <v>1.4099889999999999</v>
      </c>
      <c r="L79" s="9">
        <f>IF(Raw!$G79&gt;$C$8,IF(Raw!$Q79&gt;$C$8,IF(Raw!$N79&gt;$C$9,IF(Raw!$N79&lt;$A$9,IF(Raw!$X79&gt;$C$9,IF(Raw!$X79&lt;$A$9,Raw!S79,-999),-999),-999),-999),-999),-999)</f>
        <v>2.2940990000000001</v>
      </c>
      <c r="M79" s="9">
        <f>Raw!Q79</f>
        <v>0.98980900000000005</v>
      </c>
      <c r="N79" s="9">
        <f>IF(Raw!$G79&gt;$C$8,IF(Raw!$Q79&gt;$C$8,IF(Raw!$N79&gt;$C$9,IF(Raw!$N79&lt;$A$9,IF(Raw!$X79&gt;$C$9,IF(Raw!$X79&lt;$A$9,Raw!V79,-999),-999),-999),-999),-999),-999)</f>
        <v>704.8</v>
      </c>
      <c r="O79" s="9">
        <f>IF(Raw!$G79&gt;$C$8,IF(Raw!$Q79&gt;$C$8,IF(Raw!$N79&gt;$C$9,IF(Raw!$N79&lt;$A$9,IF(Raw!$X79&gt;$C$9,IF(Raw!$X79&lt;$A$9,Raw!W79,-999),-999),-999),-999),-999),-999)</f>
        <v>9.3076000000000006E-2</v>
      </c>
      <c r="P79" s="9">
        <f>IF(Raw!$G79&gt;$C$8,IF(Raw!$Q79&gt;$C$8,IF(Raw!$N79&gt;$C$9,IF(Raw!$N79&lt;$A$9,IF(Raw!$X79&gt;$C$9,IF(Raw!$X79&lt;$A$9,Raw!X79,-999),-999),-999),-999),-999),-999)</f>
        <v>442</v>
      </c>
      <c r="R79" s="9">
        <f t="shared" si="20"/>
        <v>0.76235000000000008</v>
      </c>
      <c r="S79" s="9">
        <f t="shared" si="21"/>
        <v>0.34309319884734008</v>
      </c>
      <c r="T79" s="9">
        <f t="shared" si="22"/>
        <v>0.88411000000000017</v>
      </c>
      <c r="U79" s="9">
        <f t="shared" si="23"/>
        <v>0.38538441453485667</v>
      </c>
      <c r="V79" s="15">
        <f t="shared" si="16"/>
        <v>0</v>
      </c>
      <c r="X79" s="11">
        <f t="shared" si="24"/>
        <v>4.3343999999999995E+18</v>
      </c>
      <c r="Y79" s="11">
        <f t="shared" si="25"/>
        <v>6.7489999999999993E-18</v>
      </c>
      <c r="Z79" s="11">
        <f t="shared" si="26"/>
        <v>4.7699999999999999E-4</v>
      </c>
      <c r="AA79" s="16">
        <f t="shared" si="27"/>
        <v>1.3761592896114949E-2</v>
      </c>
      <c r="AB79" s="9">
        <f t="shared" si="17"/>
        <v>1.4221557618953842</v>
      </c>
      <c r="AC79" s="9">
        <f t="shared" si="18"/>
        <v>0.986238407103885</v>
      </c>
      <c r="AD79" s="15">
        <f t="shared" si="19"/>
        <v>28.850299572568026</v>
      </c>
      <c r="AE79" s="3">
        <f t="shared" si="28"/>
        <v>812.57959999999969</v>
      </c>
      <c r="AF79" s="2">
        <f t="shared" si="29"/>
        <v>0.25</v>
      </c>
      <c r="AG79" s="9">
        <f t="shared" si="30"/>
        <v>8.5526583153302735E-3</v>
      </c>
      <c r="AH79" s="2">
        <f t="shared" si="31"/>
        <v>0.41385868485911553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79</v>
      </c>
      <c r="D80" s="15">
        <f>IF(C80&gt;0.5,Raw!D80*D$11,-999)</f>
        <v>7.2</v>
      </c>
      <c r="E80" s="9">
        <f>IF(Raw!$G80&gt;$C$8,IF(Raw!$Q80&gt;$C$8,IF(Raw!$N80&gt;$C$9,IF(Raw!$N80&lt;$A$9,IF(Raw!$X80&gt;$C$9,IF(Raw!$X80&lt;$A$9,Raw!H80,-999),-999),-999),-999),-999),-999)</f>
        <v>1.454421</v>
      </c>
      <c r="F80" s="9">
        <f>IF(Raw!$G80&gt;$C$8,IF(Raw!$Q80&gt;$C$8,IF(Raw!$N80&gt;$C$9,IF(Raw!$N80&lt;$A$9,IF(Raw!$X80&gt;$C$9,IF(Raw!$X80&lt;$A$9,Raw!I80,-999),-999),-999),-999),-999),-999)</f>
        <v>2.2467630000000001</v>
      </c>
      <c r="G80" s="9">
        <f>Raw!G80</f>
        <v>0.98811099999999996</v>
      </c>
      <c r="H80" s="9">
        <f>IF(Raw!$G80&gt;$C$8,IF(Raw!$Q80&gt;$C$8,IF(Raw!$N80&gt;$C$9,IF(Raw!$N80&lt;$A$9,IF(Raw!$X80&gt;$C$9,IF(Raw!$X80&lt;$A$9,Raw!L80,-999),-999),-999),-999),-999),-999)</f>
        <v>690.2</v>
      </c>
      <c r="I80" s="9">
        <f>IF(Raw!$G80&gt;$C$8,IF(Raw!$Q80&gt;$C$8,IF(Raw!$N80&gt;$C$9,IF(Raw!$N80&lt;$A$9,IF(Raw!$X80&gt;$C$9,IF(Raw!$X80&lt;$A$9,Raw!M80,-999),-999),-999),-999),-999),-999)</f>
        <v>0.18697</v>
      </c>
      <c r="J80" s="9">
        <f>IF(Raw!$G80&gt;$C$8,IF(Raw!$Q80&gt;$C$8,IF(Raw!$N80&gt;$C$9,IF(Raw!$N80&lt;$A$9,IF(Raw!$X80&gt;$C$9,IF(Raw!$X80&lt;$A$9,Raw!N80,-999),-999),-999),-999),-999),-999)</f>
        <v>365</v>
      </c>
      <c r="K80" s="9">
        <f>IF(Raw!$G80&gt;$C$8,IF(Raw!$Q80&gt;$C$8,IF(Raw!$N80&gt;$C$9,IF(Raw!$N80&lt;$A$9,IF(Raw!$X80&gt;$C$9,IF(Raw!$X80&lt;$A$9,Raw!R80,-999),-999),-999),-999),-999),-999)</f>
        <v>1.444577</v>
      </c>
      <c r="L80" s="9">
        <f>IF(Raw!$G80&gt;$C$8,IF(Raw!$Q80&gt;$C$8,IF(Raw!$N80&gt;$C$9,IF(Raw!$N80&lt;$A$9,IF(Raw!$X80&gt;$C$9,IF(Raw!$X80&lt;$A$9,Raw!S80,-999),-999),-999),-999),-999),-999)</f>
        <v>2.3415840000000001</v>
      </c>
      <c r="M80" s="9">
        <f>Raw!Q80</f>
        <v>0.99153899999999995</v>
      </c>
      <c r="N80" s="9">
        <f>IF(Raw!$G80&gt;$C$8,IF(Raw!$Q80&gt;$C$8,IF(Raw!$N80&gt;$C$9,IF(Raw!$N80&lt;$A$9,IF(Raw!$X80&gt;$C$9,IF(Raw!$X80&lt;$A$9,Raw!V80,-999),-999),-999),-999),-999),-999)</f>
        <v>716</v>
      </c>
      <c r="O80" s="9">
        <f>IF(Raw!$G80&gt;$C$8,IF(Raw!$Q80&gt;$C$8,IF(Raw!$N80&gt;$C$9,IF(Raw!$N80&lt;$A$9,IF(Raw!$X80&gt;$C$9,IF(Raw!$X80&lt;$A$9,Raw!W80,-999),-999),-999),-999),-999),-999)</f>
        <v>0.18128900000000001</v>
      </c>
      <c r="P80" s="9">
        <f>IF(Raw!$G80&gt;$C$8,IF(Raw!$Q80&gt;$C$8,IF(Raw!$N80&gt;$C$9,IF(Raw!$N80&lt;$A$9,IF(Raw!$X80&gt;$C$9,IF(Raw!$X80&lt;$A$9,Raw!X80,-999),-999),-999),-999),-999),-999)</f>
        <v>385</v>
      </c>
      <c r="R80" s="9">
        <f t="shared" si="20"/>
        <v>0.7923420000000001</v>
      </c>
      <c r="S80" s="9">
        <f t="shared" si="21"/>
        <v>0.35265935926486242</v>
      </c>
      <c r="T80" s="9">
        <f t="shared" si="22"/>
        <v>0.89700700000000011</v>
      </c>
      <c r="U80" s="9">
        <f t="shared" si="23"/>
        <v>0.38307701111726083</v>
      </c>
      <c r="V80" s="15">
        <f t="shared" si="16"/>
        <v>0</v>
      </c>
      <c r="X80" s="11">
        <f t="shared" si="24"/>
        <v>4.3343999999999995E+18</v>
      </c>
      <c r="Y80" s="11">
        <f t="shared" si="25"/>
        <v>6.9019999999999999E-18</v>
      </c>
      <c r="Z80" s="11">
        <f t="shared" si="26"/>
        <v>3.6499999999999998E-4</v>
      </c>
      <c r="AA80" s="16">
        <f t="shared" si="27"/>
        <v>1.0801406171985608E-2</v>
      </c>
      <c r="AB80" s="9">
        <f t="shared" si="17"/>
        <v>1.4542659369461144</v>
      </c>
      <c r="AC80" s="9">
        <f t="shared" si="18"/>
        <v>0.98919859382801434</v>
      </c>
      <c r="AD80" s="15">
        <f t="shared" si="19"/>
        <v>29.592893621878375</v>
      </c>
      <c r="AE80" s="3">
        <f t="shared" si="28"/>
        <v>831.0007999999998</v>
      </c>
      <c r="AF80" s="2">
        <f t="shared" si="29"/>
        <v>0.25</v>
      </c>
      <c r="AG80" s="9">
        <f t="shared" si="30"/>
        <v>8.7202747992155532E-3</v>
      </c>
      <c r="AH80" s="2">
        <f t="shared" si="31"/>
        <v>0.42196955928246632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77.8</v>
      </c>
      <c r="D81" s="15">
        <f>IF(C81&gt;0.5,Raw!D81*D$11,-999)</f>
        <v>7.2</v>
      </c>
      <c r="E81" s="9">
        <f>IF(Raw!$G81&gt;$C$8,IF(Raw!$Q81&gt;$C$8,IF(Raw!$N81&gt;$C$9,IF(Raw!$N81&lt;$A$9,IF(Raw!$X81&gt;$C$9,IF(Raw!$X81&lt;$A$9,Raw!H81,-999),-999),-999),-999),-999),-999)</f>
        <v>1.4552689999999999</v>
      </c>
      <c r="F81" s="9">
        <f>IF(Raw!$G81&gt;$C$8,IF(Raw!$Q81&gt;$C$8,IF(Raw!$N81&gt;$C$9,IF(Raw!$N81&lt;$A$9,IF(Raw!$X81&gt;$C$9,IF(Raw!$X81&lt;$A$9,Raw!I81,-999),-999),-999),-999),-999),-999)</f>
        <v>2.2265679999999999</v>
      </c>
      <c r="G81" s="9">
        <f>Raw!G81</f>
        <v>0.98904700000000001</v>
      </c>
      <c r="H81" s="9">
        <f>IF(Raw!$G81&gt;$C$8,IF(Raw!$Q81&gt;$C$8,IF(Raw!$N81&gt;$C$9,IF(Raw!$N81&lt;$A$9,IF(Raw!$X81&gt;$C$9,IF(Raw!$X81&lt;$A$9,Raw!L81,-999),-999),-999),-999),-999),-999)</f>
        <v>661.8</v>
      </c>
      <c r="I81" s="9">
        <f>IF(Raw!$G81&gt;$C$8,IF(Raw!$Q81&gt;$C$8,IF(Raw!$N81&gt;$C$9,IF(Raw!$N81&lt;$A$9,IF(Raw!$X81&gt;$C$9,IF(Raw!$X81&lt;$A$9,Raw!M81,-999),-999),-999),-999),-999),-999)</f>
        <v>0.12751199999999999</v>
      </c>
      <c r="J81" s="9">
        <f>IF(Raw!$G81&gt;$C$8,IF(Raw!$Q81&gt;$C$8,IF(Raw!$N81&gt;$C$9,IF(Raw!$N81&lt;$A$9,IF(Raw!$X81&gt;$C$9,IF(Raw!$X81&lt;$A$9,Raw!N81,-999),-999),-999),-999),-999),-999)</f>
        <v>466</v>
      </c>
      <c r="K81" s="9">
        <f>IF(Raw!$G81&gt;$C$8,IF(Raw!$Q81&gt;$C$8,IF(Raw!$N81&gt;$C$9,IF(Raw!$N81&lt;$A$9,IF(Raw!$X81&gt;$C$9,IF(Raw!$X81&lt;$A$9,Raw!R81,-999),-999),-999),-999),-999),-999)</f>
        <v>1.422239</v>
      </c>
      <c r="L81" s="9">
        <f>IF(Raw!$G81&gt;$C$8,IF(Raw!$Q81&gt;$C$8,IF(Raw!$N81&gt;$C$9,IF(Raw!$N81&lt;$A$9,IF(Raw!$X81&gt;$C$9,IF(Raw!$X81&lt;$A$9,Raw!S81,-999),-999),-999),-999),-999),-999)</f>
        <v>2.3368769999999999</v>
      </c>
      <c r="M81" s="9">
        <f>Raw!Q81</f>
        <v>0.98803600000000003</v>
      </c>
      <c r="N81" s="9">
        <f>IF(Raw!$G81&gt;$C$8,IF(Raw!$Q81&gt;$C$8,IF(Raw!$N81&gt;$C$9,IF(Raw!$N81&lt;$A$9,IF(Raw!$X81&gt;$C$9,IF(Raw!$X81&lt;$A$9,Raw!V81,-999),-999),-999),-999),-999),-999)</f>
        <v>778.1</v>
      </c>
      <c r="O81" s="9">
        <f>IF(Raw!$G81&gt;$C$8,IF(Raw!$Q81&gt;$C$8,IF(Raw!$N81&gt;$C$9,IF(Raw!$N81&lt;$A$9,IF(Raw!$X81&gt;$C$9,IF(Raw!$X81&lt;$A$9,Raw!W81,-999),-999),-999),-999),-999),-999)</f>
        <v>0.14164099999999999</v>
      </c>
      <c r="P81" s="9">
        <f>IF(Raw!$G81&gt;$C$8,IF(Raw!$Q81&gt;$C$8,IF(Raw!$N81&gt;$C$9,IF(Raw!$N81&lt;$A$9,IF(Raw!$X81&gt;$C$9,IF(Raw!$X81&lt;$A$9,Raw!X81,-999),-999),-999),-999),-999),-999)</f>
        <v>382</v>
      </c>
      <c r="R81" s="9">
        <f t="shared" si="20"/>
        <v>0.77129899999999996</v>
      </c>
      <c r="S81" s="9">
        <f t="shared" si="21"/>
        <v>0.34640711624347426</v>
      </c>
      <c r="T81" s="9">
        <f t="shared" si="22"/>
        <v>0.91463799999999984</v>
      </c>
      <c r="U81" s="9">
        <f t="shared" si="23"/>
        <v>0.39139329969014197</v>
      </c>
      <c r="V81" s="15">
        <f t="shared" si="16"/>
        <v>0</v>
      </c>
      <c r="X81" s="11">
        <f t="shared" si="24"/>
        <v>4.3343999999999995E+18</v>
      </c>
      <c r="Y81" s="11">
        <f t="shared" si="25"/>
        <v>6.617999999999999E-18</v>
      </c>
      <c r="Z81" s="11">
        <f t="shared" si="26"/>
        <v>4.66E-4</v>
      </c>
      <c r="AA81" s="16">
        <f t="shared" si="27"/>
        <v>1.3190911538670844E-2</v>
      </c>
      <c r="AB81" s="9">
        <f t="shared" si="17"/>
        <v>1.4343039089479068</v>
      </c>
      <c r="AC81" s="9">
        <f t="shared" si="18"/>
        <v>0.9868090884613292</v>
      </c>
      <c r="AD81" s="15">
        <f t="shared" si="19"/>
        <v>28.306677121611255</v>
      </c>
      <c r="AE81" s="3">
        <f t="shared" si="28"/>
        <v>796.80719999999963</v>
      </c>
      <c r="AF81" s="2">
        <f t="shared" si="29"/>
        <v>0.25</v>
      </c>
      <c r="AG81" s="9">
        <f t="shared" si="30"/>
        <v>8.5223413553006753E-3</v>
      </c>
      <c r="AH81" s="2">
        <f t="shared" si="31"/>
        <v>0.41239166294099605</v>
      </c>
    </row>
    <row r="82" spans="1:34">
      <c r="A82" s="1">
        <f>Raw!A82</f>
        <v>69</v>
      </c>
      <c r="B82" s="14">
        <f>Raw!B82</f>
        <v>0.46151620370370372</v>
      </c>
      <c r="C82" s="15">
        <f>Raw!C82</f>
        <v>76.3</v>
      </c>
      <c r="D82" s="15">
        <f>IF(C82&gt;0.5,Raw!D82*D$11,-999)</f>
        <v>8.1</v>
      </c>
      <c r="E82" s="9">
        <f>IF(Raw!$G82&gt;$C$8,IF(Raw!$Q82&gt;$C$8,IF(Raw!$N82&gt;$C$9,IF(Raw!$N82&lt;$A$9,IF(Raw!$X82&gt;$C$9,IF(Raw!$X82&lt;$A$9,Raw!H82,-999),-999),-999),-999),-999),-999)</f>
        <v>1.4645360000000001</v>
      </c>
      <c r="F82" s="9">
        <f>IF(Raw!$G82&gt;$C$8,IF(Raw!$Q82&gt;$C$8,IF(Raw!$N82&gt;$C$9,IF(Raw!$N82&lt;$A$9,IF(Raw!$X82&gt;$C$9,IF(Raw!$X82&lt;$A$9,Raw!I82,-999),-999),-999),-999),-999),-999)</f>
        <v>2.2296999999999998</v>
      </c>
      <c r="G82" s="9">
        <f>Raw!G82</f>
        <v>0.98665800000000004</v>
      </c>
      <c r="H82" s="9">
        <f>IF(Raw!$G82&gt;$C$8,IF(Raw!$Q82&gt;$C$8,IF(Raw!$N82&gt;$C$9,IF(Raw!$N82&lt;$A$9,IF(Raw!$X82&gt;$C$9,IF(Raw!$X82&lt;$A$9,Raw!L82,-999),-999),-999),-999),-999),-999)</f>
        <v>660.9</v>
      </c>
      <c r="I82" s="9">
        <f>IF(Raw!$G82&gt;$C$8,IF(Raw!$Q82&gt;$C$8,IF(Raw!$N82&gt;$C$9,IF(Raw!$N82&lt;$A$9,IF(Raw!$X82&gt;$C$9,IF(Raw!$X82&lt;$A$9,Raw!M82,-999),-999),-999),-999),-999),-999)</f>
        <v>0.19234200000000001</v>
      </c>
      <c r="J82" s="9">
        <f>IF(Raw!$G82&gt;$C$8,IF(Raw!$Q82&gt;$C$8,IF(Raw!$N82&gt;$C$9,IF(Raw!$N82&lt;$A$9,IF(Raw!$X82&gt;$C$9,IF(Raw!$X82&lt;$A$9,Raw!N82,-999),-999),-999),-999),-999),-999)</f>
        <v>452</v>
      </c>
      <c r="K82" s="9">
        <f>IF(Raw!$G82&gt;$C$8,IF(Raw!$Q82&gt;$C$8,IF(Raw!$N82&gt;$C$9,IF(Raw!$N82&lt;$A$9,IF(Raw!$X82&gt;$C$9,IF(Raw!$X82&lt;$A$9,Raw!R82,-999),-999),-999),-999),-999),-999)</f>
        <v>1.4911350000000001</v>
      </c>
      <c r="L82" s="9">
        <f>IF(Raw!$G82&gt;$C$8,IF(Raw!$Q82&gt;$C$8,IF(Raw!$N82&gt;$C$9,IF(Raw!$N82&lt;$A$9,IF(Raw!$X82&gt;$C$9,IF(Raw!$X82&lt;$A$9,Raw!S82,-999),-999),-999),-999),-999),-999)</f>
        <v>2.3762970000000001</v>
      </c>
      <c r="M82" s="9">
        <f>Raw!Q82</f>
        <v>0.99078500000000003</v>
      </c>
      <c r="N82" s="9">
        <f>IF(Raw!$G82&gt;$C$8,IF(Raw!$Q82&gt;$C$8,IF(Raw!$N82&gt;$C$9,IF(Raw!$N82&lt;$A$9,IF(Raw!$X82&gt;$C$9,IF(Raw!$X82&lt;$A$9,Raw!V82,-999),-999),-999),-999),-999),-999)</f>
        <v>692.5</v>
      </c>
      <c r="O82" s="9">
        <f>IF(Raw!$G82&gt;$C$8,IF(Raw!$Q82&gt;$C$8,IF(Raw!$N82&gt;$C$9,IF(Raw!$N82&lt;$A$9,IF(Raw!$X82&gt;$C$9,IF(Raw!$X82&lt;$A$9,Raw!W82,-999),-999),-999),-999),-999),-999)</f>
        <v>0.200235</v>
      </c>
      <c r="P82" s="9">
        <f>IF(Raw!$G82&gt;$C$8,IF(Raw!$Q82&gt;$C$8,IF(Raw!$N82&gt;$C$9,IF(Raw!$N82&lt;$A$9,IF(Raw!$X82&gt;$C$9,IF(Raw!$X82&lt;$A$9,Raw!X82,-999),-999),-999),-999),-999),-999)</f>
        <v>353</v>
      </c>
      <c r="R82" s="9">
        <f t="shared" si="20"/>
        <v>0.76516399999999973</v>
      </c>
      <c r="S82" s="9">
        <f t="shared" si="21"/>
        <v>0.34316903619320976</v>
      </c>
      <c r="T82" s="9">
        <f t="shared" si="22"/>
        <v>0.885162</v>
      </c>
      <c r="U82" s="9">
        <f t="shared" si="23"/>
        <v>0.3724963672470234</v>
      </c>
      <c r="V82" s="15">
        <f t="shared" si="16"/>
        <v>0</v>
      </c>
      <c r="X82" s="11">
        <f t="shared" si="24"/>
        <v>4.876199999999998E+18</v>
      </c>
      <c r="Y82" s="11">
        <f t="shared" si="25"/>
        <v>6.6089999999999993E-18</v>
      </c>
      <c r="Z82" s="11">
        <f t="shared" si="26"/>
        <v>4.5199999999999998E-4</v>
      </c>
      <c r="AA82" s="16">
        <f t="shared" si="27"/>
        <v>1.4357379224230573E-2</v>
      </c>
      <c r="AB82" s="9">
        <f t="shared" si="17"/>
        <v>1.5038436065088785</v>
      </c>
      <c r="AC82" s="9">
        <f t="shared" si="18"/>
        <v>0.98564262077576936</v>
      </c>
      <c r="AD82" s="15">
        <f t="shared" si="19"/>
        <v>31.764113327943743</v>
      </c>
      <c r="AE82" s="3">
        <f t="shared" si="28"/>
        <v>795.72359999999969</v>
      </c>
      <c r="AF82" s="2">
        <f t="shared" si="29"/>
        <v>0.25</v>
      </c>
      <c r="AG82" s="9">
        <f t="shared" si="30"/>
        <v>9.1015514026783102E-3</v>
      </c>
      <c r="AH82" s="2">
        <f t="shared" si="31"/>
        <v>0.44041933569804076</v>
      </c>
    </row>
    <row r="83" spans="1:34">
      <c r="A83" s="1">
        <f>Raw!A83</f>
        <v>70</v>
      </c>
      <c r="B83" s="14">
        <f>Raw!B83</f>
        <v>0.46157407407407408</v>
      </c>
      <c r="C83" s="15">
        <f>Raw!C83</f>
        <v>75.2</v>
      </c>
      <c r="D83" s="15">
        <f>IF(C83&gt;0.5,Raw!D83*D$11,-999)</f>
        <v>8.1</v>
      </c>
      <c r="E83" s="9">
        <f>IF(Raw!$G83&gt;$C$8,IF(Raw!$Q83&gt;$C$8,IF(Raw!$N83&gt;$C$9,IF(Raw!$N83&lt;$A$9,IF(Raw!$X83&gt;$C$9,IF(Raw!$X83&lt;$A$9,Raw!H83,-999),-999),-999),-999),-999),-999)</f>
        <v>1.4573700000000001</v>
      </c>
      <c r="F83" s="9">
        <f>IF(Raw!$G83&gt;$C$8,IF(Raw!$Q83&gt;$C$8,IF(Raw!$N83&gt;$C$9,IF(Raw!$N83&lt;$A$9,IF(Raw!$X83&gt;$C$9,IF(Raw!$X83&lt;$A$9,Raw!I83,-999),-999),-999),-999),-999),-999)</f>
        <v>2.2456160000000001</v>
      </c>
      <c r="G83" s="9">
        <f>Raw!G83</f>
        <v>0.99189899999999998</v>
      </c>
      <c r="H83" s="9">
        <f>IF(Raw!$G83&gt;$C$8,IF(Raw!$Q83&gt;$C$8,IF(Raw!$N83&gt;$C$9,IF(Raw!$N83&lt;$A$9,IF(Raw!$X83&gt;$C$9,IF(Raw!$X83&lt;$A$9,Raw!L83,-999),-999),-999),-999),-999),-999)</f>
        <v>697.3</v>
      </c>
      <c r="I83" s="9">
        <f>IF(Raw!$G83&gt;$C$8,IF(Raw!$Q83&gt;$C$8,IF(Raw!$N83&gt;$C$9,IF(Raw!$N83&lt;$A$9,IF(Raw!$X83&gt;$C$9,IF(Raw!$X83&lt;$A$9,Raw!M83,-999),-999),-999),-999),-999),-999)</f>
        <v>0.16877600000000001</v>
      </c>
      <c r="J83" s="9">
        <f>IF(Raw!$G83&gt;$C$8,IF(Raw!$Q83&gt;$C$8,IF(Raw!$N83&gt;$C$9,IF(Raw!$N83&lt;$A$9,IF(Raw!$X83&gt;$C$9,IF(Raw!$X83&lt;$A$9,Raw!N83,-999),-999),-999),-999),-999),-999)</f>
        <v>432</v>
      </c>
      <c r="K83" s="9">
        <f>IF(Raw!$G83&gt;$C$8,IF(Raw!$Q83&gt;$C$8,IF(Raw!$N83&gt;$C$9,IF(Raw!$N83&lt;$A$9,IF(Raw!$X83&gt;$C$9,IF(Raw!$X83&lt;$A$9,Raw!R83,-999),-999),-999),-999),-999),-999)</f>
        <v>1.473948</v>
      </c>
      <c r="L83" s="9">
        <f>IF(Raw!$G83&gt;$C$8,IF(Raw!$Q83&gt;$C$8,IF(Raw!$N83&gt;$C$9,IF(Raw!$N83&lt;$A$9,IF(Raw!$X83&gt;$C$9,IF(Raw!$X83&lt;$A$9,Raw!S83,-999),-999),-999),-999),-999),-999)</f>
        <v>2.39255</v>
      </c>
      <c r="M83" s="9">
        <f>Raw!Q83</f>
        <v>0.99116400000000004</v>
      </c>
      <c r="N83" s="9">
        <f>IF(Raw!$G83&gt;$C$8,IF(Raw!$Q83&gt;$C$8,IF(Raw!$N83&gt;$C$9,IF(Raw!$N83&lt;$A$9,IF(Raw!$X83&gt;$C$9,IF(Raw!$X83&lt;$A$9,Raw!V83,-999),-999),-999),-999),-999),-999)</f>
        <v>692.9</v>
      </c>
      <c r="O83" s="9">
        <f>IF(Raw!$G83&gt;$C$8,IF(Raw!$Q83&gt;$C$8,IF(Raw!$N83&gt;$C$9,IF(Raw!$N83&lt;$A$9,IF(Raw!$X83&gt;$C$9,IF(Raw!$X83&lt;$A$9,Raw!W83,-999),-999),-999),-999),-999),-999)</f>
        <v>0.16343299999999999</v>
      </c>
      <c r="P83" s="9">
        <f>IF(Raw!$G83&gt;$C$8,IF(Raw!$Q83&gt;$C$8,IF(Raw!$N83&gt;$C$9,IF(Raw!$N83&lt;$A$9,IF(Raw!$X83&gt;$C$9,IF(Raw!$X83&lt;$A$9,Raw!X83,-999),-999),-999),-999),-999),-999)</f>
        <v>549</v>
      </c>
      <c r="R83" s="9">
        <f t="shared" si="20"/>
        <v>0.788246</v>
      </c>
      <c r="S83" s="9">
        <f t="shared" si="21"/>
        <v>0.35101548973644647</v>
      </c>
      <c r="T83" s="9">
        <f t="shared" si="22"/>
        <v>0.91860199999999992</v>
      </c>
      <c r="U83" s="9">
        <f t="shared" si="23"/>
        <v>0.38394265532590749</v>
      </c>
      <c r="V83" s="15">
        <f t="shared" si="16"/>
        <v>0</v>
      </c>
      <c r="X83" s="11">
        <f t="shared" si="24"/>
        <v>4.876199999999998E+18</v>
      </c>
      <c r="Y83" s="11">
        <f t="shared" si="25"/>
        <v>6.9729999999999998E-18</v>
      </c>
      <c r="Z83" s="11">
        <f t="shared" si="26"/>
        <v>4.3199999999999998E-4</v>
      </c>
      <c r="AA83" s="16">
        <f t="shared" si="27"/>
        <v>1.4476116703393571E-2</v>
      </c>
      <c r="AB83" s="9">
        <f t="shared" si="17"/>
        <v>1.4872457897559708</v>
      </c>
      <c r="AC83" s="9">
        <f t="shared" si="18"/>
        <v>0.98552388329660645</v>
      </c>
      <c r="AD83" s="15">
        <f t="shared" si="19"/>
        <v>33.509529406003637</v>
      </c>
      <c r="AE83" s="3">
        <f t="shared" si="28"/>
        <v>839.5491999999997</v>
      </c>
      <c r="AF83" s="2">
        <f t="shared" si="29"/>
        <v>0.25</v>
      </c>
      <c r="AG83" s="9">
        <f t="shared" si="30"/>
        <v>9.8967213068173968E-3</v>
      </c>
      <c r="AH83" s="2">
        <f t="shared" si="31"/>
        <v>0.47889719353280019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73.8</v>
      </c>
      <c r="D84" s="15">
        <f>IF(C84&gt;0.5,Raw!D84*D$11,-999)</f>
        <v>9.1</v>
      </c>
      <c r="E84" s="9">
        <f>IF(Raw!$G84&gt;$C$8,IF(Raw!$Q84&gt;$C$8,IF(Raw!$N84&gt;$C$9,IF(Raw!$N84&lt;$A$9,IF(Raw!$X84&gt;$C$9,IF(Raw!$X84&lt;$A$9,Raw!H84,-999),-999),-999),-999),-999),-999)</f>
        <v>1.4511210000000001</v>
      </c>
      <c r="F84" s="9">
        <f>IF(Raw!$G84&gt;$C$8,IF(Raw!$Q84&gt;$C$8,IF(Raw!$N84&gt;$C$9,IF(Raw!$N84&lt;$A$9,IF(Raw!$X84&gt;$C$9,IF(Raw!$X84&lt;$A$9,Raw!I84,-999),-999),-999),-999),-999),-999)</f>
        <v>2.2472720000000002</v>
      </c>
      <c r="G84" s="9">
        <f>Raw!G84</f>
        <v>0.99111899999999997</v>
      </c>
      <c r="H84" s="9">
        <f>IF(Raw!$G84&gt;$C$8,IF(Raw!$Q84&gt;$C$8,IF(Raw!$N84&gt;$C$9,IF(Raw!$N84&lt;$A$9,IF(Raw!$X84&gt;$C$9,IF(Raw!$X84&lt;$A$9,Raw!L84,-999),-999),-999),-999),-999),-999)</f>
        <v>693.5</v>
      </c>
      <c r="I84" s="9">
        <f>IF(Raw!$G84&gt;$C$8,IF(Raw!$Q84&gt;$C$8,IF(Raw!$N84&gt;$C$9,IF(Raw!$N84&lt;$A$9,IF(Raw!$X84&gt;$C$9,IF(Raw!$X84&lt;$A$9,Raw!M84,-999),-999),-999),-999),-999),-999)</f>
        <v>0.113483</v>
      </c>
      <c r="J84" s="9">
        <f>IF(Raw!$G84&gt;$C$8,IF(Raw!$Q84&gt;$C$8,IF(Raw!$N84&gt;$C$9,IF(Raw!$N84&lt;$A$9,IF(Raw!$X84&gt;$C$9,IF(Raw!$X84&lt;$A$9,Raw!N84,-999),-999),-999),-999),-999),-999)</f>
        <v>582</v>
      </c>
      <c r="K84" s="9">
        <f>IF(Raw!$G84&gt;$C$8,IF(Raw!$Q84&gt;$C$8,IF(Raw!$N84&gt;$C$9,IF(Raw!$N84&lt;$A$9,IF(Raw!$X84&gt;$C$9,IF(Raw!$X84&lt;$A$9,Raw!R84,-999),-999),-999),-999),-999),-999)</f>
        <v>1.4562299999999999</v>
      </c>
      <c r="L84" s="9">
        <f>IF(Raw!$G84&gt;$C$8,IF(Raw!$Q84&gt;$C$8,IF(Raw!$N84&gt;$C$9,IF(Raw!$N84&lt;$A$9,IF(Raw!$X84&gt;$C$9,IF(Raw!$X84&lt;$A$9,Raw!S84,-999),-999),-999),-999),-999),-999)</f>
        <v>2.4020299999999999</v>
      </c>
      <c r="M84" s="9">
        <f>Raw!Q84</f>
        <v>0.99254799999999999</v>
      </c>
      <c r="N84" s="9">
        <f>IF(Raw!$G84&gt;$C$8,IF(Raw!$Q84&gt;$C$8,IF(Raw!$N84&gt;$C$9,IF(Raw!$N84&lt;$A$9,IF(Raw!$X84&gt;$C$9,IF(Raw!$X84&lt;$A$9,Raw!V84,-999),-999),-999),-999),-999),-999)</f>
        <v>696.5</v>
      </c>
      <c r="O84" s="9">
        <f>IF(Raw!$G84&gt;$C$8,IF(Raw!$Q84&gt;$C$8,IF(Raw!$N84&gt;$C$9,IF(Raw!$N84&lt;$A$9,IF(Raw!$X84&gt;$C$9,IF(Raw!$X84&lt;$A$9,Raw!W84,-999),-999),-999),-999),-999),-999)</f>
        <v>1.1283E-2</v>
      </c>
      <c r="P84" s="9">
        <f>IF(Raw!$G84&gt;$C$8,IF(Raw!$Q84&gt;$C$8,IF(Raw!$N84&gt;$C$9,IF(Raw!$N84&lt;$A$9,IF(Raw!$X84&gt;$C$9,IF(Raw!$X84&lt;$A$9,Raw!X84,-999),-999),-999),-999),-999),-999)</f>
        <v>527</v>
      </c>
      <c r="R84" s="9">
        <f t="shared" si="20"/>
        <v>0.79615100000000005</v>
      </c>
      <c r="S84" s="9">
        <f t="shared" si="21"/>
        <v>0.35427442694965272</v>
      </c>
      <c r="T84" s="9">
        <f t="shared" si="22"/>
        <v>0.94579999999999997</v>
      </c>
      <c r="U84" s="9">
        <f t="shared" si="23"/>
        <v>0.39375028621624208</v>
      </c>
      <c r="V84" s="15">
        <f t="shared" si="16"/>
        <v>0</v>
      </c>
      <c r="X84" s="11">
        <f t="shared" si="24"/>
        <v>5.478199999999999E+18</v>
      </c>
      <c r="Y84" s="11">
        <f t="shared" si="25"/>
        <v>6.9349999999999997E-18</v>
      </c>
      <c r="Z84" s="11">
        <f t="shared" si="26"/>
        <v>5.8199999999999994E-4</v>
      </c>
      <c r="AA84" s="16">
        <f t="shared" si="27"/>
        <v>2.1632628600489982E-2</v>
      </c>
      <c r="AB84" s="9">
        <f t="shared" si="17"/>
        <v>1.4766901401303434</v>
      </c>
      <c r="AC84" s="9">
        <f t="shared" si="18"/>
        <v>0.97836737139950991</v>
      </c>
      <c r="AD84" s="15">
        <f t="shared" si="19"/>
        <v>37.169464949295502</v>
      </c>
      <c r="AE84" s="3">
        <f t="shared" si="28"/>
        <v>834.97399999999971</v>
      </c>
      <c r="AF84" s="2">
        <f t="shared" si="29"/>
        <v>0.25</v>
      </c>
      <c r="AG84" s="9">
        <f t="shared" si="30"/>
        <v>1.1258067278684371E-2</v>
      </c>
      <c r="AH84" s="2">
        <f t="shared" si="31"/>
        <v>0.54477201663256569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72.5</v>
      </c>
      <c r="D85" s="15">
        <f>IF(C85&gt;0.5,Raw!D85*D$11,-999)</f>
        <v>10</v>
      </c>
      <c r="E85" s="9">
        <f>IF(Raw!$G85&gt;$C$8,IF(Raw!$Q85&gt;$C$8,IF(Raw!$N85&gt;$C$9,IF(Raw!$N85&lt;$A$9,IF(Raw!$X85&gt;$C$9,IF(Raw!$X85&lt;$A$9,Raw!H85,-999),-999),-999),-999),-999),-999)</f>
        <v>1.480353</v>
      </c>
      <c r="F85" s="9">
        <f>IF(Raw!$G85&gt;$C$8,IF(Raw!$Q85&gt;$C$8,IF(Raw!$N85&gt;$C$9,IF(Raw!$N85&lt;$A$9,IF(Raw!$X85&gt;$C$9,IF(Raw!$X85&lt;$A$9,Raw!I85,-999),-999),-999),-999),-999),-999)</f>
        <v>2.2725390000000001</v>
      </c>
      <c r="G85" s="9">
        <f>Raw!G85</f>
        <v>0.98925399999999997</v>
      </c>
      <c r="H85" s="9">
        <f>IF(Raw!$G85&gt;$C$8,IF(Raw!$Q85&gt;$C$8,IF(Raw!$N85&gt;$C$9,IF(Raw!$N85&lt;$A$9,IF(Raw!$X85&gt;$C$9,IF(Raw!$X85&lt;$A$9,Raw!L85,-999),-999),-999),-999),-999),-999)</f>
        <v>650.1</v>
      </c>
      <c r="I85" s="9">
        <f>IF(Raw!$G85&gt;$C$8,IF(Raw!$Q85&gt;$C$8,IF(Raw!$N85&gt;$C$9,IF(Raw!$N85&lt;$A$9,IF(Raw!$X85&gt;$C$9,IF(Raw!$X85&lt;$A$9,Raw!M85,-999),-999),-999),-999),-999),-999)</f>
        <v>0.21480299999999999</v>
      </c>
      <c r="J85" s="9">
        <f>IF(Raw!$G85&gt;$C$8,IF(Raw!$Q85&gt;$C$8,IF(Raw!$N85&gt;$C$9,IF(Raw!$N85&lt;$A$9,IF(Raw!$X85&gt;$C$9,IF(Raw!$X85&lt;$A$9,Raw!N85,-999),-999),-999),-999),-999),-999)</f>
        <v>255</v>
      </c>
      <c r="K85" s="9">
        <f>IF(Raw!$G85&gt;$C$8,IF(Raw!$Q85&gt;$C$8,IF(Raw!$N85&gt;$C$9,IF(Raw!$N85&lt;$A$9,IF(Raw!$X85&gt;$C$9,IF(Raw!$X85&lt;$A$9,Raw!R85,-999),-999),-999),-999),-999),-999)</f>
        <v>1.483717</v>
      </c>
      <c r="L85" s="9">
        <f>IF(Raw!$G85&gt;$C$8,IF(Raw!$Q85&gt;$C$8,IF(Raw!$N85&gt;$C$9,IF(Raw!$N85&lt;$A$9,IF(Raw!$X85&gt;$C$9,IF(Raw!$X85&lt;$A$9,Raw!S85,-999),-999),-999),-999),-999),-999)</f>
        <v>2.4113389999999999</v>
      </c>
      <c r="M85" s="9">
        <f>Raw!Q85</f>
        <v>0.99349600000000005</v>
      </c>
      <c r="N85" s="9">
        <f>IF(Raw!$G85&gt;$C$8,IF(Raw!$Q85&gt;$C$8,IF(Raw!$N85&gt;$C$9,IF(Raw!$N85&lt;$A$9,IF(Raw!$X85&gt;$C$9,IF(Raw!$X85&lt;$A$9,Raw!V85,-999),-999),-999),-999),-999),-999)</f>
        <v>713.7</v>
      </c>
      <c r="O85" s="9">
        <f>IF(Raw!$G85&gt;$C$8,IF(Raw!$Q85&gt;$C$8,IF(Raw!$N85&gt;$C$9,IF(Raw!$N85&lt;$A$9,IF(Raw!$X85&gt;$C$9,IF(Raw!$X85&lt;$A$9,Raw!W85,-999),-999),-999),-999),-999),-999)</f>
        <v>0.21066799999999999</v>
      </c>
      <c r="P85" s="9">
        <f>IF(Raw!$G85&gt;$C$8,IF(Raw!$Q85&gt;$C$8,IF(Raw!$N85&gt;$C$9,IF(Raw!$N85&lt;$A$9,IF(Raw!$X85&gt;$C$9,IF(Raw!$X85&lt;$A$9,Raw!X85,-999),-999),-999),-999),-999),-999)</f>
        <v>390</v>
      </c>
      <c r="R85" s="9">
        <f t="shared" si="20"/>
        <v>0.79218600000000006</v>
      </c>
      <c r="S85" s="9">
        <f t="shared" si="21"/>
        <v>0.34859071725501739</v>
      </c>
      <c r="T85" s="9">
        <f t="shared" si="22"/>
        <v>0.92762199999999995</v>
      </c>
      <c r="U85" s="9">
        <f t="shared" si="23"/>
        <v>0.38469165886671264</v>
      </c>
      <c r="V85" s="15">
        <f t="shared" si="16"/>
        <v>0</v>
      </c>
      <c r="X85" s="11">
        <f t="shared" si="24"/>
        <v>6.019999999999999E+18</v>
      </c>
      <c r="Y85" s="11">
        <f t="shared" si="25"/>
        <v>6.5009999999999995E-18</v>
      </c>
      <c r="Z85" s="11">
        <f t="shared" si="26"/>
        <v>2.5499999999999996E-4</v>
      </c>
      <c r="AA85" s="16">
        <f t="shared" si="27"/>
        <v>9.8810750822298857E-3</v>
      </c>
      <c r="AB85" s="9">
        <f t="shared" si="17"/>
        <v>1.4928829026299282</v>
      </c>
      <c r="AC85" s="9">
        <f t="shared" si="18"/>
        <v>0.99011892491777009</v>
      </c>
      <c r="AD85" s="15">
        <f t="shared" si="19"/>
        <v>38.74931404796034</v>
      </c>
      <c r="AE85" s="3">
        <f t="shared" si="28"/>
        <v>782.7203999999997</v>
      </c>
      <c r="AF85" s="2">
        <f t="shared" si="29"/>
        <v>0.25</v>
      </c>
      <c r="AG85" s="9">
        <f t="shared" si="30"/>
        <v>1.1466567616197751E-2</v>
      </c>
      <c r="AH85" s="2">
        <f t="shared" si="31"/>
        <v>0.55486123945598886</v>
      </c>
    </row>
    <row r="86" spans="1:34">
      <c r="A86" s="1">
        <f>Raw!A86</f>
        <v>73</v>
      </c>
      <c r="B86" s="14">
        <f>Raw!B86</f>
        <v>0.46173611111111112</v>
      </c>
      <c r="C86" s="15">
        <f>Raw!C86</f>
        <v>71.400000000000006</v>
      </c>
      <c r="D86" s="15">
        <f>IF(C86&gt;0.5,Raw!D86*D$11,-999)</f>
        <v>10</v>
      </c>
      <c r="E86" s="9">
        <f>IF(Raw!$G86&gt;$C$8,IF(Raw!$Q86&gt;$C$8,IF(Raw!$N86&gt;$C$9,IF(Raw!$N86&lt;$A$9,IF(Raw!$X86&gt;$C$9,IF(Raw!$X86&lt;$A$9,Raw!H86,-999),-999),-999),-999),-999),-999)</f>
        <v>1.5090140000000001</v>
      </c>
      <c r="F86" s="9">
        <f>IF(Raw!$G86&gt;$C$8,IF(Raw!$Q86&gt;$C$8,IF(Raw!$N86&gt;$C$9,IF(Raw!$N86&lt;$A$9,IF(Raw!$X86&gt;$C$9,IF(Raw!$X86&lt;$A$9,Raw!I86,-999),-999),-999),-999),-999),-999)</f>
        <v>2.3007590000000002</v>
      </c>
      <c r="G86" s="9">
        <f>Raw!G86</f>
        <v>0.98983100000000002</v>
      </c>
      <c r="H86" s="9">
        <f>IF(Raw!$G86&gt;$C$8,IF(Raw!$Q86&gt;$C$8,IF(Raw!$N86&gt;$C$9,IF(Raw!$N86&lt;$A$9,IF(Raw!$X86&gt;$C$9,IF(Raw!$X86&lt;$A$9,Raw!L86,-999),-999),-999),-999),-999),-999)</f>
        <v>677.2</v>
      </c>
      <c r="I86" s="9">
        <f>IF(Raw!$G86&gt;$C$8,IF(Raw!$Q86&gt;$C$8,IF(Raw!$N86&gt;$C$9,IF(Raw!$N86&lt;$A$9,IF(Raw!$X86&gt;$C$9,IF(Raw!$X86&lt;$A$9,Raw!M86,-999),-999),-999),-999),-999),-999)</f>
        <v>0.21251300000000001</v>
      </c>
      <c r="J86" s="9">
        <f>IF(Raw!$G86&gt;$C$8,IF(Raw!$Q86&gt;$C$8,IF(Raw!$N86&gt;$C$9,IF(Raw!$N86&lt;$A$9,IF(Raw!$X86&gt;$C$9,IF(Raw!$X86&lt;$A$9,Raw!N86,-999),-999),-999),-999),-999),-999)</f>
        <v>500</v>
      </c>
      <c r="K86" s="9">
        <f>IF(Raw!$G86&gt;$C$8,IF(Raw!$Q86&gt;$C$8,IF(Raw!$N86&gt;$C$9,IF(Raw!$N86&lt;$A$9,IF(Raw!$X86&gt;$C$9,IF(Raw!$X86&lt;$A$9,Raw!R86,-999),-999),-999),-999),-999),-999)</f>
        <v>1.5034050000000001</v>
      </c>
      <c r="L86" s="9">
        <f>IF(Raw!$G86&gt;$C$8,IF(Raw!$Q86&gt;$C$8,IF(Raw!$N86&gt;$C$9,IF(Raw!$N86&lt;$A$9,IF(Raw!$X86&gt;$C$9,IF(Raw!$X86&lt;$A$9,Raw!S86,-999),-999),-999),-999),-999),-999)</f>
        <v>2.419457</v>
      </c>
      <c r="M86" s="9">
        <f>Raw!Q86</f>
        <v>0.99373400000000001</v>
      </c>
      <c r="N86" s="9">
        <f>IF(Raw!$G86&gt;$C$8,IF(Raw!$Q86&gt;$C$8,IF(Raw!$N86&gt;$C$9,IF(Raw!$N86&lt;$A$9,IF(Raw!$X86&gt;$C$9,IF(Raw!$X86&lt;$A$9,Raw!V86,-999),-999),-999),-999),-999),-999)</f>
        <v>676.7</v>
      </c>
      <c r="O86" s="9">
        <f>IF(Raw!$G86&gt;$C$8,IF(Raw!$Q86&gt;$C$8,IF(Raw!$N86&gt;$C$9,IF(Raw!$N86&lt;$A$9,IF(Raw!$X86&gt;$C$9,IF(Raw!$X86&lt;$A$9,Raw!W86,-999),-999),-999),-999),-999),-999)</f>
        <v>8.1340999999999997E-2</v>
      </c>
      <c r="P86" s="9">
        <f>IF(Raw!$G86&gt;$C$8,IF(Raw!$Q86&gt;$C$8,IF(Raw!$N86&gt;$C$9,IF(Raw!$N86&lt;$A$9,IF(Raw!$X86&gt;$C$9,IF(Raw!$X86&lt;$A$9,Raw!X86,-999),-999),-999),-999),-999),-999)</f>
        <v>563</v>
      </c>
      <c r="R86" s="9">
        <f t="shared" si="20"/>
        <v>0.79174500000000014</v>
      </c>
      <c r="S86" s="9">
        <f t="shared" si="21"/>
        <v>0.34412339580112478</v>
      </c>
      <c r="T86" s="9">
        <f t="shared" si="22"/>
        <v>0.91605199999999987</v>
      </c>
      <c r="U86" s="9">
        <f t="shared" si="23"/>
        <v>0.37861883885516456</v>
      </c>
      <c r="V86" s="15">
        <f t="shared" si="16"/>
        <v>0</v>
      </c>
      <c r="X86" s="11">
        <f t="shared" si="24"/>
        <v>6.019999999999999E+18</v>
      </c>
      <c r="Y86" s="11">
        <f t="shared" si="25"/>
        <v>6.7719999999999999E-18</v>
      </c>
      <c r="Z86" s="11">
        <f t="shared" si="26"/>
        <v>5.0000000000000001E-4</v>
      </c>
      <c r="AA86" s="16">
        <f t="shared" si="27"/>
        <v>1.9976524125649511E-2</v>
      </c>
      <c r="AB86" s="9">
        <f t="shared" si="17"/>
        <v>1.5217045348783496</v>
      </c>
      <c r="AC86" s="9">
        <f t="shared" si="18"/>
        <v>0.98002347587435057</v>
      </c>
      <c r="AD86" s="15">
        <f t="shared" si="19"/>
        <v>39.95304825129903</v>
      </c>
      <c r="AE86" s="3">
        <f t="shared" si="28"/>
        <v>815.34879999999976</v>
      </c>
      <c r="AF86" s="2">
        <f t="shared" si="29"/>
        <v>0.25</v>
      </c>
      <c r="AG86" s="9">
        <f t="shared" si="30"/>
        <v>1.1636135952024E-2</v>
      </c>
      <c r="AH86" s="2">
        <f t="shared" si="31"/>
        <v>0.56306656297896995</v>
      </c>
    </row>
    <row r="87" spans="1:34">
      <c r="A87" s="1">
        <f>Raw!A87</f>
        <v>74</v>
      </c>
      <c r="B87" s="14">
        <f>Raw!B87</f>
        <v>0.46179398148148149</v>
      </c>
      <c r="C87" s="15">
        <f>Raw!C87</f>
        <v>69.900000000000006</v>
      </c>
      <c r="D87" s="15">
        <f>IF(C87&gt;0.5,Raw!D87*D$11,-999)</f>
        <v>10.9</v>
      </c>
      <c r="E87" s="9">
        <f>IF(Raw!$G87&gt;$C$8,IF(Raw!$Q87&gt;$C$8,IF(Raw!$N87&gt;$C$9,IF(Raw!$N87&lt;$A$9,IF(Raw!$X87&gt;$C$9,IF(Raw!$X87&lt;$A$9,Raw!H87,-999),-999),-999),-999),-999),-999)</f>
        <v>1.518824</v>
      </c>
      <c r="F87" s="9">
        <f>IF(Raw!$G87&gt;$C$8,IF(Raw!$Q87&gt;$C$8,IF(Raw!$N87&gt;$C$9,IF(Raw!$N87&lt;$A$9,IF(Raw!$X87&gt;$C$9,IF(Raw!$X87&lt;$A$9,Raw!I87,-999),-999),-999),-999),-999),-999)</f>
        <v>2.320198</v>
      </c>
      <c r="G87" s="9">
        <f>Raw!G87</f>
        <v>0.99019500000000005</v>
      </c>
      <c r="H87" s="9">
        <f>IF(Raw!$G87&gt;$C$8,IF(Raw!$Q87&gt;$C$8,IF(Raw!$N87&gt;$C$9,IF(Raw!$N87&lt;$A$9,IF(Raw!$X87&gt;$C$9,IF(Raw!$X87&lt;$A$9,Raw!L87,-999),-999),-999),-999),-999),-999)</f>
        <v>668.6</v>
      </c>
      <c r="I87" s="9">
        <f>IF(Raw!$G87&gt;$C$8,IF(Raw!$Q87&gt;$C$8,IF(Raw!$N87&gt;$C$9,IF(Raw!$N87&lt;$A$9,IF(Raw!$X87&gt;$C$9,IF(Raw!$X87&lt;$A$9,Raw!M87,-999),-999),-999),-999),-999),-999)</f>
        <v>0.17501</v>
      </c>
      <c r="J87" s="9">
        <f>IF(Raw!$G87&gt;$C$8,IF(Raw!$Q87&gt;$C$8,IF(Raw!$N87&gt;$C$9,IF(Raw!$N87&lt;$A$9,IF(Raw!$X87&gt;$C$9,IF(Raw!$X87&lt;$A$9,Raw!N87,-999),-999),-999),-999),-999),-999)</f>
        <v>418</v>
      </c>
      <c r="K87" s="9">
        <f>IF(Raw!$G87&gt;$C$8,IF(Raw!$Q87&gt;$C$8,IF(Raw!$N87&gt;$C$9,IF(Raw!$N87&lt;$A$9,IF(Raw!$X87&gt;$C$9,IF(Raw!$X87&lt;$A$9,Raw!R87,-999),-999),-999),-999),-999),-999)</f>
        <v>1.449648</v>
      </c>
      <c r="L87" s="9">
        <f>IF(Raw!$G87&gt;$C$8,IF(Raw!$Q87&gt;$C$8,IF(Raw!$N87&gt;$C$9,IF(Raw!$N87&lt;$A$9,IF(Raw!$X87&gt;$C$9,IF(Raw!$X87&lt;$A$9,Raw!S87,-999),-999),-999),-999),-999),-999)</f>
        <v>2.0514250000000001</v>
      </c>
      <c r="M87" s="9">
        <f>Raw!Q87</f>
        <v>0.82314500000000002</v>
      </c>
      <c r="N87" s="9">
        <f>IF(Raw!$G87&gt;$C$8,IF(Raw!$Q87&gt;$C$8,IF(Raw!$N87&gt;$C$9,IF(Raw!$N87&lt;$A$9,IF(Raw!$X87&gt;$C$9,IF(Raw!$X87&lt;$A$9,Raw!V87,-999),-999),-999),-999),-999),-999)</f>
        <v>800</v>
      </c>
      <c r="O87" s="9">
        <f>IF(Raw!$G87&gt;$C$8,IF(Raw!$Q87&gt;$C$8,IF(Raw!$N87&gt;$C$9,IF(Raw!$N87&lt;$A$9,IF(Raw!$X87&gt;$C$9,IF(Raw!$X87&lt;$A$9,Raw!W87,-999),-999),-999),-999),-999),-999)</f>
        <v>9.0000000000000002E-6</v>
      </c>
      <c r="P87" s="9">
        <f>IF(Raw!$G87&gt;$C$8,IF(Raw!$Q87&gt;$C$8,IF(Raw!$N87&gt;$C$9,IF(Raw!$N87&lt;$A$9,IF(Raw!$X87&gt;$C$9,IF(Raw!$X87&lt;$A$9,Raw!X87,-999),-999),-999),-999),-999),-999)</f>
        <v>529</v>
      </c>
      <c r="R87" s="9">
        <f t="shared" si="20"/>
        <v>0.80137400000000003</v>
      </c>
      <c r="S87" s="9">
        <f t="shared" si="21"/>
        <v>0.3453903503063101</v>
      </c>
      <c r="T87" s="9">
        <f t="shared" si="22"/>
        <v>0.60177700000000001</v>
      </c>
      <c r="U87" s="9">
        <f t="shared" si="23"/>
        <v>0.29334584496142924</v>
      </c>
      <c r="V87" s="15">
        <f t="shared" si="16"/>
        <v>0</v>
      </c>
      <c r="X87" s="11">
        <f t="shared" si="24"/>
        <v>6.561799999999999E+18</v>
      </c>
      <c r="Y87" s="11">
        <f t="shared" si="25"/>
        <v>6.6859999999999997E-18</v>
      </c>
      <c r="Z87" s="11">
        <f t="shared" si="26"/>
        <v>4.1799999999999997E-4</v>
      </c>
      <c r="AA87" s="16">
        <f t="shared" si="27"/>
        <v>1.8008330267469817E-2</v>
      </c>
      <c r="AB87" s="9">
        <f t="shared" si="17"/>
        <v>1.4604849989633673</v>
      </c>
      <c r="AC87" s="9">
        <f t="shared" si="18"/>
        <v>0.98199166973253016</v>
      </c>
      <c r="AD87" s="15">
        <f t="shared" si="19"/>
        <v>43.082129826482813</v>
      </c>
      <c r="AE87" s="3">
        <f t="shared" si="28"/>
        <v>804.9943999999997</v>
      </c>
      <c r="AF87" s="2">
        <f t="shared" si="29"/>
        <v>0.25</v>
      </c>
      <c r="AG87" s="9">
        <f t="shared" si="30"/>
        <v>9.721510597451995E-3</v>
      </c>
      <c r="AH87" s="2">
        <f t="shared" si="31"/>
        <v>0.47041883849069321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68.8</v>
      </c>
      <c r="D88" s="15">
        <f>IF(C88&gt;0.5,Raw!D88*D$11,-999)</f>
        <v>11.8</v>
      </c>
      <c r="E88" s="9">
        <f>IF(Raw!$G88&gt;$C$8,IF(Raw!$Q88&gt;$C$8,IF(Raw!$N88&gt;$C$9,IF(Raw!$N88&lt;$A$9,IF(Raw!$X88&gt;$C$9,IF(Raw!$X88&lt;$A$9,Raw!H88,-999),-999),-999),-999),-999),-999)</f>
        <v>1.5162990000000001</v>
      </c>
      <c r="F88" s="9">
        <f>IF(Raw!$G88&gt;$C$8,IF(Raw!$Q88&gt;$C$8,IF(Raw!$N88&gt;$C$9,IF(Raw!$N88&lt;$A$9,IF(Raw!$X88&gt;$C$9,IF(Raw!$X88&lt;$A$9,Raw!I88,-999),-999),-999),-999),-999),-999)</f>
        <v>2.3048250000000001</v>
      </c>
      <c r="G88" s="9">
        <f>Raw!G88</f>
        <v>0.98823799999999995</v>
      </c>
      <c r="H88" s="9">
        <f>IF(Raw!$G88&gt;$C$8,IF(Raw!$Q88&gt;$C$8,IF(Raw!$N88&gt;$C$9,IF(Raw!$N88&lt;$A$9,IF(Raw!$X88&gt;$C$9,IF(Raw!$X88&lt;$A$9,Raw!L88,-999),-999),-999),-999),-999),-999)</f>
        <v>666.6</v>
      </c>
      <c r="I88" s="9">
        <f>IF(Raw!$G88&gt;$C$8,IF(Raw!$Q88&gt;$C$8,IF(Raw!$N88&gt;$C$9,IF(Raw!$N88&lt;$A$9,IF(Raw!$X88&gt;$C$9,IF(Raw!$X88&lt;$A$9,Raw!M88,-999),-999),-999),-999),-999),-999)</f>
        <v>0.13478100000000001</v>
      </c>
      <c r="J88" s="9">
        <f>IF(Raw!$G88&gt;$C$8,IF(Raw!$Q88&gt;$C$8,IF(Raw!$N88&gt;$C$9,IF(Raw!$N88&lt;$A$9,IF(Raw!$X88&gt;$C$9,IF(Raw!$X88&lt;$A$9,Raw!N88,-999),-999),-999),-999),-999),-999)</f>
        <v>333</v>
      </c>
      <c r="K88" s="9">
        <f>IF(Raw!$G88&gt;$C$8,IF(Raw!$Q88&gt;$C$8,IF(Raw!$N88&gt;$C$9,IF(Raw!$N88&lt;$A$9,IF(Raw!$X88&gt;$C$9,IF(Raw!$X88&lt;$A$9,Raw!R88,-999),-999),-999),-999),-999),-999)</f>
        <v>1.5498879999999999</v>
      </c>
      <c r="L88" s="9">
        <f>IF(Raw!$G88&gt;$C$8,IF(Raw!$Q88&gt;$C$8,IF(Raw!$N88&gt;$C$9,IF(Raw!$N88&lt;$A$9,IF(Raw!$X88&gt;$C$9,IF(Raw!$X88&lt;$A$9,Raw!S88,-999),-999),-999),-999),-999),-999)</f>
        <v>2.4935900000000002</v>
      </c>
      <c r="M88" s="9">
        <f>Raw!Q88</f>
        <v>0.99129800000000001</v>
      </c>
      <c r="N88" s="9">
        <f>IF(Raw!$G88&gt;$C$8,IF(Raw!$Q88&gt;$C$8,IF(Raw!$N88&gt;$C$9,IF(Raw!$N88&lt;$A$9,IF(Raw!$X88&gt;$C$9,IF(Raw!$X88&lt;$A$9,Raw!V88,-999),-999),-999),-999),-999),-999)</f>
        <v>712</v>
      </c>
      <c r="O88" s="9">
        <f>IF(Raw!$G88&gt;$C$8,IF(Raw!$Q88&gt;$C$8,IF(Raw!$N88&gt;$C$9,IF(Raw!$N88&lt;$A$9,IF(Raw!$X88&gt;$C$9,IF(Raw!$X88&lt;$A$9,Raw!W88,-999),-999),-999),-999),-999),-999)</f>
        <v>0.22917899999999999</v>
      </c>
      <c r="P88" s="9">
        <f>IF(Raw!$G88&gt;$C$8,IF(Raw!$Q88&gt;$C$8,IF(Raw!$N88&gt;$C$9,IF(Raw!$N88&lt;$A$9,IF(Raw!$X88&gt;$C$9,IF(Raw!$X88&lt;$A$9,Raw!X88,-999),-999),-999),-999),-999),-999)</f>
        <v>500</v>
      </c>
      <c r="R88" s="9">
        <f t="shared" si="20"/>
        <v>0.78852600000000006</v>
      </c>
      <c r="S88" s="9">
        <f t="shared" si="21"/>
        <v>0.34211968370700596</v>
      </c>
      <c r="T88" s="9">
        <f t="shared" si="22"/>
        <v>0.94370200000000026</v>
      </c>
      <c r="U88" s="9">
        <f t="shared" si="23"/>
        <v>0.37845114874538321</v>
      </c>
      <c r="V88" s="15">
        <f t="shared" si="16"/>
        <v>0</v>
      </c>
      <c r="X88" s="11">
        <f t="shared" si="24"/>
        <v>7.103599999999999E+18</v>
      </c>
      <c r="Y88" s="11">
        <f t="shared" si="25"/>
        <v>6.6659999999999998E-18</v>
      </c>
      <c r="Z88" s="11">
        <f t="shared" si="26"/>
        <v>3.3299999999999996E-4</v>
      </c>
      <c r="AA88" s="16">
        <f t="shared" si="27"/>
        <v>1.5523631930204854E-2</v>
      </c>
      <c r="AB88" s="9">
        <f t="shared" si="17"/>
        <v>1.5645376824997981</v>
      </c>
      <c r="AC88" s="9">
        <f t="shared" si="18"/>
        <v>0.98447636806979522</v>
      </c>
      <c r="AD88" s="15">
        <f t="shared" si="19"/>
        <v>46.617513303918493</v>
      </c>
      <c r="AE88" s="3">
        <f t="shared" si="28"/>
        <v>802.5863999999998</v>
      </c>
      <c r="AF88" s="2">
        <f t="shared" si="29"/>
        <v>0.25</v>
      </c>
      <c r="AG88" s="9">
        <f t="shared" si="30"/>
        <v>1.3571116508862413E-2</v>
      </c>
      <c r="AH88" s="2">
        <f t="shared" si="31"/>
        <v>0.65669926511155607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67.400000000000006</v>
      </c>
      <c r="D89" s="15">
        <f>IF(C89&gt;0.5,Raw!D89*D$11,-999)</f>
        <v>12.7</v>
      </c>
      <c r="E89" s="9">
        <f>IF(Raw!$G89&gt;$C$8,IF(Raw!$Q89&gt;$C$8,IF(Raw!$N89&gt;$C$9,IF(Raw!$N89&lt;$A$9,IF(Raw!$X89&gt;$C$9,IF(Raw!$X89&lt;$A$9,Raw!H89,-999),-999),-999),-999),-999),-999)</f>
        <v>1.4957180000000001</v>
      </c>
      <c r="F89" s="9">
        <f>IF(Raw!$G89&gt;$C$8,IF(Raw!$Q89&gt;$C$8,IF(Raw!$N89&gt;$C$9,IF(Raw!$N89&lt;$A$9,IF(Raw!$X89&gt;$C$9,IF(Raw!$X89&lt;$A$9,Raw!I89,-999),-999),-999),-999),-999),-999)</f>
        <v>2.2907099999999998</v>
      </c>
      <c r="G89" s="9">
        <f>Raw!G89</f>
        <v>0.99035700000000004</v>
      </c>
      <c r="H89" s="9">
        <f>IF(Raw!$G89&gt;$C$8,IF(Raw!$Q89&gt;$C$8,IF(Raw!$N89&gt;$C$9,IF(Raw!$N89&lt;$A$9,IF(Raw!$X89&gt;$C$9,IF(Raw!$X89&lt;$A$9,Raw!L89,-999),-999),-999),-999),-999),-999)</f>
        <v>669.8</v>
      </c>
      <c r="I89" s="9">
        <f>IF(Raw!$G89&gt;$C$8,IF(Raw!$Q89&gt;$C$8,IF(Raw!$N89&gt;$C$9,IF(Raw!$N89&lt;$A$9,IF(Raw!$X89&gt;$C$9,IF(Raw!$X89&lt;$A$9,Raw!M89,-999),-999),-999),-999),-999),-999)</f>
        <v>0.16761200000000001</v>
      </c>
      <c r="J89" s="9">
        <f>IF(Raw!$G89&gt;$C$8,IF(Raw!$Q89&gt;$C$8,IF(Raw!$N89&gt;$C$9,IF(Raw!$N89&lt;$A$9,IF(Raw!$X89&gt;$C$9,IF(Raw!$X89&lt;$A$9,Raw!N89,-999),-999),-999),-999),-999),-999)</f>
        <v>490</v>
      </c>
      <c r="K89" s="9">
        <f>IF(Raw!$G89&gt;$C$8,IF(Raw!$Q89&gt;$C$8,IF(Raw!$N89&gt;$C$9,IF(Raw!$N89&lt;$A$9,IF(Raw!$X89&gt;$C$9,IF(Raw!$X89&lt;$A$9,Raw!R89,-999),-999),-999),-999),-999),-999)</f>
        <v>1.5006999999999999</v>
      </c>
      <c r="L89" s="9">
        <f>IF(Raw!$G89&gt;$C$8,IF(Raw!$Q89&gt;$C$8,IF(Raw!$N89&gt;$C$9,IF(Raw!$N89&lt;$A$9,IF(Raw!$X89&gt;$C$9,IF(Raw!$X89&lt;$A$9,Raw!S89,-999),-999),-999),-999),-999),-999)</f>
        <v>2.4828899999999998</v>
      </c>
      <c r="M89" s="9">
        <f>Raw!Q89</f>
        <v>0.99529500000000004</v>
      </c>
      <c r="N89" s="9">
        <f>IF(Raw!$G89&gt;$C$8,IF(Raw!$Q89&gt;$C$8,IF(Raw!$N89&gt;$C$9,IF(Raw!$N89&lt;$A$9,IF(Raw!$X89&gt;$C$9,IF(Raw!$X89&lt;$A$9,Raw!V89,-999),-999),-999),-999),-999),-999)</f>
        <v>693.2</v>
      </c>
      <c r="O89" s="9">
        <f>IF(Raw!$G89&gt;$C$8,IF(Raw!$Q89&gt;$C$8,IF(Raw!$N89&gt;$C$9,IF(Raw!$N89&lt;$A$9,IF(Raw!$X89&gt;$C$9,IF(Raw!$X89&lt;$A$9,Raw!W89,-999),-999),-999),-999),-999),-999)</f>
        <v>6.6552E-2</v>
      </c>
      <c r="P89" s="9">
        <f>IF(Raw!$G89&gt;$C$8,IF(Raw!$Q89&gt;$C$8,IF(Raw!$N89&gt;$C$9,IF(Raw!$N89&lt;$A$9,IF(Raw!$X89&gt;$C$9,IF(Raw!$X89&lt;$A$9,Raw!X89,-999),-999),-999),-999),-999),-999)</f>
        <v>422</v>
      </c>
      <c r="R89" s="9">
        <f t="shared" si="20"/>
        <v>0.7949919999999997</v>
      </c>
      <c r="S89" s="9">
        <f t="shared" si="21"/>
        <v>0.34705047779945947</v>
      </c>
      <c r="T89" s="9">
        <f t="shared" si="22"/>
        <v>0.9821899999999999</v>
      </c>
      <c r="U89" s="9">
        <f t="shared" si="23"/>
        <v>0.3955833726020887</v>
      </c>
      <c r="V89" s="15">
        <f t="shared" si="16"/>
        <v>0</v>
      </c>
      <c r="X89" s="11">
        <f t="shared" si="24"/>
        <v>7.645399999999998E+18</v>
      </c>
      <c r="Y89" s="11">
        <f t="shared" si="25"/>
        <v>6.6979999999999993E-18</v>
      </c>
      <c r="Z89" s="11">
        <f t="shared" si="26"/>
        <v>4.8999999999999998E-4</v>
      </c>
      <c r="AA89" s="16">
        <f t="shared" si="27"/>
        <v>2.4478141475037598E-2</v>
      </c>
      <c r="AB89" s="9">
        <f t="shared" si="17"/>
        <v>1.5247421857753671</v>
      </c>
      <c r="AC89" s="9">
        <f t="shared" si="18"/>
        <v>0.97552185852496232</v>
      </c>
      <c r="AD89" s="15">
        <f t="shared" si="19"/>
        <v>49.955390765382852</v>
      </c>
      <c r="AE89" s="3">
        <f t="shared" si="28"/>
        <v>806.43919999999969</v>
      </c>
      <c r="AF89" s="2">
        <f t="shared" si="29"/>
        <v>0.25</v>
      </c>
      <c r="AG89" s="9">
        <f t="shared" si="30"/>
        <v>1.5201170737404141E-2</v>
      </c>
      <c r="AH89" s="2">
        <f t="shared" si="31"/>
        <v>0.73557674090923941</v>
      </c>
    </row>
    <row r="90" spans="1:34">
      <c r="A90" s="1">
        <f>Raw!A90</f>
        <v>77</v>
      </c>
      <c r="B90" s="14">
        <f>Raw!B90</f>
        <v>0.46195601851851853</v>
      </c>
      <c r="C90" s="15">
        <f>Raw!C90</f>
        <v>66.5</v>
      </c>
      <c r="D90" s="15">
        <f>IF(C90&gt;0.5,Raw!D90*D$11,-999)</f>
        <v>13.6</v>
      </c>
      <c r="E90" s="9">
        <f>IF(Raw!$G90&gt;$C$8,IF(Raw!$Q90&gt;$C$8,IF(Raw!$N90&gt;$C$9,IF(Raw!$N90&lt;$A$9,IF(Raw!$X90&gt;$C$9,IF(Raw!$X90&lt;$A$9,Raw!H90,-999),-999),-999),-999),-999),-999)</f>
        <v>1.4877309999999999</v>
      </c>
      <c r="F90" s="9">
        <f>IF(Raw!$G90&gt;$C$8,IF(Raw!$Q90&gt;$C$8,IF(Raw!$N90&gt;$C$9,IF(Raw!$N90&lt;$A$9,IF(Raw!$X90&gt;$C$9,IF(Raw!$X90&lt;$A$9,Raw!I90,-999),-999),-999),-999),-999),-999)</f>
        <v>2.265857</v>
      </c>
      <c r="G90" s="9">
        <f>Raw!G90</f>
        <v>0.985039</v>
      </c>
      <c r="H90" s="9">
        <f>IF(Raw!$G90&gt;$C$8,IF(Raw!$Q90&gt;$C$8,IF(Raw!$N90&gt;$C$9,IF(Raw!$N90&lt;$A$9,IF(Raw!$X90&gt;$C$9,IF(Raw!$X90&lt;$A$9,Raw!L90,-999),-999),-999),-999),-999),-999)</f>
        <v>659.3</v>
      </c>
      <c r="I90" s="9">
        <f>IF(Raw!$G90&gt;$C$8,IF(Raw!$Q90&gt;$C$8,IF(Raw!$N90&gt;$C$9,IF(Raw!$N90&lt;$A$9,IF(Raw!$X90&gt;$C$9,IF(Raw!$X90&lt;$A$9,Raw!M90,-999),-999),-999),-999),-999),-999)</f>
        <v>0.123122</v>
      </c>
      <c r="J90" s="9">
        <f>IF(Raw!$G90&gt;$C$8,IF(Raw!$Q90&gt;$C$8,IF(Raw!$N90&gt;$C$9,IF(Raw!$N90&lt;$A$9,IF(Raw!$X90&gt;$C$9,IF(Raw!$X90&lt;$A$9,Raw!N90,-999),-999),-999),-999),-999),-999)</f>
        <v>498</v>
      </c>
      <c r="K90" s="9">
        <f>IF(Raw!$G90&gt;$C$8,IF(Raw!$Q90&gt;$C$8,IF(Raw!$N90&gt;$C$9,IF(Raw!$N90&lt;$A$9,IF(Raw!$X90&gt;$C$9,IF(Raw!$X90&lt;$A$9,Raw!R90,-999),-999),-999),-999),-999),-999)</f>
        <v>1.508445</v>
      </c>
      <c r="L90" s="9">
        <f>IF(Raw!$G90&gt;$C$8,IF(Raw!$Q90&gt;$C$8,IF(Raw!$N90&gt;$C$9,IF(Raw!$N90&lt;$A$9,IF(Raw!$X90&gt;$C$9,IF(Raw!$X90&lt;$A$9,Raw!S90,-999),-999),-999),-999),-999),-999)</f>
        <v>2.4751240000000001</v>
      </c>
      <c r="M90" s="9">
        <f>Raw!Q90</f>
        <v>0.99415200000000004</v>
      </c>
      <c r="N90" s="9">
        <f>IF(Raw!$G90&gt;$C$8,IF(Raw!$Q90&gt;$C$8,IF(Raw!$N90&gt;$C$9,IF(Raw!$N90&lt;$A$9,IF(Raw!$X90&gt;$C$9,IF(Raw!$X90&lt;$A$9,Raw!V90,-999),-999),-999),-999),-999),-999)</f>
        <v>701.3</v>
      </c>
      <c r="O90" s="9">
        <f>IF(Raw!$G90&gt;$C$8,IF(Raw!$Q90&gt;$C$8,IF(Raw!$N90&gt;$C$9,IF(Raw!$N90&lt;$A$9,IF(Raw!$X90&gt;$C$9,IF(Raw!$X90&lt;$A$9,Raw!W90,-999),-999),-999),-999),-999),-999)</f>
        <v>0.17355000000000001</v>
      </c>
      <c r="P90" s="9">
        <f>IF(Raw!$G90&gt;$C$8,IF(Raw!$Q90&gt;$C$8,IF(Raw!$N90&gt;$C$9,IF(Raw!$N90&lt;$A$9,IF(Raw!$X90&gt;$C$9,IF(Raw!$X90&lt;$A$9,Raw!X90,-999),-999),-999),-999),-999),-999)</f>
        <v>536</v>
      </c>
      <c r="R90" s="9">
        <f t="shared" si="20"/>
        <v>0.7781260000000001</v>
      </c>
      <c r="S90" s="9">
        <f t="shared" si="21"/>
        <v>0.34341355169368593</v>
      </c>
      <c r="T90" s="9">
        <f t="shared" si="22"/>
        <v>0.96667900000000007</v>
      </c>
      <c r="U90" s="9">
        <f t="shared" si="23"/>
        <v>0.39055780639677046</v>
      </c>
      <c r="V90" s="15">
        <f t="shared" si="16"/>
        <v>0</v>
      </c>
      <c r="X90" s="11">
        <f t="shared" si="24"/>
        <v>8.187199999999998E+18</v>
      </c>
      <c r="Y90" s="11">
        <f t="shared" si="25"/>
        <v>6.5929999999999995E-18</v>
      </c>
      <c r="Z90" s="11">
        <f t="shared" si="26"/>
        <v>4.9799999999999996E-4</v>
      </c>
      <c r="AA90" s="16">
        <f t="shared" si="27"/>
        <v>2.6177467979801309E-2</v>
      </c>
      <c r="AB90" s="9">
        <f t="shared" si="17"/>
        <v>1.5337502085692465</v>
      </c>
      <c r="AC90" s="9">
        <f t="shared" si="18"/>
        <v>0.97382253202019864</v>
      </c>
      <c r="AD90" s="15">
        <f t="shared" si="19"/>
        <v>52.565196746588981</v>
      </c>
      <c r="AE90" s="3">
        <f t="shared" si="28"/>
        <v>793.79719999999975</v>
      </c>
      <c r="AF90" s="2">
        <f t="shared" si="29"/>
        <v>0.25</v>
      </c>
      <c r="AG90" s="9">
        <f t="shared" si="30"/>
        <v>1.5792113795509575E-2</v>
      </c>
      <c r="AH90" s="2">
        <f t="shared" si="31"/>
        <v>0.76417216794924669</v>
      </c>
    </row>
    <row r="91" spans="1:34">
      <c r="A91" s="1">
        <f>Raw!A91</f>
        <v>78</v>
      </c>
      <c r="B91" s="14">
        <f>Raw!B91</f>
        <v>0.46201388888888889</v>
      </c>
      <c r="C91" s="15">
        <f>Raw!C91</f>
        <v>65.400000000000006</v>
      </c>
      <c r="D91" s="15">
        <f>IF(C91&gt;0.5,Raw!D91*D$11,-999)</f>
        <v>14.5</v>
      </c>
      <c r="E91" s="9">
        <f>IF(Raw!$G91&gt;$C$8,IF(Raw!$Q91&gt;$C$8,IF(Raw!$N91&gt;$C$9,IF(Raw!$N91&lt;$A$9,IF(Raw!$X91&gt;$C$9,IF(Raw!$X91&lt;$A$9,Raw!H91,-999),-999),-999),-999),-999),-999)</f>
        <v>1.4931650000000001</v>
      </c>
      <c r="F91" s="9">
        <f>IF(Raw!$G91&gt;$C$8,IF(Raw!$Q91&gt;$C$8,IF(Raw!$N91&gt;$C$9,IF(Raw!$N91&lt;$A$9,IF(Raw!$X91&gt;$C$9,IF(Raw!$X91&lt;$A$9,Raw!I91,-999),-999),-999),-999),-999),-999)</f>
        <v>2.3092999999999999</v>
      </c>
      <c r="G91" s="9">
        <f>Raw!G91</f>
        <v>0.98953199999999997</v>
      </c>
      <c r="H91" s="9">
        <f>IF(Raw!$G91&gt;$C$8,IF(Raw!$Q91&gt;$C$8,IF(Raw!$N91&gt;$C$9,IF(Raw!$N91&lt;$A$9,IF(Raw!$X91&gt;$C$9,IF(Raw!$X91&lt;$A$9,Raw!L91,-999),-999),-999),-999),-999),-999)</f>
        <v>665.3</v>
      </c>
      <c r="I91" s="9">
        <f>IF(Raw!$G91&gt;$C$8,IF(Raw!$Q91&gt;$C$8,IF(Raw!$N91&gt;$C$9,IF(Raw!$N91&lt;$A$9,IF(Raw!$X91&gt;$C$9,IF(Raw!$X91&lt;$A$9,Raw!M91,-999),-999),-999),-999),-999),-999)</f>
        <v>0.20893700000000001</v>
      </c>
      <c r="J91" s="9">
        <f>IF(Raw!$G91&gt;$C$8,IF(Raw!$Q91&gt;$C$8,IF(Raw!$N91&gt;$C$9,IF(Raw!$N91&lt;$A$9,IF(Raw!$X91&gt;$C$9,IF(Raw!$X91&lt;$A$9,Raw!N91,-999),-999),-999),-999),-999),-999)</f>
        <v>481</v>
      </c>
      <c r="K91" s="9">
        <f>IF(Raw!$G91&gt;$C$8,IF(Raw!$Q91&gt;$C$8,IF(Raw!$N91&gt;$C$9,IF(Raw!$N91&lt;$A$9,IF(Raw!$X91&gt;$C$9,IF(Raw!$X91&lt;$A$9,Raw!R91,-999),-999),-999),-999),-999),-999)</f>
        <v>1.4994080000000001</v>
      </c>
      <c r="L91" s="9">
        <f>IF(Raw!$G91&gt;$C$8,IF(Raw!$Q91&gt;$C$8,IF(Raw!$N91&gt;$C$9,IF(Raw!$N91&lt;$A$9,IF(Raw!$X91&gt;$C$9,IF(Raw!$X91&lt;$A$9,Raw!S91,-999),-999),-999),-999),-999),-999)</f>
        <v>2.4520140000000001</v>
      </c>
      <c r="M91" s="9">
        <f>Raw!Q91</f>
        <v>0.98963999999999996</v>
      </c>
      <c r="N91" s="9">
        <f>IF(Raw!$G91&gt;$C$8,IF(Raw!$Q91&gt;$C$8,IF(Raw!$N91&gt;$C$9,IF(Raw!$N91&lt;$A$9,IF(Raw!$X91&gt;$C$9,IF(Raw!$X91&lt;$A$9,Raw!V91,-999),-999),-999),-999),-999),-999)</f>
        <v>705.1</v>
      </c>
      <c r="O91" s="9">
        <f>IF(Raw!$G91&gt;$C$8,IF(Raw!$Q91&gt;$C$8,IF(Raw!$N91&gt;$C$9,IF(Raw!$N91&lt;$A$9,IF(Raw!$X91&gt;$C$9,IF(Raw!$X91&lt;$A$9,Raw!W91,-999),-999),-999),-999),-999),-999)</f>
        <v>0.11061600000000001</v>
      </c>
      <c r="P91" s="9">
        <f>IF(Raw!$G91&gt;$C$8,IF(Raw!$Q91&gt;$C$8,IF(Raw!$N91&gt;$C$9,IF(Raw!$N91&lt;$A$9,IF(Raw!$X91&gt;$C$9,IF(Raw!$X91&lt;$A$9,Raw!X91,-999),-999),-999),-999),-999),-999)</f>
        <v>370</v>
      </c>
      <c r="R91" s="9">
        <f t="shared" si="20"/>
        <v>0.81613499999999983</v>
      </c>
      <c r="S91" s="9">
        <f t="shared" si="21"/>
        <v>0.3534122894383579</v>
      </c>
      <c r="T91" s="9">
        <f t="shared" si="22"/>
        <v>0.95260600000000006</v>
      </c>
      <c r="U91" s="9">
        <f t="shared" si="23"/>
        <v>0.3884994131354878</v>
      </c>
      <c r="V91" s="15">
        <f t="shared" si="16"/>
        <v>0</v>
      </c>
      <c r="X91" s="11">
        <f t="shared" si="24"/>
        <v>8.728999999999999E+18</v>
      </c>
      <c r="Y91" s="11">
        <f t="shared" si="25"/>
        <v>6.6529999999999992E-18</v>
      </c>
      <c r="Z91" s="11">
        <f t="shared" si="26"/>
        <v>4.8099999999999998E-4</v>
      </c>
      <c r="AA91" s="16">
        <f t="shared" si="27"/>
        <v>2.7174529051703412E-2</v>
      </c>
      <c r="AB91" s="9">
        <f t="shared" si="17"/>
        <v>1.5252946194218271</v>
      </c>
      <c r="AC91" s="9">
        <f t="shared" si="18"/>
        <v>0.97282547094829652</v>
      </c>
      <c r="AD91" s="15">
        <f t="shared" si="19"/>
        <v>56.495902394393781</v>
      </c>
      <c r="AE91" s="3">
        <f t="shared" si="28"/>
        <v>801.02119999999968</v>
      </c>
      <c r="AF91" s="2">
        <f t="shared" si="29"/>
        <v>0.25</v>
      </c>
      <c r="AG91" s="9">
        <f t="shared" si="30"/>
        <v>1.6883557634447526E-2</v>
      </c>
      <c r="AH91" s="2">
        <f t="shared" si="31"/>
        <v>0.8169865673004737</v>
      </c>
    </row>
    <row r="92" spans="1:34">
      <c r="A92" s="1">
        <f>Raw!A92</f>
        <v>79</v>
      </c>
      <c r="B92" s="14">
        <f>Raw!B92</f>
        <v>0.46207175925925931</v>
      </c>
      <c r="C92" s="15">
        <f>Raw!C92</f>
        <v>63.9</v>
      </c>
      <c r="D92" s="15">
        <f>IF(C92&gt;0.5,Raw!D92*D$11,-999)</f>
        <v>15.4</v>
      </c>
      <c r="E92" s="9">
        <f>IF(Raw!$G92&gt;$C$8,IF(Raw!$Q92&gt;$C$8,IF(Raw!$N92&gt;$C$9,IF(Raw!$N92&lt;$A$9,IF(Raw!$X92&gt;$C$9,IF(Raw!$X92&lt;$A$9,Raw!H92,-999),-999),-999),-999),-999),-999)</f>
        <v>1.5022470000000001</v>
      </c>
      <c r="F92" s="9">
        <f>IF(Raw!$G92&gt;$C$8,IF(Raw!$Q92&gt;$C$8,IF(Raw!$N92&gt;$C$9,IF(Raw!$N92&lt;$A$9,IF(Raw!$X92&gt;$C$9,IF(Raw!$X92&lt;$A$9,Raw!I92,-999),-999),-999),-999),-999),-999)</f>
        <v>2.3064740000000001</v>
      </c>
      <c r="G92" s="9">
        <f>Raw!G92</f>
        <v>0.98997199999999996</v>
      </c>
      <c r="H92" s="9">
        <f>IF(Raw!$G92&gt;$C$8,IF(Raw!$Q92&gt;$C$8,IF(Raw!$N92&gt;$C$9,IF(Raw!$N92&lt;$A$9,IF(Raw!$X92&gt;$C$9,IF(Raw!$X92&lt;$A$9,Raw!L92,-999),-999),-999),-999),-999),-999)</f>
        <v>656</v>
      </c>
      <c r="I92" s="9">
        <f>IF(Raw!$G92&gt;$C$8,IF(Raw!$Q92&gt;$C$8,IF(Raw!$N92&gt;$C$9,IF(Raw!$N92&lt;$A$9,IF(Raw!$X92&gt;$C$9,IF(Raw!$X92&lt;$A$9,Raw!M92,-999),-999),-999),-999),-999),-999)</f>
        <v>0.10674699999999999</v>
      </c>
      <c r="J92" s="9">
        <f>IF(Raw!$G92&gt;$C$8,IF(Raw!$Q92&gt;$C$8,IF(Raw!$N92&gt;$C$9,IF(Raw!$N92&lt;$A$9,IF(Raw!$X92&gt;$C$9,IF(Raw!$X92&lt;$A$9,Raw!N92,-999),-999),-999),-999),-999),-999)</f>
        <v>285</v>
      </c>
      <c r="K92" s="9">
        <f>IF(Raw!$G92&gt;$C$8,IF(Raw!$Q92&gt;$C$8,IF(Raw!$N92&gt;$C$9,IF(Raw!$N92&lt;$A$9,IF(Raw!$X92&gt;$C$9,IF(Raw!$X92&lt;$A$9,Raw!R92,-999),-999),-999),-999),-999),-999)</f>
        <v>1.516278</v>
      </c>
      <c r="L92" s="9">
        <f>IF(Raw!$G92&gt;$C$8,IF(Raw!$Q92&gt;$C$8,IF(Raw!$N92&gt;$C$9,IF(Raw!$N92&lt;$A$9,IF(Raw!$X92&gt;$C$9,IF(Raw!$X92&lt;$A$9,Raw!S92,-999),-999),-999),-999),-999),-999)</f>
        <v>2.5074399999999999</v>
      </c>
      <c r="M92" s="9">
        <f>Raw!Q92</f>
        <v>0.99160999999999999</v>
      </c>
      <c r="N92" s="9">
        <f>IF(Raw!$G92&gt;$C$8,IF(Raw!$Q92&gt;$C$8,IF(Raw!$N92&gt;$C$9,IF(Raw!$N92&lt;$A$9,IF(Raw!$X92&gt;$C$9,IF(Raw!$X92&lt;$A$9,Raw!V92,-999),-999),-999),-999),-999),-999)</f>
        <v>696.5</v>
      </c>
      <c r="O92" s="9">
        <f>IF(Raw!$G92&gt;$C$8,IF(Raw!$Q92&gt;$C$8,IF(Raw!$N92&gt;$C$9,IF(Raw!$N92&lt;$A$9,IF(Raw!$X92&gt;$C$9,IF(Raw!$X92&lt;$A$9,Raw!W92,-999),-999),-999),-999),-999),-999)</f>
        <v>0.136985</v>
      </c>
      <c r="P92" s="9">
        <f>IF(Raw!$G92&gt;$C$8,IF(Raw!$Q92&gt;$C$8,IF(Raw!$N92&gt;$C$9,IF(Raw!$N92&lt;$A$9,IF(Raw!$X92&gt;$C$9,IF(Raw!$X92&lt;$A$9,Raw!X92,-999),-999),-999),-999),-999),-999)</f>
        <v>461</v>
      </c>
      <c r="R92" s="9">
        <f t="shared" si="20"/>
        <v>0.80422700000000003</v>
      </c>
      <c r="S92" s="9">
        <f t="shared" si="21"/>
        <v>0.34868244775358403</v>
      </c>
      <c r="T92" s="9">
        <f t="shared" si="22"/>
        <v>0.99116199999999988</v>
      </c>
      <c r="U92" s="9">
        <f t="shared" si="23"/>
        <v>0.39528842165714828</v>
      </c>
      <c r="V92" s="15">
        <f t="shared" si="16"/>
        <v>0</v>
      </c>
      <c r="X92" s="11">
        <f t="shared" si="24"/>
        <v>9.270799999999998E+18</v>
      </c>
      <c r="Y92" s="11">
        <f t="shared" si="25"/>
        <v>6.5599999999999998E-18</v>
      </c>
      <c r="Z92" s="11">
        <f t="shared" si="26"/>
        <v>2.8499999999999999E-4</v>
      </c>
      <c r="AA92" s="16">
        <f t="shared" si="27"/>
        <v>1.7037384023830714E-2</v>
      </c>
      <c r="AB92" s="9">
        <f t="shared" si="17"/>
        <v>1.533164807623828</v>
      </c>
      <c r="AC92" s="9">
        <f t="shared" si="18"/>
        <v>0.98296261597616941</v>
      </c>
      <c r="AD92" s="15">
        <f t="shared" si="19"/>
        <v>59.780294820458664</v>
      </c>
      <c r="AE92" s="3">
        <f t="shared" si="28"/>
        <v>789.82399999999973</v>
      </c>
      <c r="AF92" s="2">
        <f t="shared" si="29"/>
        <v>0.25</v>
      </c>
      <c r="AG92" s="9">
        <f t="shared" si="30"/>
        <v>1.8177275681367767E-2</v>
      </c>
      <c r="AH92" s="2">
        <f t="shared" si="31"/>
        <v>0.87958891030734943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62.7</v>
      </c>
      <c r="D93" s="15">
        <f>IF(C93&gt;0.5,Raw!D93*D$11,-999)</f>
        <v>16.3</v>
      </c>
      <c r="E93" s="9">
        <f>IF(Raw!$G93&gt;$C$8,IF(Raw!$Q93&gt;$C$8,IF(Raw!$N93&gt;$C$9,IF(Raw!$N93&lt;$A$9,IF(Raw!$X93&gt;$C$9,IF(Raw!$X93&lt;$A$9,Raw!H93,-999),-999),-999),-999),-999),-999)</f>
        <v>1.5052760000000001</v>
      </c>
      <c r="F93" s="9">
        <f>IF(Raw!$G93&gt;$C$8,IF(Raw!$Q93&gt;$C$8,IF(Raw!$N93&gt;$C$9,IF(Raw!$N93&lt;$A$9,IF(Raw!$X93&gt;$C$9,IF(Raw!$X93&lt;$A$9,Raw!I93,-999),-999),-999),-999),-999),-999)</f>
        <v>2.358832</v>
      </c>
      <c r="G93" s="9">
        <f>Raw!G93</f>
        <v>0.99309899999999995</v>
      </c>
      <c r="H93" s="9">
        <f>IF(Raw!$G93&gt;$C$8,IF(Raw!$Q93&gt;$C$8,IF(Raw!$N93&gt;$C$9,IF(Raw!$N93&lt;$A$9,IF(Raw!$X93&gt;$C$9,IF(Raw!$X93&lt;$A$9,Raw!L93,-999),-999),-999),-999),-999),-999)</f>
        <v>679.6</v>
      </c>
      <c r="I93" s="9">
        <f>IF(Raw!$G93&gt;$C$8,IF(Raw!$Q93&gt;$C$8,IF(Raw!$N93&gt;$C$9,IF(Raw!$N93&lt;$A$9,IF(Raw!$X93&gt;$C$9,IF(Raw!$X93&lt;$A$9,Raw!M93,-999),-999),-999),-999),-999),-999)</f>
        <v>0.16153000000000001</v>
      </c>
      <c r="J93" s="9">
        <f>IF(Raw!$G93&gt;$C$8,IF(Raw!$Q93&gt;$C$8,IF(Raw!$N93&gt;$C$9,IF(Raw!$N93&lt;$A$9,IF(Raw!$X93&gt;$C$9,IF(Raw!$X93&lt;$A$9,Raw!N93,-999),-999),-999),-999),-999),-999)</f>
        <v>440</v>
      </c>
      <c r="K93" s="9">
        <f>IF(Raw!$G93&gt;$C$8,IF(Raw!$Q93&gt;$C$8,IF(Raw!$N93&gt;$C$9,IF(Raw!$N93&lt;$A$9,IF(Raw!$X93&gt;$C$9,IF(Raw!$X93&lt;$A$9,Raw!R93,-999),-999),-999),-999),-999),-999)</f>
        <v>1.5146310000000001</v>
      </c>
      <c r="L93" s="9">
        <f>IF(Raw!$G93&gt;$C$8,IF(Raw!$Q93&gt;$C$8,IF(Raw!$N93&gt;$C$9,IF(Raw!$N93&lt;$A$9,IF(Raw!$X93&gt;$C$9,IF(Raw!$X93&lt;$A$9,Raw!S93,-999),-999),-999),-999),-999),-999)</f>
        <v>2.5189490000000001</v>
      </c>
      <c r="M93" s="9">
        <f>Raw!Q93</f>
        <v>0.993641</v>
      </c>
      <c r="N93" s="9">
        <f>IF(Raw!$G93&gt;$C$8,IF(Raw!$Q93&gt;$C$8,IF(Raw!$N93&gt;$C$9,IF(Raw!$N93&lt;$A$9,IF(Raw!$X93&gt;$C$9,IF(Raw!$X93&lt;$A$9,Raw!V93,-999),-999),-999),-999),-999),-999)</f>
        <v>659.1</v>
      </c>
      <c r="O93" s="9">
        <f>IF(Raw!$G93&gt;$C$8,IF(Raw!$Q93&gt;$C$8,IF(Raw!$N93&gt;$C$9,IF(Raw!$N93&lt;$A$9,IF(Raw!$X93&gt;$C$9,IF(Raw!$X93&lt;$A$9,Raw!W93,-999),-999),-999),-999),-999),-999)</f>
        <v>0.14446400000000001</v>
      </c>
      <c r="P93" s="9">
        <f>IF(Raw!$G93&gt;$C$8,IF(Raw!$Q93&gt;$C$8,IF(Raw!$N93&gt;$C$9,IF(Raw!$N93&lt;$A$9,IF(Raw!$X93&gt;$C$9,IF(Raw!$X93&lt;$A$9,Raw!X93,-999),-999),-999),-999),-999),-999)</f>
        <v>523</v>
      </c>
      <c r="R93" s="9">
        <f t="shared" si="20"/>
        <v>0.85355599999999998</v>
      </c>
      <c r="S93" s="9">
        <f t="shared" si="21"/>
        <v>0.36185535892339937</v>
      </c>
      <c r="T93" s="9">
        <f t="shared" si="22"/>
        <v>1.004318</v>
      </c>
      <c r="U93" s="9">
        <f t="shared" si="23"/>
        <v>0.39870517426117003</v>
      </c>
      <c r="V93" s="15">
        <f t="shared" si="16"/>
        <v>0</v>
      </c>
      <c r="X93" s="11">
        <f t="shared" si="24"/>
        <v>9.8125999999999959E+18</v>
      </c>
      <c r="Y93" s="11">
        <f t="shared" si="25"/>
        <v>6.7959999999999999E-18</v>
      </c>
      <c r="Z93" s="11">
        <f t="shared" si="26"/>
        <v>4.3999999999999996E-4</v>
      </c>
      <c r="AA93" s="16">
        <f t="shared" si="27"/>
        <v>2.8505616400237212E-2</v>
      </c>
      <c r="AB93" s="9">
        <f t="shared" si="17"/>
        <v>1.5432597036518536</v>
      </c>
      <c r="AC93" s="9">
        <f t="shared" si="18"/>
        <v>0.9714943835997627</v>
      </c>
      <c r="AD93" s="15">
        <f t="shared" si="19"/>
        <v>64.785491818720942</v>
      </c>
      <c r="AE93" s="3">
        <f t="shared" si="28"/>
        <v>818.23839999999973</v>
      </c>
      <c r="AF93" s="2">
        <f t="shared" si="29"/>
        <v>0.25</v>
      </c>
      <c r="AG93" s="9">
        <f t="shared" si="30"/>
        <v>1.9869469850137489E-2</v>
      </c>
      <c r="AH93" s="2">
        <f t="shared" si="31"/>
        <v>0.96147330547346888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61.4</v>
      </c>
      <c r="D94" s="15">
        <f>IF(C94&gt;0.5,Raw!D94*D$11,-999)</f>
        <v>18.100000000000001</v>
      </c>
      <c r="E94" s="9">
        <f>IF(Raw!$G94&gt;$C$8,IF(Raw!$Q94&gt;$C$8,IF(Raw!$N94&gt;$C$9,IF(Raw!$N94&lt;$A$9,IF(Raw!$X94&gt;$C$9,IF(Raw!$X94&lt;$A$9,Raw!H94,-999),-999),-999),-999),-999),-999)</f>
        <v>1.575393</v>
      </c>
      <c r="F94" s="9">
        <f>IF(Raw!$G94&gt;$C$8,IF(Raw!$Q94&gt;$C$8,IF(Raw!$N94&gt;$C$9,IF(Raw!$N94&lt;$A$9,IF(Raw!$X94&gt;$C$9,IF(Raw!$X94&lt;$A$9,Raw!I94,-999),-999),-999),-999),-999),-999)</f>
        <v>2.40185</v>
      </c>
      <c r="G94" s="9">
        <f>Raw!G94</f>
        <v>0.99005600000000005</v>
      </c>
      <c r="H94" s="9">
        <f>IF(Raw!$G94&gt;$C$8,IF(Raw!$Q94&gt;$C$8,IF(Raw!$N94&gt;$C$9,IF(Raw!$N94&lt;$A$9,IF(Raw!$X94&gt;$C$9,IF(Raw!$X94&lt;$A$9,Raw!L94,-999),-999),-999),-999),-999),-999)</f>
        <v>671</v>
      </c>
      <c r="I94" s="9">
        <f>IF(Raw!$G94&gt;$C$8,IF(Raw!$Q94&gt;$C$8,IF(Raw!$N94&gt;$C$9,IF(Raw!$N94&lt;$A$9,IF(Raw!$X94&gt;$C$9,IF(Raw!$X94&lt;$A$9,Raw!M94,-999),-999),-999),-999),-999),-999)</f>
        <v>0.18753800000000001</v>
      </c>
      <c r="J94" s="9">
        <f>IF(Raw!$G94&gt;$C$8,IF(Raw!$Q94&gt;$C$8,IF(Raw!$N94&gt;$C$9,IF(Raw!$N94&lt;$A$9,IF(Raw!$X94&gt;$C$9,IF(Raw!$X94&lt;$A$9,Raw!N94,-999),-999),-999),-999),-999),-999)</f>
        <v>517</v>
      </c>
      <c r="K94" s="9">
        <f>IF(Raw!$G94&gt;$C$8,IF(Raw!$Q94&gt;$C$8,IF(Raw!$N94&gt;$C$9,IF(Raw!$N94&lt;$A$9,IF(Raw!$X94&gt;$C$9,IF(Raw!$X94&lt;$A$9,Raw!R94,-999),-999),-999),-999),-999),-999)</f>
        <v>1.547374</v>
      </c>
      <c r="L94" s="9">
        <f>IF(Raw!$G94&gt;$C$8,IF(Raw!$Q94&gt;$C$8,IF(Raw!$N94&gt;$C$9,IF(Raw!$N94&lt;$A$9,IF(Raw!$X94&gt;$C$9,IF(Raw!$X94&lt;$A$9,Raw!S94,-999),-999),-999),-999),-999),-999)</f>
        <v>2.5344820000000001</v>
      </c>
      <c r="M94" s="9">
        <f>Raw!Q94</f>
        <v>0.99160499999999996</v>
      </c>
      <c r="N94" s="9">
        <f>IF(Raw!$G94&gt;$C$8,IF(Raw!$Q94&gt;$C$8,IF(Raw!$N94&gt;$C$9,IF(Raw!$N94&lt;$A$9,IF(Raw!$X94&gt;$C$9,IF(Raw!$X94&lt;$A$9,Raw!V94,-999),-999),-999),-999),-999),-999)</f>
        <v>667.7</v>
      </c>
      <c r="O94" s="9">
        <f>IF(Raw!$G94&gt;$C$8,IF(Raw!$Q94&gt;$C$8,IF(Raw!$N94&gt;$C$9,IF(Raw!$N94&lt;$A$9,IF(Raw!$X94&gt;$C$9,IF(Raw!$X94&lt;$A$9,Raw!W94,-999),-999),-999),-999),-999),-999)</f>
        <v>7.5509000000000007E-2</v>
      </c>
      <c r="P94" s="9">
        <f>IF(Raw!$G94&gt;$C$8,IF(Raw!$Q94&gt;$C$8,IF(Raw!$N94&gt;$C$9,IF(Raw!$N94&lt;$A$9,IF(Raw!$X94&gt;$C$9,IF(Raw!$X94&lt;$A$9,Raw!X94,-999),-999),-999),-999),-999),-999)</f>
        <v>387</v>
      </c>
      <c r="R94" s="9">
        <f t="shared" si="20"/>
        <v>0.826457</v>
      </c>
      <c r="S94" s="9">
        <f t="shared" si="21"/>
        <v>0.34409184586880948</v>
      </c>
      <c r="T94" s="9">
        <f t="shared" si="22"/>
        <v>0.9871080000000001</v>
      </c>
      <c r="U94" s="9">
        <f t="shared" si="23"/>
        <v>0.389471300249913</v>
      </c>
      <c r="V94" s="15">
        <f t="shared" si="16"/>
        <v>0</v>
      </c>
      <c r="X94" s="11">
        <f t="shared" si="24"/>
        <v>1.0896199999999998E+19</v>
      </c>
      <c r="Y94" s="11">
        <f t="shared" si="25"/>
        <v>6.7099999999999997E-18</v>
      </c>
      <c r="Z94" s="11">
        <f t="shared" si="26"/>
        <v>5.1699999999999999E-4</v>
      </c>
      <c r="AA94" s="16">
        <f t="shared" si="27"/>
        <v>3.6422906311312564E-2</v>
      </c>
      <c r="AB94" s="9">
        <f t="shared" si="17"/>
        <v>1.5833273422031471</v>
      </c>
      <c r="AC94" s="9">
        <f t="shared" si="18"/>
        <v>0.96357709368868749</v>
      </c>
      <c r="AD94" s="15">
        <f t="shared" si="19"/>
        <v>70.450495766562028</v>
      </c>
      <c r="AE94" s="3">
        <f t="shared" si="28"/>
        <v>807.88399999999979</v>
      </c>
      <c r="AF94" s="2">
        <f t="shared" si="29"/>
        <v>0.25</v>
      </c>
      <c r="AG94" s="9">
        <f t="shared" si="30"/>
        <v>2.1106497068810692E-2</v>
      </c>
      <c r="AH94" s="2">
        <f t="shared" si="31"/>
        <v>1.0213324088048115</v>
      </c>
    </row>
    <row r="95" spans="1:34">
      <c r="A95" s="1">
        <f>Raw!A95</f>
        <v>82</v>
      </c>
      <c r="B95" s="14">
        <f>Raw!B95</f>
        <v>0.4622337962962963</v>
      </c>
      <c r="C95" s="15">
        <f>Raw!C95</f>
        <v>60.1</v>
      </c>
      <c r="D95" s="15">
        <f>IF(C95&gt;0.5,Raw!D95*D$11,-999)</f>
        <v>19.899999999999999</v>
      </c>
      <c r="E95" s="9">
        <f>IF(Raw!$G95&gt;$C$8,IF(Raw!$Q95&gt;$C$8,IF(Raw!$N95&gt;$C$9,IF(Raw!$N95&lt;$A$9,IF(Raw!$X95&gt;$C$9,IF(Raw!$X95&lt;$A$9,Raw!H95,-999),-999),-999),-999),-999),-999)</f>
        <v>1.6166</v>
      </c>
      <c r="F95" s="9">
        <f>IF(Raw!$G95&gt;$C$8,IF(Raw!$Q95&gt;$C$8,IF(Raw!$N95&gt;$C$9,IF(Raw!$N95&lt;$A$9,IF(Raw!$X95&gt;$C$9,IF(Raw!$X95&lt;$A$9,Raw!I95,-999),-999),-999),-999),-999),-999)</f>
        <v>2.4732270000000001</v>
      </c>
      <c r="G95" s="9">
        <f>Raw!G95</f>
        <v>0.99101499999999998</v>
      </c>
      <c r="H95" s="9">
        <f>IF(Raw!$G95&gt;$C$8,IF(Raw!$Q95&gt;$C$8,IF(Raw!$N95&gt;$C$9,IF(Raw!$N95&lt;$A$9,IF(Raw!$X95&gt;$C$9,IF(Raw!$X95&lt;$A$9,Raw!L95,-999),-999),-999),-999),-999),-999)</f>
        <v>657.8</v>
      </c>
      <c r="I95" s="9">
        <f>IF(Raw!$G95&gt;$C$8,IF(Raw!$Q95&gt;$C$8,IF(Raw!$N95&gt;$C$9,IF(Raw!$N95&lt;$A$9,IF(Raw!$X95&gt;$C$9,IF(Raw!$X95&lt;$A$9,Raw!M95,-999),-999),-999),-999),-999),-999)</f>
        <v>0.20762700000000001</v>
      </c>
      <c r="J95" s="9">
        <f>IF(Raw!$G95&gt;$C$8,IF(Raw!$Q95&gt;$C$8,IF(Raw!$N95&gt;$C$9,IF(Raw!$N95&lt;$A$9,IF(Raw!$X95&gt;$C$9,IF(Raw!$X95&lt;$A$9,Raw!N95,-999),-999),-999),-999),-999),-999)</f>
        <v>468</v>
      </c>
      <c r="K95" s="9">
        <f>IF(Raw!$G95&gt;$C$8,IF(Raw!$Q95&gt;$C$8,IF(Raw!$N95&gt;$C$9,IF(Raw!$N95&lt;$A$9,IF(Raw!$X95&gt;$C$9,IF(Raw!$X95&lt;$A$9,Raw!R95,-999),-999),-999),-999),-999),-999)</f>
        <v>1.595934</v>
      </c>
      <c r="L95" s="9">
        <f>IF(Raw!$G95&gt;$C$8,IF(Raw!$Q95&gt;$C$8,IF(Raw!$N95&gt;$C$9,IF(Raw!$N95&lt;$A$9,IF(Raw!$X95&gt;$C$9,IF(Raw!$X95&lt;$A$9,Raw!S95,-999),-999),-999),-999),-999),-999)</f>
        <v>2.6228850000000001</v>
      </c>
      <c r="M95" s="9">
        <f>Raw!Q95</f>
        <v>0.99401799999999996</v>
      </c>
      <c r="N95" s="9">
        <f>IF(Raw!$G95&gt;$C$8,IF(Raw!$Q95&gt;$C$8,IF(Raw!$N95&gt;$C$9,IF(Raw!$N95&lt;$A$9,IF(Raw!$X95&gt;$C$9,IF(Raw!$X95&lt;$A$9,Raw!V95,-999),-999),-999),-999),-999),-999)</f>
        <v>661.2</v>
      </c>
      <c r="O95" s="9">
        <f>IF(Raw!$G95&gt;$C$8,IF(Raw!$Q95&gt;$C$8,IF(Raw!$N95&gt;$C$9,IF(Raw!$N95&lt;$A$9,IF(Raw!$X95&gt;$C$9,IF(Raw!$X95&lt;$A$9,Raw!W95,-999),-999),-999),-999),-999),-999)</f>
        <v>0.18474499999999999</v>
      </c>
      <c r="P95" s="9">
        <f>IF(Raw!$G95&gt;$C$8,IF(Raw!$Q95&gt;$C$8,IF(Raw!$N95&gt;$C$9,IF(Raw!$N95&lt;$A$9,IF(Raw!$X95&gt;$C$9,IF(Raw!$X95&lt;$A$9,Raw!X95,-999),-999),-999),-999),-999),-999)</f>
        <v>417</v>
      </c>
      <c r="R95" s="9">
        <f t="shared" si="20"/>
        <v>0.85662700000000003</v>
      </c>
      <c r="S95" s="9">
        <f t="shared" si="21"/>
        <v>0.34636003892889733</v>
      </c>
      <c r="T95" s="9">
        <f t="shared" si="22"/>
        <v>1.0269510000000002</v>
      </c>
      <c r="U95" s="9">
        <f t="shared" si="23"/>
        <v>0.39153489382874207</v>
      </c>
      <c r="V95" s="15">
        <f t="shared" si="16"/>
        <v>0</v>
      </c>
      <c r="X95" s="11">
        <f t="shared" si="24"/>
        <v>1.1979799999999998E+19</v>
      </c>
      <c r="Y95" s="11">
        <f t="shared" si="25"/>
        <v>6.5779999999999992E-18</v>
      </c>
      <c r="Z95" s="11">
        <f t="shared" si="26"/>
        <v>4.6799999999999999E-4</v>
      </c>
      <c r="AA95" s="16">
        <f t="shared" si="27"/>
        <v>3.5568115037230279E-2</v>
      </c>
      <c r="AB95" s="9">
        <f t="shared" si="17"/>
        <v>1.6324607113055987</v>
      </c>
      <c r="AC95" s="9">
        <f t="shared" si="18"/>
        <v>0.96443188496276966</v>
      </c>
      <c r="AD95" s="15">
        <f t="shared" si="19"/>
        <v>76.000245806047602</v>
      </c>
      <c r="AE95" s="3">
        <f t="shared" si="28"/>
        <v>791.99119999999971</v>
      </c>
      <c r="AF95" s="2">
        <f t="shared" si="29"/>
        <v>0.25</v>
      </c>
      <c r="AG95" s="9">
        <f t="shared" si="30"/>
        <v>2.2889806286637806E-2</v>
      </c>
      <c r="AH95" s="2">
        <f t="shared" si="31"/>
        <v>1.107625813776242</v>
      </c>
    </row>
    <row r="96" spans="1:34">
      <c r="A96" s="1">
        <f>Raw!A96</f>
        <v>83</v>
      </c>
      <c r="B96" s="14">
        <f>Raw!B96</f>
        <v>0.46229166666666671</v>
      </c>
      <c r="C96" s="15">
        <f>Raw!C96</f>
        <v>59</v>
      </c>
      <c r="D96" s="15">
        <f>IF(C96&gt;0.5,Raw!D96*D$11,-999)</f>
        <v>20.8</v>
      </c>
      <c r="E96" s="9">
        <f>IF(Raw!$G96&gt;$C$8,IF(Raw!$Q96&gt;$C$8,IF(Raw!$N96&gt;$C$9,IF(Raw!$N96&lt;$A$9,IF(Raw!$X96&gt;$C$9,IF(Raw!$X96&lt;$A$9,Raw!H96,-999),-999),-999),-999),-999),-999)</f>
        <v>1.626341</v>
      </c>
      <c r="F96" s="9">
        <f>IF(Raw!$G96&gt;$C$8,IF(Raw!$Q96&gt;$C$8,IF(Raw!$N96&gt;$C$9,IF(Raw!$N96&lt;$A$9,IF(Raw!$X96&gt;$C$9,IF(Raw!$X96&lt;$A$9,Raw!I96,-999),-999),-999),-999),-999),-999)</f>
        <v>2.464156</v>
      </c>
      <c r="G96" s="9">
        <f>Raw!G96</f>
        <v>0.99098900000000001</v>
      </c>
      <c r="H96" s="9">
        <f>IF(Raw!$G96&gt;$C$8,IF(Raw!$Q96&gt;$C$8,IF(Raw!$N96&gt;$C$9,IF(Raw!$N96&lt;$A$9,IF(Raw!$X96&gt;$C$9,IF(Raw!$X96&lt;$A$9,Raw!L96,-999),-999),-999),-999),-999),-999)</f>
        <v>658.8</v>
      </c>
      <c r="I96" s="9">
        <f>IF(Raw!$G96&gt;$C$8,IF(Raw!$Q96&gt;$C$8,IF(Raw!$N96&gt;$C$9,IF(Raw!$N96&lt;$A$9,IF(Raw!$X96&gt;$C$9,IF(Raw!$X96&lt;$A$9,Raw!M96,-999),-999),-999),-999),-999),-999)</f>
        <v>0.19963400000000001</v>
      </c>
      <c r="J96" s="9">
        <f>IF(Raw!$G96&gt;$C$8,IF(Raw!$Q96&gt;$C$8,IF(Raw!$N96&gt;$C$9,IF(Raw!$N96&lt;$A$9,IF(Raw!$X96&gt;$C$9,IF(Raw!$X96&lt;$A$9,Raw!N96,-999),-999),-999),-999),-999),-999)</f>
        <v>421</v>
      </c>
      <c r="K96" s="9">
        <f>IF(Raw!$G96&gt;$C$8,IF(Raw!$Q96&gt;$C$8,IF(Raw!$N96&gt;$C$9,IF(Raw!$N96&lt;$A$9,IF(Raw!$X96&gt;$C$9,IF(Raw!$X96&lt;$A$9,Raw!R96,-999),-999),-999),-999),-999),-999)</f>
        <v>1.597594</v>
      </c>
      <c r="L96" s="9">
        <f>IF(Raw!$G96&gt;$C$8,IF(Raw!$Q96&gt;$C$8,IF(Raw!$N96&gt;$C$9,IF(Raw!$N96&lt;$A$9,IF(Raw!$X96&gt;$C$9,IF(Raw!$X96&lt;$A$9,Raw!S96,-999),-999),-999),-999),-999),-999)</f>
        <v>2.6764019999999999</v>
      </c>
      <c r="M96" s="9">
        <f>Raw!Q96</f>
        <v>0.99421400000000004</v>
      </c>
      <c r="N96" s="9">
        <f>IF(Raw!$G96&gt;$C$8,IF(Raw!$Q96&gt;$C$8,IF(Raw!$N96&gt;$C$9,IF(Raw!$N96&lt;$A$9,IF(Raw!$X96&gt;$C$9,IF(Raw!$X96&lt;$A$9,Raw!V96,-999),-999),-999),-999),-999),-999)</f>
        <v>636.9</v>
      </c>
      <c r="O96" s="9">
        <f>IF(Raw!$G96&gt;$C$8,IF(Raw!$Q96&gt;$C$8,IF(Raw!$N96&gt;$C$9,IF(Raw!$N96&lt;$A$9,IF(Raw!$X96&gt;$C$9,IF(Raw!$X96&lt;$A$9,Raw!W96,-999),-999),-999),-999),-999),-999)</f>
        <v>2.6568999999999999E-2</v>
      </c>
      <c r="P96" s="9">
        <f>IF(Raw!$G96&gt;$C$8,IF(Raw!$Q96&gt;$C$8,IF(Raw!$N96&gt;$C$9,IF(Raw!$N96&lt;$A$9,IF(Raw!$X96&gt;$C$9,IF(Raw!$X96&lt;$A$9,Raw!X96,-999),-999),-999),-999),-999),-999)</f>
        <v>328</v>
      </c>
      <c r="R96" s="9">
        <f t="shared" si="20"/>
        <v>0.83781499999999998</v>
      </c>
      <c r="S96" s="9">
        <f t="shared" si="21"/>
        <v>0.34000079540418704</v>
      </c>
      <c r="T96" s="9">
        <f t="shared" si="22"/>
        <v>1.078808</v>
      </c>
      <c r="U96" s="9">
        <f t="shared" si="23"/>
        <v>0.40308145039497056</v>
      </c>
      <c r="V96" s="15">
        <f t="shared" si="16"/>
        <v>0</v>
      </c>
      <c r="X96" s="11">
        <f t="shared" si="24"/>
        <v>1.2521599999999998E+19</v>
      </c>
      <c r="Y96" s="11">
        <f t="shared" si="25"/>
        <v>6.5879999999999991E-18</v>
      </c>
      <c r="Z96" s="11">
        <f t="shared" si="26"/>
        <v>4.2099999999999999E-4</v>
      </c>
      <c r="AA96" s="16">
        <f t="shared" si="27"/>
        <v>3.3563619030695928E-2</v>
      </c>
      <c r="AB96" s="9">
        <f t="shared" si="17"/>
        <v>1.633802700719267</v>
      </c>
      <c r="AC96" s="9">
        <f t="shared" si="18"/>
        <v>0.96643638096930407</v>
      </c>
      <c r="AD96" s="15">
        <f t="shared" si="19"/>
        <v>79.723560642983202</v>
      </c>
      <c r="AE96" s="3">
        <f t="shared" si="28"/>
        <v>793.19519999999966</v>
      </c>
      <c r="AF96" s="2">
        <f t="shared" si="29"/>
        <v>0.25</v>
      </c>
      <c r="AG96" s="9">
        <f t="shared" si="30"/>
        <v>2.471929881125005E-2</v>
      </c>
      <c r="AH96" s="2">
        <f t="shared" si="31"/>
        <v>1.1961540049280437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57.6</v>
      </c>
      <c r="D97" s="15">
        <f>IF(C97&gt;0.5,Raw!D97*D$11,-999)</f>
        <v>22.6</v>
      </c>
      <c r="E97" s="9">
        <f>IF(Raw!$G97&gt;$C$8,IF(Raw!$Q97&gt;$C$8,IF(Raw!$N97&gt;$C$9,IF(Raw!$N97&lt;$A$9,IF(Raw!$X97&gt;$C$9,IF(Raw!$X97&lt;$A$9,Raw!H97,-999),-999),-999),-999),-999),-999)</f>
        <v>1.5835809999999999</v>
      </c>
      <c r="F97" s="9">
        <f>IF(Raw!$G97&gt;$C$8,IF(Raw!$Q97&gt;$C$8,IF(Raw!$N97&gt;$C$9,IF(Raw!$N97&lt;$A$9,IF(Raw!$X97&gt;$C$9,IF(Raw!$X97&lt;$A$9,Raw!I97,-999),-999),-999),-999),-999),-999)</f>
        <v>2.4328059999999998</v>
      </c>
      <c r="G97" s="9">
        <f>Raw!G97</f>
        <v>0.990672</v>
      </c>
      <c r="H97" s="9">
        <f>IF(Raw!$G97&gt;$C$8,IF(Raw!$Q97&gt;$C$8,IF(Raw!$N97&gt;$C$9,IF(Raw!$N97&lt;$A$9,IF(Raw!$X97&gt;$C$9,IF(Raw!$X97&lt;$A$9,Raw!L97,-999),-999),-999),-999),-999),-999)</f>
        <v>658.3</v>
      </c>
      <c r="I97" s="9">
        <f>IF(Raw!$G97&gt;$C$8,IF(Raw!$Q97&gt;$C$8,IF(Raw!$N97&gt;$C$9,IF(Raw!$N97&lt;$A$9,IF(Raw!$X97&gt;$C$9,IF(Raw!$X97&lt;$A$9,Raw!M97,-999),-999),-999),-999),-999),-999)</f>
        <v>0.216334</v>
      </c>
      <c r="J97" s="9">
        <f>IF(Raw!$G97&gt;$C$8,IF(Raw!$Q97&gt;$C$8,IF(Raw!$N97&gt;$C$9,IF(Raw!$N97&lt;$A$9,IF(Raw!$X97&gt;$C$9,IF(Raw!$X97&lt;$A$9,Raw!N97,-999),-999),-999),-999),-999),-999)</f>
        <v>315</v>
      </c>
      <c r="K97" s="9">
        <f>IF(Raw!$G97&gt;$C$8,IF(Raw!$Q97&gt;$C$8,IF(Raw!$N97&gt;$C$9,IF(Raw!$N97&lt;$A$9,IF(Raw!$X97&gt;$C$9,IF(Raw!$X97&lt;$A$9,Raw!R97,-999),-999),-999),-999),-999),-999)</f>
        <v>1.5862620000000001</v>
      </c>
      <c r="L97" s="9">
        <f>IF(Raw!$G97&gt;$C$8,IF(Raw!$Q97&gt;$C$8,IF(Raw!$N97&gt;$C$9,IF(Raw!$N97&lt;$A$9,IF(Raw!$X97&gt;$C$9,IF(Raw!$X97&lt;$A$9,Raw!S97,-999),-999),-999),-999),-999),-999)</f>
        <v>2.6701769999999998</v>
      </c>
      <c r="M97" s="9">
        <f>Raw!Q97</f>
        <v>0.99514000000000002</v>
      </c>
      <c r="N97" s="9">
        <f>IF(Raw!$G97&gt;$C$8,IF(Raw!$Q97&gt;$C$8,IF(Raw!$N97&gt;$C$9,IF(Raw!$N97&lt;$A$9,IF(Raw!$X97&gt;$C$9,IF(Raw!$X97&lt;$A$9,Raw!V97,-999),-999),-999),-999),-999),-999)</f>
        <v>662.1</v>
      </c>
      <c r="O97" s="9">
        <f>IF(Raw!$G97&gt;$C$8,IF(Raw!$Q97&gt;$C$8,IF(Raw!$N97&gt;$C$9,IF(Raw!$N97&lt;$A$9,IF(Raw!$X97&gt;$C$9,IF(Raw!$X97&lt;$A$9,Raw!W97,-999),-999),-999),-999),-999),-999)</f>
        <v>7.9384999999999997E-2</v>
      </c>
      <c r="P97" s="9">
        <f>IF(Raw!$G97&gt;$C$8,IF(Raw!$Q97&gt;$C$8,IF(Raw!$N97&gt;$C$9,IF(Raw!$N97&lt;$A$9,IF(Raw!$X97&gt;$C$9,IF(Raw!$X97&lt;$A$9,Raw!X97,-999),-999),-999),-999),-999),-999)</f>
        <v>295</v>
      </c>
      <c r="R97" s="9">
        <f t="shared" si="20"/>
        <v>0.8492249999999999</v>
      </c>
      <c r="S97" s="9">
        <f t="shared" si="21"/>
        <v>0.34907222359694934</v>
      </c>
      <c r="T97" s="9">
        <f t="shared" si="22"/>
        <v>1.0839149999999997</v>
      </c>
      <c r="U97" s="9">
        <f t="shared" si="23"/>
        <v>0.40593376394149144</v>
      </c>
      <c r="V97" s="15">
        <f t="shared" si="16"/>
        <v>0</v>
      </c>
      <c r="X97" s="11">
        <f t="shared" si="24"/>
        <v>1.3605199999999996E+19</v>
      </c>
      <c r="Y97" s="11">
        <f t="shared" si="25"/>
        <v>6.5829999999999996E-18</v>
      </c>
      <c r="Z97" s="11">
        <f t="shared" si="26"/>
        <v>3.1499999999999996E-4</v>
      </c>
      <c r="AA97" s="16">
        <f t="shared" si="27"/>
        <v>2.7438257105228177E-2</v>
      </c>
      <c r="AB97" s="9">
        <f t="shared" si="17"/>
        <v>1.6160027384502134</v>
      </c>
      <c r="AC97" s="9">
        <f t="shared" si="18"/>
        <v>0.97256174289477193</v>
      </c>
      <c r="AD97" s="15">
        <f t="shared" si="19"/>
        <v>87.105578111835513</v>
      </c>
      <c r="AE97" s="3">
        <f t="shared" si="28"/>
        <v>792.59319999999968</v>
      </c>
      <c r="AF97" s="2">
        <f t="shared" si="29"/>
        <v>0.25</v>
      </c>
      <c r="AG97" s="9">
        <f t="shared" si="30"/>
        <v>2.7199303987105371E-2</v>
      </c>
      <c r="AH97" s="2">
        <f t="shared" si="31"/>
        <v>1.3161601647302605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56.3</v>
      </c>
      <c r="D98" s="15">
        <f>IF(C98&gt;0.5,Raw!D98*D$11,-999)</f>
        <v>24.4</v>
      </c>
      <c r="E98" s="9">
        <f>IF(Raw!$G98&gt;$C$8,IF(Raw!$Q98&gt;$C$8,IF(Raw!$N98&gt;$C$9,IF(Raw!$N98&lt;$A$9,IF(Raw!$X98&gt;$C$9,IF(Raw!$X98&lt;$A$9,Raw!H98,-999),-999),-999),-999),-999),-999)</f>
        <v>1.6212949999999999</v>
      </c>
      <c r="F98" s="9">
        <f>IF(Raw!$G98&gt;$C$8,IF(Raw!$Q98&gt;$C$8,IF(Raw!$N98&gt;$C$9,IF(Raw!$N98&lt;$A$9,IF(Raw!$X98&gt;$C$9,IF(Raw!$X98&lt;$A$9,Raw!I98,-999),-999),-999),-999),-999),-999)</f>
        <v>2.507504</v>
      </c>
      <c r="G98" s="9">
        <f>Raw!G98</f>
        <v>0.99075899999999995</v>
      </c>
      <c r="H98" s="9">
        <f>IF(Raw!$G98&gt;$C$8,IF(Raw!$Q98&gt;$C$8,IF(Raw!$N98&gt;$C$9,IF(Raw!$N98&lt;$A$9,IF(Raw!$X98&gt;$C$9,IF(Raw!$X98&lt;$A$9,Raw!L98,-999),-999),-999),-999),-999),-999)</f>
        <v>677.5</v>
      </c>
      <c r="I98" s="9">
        <f>IF(Raw!$G98&gt;$C$8,IF(Raw!$Q98&gt;$C$8,IF(Raw!$N98&gt;$C$9,IF(Raw!$N98&lt;$A$9,IF(Raw!$X98&gt;$C$9,IF(Raw!$X98&lt;$A$9,Raw!M98,-999),-999),-999),-999),-999),-999)</f>
        <v>0.186475</v>
      </c>
      <c r="J98" s="9">
        <f>IF(Raw!$G98&gt;$C$8,IF(Raw!$Q98&gt;$C$8,IF(Raw!$N98&gt;$C$9,IF(Raw!$N98&lt;$A$9,IF(Raw!$X98&gt;$C$9,IF(Raw!$X98&lt;$A$9,Raw!N98,-999),-999),-999),-999),-999),-999)</f>
        <v>402</v>
      </c>
      <c r="K98" s="9">
        <f>IF(Raw!$G98&gt;$C$8,IF(Raw!$Q98&gt;$C$8,IF(Raw!$N98&gt;$C$9,IF(Raw!$N98&lt;$A$9,IF(Raw!$X98&gt;$C$9,IF(Raw!$X98&lt;$A$9,Raw!R98,-999),-999),-999),-999),-999),-999)</f>
        <v>1.645043</v>
      </c>
      <c r="L98" s="9">
        <f>IF(Raw!$G98&gt;$C$8,IF(Raw!$Q98&gt;$C$8,IF(Raw!$N98&gt;$C$9,IF(Raw!$N98&lt;$A$9,IF(Raw!$X98&gt;$C$9,IF(Raw!$X98&lt;$A$9,Raw!S98,-999),-999),-999),-999),-999),-999)</f>
        <v>2.7152440000000002</v>
      </c>
      <c r="M98" s="9">
        <f>Raw!Q98</f>
        <v>0.99218399999999995</v>
      </c>
      <c r="N98" s="9">
        <f>IF(Raw!$G98&gt;$C$8,IF(Raw!$Q98&gt;$C$8,IF(Raw!$N98&gt;$C$9,IF(Raw!$N98&lt;$A$9,IF(Raw!$X98&gt;$C$9,IF(Raw!$X98&lt;$A$9,Raw!V98,-999),-999),-999),-999),-999),-999)</f>
        <v>630.1</v>
      </c>
      <c r="O98" s="9">
        <f>IF(Raw!$G98&gt;$C$8,IF(Raw!$Q98&gt;$C$8,IF(Raw!$N98&gt;$C$9,IF(Raw!$N98&lt;$A$9,IF(Raw!$X98&gt;$C$9,IF(Raw!$X98&lt;$A$9,Raw!W98,-999),-999),-999),-999),-999),-999)</f>
        <v>0.10666100000000001</v>
      </c>
      <c r="P98" s="9">
        <f>IF(Raw!$G98&gt;$C$8,IF(Raw!$Q98&gt;$C$8,IF(Raw!$N98&gt;$C$9,IF(Raw!$N98&lt;$A$9,IF(Raw!$X98&gt;$C$9,IF(Raw!$X98&lt;$A$9,Raw!X98,-999),-999),-999),-999),-999),-999)</f>
        <v>275</v>
      </c>
      <c r="R98" s="9">
        <f t="shared" si="20"/>
        <v>0.88620900000000002</v>
      </c>
      <c r="S98" s="9">
        <f t="shared" si="21"/>
        <v>0.35342276622489938</v>
      </c>
      <c r="T98" s="9">
        <f t="shared" si="22"/>
        <v>1.0702010000000002</v>
      </c>
      <c r="U98" s="9">
        <f t="shared" si="23"/>
        <v>0.39414542486789406</v>
      </c>
      <c r="V98" s="15">
        <f t="shared" si="16"/>
        <v>0</v>
      </c>
      <c r="X98" s="11">
        <f t="shared" si="24"/>
        <v>1.4688799999999996E+19</v>
      </c>
      <c r="Y98" s="11">
        <f t="shared" si="25"/>
        <v>6.7749999999999998E-18</v>
      </c>
      <c r="Z98" s="11">
        <f t="shared" si="26"/>
        <v>4.0199999999999996E-4</v>
      </c>
      <c r="AA98" s="16">
        <f t="shared" si="27"/>
        <v>3.8466791058584568E-2</v>
      </c>
      <c r="AB98" s="9">
        <f t="shared" si="17"/>
        <v>1.6862101982576883</v>
      </c>
      <c r="AC98" s="9">
        <f t="shared" si="18"/>
        <v>0.96153320894141547</v>
      </c>
      <c r="AD98" s="15">
        <f t="shared" si="19"/>
        <v>95.688534971603417</v>
      </c>
      <c r="AE98" s="3">
        <f t="shared" si="28"/>
        <v>815.7099999999997</v>
      </c>
      <c r="AF98" s="2">
        <f t="shared" si="29"/>
        <v>0.25</v>
      </c>
      <c r="AG98" s="9">
        <f t="shared" si="30"/>
        <v>2.9011690977976127E-2</v>
      </c>
      <c r="AH98" s="2">
        <f t="shared" si="31"/>
        <v>1.4038606280064643</v>
      </c>
    </row>
    <row r="99" spans="1:34">
      <c r="A99" s="1">
        <f>Raw!A99</f>
        <v>86</v>
      </c>
      <c r="B99" s="14">
        <f>Raw!B99</f>
        <v>0.4624537037037037</v>
      </c>
      <c r="C99" s="15">
        <f>Raw!C99</f>
        <v>55.2</v>
      </c>
      <c r="D99" s="15">
        <f>IF(C99&gt;0.5,Raw!D99*D$11,-999)</f>
        <v>25.3</v>
      </c>
      <c r="E99" s="9">
        <f>IF(Raw!$G99&gt;$C$8,IF(Raw!$Q99&gt;$C$8,IF(Raw!$N99&gt;$C$9,IF(Raw!$N99&lt;$A$9,IF(Raw!$X99&gt;$C$9,IF(Raw!$X99&lt;$A$9,Raw!H99,-999),-999),-999),-999),-999),-999)</f>
        <v>1.604803</v>
      </c>
      <c r="F99" s="9">
        <f>IF(Raw!$G99&gt;$C$8,IF(Raw!$Q99&gt;$C$8,IF(Raw!$N99&gt;$C$9,IF(Raw!$N99&lt;$A$9,IF(Raw!$X99&gt;$C$9,IF(Raw!$X99&lt;$A$9,Raw!I99,-999),-999),-999),-999),-999),-999)</f>
        <v>2.4809610000000002</v>
      </c>
      <c r="G99" s="9">
        <f>Raw!G99</f>
        <v>0.99251500000000004</v>
      </c>
      <c r="H99" s="9">
        <f>IF(Raw!$G99&gt;$C$8,IF(Raw!$Q99&gt;$C$8,IF(Raw!$N99&gt;$C$9,IF(Raw!$N99&lt;$A$9,IF(Raw!$X99&gt;$C$9,IF(Raw!$X99&lt;$A$9,Raw!L99,-999),-999),-999),-999),-999),-999)</f>
        <v>659.7</v>
      </c>
      <c r="I99" s="9">
        <f>IF(Raw!$G99&gt;$C$8,IF(Raw!$Q99&gt;$C$8,IF(Raw!$N99&gt;$C$9,IF(Raw!$N99&lt;$A$9,IF(Raw!$X99&gt;$C$9,IF(Raw!$X99&lt;$A$9,Raw!M99,-999),-999),-999),-999),-999),-999)</f>
        <v>9.8335000000000006E-2</v>
      </c>
      <c r="J99" s="9">
        <f>IF(Raw!$G99&gt;$C$8,IF(Raw!$Q99&gt;$C$8,IF(Raw!$N99&gt;$C$9,IF(Raw!$N99&lt;$A$9,IF(Raw!$X99&gt;$C$9,IF(Raw!$X99&lt;$A$9,Raw!N99,-999),-999),-999),-999),-999),-999)</f>
        <v>306</v>
      </c>
      <c r="K99" s="9">
        <f>IF(Raw!$G99&gt;$C$8,IF(Raw!$Q99&gt;$C$8,IF(Raw!$N99&gt;$C$9,IF(Raw!$N99&lt;$A$9,IF(Raw!$X99&gt;$C$9,IF(Raw!$X99&lt;$A$9,Raw!R99,-999),-999),-999),-999),-999),-999)</f>
        <v>1.6252150000000001</v>
      </c>
      <c r="L99" s="9">
        <f>IF(Raw!$G99&gt;$C$8,IF(Raw!$Q99&gt;$C$8,IF(Raw!$N99&gt;$C$9,IF(Raw!$N99&lt;$A$9,IF(Raw!$X99&gt;$C$9,IF(Raw!$X99&lt;$A$9,Raw!S99,-999),-999),-999),-999),-999),-999)</f>
        <v>2.7718880000000001</v>
      </c>
      <c r="M99" s="9">
        <f>Raw!Q99</f>
        <v>0.99404000000000003</v>
      </c>
      <c r="N99" s="9">
        <f>IF(Raw!$G99&gt;$C$8,IF(Raw!$Q99&gt;$C$8,IF(Raw!$N99&gt;$C$9,IF(Raw!$N99&lt;$A$9,IF(Raw!$X99&gt;$C$9,IF(Raw!$X99&lt;$A$9,Raw!V99,-999),-999),-999),-999),-999),-999)</f>
        <v>662.5</v>
      </c>
      <c r="O99" s="9">
        <f>IF(Raw!$G99&gt;$C$8,IF(Raw!$Q99&gt;$C$8,IF(Raw!$N99&gt;$C$9,IF(Raw!$N99&lt;$A$9,IF(Raw!$X99&gt;$C$9,IF(Raw!$X99&lt;$A$9,Raw!W99,-999),-999),-999),-999),-999),-999)</f>
        <v>4.1E-5</v>
      </c>
      <c r="P99" s="9">
        <f>IF(Raw!$G99&gt;$C$8,IF(Raw!$Q99&gt;$C$8,IF(Raw!$N99&gt;$C$9,IF(Raw!$N99&lt;$A$9,IF(Raw!$X99&gt;$C$9,IF(Raw!$X99&lt;$A$9,Raw!X99,-999),-999),-999),-999),-999),-999)</f>
        <v>582</v>
      </c>
      <c r="R99" s="9">
        <f t="shared" si="20"/>
        <v>0.87615800000000021</v>
      </c>
      <c r="S99" s="9">
        <f t="shared" si="21"/>
        <v>0.35315266946961282</v>
      </c>
      <c r="T99" s="9">
        <f t="shared" si="22"/>
        <v>1.1466730000000001</v>
      </c>
      <c r="U99" s="9">
        <f t="shared" si="23"/>
        <v>0.41367941273240477</v>
      </c>
      <c r="V99" s="15">
        <f t="shared" si="16"/>
        <v>0</v>
      </c>
      <c r="X99" s="11">
        <f t="shared" si="24"/>
        <v>1.5230599999999996E+19</v>
      </c>
      <c r="Y99" s="11">
        <f t="shared" si="25"/>
        <v>6.5970000000000004E-18</v>
      </c>
      <c r="Z99" s="11">
        <f t="shared" si="26"/>
        <v>3.0600000000000001E-4</v>
      </c>
      <c r="AA99" s="16">
        <f t="shared" si="27"/>
        <v>2.9828634680355917E-2</v>
      </c>
      <c r="AB99" s="9">
        <f t="shared" si="17"/>
        <v>1.6594186900148278</v>
      </c>
      <c r="AC99" s="9">
        <f t="shared" si="18"/>
        <v>0.9701713653196441</v>
      </c>
      <c r="AD99" s="15">
        <f t="shared" si="19"/>
        <v>97.479198301816723</v>
      </c>
      <c r="AE99" s="3">
        <f t="shared" si="28"/>
        <v>794.27879999999982</v>
      </c>
      <c r="AF99" s="2">
        <f t="shared" si="29"/>
        <v>0.25</v>
      </c>
      <c r="AG99" s="9">
        <f t="shared" si="30"/>
        <v>3.1019336543939364E-2</v>
      </c>
      <c r="AH99" s="2">
        <f t="shared" si="31"/>
        <v>1.5010095521138918</v>
      </c>
    </row>
    <row r="100" spans="1:34">
      <c r="A100" s="1">
        <f>Raw!A100</f>
        <v>87</v>
      </c>
      <c r="B100" s="14">
        <f>Raw!B100</f>
        <v>0.46251157407407412</v>
      </c>
      <c r="C100" s="15">
        <f>Raw!C100</f>
        <v>53.9</v>
      </c>
      <c r="D100" s="15">
        <f>IF(C100&gt;0.5,Raw!D100*D$11,-999)</f>
        <v>29</v>
      </c>
      <c r="E100" s="9">
        <f>IF(Raw!$G100&gt;$C$8,IF(Raw!$Q100&gt;$C$8,IF(Raw!$N100&gt;$C$9,IF(Raw!$N100&lt;$A$9,IF(Raw!$X100&gt;$C$9,IF(Raw!$X100&lt;$A$9,Raw!H100,-999),-999),-999),-999),-999),-999)</f>
        <v>1.6182540000000001</v>
      </c>
      <c r="F100" s="9">
        <f>IF(Raw!$G100&gt;$C$8,IF(Raw!$Q100&gt;$C$8,IF(Raw!$N100&gt;$C$9,IF(Raw!$N100&lt;$A$9,IF(Raw!$X100&gt;$C$9,IF(Raw!$X100&lt;$A$9,Raw!I100,-999),-999),-999),-999),-999),-999)</f>
        <v>2.4996480000000001</v>
      </c>
      <c r="G100" s="9">
        <f>Raw!G100</f>
        <v>0.99014400000000002</v>
      </c>
      <c r="H100" s="9">
        <f>IF(Raw!$G100&gt;$C$8,IF(Raw!$Q100&gt;$C$8,IF(Raw!$N100&gt;$C$9,IF(Raw!$N100&lt;$A$9,IF(Raw!$X100&gt;$C$9,IF(Raw!$X100&lt;$A$9,Raw!L100,-999),-999),-999),-999),-999),-999)</f>
        <v>650.5</v>
      </c>
      <c r="I100" s="9">
        <f>IF(Raw!$G100&gt;$C$8,IF(Raw!$Q100&gt;$C$8,IF(Raw!$N100&gt;$C$9,IF(Raw!$N100&lt;$A$9,IF(Raw!$X100&gt;$C$9,IF(Raw!$X100&lt;$A$9,Raw!M100,-999),-999),-999),-999),-999),-999)</f>
        <v>9.1989000000000001E-2</v>
      </c>
      <c r="J100" s="9">
        <f>IF(Raw!$G100&gt;$C$8,IF(Raw!$Q100&gt;$C$8,IF(Raw!$N100&gt;$C$9,IF(Raw!$N100&lt;$A$9,IF(Raw!$X100&gt;$C$9,IF(Raw!$X100&lt;$A$9,Raw!N100,-999),-999),-999),-999),-999),-999)</f>
        <v>361</v>
      </c>
      <c r="K100" s="9">
        <f>IF(Raw!$G100&gt;$C$8,IF(Raw!$Q100&gt;$C$8,IF(Raw!$N100&gt;$C$9,IF(Raw!$N100&lt;$A$9,IF(Raw!$X100&gt;$C$9,IF(Raw!$X100&lt;$A$9,Raw!R100,-999),-999),-999),-999),-999),-999)</f>
        <v>1.623631</v>
      </c>
      <c r="L100" s="9">
        <f>IF(Raw!$G100&gt;$C$8,IF(Raw!$Q100&gt;$C$8,IF(Raw!$N100&gt;$C$9,IF(Raw!$N100&lt;$A$9,IF(Raw!$X100&gt;$C$9,IF(Raw!$X100&lt;$A$9,Raw!S100,-999),-999),-999),-999),-999),-999)</f>
        <v>2.7305000000000001</v>
      </c>
      <c r="M100" s="9">
        <f>Raw!Q100</f>
        <v>0.99389799999999995</v>
      </c>
      <c r="N100" s="9">
        <f>IF(Raw!$G100&gt;$C$8,IF(Raw!$Q100&gt;$C$8,IF(Raw!$N100&gt;$C$9,IF(Raw!$N100&lt;$A$9,IF(Raw!$X100&gt;$C$9,IF(Raw!$X100&lt;$A$9,Raw!V100,-999),-999),-999),-999),-999),-999)</f>
        <v>646.29999999999995</v>
      </c>
      <c r="O100" s="9">
        <f>IF(Raw!$G100&gt;$C$8,IF(Raw!$Q100&gt;$C$8,IF(Raw!$N100&gt;$C$9,IF(Raw!$N100&lt;$A$9,IF(Raw!$X100&gt;$C$9,IF(Raw!$X100&lt;$A$9,Raw!W100,-999),-999),-999),-999),-999),-999)</f>
        <v>0.111225</v>
      </c>
      <c r="P100" s="9">
        <f>IF(Raw!$G100&gt;$C$8,IF(Raw!$Q100&gt;$C$8,IF(Raw!$N100&gt;$C$9,IF(Raw!$N100&lt;$A$9,IF(Raw!$X100&gt;$C$9,IF(Raw!$X100&lt;$A$9,Raw!X100,-999),-999),-999),-999),-999),-999)</f>
        <v>344</v>
      </c>
      <c r="R100" s="9">
        <f t="shared" si="20"/>
        <v>0.88139400000000001</v>
      </c>
      <c r="S100" s="9">
        <f t="shared" si="21"/>
        <v>0.35260724710039171</v>
      </c>
      <c r="T100" s="9">
        <f t="shared" si="22"/>
        <v>1.1068690000000001</v>
      </c>
      <c r="U100" s="9">
        <f t="shared" si="23"/>
        <v>0.40537227613990112</v>
      </c>
      <c r="V100" s="15">
        <f t="shared" si="16"/>
        <v>0</v>
      </c>
      <c r="X100" s="11">
        <f t="shared" si="24"/>
        <v>1.7457999999999998E+19</v>
      </c>
      <c r="Y100" s="11">
        <f t="shared" si="25"/>
        <v>6.5049999999999997E-18</v>
      </c>
      <c r="Z100" s="11">
        <f t="shared" si="26"/>
        <v>3.6099999999999999E-4</v>
      </c>
      <c r="AA100" s="16">
        <f t="shared" si="27"/>
        <v>3.938216936496431E-2</v>
      </c>
      <c r="AB100" s="9">
        <f t="shared" si="17"/>
        <v>1.6672219024228287</v>
      </c>
      <c r="AC100" s="9">
        <f t="shared" si="18"/>
        <v>0.9606178306350357</v>
      </c>
      <c r="AD100" s="15">
        <f t="shared" si="19"/>
        <v>109.09188189740806</v>
      </c>
      <c r="AE100" s="3">
        <f t="shared" si="28"/>
        <v>783.20199999999977</v>
      </c>
      <c r="AF100" s="2">
        <f t="shared" si="29"/>
        <v>0.25</v>
      </c>
      <c r="AG100" s="9">
        <f t="shared" si="30"/>
        <v>3.4017557287028911E-2</v>
      </c>
      <c r="AH100" s="2">
        <f t="shared" si="31"/>
        <v>1.6460918935220838</v>
      </c>
    </row>
    <row r="101" spans="1:34">
      <c r="A101" s="1">
        <f>Raw!A101</f>
        <v>88</v>
      </c>
      <c r="B101" s="14">
        <f>Raw!B101</f>
        <v>0.46256944444444442</v>
      </c>
      <c r="C101" s="15">
        <f>Raw!C101</f>
        <v>52.8</v>
      </c>
      <c r="D101" s="15">
        <f>IF(C101&gt;0.5,Raw!D101*D$11,-999)</f>
        <v>30.8</v>
      </c>
      <c r="E101" s="9">
        <f>IF(Raw!$G101&gt;$C$8,IF(Raw!$Q101&gt;$C$8,IF(Raw!$N101&gt;$C$9,IF(Raw!$N101&lt;$A$9,IF(Raw!$X101&gt;$C$9,IF(Raw!$X101&lt;$A$9,Raw!H101,-999),-999),-999),-999),-999),-999)</f>
        <v>1.563644</v>
      </c>
      <c r="F101" s="9">
        <f>IF(Raw!$G101&gt;$C$8,IF(Raw!$Q101&gt;$C$8,IF(Raw!$N101&gt;$C$9,IF(Raw!$N101&lt;$A$9,IF(Raw!$X101&gt;$C$9,IF(Raw!$X101&lt;$A$9,Raw!I101,-999),-999),-999),-999),-999),-999)</f>
        <v>2.4574400000000001</v>
      </c>
      <c r="G101" s="9">
        <f>Raw!G101</f>
        <v>0.99011899999999997</v>
      </c>
      <c r="H101" s="9">
        <f>IF(Raw!$G101&gt;$C$8,IF(Raw!$Q101&gt;$C$8,IF(Raw!$N101&gt;$C$9,IF(Raw!$N101&lt;$A$9,IF(Raw!$X101&gt;$C$9,IF(Raw!$X101&lt;$A$9,Raw!L101,-999),-999),-999),-999),-999),-999)</f>
        <v>650.20000000000005</v>
      </c>
      <c r="I101" s="9">
        <f>IF(Raw!$G101&gt;$C$8,IF(Raw!$Q101&gt;$C$8,IF(Raw!$N101&gt;$C$9,IF(Raw!$N101&lt;$A$9,IF(Raw!$X101&gt;$C$9,IF(Raw!$X101&lt;$A$9,Raw!M101,-999),-999),-999),-999),-999),-999)</f>
        <v>1.4899999999999999E-4</v>
      </c>
      <c r="J101" s="9">
        <f>IF(Raw!$G101&gt;$C$8,IF(Raw!$Q101&gt;$C$8,IF(Raw!$N101&gt;$C$9,IF(Raw!$N101&lt;$A$9,IF(Raw!$X101&gt;$C$9,IF(Raw!$X101&lt;$A$9,Raw!N101,-999),-999),-999),-999),-999),-999)</f>
        <v>563</v>
      </c>
      <c r="K101" s="9">
        <f>IF(Raw!$G101&gt;$C$8,IF(Raw!$Q101&gt;$C$8,IF(Raw!$N101&gt;$C$9,IF(Raw!$N101&lt;$A$9,IF(Raw!$X101&gt;$C$9,IF(Raw!$X101&lt;$A$9,Raw!R101,-999),-999),-999),-999),-999),-999)</f>
        <v>1.6467620000000001</v>
      </c>
      <c r="L101" s="9">
        <f>IF(Raw!$G101&gt;$C$8,IF(Raw!$Q101&gt;$C$8,IF(Raw!$N101&gt;$C$9,IF(Raw!$N101&lt;$A$9,IF(Raw!$X101&gt;$C$9,IF(Raw!$X101&lt;$A$9,Raw!S101,-999),-999),-999),-999),-999),-999)</f>
        <v>2.7634919999999998</v>
      </c>
      <c r="M101" s="9">
        <f>Raw!Q101</f>
        <v>0.99460199999999999</v>
      </c>
      <c r="N101" s="9">
        <f>IF(Raw!$G101&gt;$C$8,IF(Raw!$Q101&gt;$C$8,IF(Raw!$N101&gt;$C$9,IF(Raw!$N101&lt;$A$9,IF(Raw!$X101&gt;$C$9,IF(Raw!$X101&lt;$A$9,Raw!V101,-999),-999),-999),-999),-999),-999)</f>
        <v>636.6</v>
      </c>
      <c r="O101" s="9">
        <f>IF(Raw!$G101&gt;$C$8,IF(Raw!$Q101&gt;$C$8,IF(Raw!$N101&gt;$C$9,IF(Raw!$N101&lt;$A$9,IF(Raw!$X101&gt;$C$9,IF(Raw!$X101&lt;$A$9,Raw!W101,-999),-999),-999),-999),-999),-999)</f>
        <v>0.119989</v>
      </c>
      <c r="P101" s="9">
        <f>IF(Raw!$G101&gt;$C$8,IF(Raw!$Q101&gt;$C$8,IF(Raw!$N101&gt;$C$9,IF(Raw!$N101&lt;$A$9,IF(Raw!$X101&gt;$C$9,IF(Raw!$X101&lt;$A$9,Raw!X101,-999),-999),-999),-999),-999),-999)</f>
        <v>347</v>
      </c>
      <c r="R101" s="9">
        <f t="shared" si="20"/>
        <v>0.89379600000000003</v>
      </c>
      <c r="S101" s="9">
        <f t="shared" si="21"/>
        <v>0.36371020248714109</v>
      </c>
      <c r="T101" s="9">
        <f t="shared" si="22"/>
        <v>1.1167299999999998</v>
      </c>
      <c r="U101" s="9">
        <f t="shared" si="23"/>
        <v>0.40410104317291307</v>
      </c>
      <c r="V101" s="15">
        <f t="shared" si="16"/>
        <v>0</v>
      </c>
      <c r="X101" s="11">
        <f t="shared" si="24"/>
        <v>1.8541599999999996E+19</v>
      </c>
      <c r="Y101" s="11">
        <f t="shared" si="25"/>
        <v>6.5019999999999998E-18</v>
      </c>
      <c r="Z101" s="11">
        <f t="shared" si="26"/>
        <v>5.6300000000000002E-4</v>
      </c>
      <c r="AA101" s="16">
        <f t="shared" si="27"/>
        <v>6.3559812999146231E-2</v>
      </c>
      <c r="AB101" s="9">
        <f t="shared" si="17"/>
        <v>1.7177411499705366</v>
      </c>
      <c r="AC101" s="9">
        <f t="shared" si="18"/>
        <v>0.93644018700085374</v>
      </c>
      <c r="AD101" s="15">
        <f t="shared" si="19"/>
        <v>112.89487211216024</v>
      </c>
      <c r="AE101" s="3">
        <f t="shared" si="28"/>
        <v>782.84079999999972</v>
      </c>
      <c r="AF101" s="2">
        <f t="shared" si="29"/>
        <v>0.25</v>
      </c>
      <c r="AG101" s="9">
        <f t="shared" si="30"/>
        <v>3.5093027376458898E-2</v>
      </c>
      <c r="AH101" s="2">
        <f t="shared" si="31"/>
        <v>1.6981333314477636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51.7</v>
      </c>
      <c r="D102" s="15">
        <f>IF(C102&gt;0.5,Raw!D102*D$11,-999)</f>
        <v>32.6</v>
      </c>
      <c r="E102" s="9">
        <f>IF(Raw!$G102&gt;$C$8,IF(Raw!$Q102&gt;$C$8,IF(Raw!$N102&gt;$C$9,IF(Raw!$N102&lt;$A$9,IF(Raw!$X102&gt;$C$9,IF(Raw!$X102&lt;$A$9,Raw!H102,-999),-999),-999),-999),-999),-999)</f>
        <v>1.5885050000000001</v>
      </c>
      <c r="F102" s="9">
        <f>IF(Raw!$G102&gt;$C$8,IF(Raw!$Q102&gt;$C$8,IF(Raw!$N102&gt;$C$9,IF(Raw!$N102&lt;$A$9,IF(Raw!$X102&gt;$C$9,IF(Raw!$X102&lt;$A$9,Raw!I102,-999),-999),-999),-999),-999),-999)</f>
        <v>2.47187</v>
      </c>
      <c r="G102" s="9">
        <f>Raw!G102</f>
        <v>0.99205299999999996</v>
      </c>
      <c r="H102" s="9">
        <f>IF(Raw!$G102&gt;$C$8,IF(Raw!$Q102&gt;$C$8,IF(Raw!$N102&gt;$C$9,IF(Raw!$N102&lt;$A$9,IF(Raw!$X102&gt;$C$9,IF(Raw!$X102&lt;$A$9,Raw!L102,-999),-999),-999),-999),-999),-999)</f>
        <v>669.7</v>
      </c>
      <c r="I102" s="9">
        <f>IF(Raw!$G102&gt;$C$8,IF(Raw!$Q102&gt;$C$8,IF(Raw!$N102&gt;$C$9,IF(Raw!$N102&lt;$A$9,IF(Raw!$X102&gt;$C$9,IF(Raw!$X102&lt;$A$9,Raw!M102,-999),-999),-999),-999),-999),-999)</f>
        <v>9.6810999999999994E-2</v>
      </c>
      <c r="J102" s="9">
        <f>IF(Raw!$G102&gt;$C$8,IF(Raw!$Q102&gt;$C$8,IF(Raw!$N102&gt;$C$9,IF(Raw!$N102&lt;$A$9,IF(Raw!$X102&gt;$C$9,IF(Raw!$X102&lt;$A$9,Raw!N102,-999),-999),-999),-999),-999),-999)</f>
        <v>366</v>
      </c>
      <c r="K102" s="9">
        <f>IF(Raw!$G102&gt;$C$8,IF(Raw!$Q102&gt;$C$8,IF(Raw!$N102&gt;$C$9,IF(Raw!$N102&lt;$A$9,IF(Raw!$X102&gt;$C$9,IF(Raw!$X102&lt;$A$9,Raw!R102,-999),-999),-999),-999),-999),-999)</f>
        <v>1.603801</v>
      </c>
      <c r="L102" s="9">
        <f>IF(Raw!$G102&gt;$C$8,IF(Raw!$Q102&gt;$C$8,IF(Raw!$N102&gt;$C$9,IF(Raw!$N102&lt;$A$9,IF(Raw!$X102&gt;$C$9,IF(Raw!$X102&lt;$A$9,Raw!S102,-999),-999),-999),-999),-999),-999)</f>
        <v>2.7350829999999999</v>
      </c>
      <c r="M102" s="9">
        <f>Raw!Q102</f>
        <v>0.99261900000000003</v>
      </c>
      <c r="N102" s="9">
        <f>IF(Raw!$G102&gt;$C$8,IF(Raw!$Q102&gt;$C$8,IF(Raw!$N102&gt;$C$9,IF(Raw!$N102&lt;$A$9,IF(Raw!$X102&gt;$C$9,IF(Raw!$X102&lt;$A$9,Raw!V102,-999),-999),-999),-999),-999),-999)</f>
        <v>652.5</v>
      </c>
      <c r="O102" s="9">
        <f>IF(Raw!$G102&gt;$C$8,IF(Raw!$Q102&gt;$C$8,IF(Raw!$N102&gt;$C$9,IF(Raw!$N102&lt;$A$9,IF(Raw!$X102&gt;$C$9,IF(Raw!$X102&lt;$A$9,Raw!W102,-999),-999),-999),-999),-999),-999)</f>
        <v>6.7303000000000002E-2</v>
      </c>
      <c r="P102" s="9">
        <f>IF(Raw!$G102&gt;$C$8,IF(Raw!$Q102&gt;$C$8,IF(Raw!$N102&gt;$C$9,IF(Raw!$N102&lt;$A$9,IF(Raw!$X102&gt;$C$9,IF(Raw!$X102&lt;$A$9,Raw!X102,-999),-999),-999),-999),-999),-999)</f>
        <v>455</v>
      </c>
      <c r="R102" s="9">
        <f t="shared" si="20"/>
        <v>0.88336499999999996</v>
      </c>
      <c r="S102" s="9">
        <f t="shared" si="21"/>
        <v>0.35736709454785243</v>
      </c>
      <c r="T102" s="9">
        <f t="shared" si="22"/>
        <v>1.1312819999999999</v>
      </c>
      <c r="U102" s="9">
        <f t="shared" si="23"/>
        <v>0.41361889200437424</v>
      </c>
      <c r="V102" s="15">
        <f t="shared" si="16"/>
        <v>0</v>
      </c>
      <c r="X102" s="11">
        <f t="shared" si="24"/>
        <v>1.9625199999999992E+19</v>
      </c>
      <c r="Y102" s="11">
        <f t="shared" si="25"/>
        <v>6.6969999999999999E-18</v>
      </c>
      <c r="Z102" s="11">
        <f t="shared" si="26"/>
        <v>3.6600000000000001E-4</v>
      </c>
      <c r="AA102" s="16">
        <f t="shared" si="27"/>
        <v>4.5895632517091695E-2</v>
      </c>
      <c r="AB102" s="9">
        <f t="shared" si="17"/>
        <v>1.6557219029452006</v>
      </c>
      <c r="AC102" s="9">
        <f t="shared" si="18"/>
        <v>0.95410436748290828</v>
      </c>
      <c r="AD102" s="15">
        <f t="shared" si="19"/>
        <v>125.39790305216309</v>
      </c>
      <c r="AE102" s="3">
        <f t="shared" si="28"/>
        <v>806.31879999999978</v>
      </c>
      <c r="AF102" s="2">
        <f t="shared" si="29"/>
        <v>0.25</v>
      </c>
      <c r="AG102" s="9">
        <f t="shared" si="30"/>
        <v>3.9897647477005867E-2</v>
      </c>
      <c r="AH102" s="2">
        <f t="shared" si="31"/>
        <v>1.9306263976674038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50.6</v>
      </c>
      <c r="D103" s="15">
        <f>IF(C103&gt;0.5,Raw!D103*D$11,-999)</f>
        <v>35.299999999999997</v>
      </c>
      <c r="E103" s="9">
        <f>IF(Raw!$G103&gt;$C$8,IF(Raw!$Q103&gt;$C$8,IF(Raw!$N103&gt;$C$9,IF(Raw!$N103&lt;$A$9,IF(Raw!$X103&gt;$C$9,IF(Raw!$X103&lt;$A$9,Raw!H103,-999),-999),-999),-999),-999),-999)</f>
        <v>1.6249089999999999</v>
      </c>
      <c r="F103" s="9">
        <f>IF(Raw!$G103&gt;$C$8,IF(Raw!$Q103&gt;$C$8,IF(Raw!$N103&gt;$C$9,IF(Raw!$N103&lt;$A$9,IF(Raw!$X103&gt;$C$9,IF(Raw!$X103&lt;$A$9,Raw!I103,-999),-999),-999),-999),-999),-999)</f>
        <v>2.4989249999999998</v>
      </c>
      <c r="G103" s="9">
        <f>Raw!G103</f>
        <v>0.992398</v>
      </c>
      <c r="H103" s="9">
        <f>IF(Raw!$G103&gt;$C$8,IF(Raw!$Q103&gt;$C$8,IF(Raw!$N103&gt;$C$9,IF(Raw!$N103&lt;$A$9,IF(Raw!$X103&gt;$C$9,IF(Raw!$X103&lt;$A$9,Raw!L103,-999),-999),-999),-999),-999),-999)</f>
        <v>640.29999999999995</v>
      </c>
      <c r="I103" s="9">
        <f>IF(Raw!$G103&gt;$C$8,IF(Raw!$Q103&gt;$C$8,IF(Raw!$N103&gt;$C$9,IF(Raw!$N103&lt;$A$9,IF(Raw!$X103&gt;$C$9,IF(Raw!$X103&lt;$A$9,Raw!M103,-999),-999),-999),-999),-999),-999)</f>
        <v>5.4101000000000003E-2</v>
      </c>
      <c r="J103" s="9">
        <f>IF(Raw!$G103&gt;$C$8,IF(Raw!$Q103&gt;$C$8,IF(Raw!$N103&gt;$C$9,IF(Raw!$N103&lt;$A$9,IF(Raw!$X103&gt;$C$9,IF(Raw!$X103&lt;$A$9,Raw!N103,-999),-999),-999),-999),-999),-999)</f>
        <v>318</v>
      </c>
      <c r="K103" s="9">
        <f>IF(Raw!$G103&gt;$C$8,IF(Raw!$Q103&gt;$C$8,IF(Raw!$N103&gt;$C$9,IF(Raw!$N103&lt;$A$9,IF(Raw!$X103&gt;$C$9,IF(Raw!$X103&lt;$A$9,Raw!R103,-999),-999),-999),-999),-999),-999)</f>
        <v>1.6418140000000001</v>
      </c>
      <c r="L103" s="9">
        <f>IF(Raw!$G103&gt;$C$8,IF(Raw!$Q103&gt;$C$8,IF(Raw!$N103&gt;$C$9,IF(Raw!$N103&lt;$A$9,IF(Raw!$X103&gt;$C$9,IF(Raw!$X103&lt;$A$9,Raw!S103,-999),-999),-999),-999),-999),-999)</f>
        <v>2.741873</v>
      </c>
      <c r="M103" s="9">
        <f>Raw!Q103</f>
        <v>0.99409099999999995</v>
      </c>
      <c r="N103" s="9">
        <f>IF(Raw!$G103&gt;$C$8,IF(Raw!$Q103&gt;$C$8,IF(Raw!$N103&gt;$C$9,IF(Raw!$N103&lt;$A$9,IF(Raw!$X103&gt;$C$9,IF(Raw!$X103&lt;$A$9,Raw!V103,-999),-999),-999),-999),-999),-999)</f>
        <v>598.5</v>
      </c>
      <c r="O103" s="9">
        <f>IF(Raw!$G103&gt;$C$8,IF(Raw!$Q103&gt;$C$8,IF(Raw!$N103&gt;$C$9,IF(Raw!$N103&lt;$A$9,IF(Raw!$X103&gt;$C$9,IF(Raw!$X103&lt;$A$9,Raw!W103,-999),-999),-999),-999),-999),-999)</f>
        <v>0.109593</v>
      </c>
      <c r="P103" s="9">
        <f>IF(Raw!$G103&gt;$C$8,IF(Raw!$Q103&gt;$C$8,IF(Raw!$N103&gt;$C$9,IF(Raw!$N103&lt;$A$9,IF(Raw!$X103&gt;$C$9,IF(Raw!$X103&lt;$A$9,Raw!X103,-999),-999),-999),-999),-999),-999)</f>
        <v>443</v>
      </c>
      <c r="R103" s="9">
        <f t="shared" si="20"/>
        <v>0.8740159999999999</v>
      </c>
      <c r="S103" s="9">
        <f t="shared" si="21"/>
        <v>0.34975679542203147</v>
      </c>
      <c r="T103" s="9">
        <f t="shared" si="22"/>
        <v>1.1000589999999999</v>
      </c>
      <c r="U103" s="9">
        <f t="shared" si="23"/>
        <v>0.40120713103779787</v>
      </c>
      <c r="V103" s="15">
        <f t="shared" si="16"/>
        <v>0</v>
      </c>
      <c r="X103" s="11">
        <f t="shared" si="24"/>
        <v>2.1250599999999996E+19</v>
      </c>
      <c r="Y103" s="11">
        <f t="shared" si="25"/>
        <v>6.402999999999999E-18</v>
      </c>
      <c r="Z103" s="11">
        <f t="shared" si="26"/>
        <v>3.1799999999999998E-4</v>
      </c>
      <c r="AA103" s="16">
        <f t="shared" si="27"/>
        <v>4.1474896403345042E-2</v>
      </c>
      <c r="AB103" s="9">
        <f t="shared" si="17"/>
        <v>1.6874388330625674</v>
      </c>
      <c r="AC103" s="9">
        <f t="shared" si="18"/>
        <v>0.95852510359665499</v>
      </c>
      <c r="AD103" s="15">
        <f t="shared" si="19"/>
        <v>130.42420252624231</v>
      </c>
      <c r="AE103" s="3">
        <f t="shared" si="28"/>
        <v>770.92119999999966</v>
      </c>
      <c r="AF103" s="2">
        <f t="shared" si="29"/>
        <v>0.25</v>
      </c>
      <c r="AG103" s="9">
        <f t="shared" si="30"/>
        <v>4.0251630856497224E-2</v>
      </c>
      <c r="AH103" s="2">
        <f t="shared" si="31"/>
        <v>1.9477554691790866</v>
      </c>
    </row>
    <row r="104" spans="1:34">
      <c r="A104" s="1">
        <f>Raw!A104</f>
        <v>91</v>
      </c>
      <c r="B104" s="14">
        <f>Raw!B104</f>
        <v>0.46273148148148152</v>
      </c>
      <c r="C104" s="15">
        <f>Raw!C104</f>
        <v>49.5</v>
      </c>
      <c r="D104" s="15">
        <f>IF(C104&gt;0.5,Raw!D104*D$11,-999)</f>
        <v>38</v>
      </c>
      <c r="E104" s="9">
        <f>IF(Raw!$G104&gt;$C$8,IF(Raw!$Q104&gt;$C$8,IF(Raw!$N104&gt;$C$9,IF(Raw!$N104&lt;$A$9,IF(Raw!$X104&gt;$C$9,IF(Raw!$X104&lt;$A$9,Raw!H104,-999),-999),-999),-999),-999),-999)</f>
        <v>1.659481</v>
      </c>
      <c r="F104" s="9">
        <f>IF(Raw!$G104&gt;$C$8,IF(Raw!$Q104&gt;$C$8,IF(Raw!$N104&gt;$C$9,IF(Raw!$N104&lt;$A$9,IF(Raw!$X104&gt;$C$9,IF(Raw!$X104&lt;$A$9,Raw!I104,-999),-999),-999),-999),-999),-999)</f>
        <v>2.5284909999999998</v>
      </c>
      <c r="G104" s="9">
        <f>Raw!G104</f>
        <v>0.99164600000000003</v>
      </c>
      <c r="H104" s="9">
        <f>IF(Raw!$G104&gt;$C$8,IF(Raw!$Q104&gt;$C$8,IF(Raw!$N104&gt;$C$9,IF(Raw!$N104&lt;$A$9,IF(Raw!$X104&gt;$C$9,IF(Raw!$X104&lt;$A$9,Raw!L104,-999),-999),-999),-999),-999),-999)</f>
        <v>618.70000000000005</v>
      </c>
      <c r="I104" s="9">
        <f>IF(Raw!$G104&gt;$C$8,IF(Raw!$Q104&gt;$C$8,IF(Raw!$N104&gt;$C$9,IF(Raw!$N104&lt;$A$9,IF(Raw!$X104&gt;$C$9,IF(Raw!$X104&lt;$A$9,Raw!M104,-999),-999),-999),-999),-999),-999)</f>
        <v>9.2716000000000007E-2</v>
      </c>
      <c r="J104" s="9">
        <f>IF(Raw!$G104&gt;$C$8,IF(Raw!$Q104&gt;$C$8,IF(Raw!$N104&gt;$C$9,IF(Raw!$N104&lt;$A$9,IF(Raw!$X104&gt;$C$9,IF(Raw!$X104&lt;$A$9,Raw!N104,-999),-999),-999),-999),-999),-999)</f>
        <v>414</v>
      </c>
      <c r="K104" s="9">
        <f>IF(Raw!$G104&gt;$C$8,IF(Raw!$Q104&gt;$C$8,IF(Raw!$N104&gt;$C$9,IF(Raw!$N104&lt;$A$9,IF(Raw!$X104&gt;$C$9,IF(Raw!$X104&lt;$A$9,Raw!R104,-999),-999),-999),-999),-999),-999)</f>
        <v>1.618692</v>
      </c>
      <c r="L104" s="9">
        <f>IF(Raw!$G104&gt;$C$8,IF(Raw!$Q104&gt;$C$8,IF(Raw!$N104&gt;$C$9,IF(Raw!$N104&lt;$A$9,IF(Raw!$X104&gt;$C$9,IF(Raw!$X104&lt;$A$9,Raw!S104,-999),-999),-999),-999),-999),-999)</f>
        <v>2.7749730000000001</v>
      </c>
      <c r="M104" s="9">
        <f>Raw!Q104</f>
        <v>0.99113300000000004</v>
      </c>
      <c r="N104" s="9">
        <f>IF(Raw!$G104&gt;$C$8,IF(Raw!$Q104&gt;$C$8,IF(Raw!$N104&gt;$C$9,IF(Raw!$N104&lt;$A$9,IF(Raw!$X104&gt;$C$9,IF(Raw!$X104&lt;$A$9,Raw!V104,-999),-999),-999),-999),-999),-999)</f>
        <v>608.79999999999995</v>
      </c>
      <c r="O104" s="9">
        <f>IF(Raw!$G104&gt;$C$8,IF(Raw!$Q104&gt;$C$8,IF(Raw!$N104&gt;$C$9,IF(Raw!$N104&lt;$A$9,IF(Raw!$X104&gt;$C$9,IF(Raw!$X104&lt;$A$9,Raw!W104,-999),-999),-999),-999),-999),-999)</f>
        <v>4.1E-5</v>
      </c>
      <c r="P104" s="9">
        <f>IF(Raw!$G104&gt;$C$8,IF(Raw!$Q104&gt;$C$8,IF(Raw!$N104&gt;$C$9,IF(Raw!$N104&lt;$A$9,IF(Raw!$X104&gt;$C$9,IF(Raw!$X104&lt;$A$9,Raw!X104,-999),-999),-999),-999),-999),-999)</f>
        <v>427</v>
      </c>
      <c r="R104" s="9">
        <f t="shared" si="20"/>
        <v>0.86900999999999984</v>
      </c>
      <c r="S104" s="9">
        <f t="shared" si="21"/>
        <v>0.34368720315793094</v>
      </c>
      <c r="T104" s="9">
        <f t="shared" si="22"/>
        <v>1.1562810000000001</v>
      </c>
      <c r="U104" s="9">
        <f t="shared" si="23"/>
        <v>0.4166818920400307</v>
      </c>
      <c r="V104" s="15">
        <f t="shared" si="16"/>
        <v>0</v>
      </c>
      <c r="X104" s="11">
        <f t="shared" si="24"/>
        <v>2.2875999999999996E+19</v>
      </c>
      <c r="Y104" s="11">
        <f t="shared" si="25"/>
        <v>6.1870000000000003E-18</v>
      </c>
      <c r="Z104" s="11">
        <f t="shared" si="26"/>
        <v>4.1399999999999998E-4</v>
      </c>
      <c r="AA104" s="16">
        <f t="shared" si="27"/>
        <v>5.5351667322634475E-2</v>
      </c>
      <c r="AB104" s="9">
        <f t="shared" si="17"/>
        <v>1.6826940812434832</v>
      </c>
      <c r="AC104" s="9">
        <f t="shared" si="18"/>
        <v>0.94464833267736548</v>
      </c>
      <c r="AD104" s="15">
        <f t="shared" si="19"/>
        <v>133.6996795232717</v>
      </c>
      <c r="AE104" s="3">
        <f t="shared" si="28"/>
        <v>744.91479999999979</v>
      </c>
      <c r="AF104" s="2">
        <f t="shared" si="29"/>
        <v>0.25</v>
      </c>
      <c r="AG104" s="9">
        <f t="shared" si="30"/>
        <v>4.2854027253001997E-2</v>
      </c>
      <c r="AH104" s="2">
        <f t="shared" si="31"/>
        <v>2.0736840764530435</v>
      </c>
    </row>
    <row r="105" spans="1:34">
      <c r="A105" s="1">
        <f>Raw!A105</f>
        <v>92</v>
      </c>
      <c r="B105" s="14">
        <f>Raw!B105</f>
        <v>0.46278935185185183</v>
      </c>
      <c r="C105" s="15">
        <f>Raw!C105</f>
        <v>48.3</v>
      </c>
      <c r="D105" s="15">
        <f>IF(C105&gt;0.5,Raw!D105*D$11,-999)</f>
        <v>39.799999999999997</v>
      </c>
      <c r="E105" s="9">
        <f>IF(Raw!$G105&gt;$C$8,IF(Raw!$Q105&gt;$C$8,IF(Raw!$N105&gt;$C$9,IF(Raw!$N105&lt;$A$9,IF(Raw!$X105&gt;$C$9,IF(Raw!$X105&lt;$A$9,Raw!H105,-999),-999),-999),-999),-999),-999)</f>
        <v>1.659268</v>
      </c>
      <c r="F105" s="9">
        <f>IF(Raw!$G105&gt;$C$8,IF(Raw!$Q105&gt;$C$8,IF(Raw!$N105&gt;$C$9,IF(Raw!$N105&lt;$A$9,IF(Raw!$X105&gt;$C$9,IF(Raw!$X105&lt;$A$9,Raw!I105,-999),-999),-999),-999),-999),-999)</f>
        <v>2.5238290000000001</v>
      </c>
      <c r="G105" s="9">
        <f>Raw!G105</f>
        <v>0.988201</v>
      </c>
      <c r="H105" s="9">
        <f>IF(Raw!$G105&gt;$C$8,IF(Raw!$Q105&gt;$C$8,IF(Raw!$N105&gt;$C$9,IF(Raw!$N105&lt;$A$9,IF(Raw!$X105&gt;$C$9,IF(Raw!$X105&lt;$A$9,Raw!L105,-999),-999),-999),-999),-999),-999)</f>
        <v>617.1</v>
      </c>
      <c r="I105" s="9">
        <f>IF(Raw!$G105&gt;$C$8,IF(Raw!$Q105&gt;$C$8,IF(Raw!$N105&gt;$C$9,IF(Raw!$N105&lt;$A$9,IF(Raw!$X105&gt;$C$9,IF(Raw!$X105&lt;$A$9,Raw!M105,-999),-999),-999),-999),-999),-999)</f>
        <v>6.5123E-2</v>
      </c>
      <c r="J105" s="9">
        <f>IF(Raw!$G105&gt;$C$8,IF(Raw!$Q105&gt;$C$8,IF(Raw!$N105&gt;$C$9,IF(Raw!$N105&lt;$A$9,IF(Raw!$X105&gt;$C$9,IF(Raw!$X105&lt;$A$9,Raw!N105,-999),-999),-999),-999),-999),-999)</f>
        <v>425</v>
      </c>
      <c r="K105" s="9">
        <f>IF(Raw!$G105&gt;$C$8,IF(Raw!$Q105&gt;$C$8,IF(Raw!$N105&gt;$C$9,IF(Raw!$N105&lt;$A$9,IF(Raw!$X105&gt;$C$9,IF(Raw!$X105&lt;$A$9,Raw!R105,-999),-999),-999),-999),-999),-999)</f>
        <v>1.6476299999999999</v>
      </c>
      <c r="L105" s="9">
        <f>IF(Raw!$G105&gt;$C$8,IF(Raw!$Q105&gt;$C$8,IF(Raw!$N105&gt;$C$9,IF(Raw!$N105&lt;$A$9,IF(Raw!$X105&gt;$C$9,IF(Raw!$X105&lt;$A$9,Raw!S105,-999),-999),-999),-999),-999),-999)</f>
        <v>2.830743</v>
      </c>
      <c r="M105" s="9">
        <f>Raw!Q105</f>
        <v>0.99398399999999998</v>
      </c>
      <c r="N105" s="9">
        <f>IF(Raw!$G105&gt;$C$8,IF(Raw!$Q105&gt;$C$8,IF(Raw!$N105&gt;$C$9,IF(Raw!$N105&lt;$A$9,IF(Raw!$X105&gt;$C$9,IF(Raw!$X105&lt;$A$9,Raw!V105,-999),-999),-999),-999),-999),-999)</f>
        <v>594.4</v>
      </c>
      <c r="O105" s="9">
        <f>IF(Raw!$G105&gt;$C$8,IF(Raw!$Q105&gt;$C$8,IF(Raw!$N105&gt;$C$9,IF(Raw!$N105&lt;$A$9,IF(Raw!$X105&gt;$C$9,IF(Raw!$X105&lt;$A$9,Raw!W105,-999),-999),-999),-999),-999),-999)</f>
        <v>3.3609E-2</v>
      </c>
      <c r="P105" s="9">
        <f>IF(Raw!$G105&gt;$C$8,IF(Raw!$Q105&gt;$C$8,IF(Raw!$N105&gt;$C$9,IF(Raw!$N105&lt;$A$9,IF(Raw!$X105&gt;$C$9,IF(Raw!$X105&lt;$A$9,Raw!X105,-999),-999),-999),-999),-999),-999)</f>
        <v>280</v>
      </c>
      <c r="R105" s="9">
        <f t="shared" si="20"/>
        <v>0.86456100000000013</v>
      </c>
      <c r="S105" s="9">
        <f t="shared" si="21"/>
        <v>0.34255926213701487</v>
      </c>
      <c r="T105" s="9">
        <f t="shared" si="22"/>
        <v>1.1831130000000001</v>
      </c>
      <c r="U105" s="9">
        <f t="shared" si="23"/>
        <v>0.41795140003878845</v>
      </c>
      <c r="V105" s="15">
        <f t="shared" si="16"/>
        <v>0</v>
      </c>
      <c r="X105" s="11">
        <f t="shared" si="24"/>
        <v>2.3959599999999996E+19</v>
      </c>
      <c r="Y105" s="11">
        <f t="shared" si="25"/>
        <v>6.1709999999999998E-18</v>
      </c>
      <c r="Z105" s="11">
        <f t="shared" si="26"/>
        <v>4.2499999999999998E-4</v>
      </c>
      <c r="AA105" s="16">
        <f t="shared" si="27"/>
        <v>5.9123054979322513E-2</v>
      </c>
      <c r="AB105" s="9">
        <f t="shared" si="17"/>
        <v>1.7175792549457511</v>
      </c>
      <c r="AC105" s="9">
        <f t="shared" si="18"/>
        <v>0.94087694502067742</v>
      </c>
      <c r="AD105" s="15">
        <f t="shared" si="19"/>
        <v>139.1130705395824</v>
      </c>
      <c r="AE105" s="3">
        <f t="shared" si="28"/>
        <v>742.98839999999973</v>
      </c>
      <c r="AF105" s="2">
        <f t="shared" si="29"/>
        <v>0.25</v>
      </c>
      <c r="AG105" s="9">
        <f t="shared" si="30"/>
        <v>4.4725001996702464E-2</v>
      </c>
      <c r="AH105" s="2">
        <f t="shared" si="31"/>
        <v>2.1642195705981284</v>
      </c>
    </row>
    <row r="106" spans="1:34">
      <c r="A106" s="1">
        <f>Raw!A106</f>
        <v>93</v>
      </c>
      <c r="B106" s="14">
        <f>Raw!B106</f>
        <v>0.46284722222222219</v>
      </c>
      <c r="C106" s="15">
        <f>Raw!C106</f>
        <v>47</v>
      </c>
      <c r="D106" s="15">
        <f>IF(C106&gt;0.5,Raw!D106*D$11,-999)</f>
        <v>41.6</v>
      </c>
      <c r="E106" s="9">
        <f>IF(Raw!$G106&gt;$C$8,IF(Raw!$Q106&gt;$C$8,IF(Raw!$N106&gt;$C$9,IF(Raw!$N106&lt;$A$9,IF(Raw!$X106&gt;$C$9,IF(Raw!$X106&lt;$A$9,Raw!H106,-999),-999),-999),-999),-999),-999)</f>
        <v>1.6584369999999999</v>
      </c>
      <c r="F106" s="9">
        <f>IF(Raw!$G106&gt;$C$8,IF(Raw!$Q106&gt;$C$8,IF(Raw!$N106&gt;$C$9,IF(Raw!$N106&lt;$A$9,IF(Raw!$X106&gt;$C$9,IF(Raw!$X106&lt;$A$9,Raw!I106,-999),-999),-999),-999),-999),-999)</f>
        <v>2.5823990000000001</v>
      </c>
      <c r="G106" s="9">
        <f>Raw!G106</f>
        <v>0.990398</v>
      </c>
      <c r="H106" s="9">
        <f>IF(Raw!$G106&gt;$C$8,IF(Raw!$Q106&gt;$C$8,IF(Raw!$N106&gt;$C$9,IF(Raw!$N106&lt;$A$9,IF(Raw!$X106&gt;$C$9,IF(Raw!$X106&lt;$A$9,Raw!L106,-999),-999),-999),-999),-999),-999)</f>
        <v>624.5</v>
      </c>
      <c r="I106" s="9">
        <f>IF(Raw!$G106&gt;$C$8,IF(Raw!$Q106&gt;$C$8,IF(Raw!$N106&gt;$C$9,IF(Raw!$N106&lt;$A$9,IF(Raw!$X106&gt;$C$9,IF(Raw!$X106&lt;$A$9,Raw!M106,-999),-999),-999),-999),-999),-999)</f>
        <v>6.0999999999999999E-5</v>
      </c>
      <c r="J106" s="9">
        <f>IF(Raw!$G106&gt;$C$8,IF(Raw!$Q106&gt;$C$8,IF(Raw!$N106&gt;$C$9,IF(Raw!$N106&lt;$A$9,IF(Raw!$X106&gt;$C$9,IF(Raw!$X106&lt;$A$9,Raw!N106,-999),-999),-999),-999),-999),-999)</f>
        <v>292</v>
      </c>
      <c r="K106" s="9">
        <f>IF(Raw!$G106&gt;$C$8,IF(Raw!$Q106&gt;$C$8,IF(Raw!$N106&gt;$C$9,IF(Raw!$N106&lt;$A$9,IF(Raw!$X106&gt;$C$9,IF(Raw!$X106&lt;$A$9,Raw!R106,-999),-999),-999),-999),-999),-999)</f>
        <v>1.646325</v>
      </c>
      <c r="L106" s="9">
        <f>IF(Raw!$G106&gt;$C$8,IF(Raw!$Q106&gt;$C$8,IF(Raw!$N106&gt;$C$9,IF(Raw!$N106&lt;$A$9,IF(Raw!$X106&gt;$C$9,IF(Raw!$X106&lt;$A$9,Raw!S106,-999),-999),-999),-999),-999),-999)</f>
        <v>2.7883930000000001</v>
      </c>
      <c r="M106" s="9">
        <f>Raw!Q106</f>
        <v>0.99427200000000004</v>
      </c>
      <c r="N106" s="9">
        <f>IF(Raw!$G106&gt;$C$8,IF(Raw!$Q106&gt;$C$8,IF(Raw!$N106&gt;$C$9,IF(Raw!$N106&lt;$A$9,IF(Raw!$X106&gt;$C$9,IF(Raw!$X106&lt;$A$9,Raw!V106,-999),-999),-999),-999),-999),-999)</f>
        <v>612.70000000000005</v>
      </c>
      <c r="O106" s="9">
        <f>IF(Raw!$G106&gt;$C$8,IF(Raw!$Q106&gt;$C$8,IF(Raw!$N106&gt;$C$9,IF(Raw!$N106&lt;$A$9,IF(Raw!$X106&gt;$C$9,IF(Raw!$X106&lt;$A$9,Raw!W106,-999),-999),-999),-999),-999),-999)</f>
        <v>4.1328999999999998E-2</v>
      </c>
      <c r="P106" s="9">
        <f>IF(Raw!$G106&gt;$C$8,IF(Raw!$Q106&gt;$C$8,IF(Raw!$N106&gt;$C$9,IF(Raw!$N106&lt;$A$9,IF(Raw!$X106&gt;$C$9,IF(Raw!$X106&lt;$A$9,Raw!X106,-999),-999),-999),-999),-999),-999)</f>
        <v>293</v>
      </c>
      <c r="R106" s="9">
        <f t="shared" si="20"/>
        <v>0.92396200000000017</v>
      </c>
      <c r="S106" s="9">
        <f t="shared" si="21"/>
        <v>0.35779211500624036</v>
      </c>
      <c r="T106" s="9">
        <f t="shared" si="22"/>
        <v>1.1420680000000001</v>
      </c>
      <c r="U106" s="9">
        <f t="shared" si="23"/>
        <v>0.40957928096936119</v>
      </c>
      <c r="V106" s="15">
        <f t="shared" si="16"/>
        <v>0</v>
      </c>
      <c r="X106" s="11">
        <f t="shared" si="24"/>
        <v>2.5043199999999996E+19</v>
      </c>
      <c r="Y106" s="11">
        <f t="shared" si="25"/>
        <v>6.2449999999999995E-18</v>
      </c>
      <c r="Z106" s="11">
        <f t="shared" si="26"/>
        <v>2.92E-4</v>
      </c>
      <c r="AA106" s="16">
        <f t="shared" si="27"/>
        <v>4.3672856496153351E-2</v>
      </c>
      <c r="AB106" s="9">
        <f t="shared" si="17"/>
        <v>1.6962023718728489</v>
      </c>
      <c r="AC106" s="9">
        <f t="shared" si="18"/>
        <v>0.95632714350384662</v>
      </c>
      <c r="AD106" s="15">
        <f t="shared" si="19"/>
        <v>149.56457704162105</v>
      </c>
      <c r="AE106" s="3">
        <f t="shared" si="28"/>
        <v>751.89799999999968</v>
      </c>
      <c r="AF106" s="2">
        <f t="shared" si="29"/>
        <v>0.25</v>
      </c>
      <c r="AG106" s="9">
        <f t="shared" si="30"/>
        <v>4.7121963017841363E-2</v>
      </c>
      <c r="AH106" s="2">
        <f t="shared" si="31"/>
        <v>2.280207266971896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45.7</v>
      </c>
      <c r="D107" s="15">
        <f>IF(C107&gt;0.5,Raw!D107*D$11,-999)</f>
        <v>45.3</v>
      </c>
      <c r="E107" s="9">
        <f>IF(Raw!$G107&gt;$C$8,IF(Raw!$Q107&gt;$C$8,IF(Raw!$N107&gt;$C$9,IF(Raw!$N107&lt;$A$9,IF(Raw!$X107&gt;$C$9,IF(Raw!$X107&lt;$A$9,Raw!H107,-999),-999),-999),-999),-999),-999)</f>
        <v>1.685616</v>
      </c>
      <c r="F107" s="9">
        <f>IF(Raw!$G107&gt;$C$8,IF(Raw!$Q107&gt;$C$8,IF(Raw!$N107&gt;$C$9,IF(Raw!$N107&lt;$A$9,IF(Raw!$X107&gt;$C$9,IF(Raw!$X107&lt;$A$9,Raw!I107,-999),-999),-999),-999),-999),-999)</f>
        <v>2.582592</v>
      </c>
      <c r="G107" s="9">
        <f>Raw!G107</f>
        <v>0.99308799999999997</v>
      </c>
      <c r="H107" s="9">
        <f>IF(Raw!$G107&gt;$C$8,IF(Raw!$Q107&gt;$C$8,IF(Raw!$N107&gt;$C$9,IF(Raw!$N107&lt;$A$9,IF(Raw!$X107&gt;$C$9,IF(Raw!$X107&lt;$A$9,Raw!L107,-999),-999),-999),-999),-999),-999)</f>
        <v>639.6</v>
      </c>
      <c r="I107" s="9">
        <f>IF(Raw!$G107&gt;$C$8,IF(Raw!$Q107&gt;$C$8,IF(Raw!$N107&gt;$C$9,IF(Raw!$N107&lt;$A$9,IF(Raw!$X107&gt;$C$9,IF(Raw!$X107&lt;$A$9,Raw!M107,-999),-999),-999),-999),-999),-999)</f>
        <v>0.13198599999999999</v>
      </c>
      <c r="J107" s="9">
        <f>IF(Raw!$G107&gt;$C$8,IF(Raw!$Q107&gt;$C$8,IF(Raw!$N107&gt;$C$9,IF(Raw!$N107&lt;$A$9,IF(Raw!$X107&gt;$C$9,IF(Raw!$X107&lt;$A$9,Raw!N107,-999),-999),-999),-999),-999),-999)</f>
        <v>426</v>
      </c>
      <c r="K107" s="9">
        <f>IF(Raw!$G107&gt;$C$8,IF(Raw!$Q107&gt;$C$8,IF(Raw!$N107&gt;$C$9,IF(Raw!$N107&lt;$A$9,IF(Raw!$X107&gt;$C$9,IF(Raw!$X107&lt;$A$9,Raw!R107,-999),-999),-999),-999),-999),-999)</f>
        <v>1.652447</v>
      </c>
      <c r="L107" s="9">
        <f>IF(Raw!$G107&gt;$C$8,IF(Raw!$Q107&gt;$C$8,IF(Raw!$N107&gt;$C$9,IF(Raw!$N107&lt;$A$9,IF(Raw!$X107&gt;$C$9,IF(Raw!$X107&lt;$A$9,Raw!S107,-999),-999),-999),-999),-999),-999)</f>
        <v>2.8435679999999999</v>
      </c>
      <c r="M107" s="9">
        <f>Raw!Q107</f>
        <v>0.99418600000000001</v>
      </c>
      <c r="N107" s="9">
        <f>IF(Raw!$G107&gt;$C$8,IF(Raw!$Q107&gt;$C$8,IF(Raw!$N107&gt;$C$9,IF(Raw!$N107&lt;$A$9,IF(Raw!$X107&gt;$C$9,IF(Raw!$X107&lt;$A$9,Raw!V107,-999),-999),-999),-999),-999),-999)</f>
        <v>596.79999999999995</v>
      </c>
      <c r="O107" s="9">
        <f>IF(Raw!$G107&gt;$C$8,IF(Raw!$Q107&gt;$C$8,IF(Raw!$N107&gt;$C$9,IF(Raw!$N107&lt;$A$9,IF(Raw!$X107&gt;$C$9,IF(Raw!$X107&lt;$A$9,Raw!W107,-999),-999),-999),-999),-999),-999)</f>
        <v>2.5999999999999998E-5</v>
      </c>
      <c r="P107" s="9">
        <f>IF(Raw!$G107&gt;$C$8,IF(Raw!$Q107&gt;$C$8,IF(Raw!$N107&gt;$C$9,IF(Raw!$N107&lt;$A$9,IF(Raw!$X107&gt;$C$9,IF(Raw!$X107&lt;$A$9,Raw!X107,-999),-999),-999),-999),-999),-999)</f>
        <v>469</v>
      </c>
      <c r="R107" s="9">
        <f t="shared" si="20"/>
        <v>0.896976</v>
      </c>
      <c r="S107" s="9">
        <f t="shared" si="21"/>
        <v>0.34731618467028474</v>
      </c>
      <c r="T107" s="9">
        <f t="shared" si="22"/>
        <v>1.1911209999999999</v>
      </c>
      <c r="U107" s="9">
        <f t="shared" si="23"/>
        <v>0.41888254474660003</v>
      </c>
      <c r="V107" s="15">
        <f t="shared" si="16"/>
        <v>0</v>
      </c>
      <c r="X107" s="11">
        <f t="shared" si="24"/>
        <v>2.7270599999999996E+19</v>
      </c>
      <c r="Y107" s="11">
        <f t="shared" si="25"/>
        <v>6.3959999999999997E-18</v>
      </c>
      <c r="Z107" s="11">
        <f t="shared" si="26"/>
        <v>4.26E-4</v>
      </c>
      <c r="AA107" s="16">
        <f t="shared" si="27"/>
        <v>6.9164862259739265E-2</v>
      </c>
      <c r="AB107" s="9">
        <f t="shared" si="17"/>
        <v>1.7348307198996828</v>
      </c>
      <c r="AC107" s="9">
        <f t="shared" si="18"/>
        <v>0.93083513774026072</v>
      </c>
      <c r="AD107" s="15">
        <f t="shared" si="19"/>
        <v>162.35883159563207</v>
      </c>
      <c r="AE107" s="3">
        <f t="shared" si="28"/>
        <v>770.07839999999976</v>
      </c>
      <c r="AF107" s="2">
        <f t="shared" si="29"/>
        <v>0.25</v>
      </c>
      <c r="AG107" s="9">
        <f t="shared" si="30"/>
        <v>5.231483118527927E-2</v>
      </c>
      <c r="AH107" s="2">
        <f t="shared" si="31"/>
        <v>2.5314874550942745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44.6</v>
      </c>
      <c r="D108" s="15">
        <f>IF(C108&gt;0.5,Raw!D108*D$11,-999)</f>
        <v>47.1</v>
      </c>
      <c r="E108" s="9">
        <f>IF(Raw!$G108&gt;$C$8,IF(Raw!$Q108&gt;$C$8,IF(Raw!$N108&gt;$C$9,IF(Raw!$N108&lt;$A$9,IF(Raw!$X108&gt;$C$9,IF(Raw!$X108&lt;$A$9,Raw!H108,-999),-999),-999),-999),-999),-999)</f>
        <v>1.693011</v>
      </c>
      <c r="F108" s="9">
        <f>IF(Raw!$G108&gt;$C$8,IF(Raw!$Q108&gt;$C$8,IF(Raw!$N108&gt;$C$9,IF(Raw!$N108&lt;$A$9,IF(Raw!$X108&gt;$C$9,IF(Raw!$X108&lt;$A$9,Raw!I108,-999),-999),-999),-999),-999),-999)</f>
        <v>2.58568</v>
      </c>
      <c r="G108" s="9">
        <f>Raw!G108</f>
        <v>0.99067099999999997</v>
      </c>
      <c r="H108" s="9">
        <f>IF(Raw!$G108&gt;$C$8,IF(Raw!$Q108&gt;$C$8,IF(Raw!$N108&gt;$C$9,IF(Raw!$N108&lt;$A$9,IF(Raw!$X108&gt;$C$9,IF(Raw!$X108&lt;$A$9,Raw!L108,-999),-999),-999),-999),-999),-999)</f>
        <v>620</v>
      </c>
      <c r="I108" s="9">
        <f>IF(Raw!$G108&gt;$C$8,IF(Raw!$Q108&gt;$C$8,IF(Raw!$N108&gt;$C$9,IF(Raw!$N108&lt;$A$9,IF(Raw!$X108&gt;$C$9,IF(Raw!$X108&lt;$A$9,Raw!M108,-999),-999),-999),-999),-999),-999)</f>
        <v>0.11955200000000001</v>
      </c>
      <c r="J108" s="9">
        <f>IF(Raw!$G108&gt;$C$8,IF(Raw!$Q108&gt;$C$8,IF(Raw!$N108&gt;$C$9,IF(Raw!$N108&lt;$A$9,IF(Raw!$X108&gt;$C$9,IF(Raw!$X108&lt;$A$9,Raw!N108,-999),-999),-999),-999),-999),-999)</f>
        <v>433</v>
      </c>
      <c r="K108" s="9">
        <f>IF(Raw!$G108&gt;$C$8,IF(Raw!$Q108&gt;$C$8,IF(Raw!$N108&gt;$C$9,IF(Raw!$N108&lt;$A$9,IF(Raw!$X108&gt;$C$9,IF(Raw!$X108&lt;$A$9,Raw!R108,-999),-999),-999),-999),-999),-999)</f>
        <v>1.7159219999999999</v>
      </c>
      <c r="L108" s="9">
        <f>IF(Raw!$G108&gt;$C$8,IF(Raw!$Q108&gt;$C$8,IF(Raw!$N108&gt;$C$9,IF(Raw!$N108&lt;$A$9,IF(Raw!$X108&gt;$C$9,IF(Raw!$X108&lt;$A$9,Raw!S108,-999),-999),-999),-999),-999),-999)</f>
        <v>2.9097970000000002</v>
      </c>
      <c r="M108" s="9">
        <f>Raw!Q108</f>
        <v>0.99244600000000005</v>
      </c>
      <c r="N108" s="9">
        <f>IF(Raw!$G108&gt;$C$8,IF(Raw!$Q108&gt;$C$8,IF(Raw!$N108&gt;$C$9,IF(Raw!$N108&lt;$A$9,IF(Raw!$X108&gt;$C$9,IF(Raw!$X108&lt;$A$9,Raw!V108,-999),-999),-999),-999),-999),-999)</f>
        <v>576.6</v>
      </c>
      <c r="O108" s="9">
        <f>IF(Raw!$G108&gt;$C$8,IF(Raw!$Q108&gt;$C$8,IF(Raw!$N108&gt;$C$9,IF(Raw!$N108&lt;$A$9,IF(Raw!$X108&gt;$C$9,IF(Raw!$X108&lt;$A$9,Raw!W108,-999),-999),-999),-999),-999),-999)</f>
        <v>1.22E-4</v>
      </c>
      <c r="P108" s="9">
        <f>IF(Raw!$G108&gt;$C$8,IF(Raw!$Q108&gt;$C$8,IF(Raw!$N108&gt;$C$9,IF(Raw!$N108&lt;$A$9,IF(Raw!$X108&gt;$C$9,IF(Raw!$X108&lt;$A$9,Raw!X108,-999),-999),-999),-999),-999),-999)</f>
        <v>531</v>
      </c>
      <c r="R108" s="9">
        <f t="shared" si="20"/>
        <v>0.89266899999999993</v>
      </c>
      <c r="S108" s="9">
        <f t="shared" si="21"/>
        <v>0.3452356826830853</v>
      </c>
      <c r="T108" s="9">
        <f t="shared" si="22"/>
        <v>1.1938750000000002</v>
      </c>
      <c r="U108" s="9">
        <f t="shared" si="23"/>
        <v>0.41029494497382468</v>
      </c>
      <c r="V108" s="15">
        <f t="shared" si="16"/>
        <v>0</v>
      </c>
      <c r="X108" s="11">
        <f t="shared" si="24"/>
        <v>2.8354199999999992E+19</v>
      </c>
      <c r="Y108" s="11">
        <f t="shared" si="25"/>
        <v>6.1999999999999994E-18</v>
      </c>
      <c r="Z108" s="11">
        <f t="shared" si="26"/>
        <v>4.3299999999999995E-4</v>
      </c>
      <c r="AA108" s="16">
        <f t="shared" si="27"/>
        <v>7.0735333958103969E-2</v>
      </c>
      <c r="AB108" s="9">
        <f t="shared" si="17"/>
        <v>1.8003711468292314</v>
      </c>
      <c r="AC108" s="9">
        <f t="shared" si="18"/>
        <v>0.92926466604189595</v>
      </c>
      <c r="AD108" s="15">
        <f t="shared" si="19"/>
        <v>163.3610484020877</v>
      </c>
      <c r="AE108" s="3">
        <f t="shared" si="28"/>
        <v>746.47999999999968</v>
      </c>
      <c r="AF108" s="2">
        <f t="shared" si="29"/>
        <v>0.25</v>
      </c>
      <c r="AG108" s="9">
        <f t="shared" si="30"/>
        <v>5.155862489615453E-2</v>
      </c>
      <c r="AH108" s="2">
        <f t="shared" si="31"/>
        <v>2.4948950263124083</v>
      </c>
    </row>
    <row r="109" spans="1:34">
      <c r="A109" s="1">
        <f>Raw!A109</f>
        <v>96</v>
      </c>
      <c r="B109" s="14">
        <f>Raw!B109</f>
        <v>0.46300925925925923</v>
      </c>
      <c r="C109" s="15">
        <f>Raw!C109</f>
        <v>43.2</v>
      </c>
      <c r="D109" s="15">
        <f>IF(C109&gt;0.5,Raw!D109*D$11,-999)</f>
        <v>51.6</v>
      </c>
      <c r="E109" s="9">
        <f>IF(Raw!$G109&gt;$C$8,IF(Raw!$Q109&gt;$C$8,IF(Raw!$N109&gt;$C$9,IF(Raw!$N109&lt;$A$9,IF(Raw!$X109&gt;$C$9,IF(Raw!$X109&lt;$A$9,Raw!H109,-999),-999),-999),-999),-999),-999)</f>
        <v>1.713498</v>
      </c>
      <c r="F109" s="9">
        <f>IF(Raw!$G109&gt;$C$8,IF(Raw!$Q109&gt;$C$8,IF(Raw!$N109&gt;$C$9,IF(Raw!$N109&lt;$A$9,IF(Raw!$X109&gt;$C$9,IF(Raw!$X109&lt;$A$9,Raw!I109,-999),-999),-999),-999),-999),-999)</f>
        <v>2.565544</v>
      </c>
      <c r="G109" s="9">
        <f>Raw!G109</f>
        <v>0.99045899999999998</v>
      </c>
      <c r="H109" s="9">
        <f>IF(Raw!$G109&gt;$C$8,IF(Raw!$Q109&gt;$C$8,IF(Raw!$N109&gt;$C$9,IF(Raw!$N109&lt;$A$9,IF(Raw!$X109&gt;$C$9,IF(Raw!$X109&lt;$A$9,Raw!L109,-999),-999),-999),-999),-999),-999)</f>
        <v>597.5</v>
      </c>
      <c r="I109" s="9">
        <f>IF(Raw!$G109&gt;$C$8,IF(Raw!$Q109&gt;$C$8,IF(Raw!$N109&gt;$C$9,IF(Raw!$N109&lt;$A$9,IF(Raw!$X109&gt;$C$9,IF(Raw!$X109&lt;$A$9,Raw!M109,-999),-999),-999),-999),-999),-999)</f>
        <v>4.607E-2</v>
      </c>
      <c r="J109" s="9">
        <f>IF(Raw!$G109&gt;$C$8,IF(Raw!$Q109&gt;$C$8,IF(Raw!$N109&gt;$C$9,IF(Raw!$N109&lt;$A$9,IF(Raw!$X109&gt;$C$9,IF(Raw!$X109&lt;$A$9,Raw!N109,-999),-999),-999),-999),-999),-999)</f>
        <v>253</v>
      </c>
      <c r="K109" s="9">
        <f>IF(Raw!$G109&gt;$C$8,IF(Raw!$Q109&gt;$C$8,IF(Raw!$N109&gt;$C$9,IF(Raw!$N109&lt;$A$9,IF(Raw!$X109&gt;$C$9,IF(Raw!$X109&lt;$A$9,Raw!R109,-999),-999),-999),-999),-999),-999)</f>
        <v>1.720404</v>
      </c>
      <c r="L109" s="9">
        <f>IF(Raw!$G109&gt;$C$8,IF(Raw!$Q109&gt;$C$8,IF(Raw!$N109&gt;$C$9,IF(Raw!$N109&lt;$A$9,IF(Raw!$X109&gt;$C$9,IF(Raw!$X109&lt;$A$9,Raw!S109,-999),-999),-999),-999),-999),-999)</f>
        <v>2.9734630000000002</v>
      </c>
      <c r="M109" s="9">
        <f>Raw!Q109</f>
        <v>0.99610399999999999</v>
      </c>
      <c r="N109" s="9">
        <f>IF(Raw!$G109&gt;$C$8,IF(Raw!$Q109&gt;$C$8,IF(Raw!$N109&gt;$C$9,IF(Raw!$N109&lt;$A$9,IF(Raw!$X109&gt;$C$9,IF(Raw!$X109&lt;$A$9,Raw!V109,-999),-999),-999),-999),-999),-999)</f>
        <v>593.29999999999995</v>
      </c>
      <c r="O109" s="9">
        <f>IF(Raw!$G109&gt;$C$8,IF(Raw!$Q109&gt;$C$8,IF(Raw!$N109&gt;$C$9,IF(Raw!$N109&lt;$A$9,IF(Raw!$X109&gt;$C$9,IF(Raw!$X109&lt;$A$9,Raw!W109,-999),-999),-999),-999),-999),-999)</f>
        <v>6.0000000000000002E-6</v>
      </c>
      <c r="P109" s="9">
        <f>IF(Raw!$G109&gt;$C$8,IF(Raw!$Q109&gt;$C$8,IF(Raw!$N109&gt;$C$9,IF(Raw!$N109&lt;$A$9,IF(Raw!$X109&gt;$C$9,IF(Raw!$X109&lt;$A$9,Raw!X109,-999),-999),-999),-999),-999),-999)</f>
        <v>283</v>
      </c>
      <c r="R109" s="9">
        <f t="shared" si="20"/>
        <v>0.85204600000000008</v>
      </c>
      <c r="S109" s="9">
        <f t="shared" si="21"/>
        <v>0.33211124034512762</v>
      </c>
      <c r="T109" s="9">
        <f t="shared" si="22"/>
        <v>1.2530590000000001</v>
      </c>
      <c r="U109" s="9">
        <f t="shared" si="23"/>
        <v>0.42141402129436284</v>
      </c>
      <c r="V109" s="15">
        <f t="shared" si="16"/>
        <v>0</v>
      </c>
      <c r="X109" s="11">
        <f t="shared" si="24"/>
        <v>3.10632E+19</v>
      </c>
      <c r="Y109" s="11">
        <f t="shared" si="25"/>
        <v>5.9749999999999994E-18</v>
      </c>
      <c r="Z109" s="11">
        <f t="shared" si="26"/>
        <v>2.5299999999999997E-4</v>
      </c>
      <c r="AA109" s="16">
        <f t="shared" si="27"/>
        <v>4.485135693261607E-2</v>
      </c>
      <c r="AB109" s="9">
        <f t="shared" si="17"/>
        <v>1.7766053964666271</v>
      </c>
      <c r="AC109" s="9">
        <f t="shared" si="18"/>
        <v>0.9551486430673839</v>
      </c>
      <c r="AD109" s="15">
        <f t="shared" si="19"/>
        <v>177.27809064275127</v>
      </c>
      <c r="AE109" s="3">
        <f t="shared" si="28"/>
        <v>719.38999999999976</v>
      </c>
      <c r="AF109" s="2">
        <f t="shared" si="29"/>
        <v>0.25</v>
      </c>
      <c r="AG109" s="9">
        <f t="shared" si="30"/>
        <v>5.7467286973191048E-2</v>
      </c>
      <c r="AH109" s="2">
        <f t="shared" si="31"/>
        <v>2.7808121092030085</v>
      </c>
    </row>
    <row r="110" spans="1:34">
      <c r="A110" s="1">
        <f>Raw!A110</f>
        <v>97</v>
      </c>
      <c r="B110" s="14">
        <f>Raw!B110</f>
        <v>0.46306712962962965</v>
      </c>
      <c r="C110" s="15">
        <f>Raw!C110</f>
        <v>42.1</v>
      </c>
      <c r="D110" s="15">
        <f>IF(C110&gt;0.5,Raw!D110*D$11,-999)</f>
        <v>54.3</v>
      </c>
      <c r="E110" s="9">
        <f>IF(Raw!$G110&gt;$C$8,IF(Raw!$Q110&gt;$C$8,IF(Raw!$N110&gt;$C$9,IF(Raw!$N110&lt;$A$9,IF(Raw!$X110&gt;$C$9,IF(Raw!$X110&lt;$A$9,Raw!H110,-999),-999),-999),-999),-999),-999)</f>
        <v>1.6904440000000001</v>
      </c>
      <c r="F110" s="9">
        <f>IF(Raw!$G110&gt;$C$8,IF(Raw!$Q110&gt;$C$8,IF(Raw!$N110&gt;$C$9,IF(Raw!$N110&lt;$A$9,IF(Raw!$X110&gt;$C$9,IF(Raw!$X110&lt;$A$9,Raw!I110,-999),-999),-999),-999),-999),-999)</f>
        <v>2.5626319999999998</v>
      </c>
      <c r="G110" s="9">
        <f>Raw!G110</f>
        <v>0.99310600000000004</v>
      </c>
      <c r="H110" s="9">
        <f>IF(Raw!$G110&gt;$C$8,IF(Raw!$Q110&gt;$C$8,IF(Raw!$N110&gt;$C$9,IF(Raw!$N110&lt;$A$9,IF(Raw!$X110&gt;$C$9,IF(Raw!$X110&lt;$A$9,Raw!L110,-999),-999),-999),-999),-999),-999)</f>
        <v>593.70000000000005</v>
      </c>
      <c r="I110" s="9">
        <f>IF(Raw!$G110&gt;$C$8,IF(Raw!$Q110&gt;$C$8,IF(Raw!$N110&gt;$C$9,IF(Raw!$N110&lt;$A$9,IF(Raw!$X110&gt;$C$9,IF(Raw!$X110&lt;$A$9,Raw!M110,-999),-999),-999),-999),-999),-999)</f>
        <v>1.4E-5</v>
      </c>
      <c r="J110" s="9">
        <f>IF(Raw!$G110&gt;$C$8,IF(Raw!$Q110&gt;$C$8,IF(Raw!$N110&gt;$C$9,IF(Raw!$N110&lt;$A$9,IF(Raw!$X110&gt;$C$9,IF(Raw!$X110&lt;$A$9,Raw!N110,-999),-999),-999),-999),-999),-999)</f>
        <v>407</v>
      </c>
      <c r="K110" s="9">
        <f>IF(Raw!$G110&gt;$C$8,IF(Raw!$Q110&gt;$C$8,IF(Raw!$N110&gt;$C$9,IF(Raw!$N110&lt;$A$9,IF(Raw!$X110&gt;$C$9,IF(Raw!$X110&lt;$A$9,Raw!R110,-999),-999),-999),-999),-999),-999)</f>
        <v>1.7172989999999999</v>
      </c>
      <c r="L110" s="9">
        <f>IF(Raw!$G110&gt;$C$8,IF(Raw!$Q110&gt;$C$8,IF(Raw!$N110&gt;$C$9,IF(Raw!$N110&lt;$A$9,IF(Raw!$X110&gt;$C$9,IF(Raw!$X110&lt;$A$9,Raw!S110,-999),-999),-999),-999),-999),-999)</f>
        <v>2.9439160000000002</v>
      </c>
      <c r="M110" s="9">
        <f>Raw!Q110</f>
        <v>0.994703</v>
      </c>
      <c r="N110" s="9">
        <f>IF(Raw!$G110&gt;$C$8,IF(Raw!$Q110&gt;$C$8,IF(Raw!$N110&gt;$C$9,IF(Raw!$N110&lt;$A$9,IF(Raw!$X110&gt;$C$9,IF(Raw!$X110&lt;$A$9,Raw!V110,-999),-999),-999),-999),-999),-999)</f>
        <v>571.1</v>
      </c>
      <c r="O110" s="9">
        <f>IF(Raw!$G110&gt;$C$8,IF(Raw!$Q110&gt;$C$8,IF(Raw!$N110&gt;$C$9,IF(Raw!$N110&lt;$A$9,IF(Raw!$X110&gt;$C$9,IF(Raw!$X110&lt;$A$9,Raw!W110,-999),-999),-999),-999),-999),-999)</f>
        <v>6.7999999999999999E-5</v>
      </c>
      <c r="P110" s="9">
        <f>IF(Raw!$G110&gt;$C$8,IF(Raw!$Q110&gt;$C$8,IF(Raw!$N110&gt;$C$9,IF(Raw!$N110&lt;$A$9,IF(Raw!$X110&gt;$C$9,IF(Raw!$X110&lt;$A$9,Raw!X110,-999),-999),-999),-999),-999),-999)</f>
        <v>363</v>
      </c>
      <c r="R110" s="9">
        <f t="shared" si="20"/>
        <v>0.87218799999999974</v>
      </c>
      <c r="S110" s="9">
        <f t="shared" si="21"/>
        <v>0.34034851668128696</v>
      </c>
      <c r="T110" s="9">
        <f t="shared" si="22"/>
        <v>1.2266170000000003</v>
      </c>
      <c r="U110" s="9">
        <f t="shared" si="23"/>
        <v>0.41666168464045855</v>
      </c>
      <c r="V110" s="15">
        <f t="shared" si="16"/>
        <v>0</v>
      </c>
      <c r="X110" s="11">
        <f t="shared" si="24"/>
        <v>3.2688599999999992E+19</v>
      </c>
      <c r="Y110" s="11">
        <f t="shared" si="25"/>
        <v>5.9370000000000001E-18</v>
      </c>
      <c r="Z110" s="11">
        <f t="shared" si="26"/>
        <v>4.0699999999999997E-4</v>
      </c>
      <c r="AA110" s="16">
        <f t="shared" si="27"/>
        <v>7.3205111879837581E-2</v>
      </c>
      <c r="AB110" s="9">
        <f t="shared" si="17"/>
        <v>1.8070936347187108</v>
      </c>
      <c r="AC110" s="9">
        <f t="shared" si="18"/>
        <v>0.92679488812016231</v>
      </c>
      <c r="AD110" s="15">
        <f t="shared" si="19"/>
        <v>179.86513975390068</v>
      </c>
      <c r="AE110" s="3">
        <f t="shared" si="28"/>
        <v>714.81479999999976</v>
      </c>
      <c r="AF110" s="2">
        <f t="shared" si="29"/>
        <v>0.25</v>
      </c>
      <c r="AG110" s="9">
        <f t="shared" si="30"/>
        <v>5.7648393952270581E-2</v>
      </c>
      <c r="AH110" s="2">
        <f t="shared" si="31"/>
        <v>2.7895757816680145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40.799999999999997</v>
      </c>
      <c r="D111" s="15">
        <f>IF(C111&gt;0.5,Raw!D111*D$11,-999)</f>
        <v>59.7</v>
      </c>
      <c r="E111" s="9">
        <f>IF(Raw!$G111&gt;$C$8,IF(Raw!$Q111&gt;$C$8,IF(Raw!$N111&gt;$C$9,IF(Raw!$N111&lt;$A$9,IF(Raw!$X111&gt;$C$9,IF(Raw!$X111&lt;$A$9,Raw!H111,-999),-999),-999),-999),-999),-999)</f>
        <v>1.7183090000000001</v>
      </c>
      <c r="F111" s="9">
        <f>IF(Raw!$G111&gt;$C$8,IF(Raw!$Q111&gt;$C$8,IF(Raw!$N111&gt;$C$9,IF(Raw!$N111&lt;$A$9,IF(Raw!$X111&gt;$C$9,IF(Raw!$X111&lt;$A$9,Raw!I111,-999),-999),-999),-999),-999),-999)</f>
        <v>2.609289</v>
      </c>
      <c r="G111" s="9">
        <f>Raw!G111</f>
        <v>0.99176299999999995</v>
      </c>
      <c r="H111" s="9">
        <f>IF(Raw!$G111&gt;$C$8,IF(Raw!$Q111&gt;$C$8,IF(Raw!$N111&gt;$C$9,IF(Raw!$N111&lt;$A$9,IF(Raw!$X111&gt;$C$9,IF(Raw!$X111&lt;$A$9,Raw!L111,-999),-999),-999),-999),-999),-999)</f>
        <v>624</v>
      </c>
      <c r="I111" s="9">
        <f>IF(Raw!$G111&gt;$C$8,IF(Raw!$Q111&gt;$C$8,IF(Raw!$N111&gt;$C$9,IF(Raw!$N111&lt;$A$9,IF(Raw!$X111&gt;$C$9,IF(Raw!$X111&lt;$A$9,Raw!M111,-999),-999),-999),-999),-999),-999)</f>
        <v>2.4934999999999999E-2</v>
      </c>
      <c r="J111" s="9">
        <f>IF(Raw!$G111&gt;$C$8,IF(Raw!$Q111&gt;$C$8,IF(Raw!$N111&gt;$C$9,IF(Raw!$N111&lt;$A$9,IF(Raw!$X111&gt;$C$9,IF(Raw!$X111&lt;$A$9,Raw!N111,-999),-999),-999),-999),-999),-999)</f>
        <v>393</v>
      </c>
      <c r="K111" s="9">
        <f>IF(Raw!$G111&gt;$C$8,IF(Raw!$Q111&gt;$C$8,IF(Raw!$N111&gt;$C$9,IF(Raw!$N111&lt;$A$9,IF(Raw!$X111&gt;$C$9,IF(Raw!$X111&lt;$A$9,Raw!R111,-999),-999),-999),-999),-999),-999)</f>
        <v>1.7394339999999999</v>
      </c>
      <c r="L111" s="9">
        <f>IF(Raw!$G111&gt;$C$8,IF(Raw!$Q111&gt;$C$8,IF(Raw!$N111&gt;$C$9,IF(Raw!$N111&lt;$A$9,IF(Raw!$X111&gt;$C$9,IF(Raw!$X111&lt;$A$9,Raw!S111,-999),-999),-999),-999),-999),-999)</f>
        <v>2.9908790000000001</v>
      </c>
      <c r="M111" s="9">
        <f>Raw!Q111</f>
        <v>0.99514000000000002</v>
      </c>
      <c r="N111" s="9">
        <f>IF(Raw!$G111&gt;$C$8,IF(Raw!$Q111&gt;$C$8,IF(Raw!$N111&gt;$C$9,IF(Raw!$N111&lt;$A$9,IF(Raw!$X111&gt;$C$9,IF(Raw!$X111&lt;$A$9,Raw!V111,-999),-999),-999),-999),-999),-999)</f>
        <v>567.29999999999995</v>
      </c>
      <c r="O111" s="9">
        <f>IF(Raw!$G111&gt;$C$8,IF(Raw!$Q111&gt;$C$8,IF(Raw!$N111&gt;$C$9,IF(Raw!$N111&lt;$A$9,IF(Raw!$X111&gt;$C$9,IF(Raw!$X111&lt;$A$9,Raw!W111,-999),-999),-999),-999),-999),-999)</f>
        <v>6.9999999999999999E-6</v>
      </c>
      <c r="P111" s="9">
        <f>IF(Raw!$G111&gt;$C$8,IF(Raw!$Q111&gt;$C$8,IF(Raw!$N111&gt;$C$9,IF(Raw!$N111&lt;$A$9,IF(Raw!$X111&gt;$C$9,IF(Raw!$X111&lt;$A$9,Raw!X111,-999),-999),-999),-999),-999),-999)</f>
        <v>515</v>
      </c>
      <c r="R111" s="9">
        <f t="shared" si="20"/>
        <v>0.89097999999999988</v>
      </c>
      <c r="S111" s="9">
        <f t="shared" si="21"/>
        <v>0.34146466719477986</v>
      </c>
      <c r="T111" s="9">
        <f t="shared" si="22"/>
        <v>1.2514450000000001</v>
      </c>
      <c r="U111" s="9">
        <f t="shared" si="23"/>
        <v>0.41842047103878161</v>
      </c>
      <c r="V111" s="15">
        <f t="shared" si="16"/>
        <v>0</v>
      </c>
      <c r="X111" s="11">
        <f t="shared" si="24"/>
        <v>3.5939399999999996E+19</v>
      </c>
      <c r="Y111" s="11">
        <f t="shared" si="25"/>
        <v>6.2399999999999999E-18</v>
      </c>
      <c r="Z111" s="11">
        <f t="shared" si="26"/>
        <v>3.9299999999999996E-4</v>
      </c>
      <c r="AA111" s="16">
        <f t="shared" si="27"/>
        <v>8.0996307209691296E-2</v>
      </c>
      <c r="AB111" s="9">
        <f t="shared" si="17"/>
        <v>1.8407964236760321</v>
      </c>
      <c r="AC111" s="9">
        <f t="shared" si="18"/>
        <v>0.91900369279030869</v>
      </c>
      <c r="AD111" s="15">
        <f t="shared" si="19"/>
        <v>206.0974738160084</v>
      </c>
      <c r="AE111" s="3">
        <f t="shared" si="28"/>
        <v>751.29599999999982</v>
      </c>
      <c r="AF111" s="2">
        <f t="shared" si="29"/>
        <v>0.25</v>
      </c>
      <c r="AG111" s="9">
        <f t="shared" si="30"/>
        <v>6.6334924672305534E-2</v>
      </c>
      <c r="AH111" s="2">
        <f t="shared" si="31"/>
        <v>3.2099124825202039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39.5</v>
      </c>
      <c r="D112" s="15">
        <f>IF(C112&gt;0.5,Raw!D112*D$11,-999)</f>
        <v>63.4</v>
      </c>
      <c r="E112" s="9">
        <f>IF(Raw!$G112&gt;$C$8,IF(Raw!$Q112&gt;$C$8,IF(Raw!$N112&gt;$C$9,IF(Raw!$N112&lt;$A$9,IF(Raw!$X112&gt;$C$9,IF(Raw!$X112&lt;$A$9,Raw!H112,-999),-999),-999),-999),-999),-999)</f>
        <v>1.77064</v>
      </c>
      <c r="F112" s="9">
        <f>IF(Raw!$G112&gt;$C$8,IF(Raw!$Q112&gt;$C$8,IF(Raw!$N112&gt;$C$9,IF(Raw!$N112&lt;$A$9,IF(Raw!$X112&gt;$C$9,IF(Raw!$X112&lt;$A$9,Raw!I112,-999),-999),-999),-999),-999),-999)</f>
        <v>2.6884860000000002</v>
      </c>
      <c r="G112" s="9">
        <f>Raw!G112</f>
        <v>0.98886499999999999</v>
      </c>
      <c r="H112" s="9">
        <f>IF(Raw!$G112&gt;$C$8,IF(Raw!$Q112&gt;$C$8,IF(Raw!$N112&gt;$C$9,IF(Raw!$N112&lt;$A$9,IF(Raw!$X112&gt;$C$9,IF(Raw!$X112&lt;$A$9,Raw!L112,-999),-999),-999),-999),-999),-999)</f>
        <v>595.5</v>
      </c>
      <c r="I112" s="9">
        <f>IF(Raw!$G112&gt;$C$8,IF(Raw!$Q112&gt;$C$8,IF(Raw!$N112&gt;$C$9,IF(Raw!$N112&lt;$A$9,IF(Raw!$X112&gt;$C$9,IF(Raw!$X112&lt;$A$9,Raw!M112,-999),-999),-999),-999),-999),-999)</f>
        <v>2.8E-5</v>
      </c>
      <c r="J112" s="9">
        <f>IF(Raw!$G112&gt;$C$8,IF(Raw!$Q112&gt;$C$8,IF(Raw!$N112&gt;$C$9,IF(Raw!$N112&lt;$A$9,IF(Raw!$X112&gt;$C$9,IF(Raw!$X112&lt;$A$9,Raw!N112,-999),-999),-999),-999),-999),-999)</f>
        <v>276</v>
      </c>
      <c r="K112" s="9">
        <f>IF(Raw!$G112&gt;$C$8,IF(Raw!$Q112&gt;$C$8,IF(Raw!$N112&gt;$C$9,IF(Raw!$N112&lt;$A$9,IF(Raw!$X112&gt;$C$9,IF(Raw!$X112&lt;$A$9,Raw!R112,-999),-999),-999),-999),-999),-999)</f>
        <v>1.717249</v>
      </c>
      <c r="L112" s="9">
        <f>IF(Raw!$G112&gt;$C$8,IF(Raw!$Q112&gt;$C$8,IF(Raw!$N112&gt;$C$9,IF(Raw!$N112&lt;$A$9,IF(Raw!$X112&gt;$C$9,IF(Raw!$X112&lt;$A$9,Raw!S112,-999),-999),-999),-999),-999),-999)</f>
        <v>2.925783</v>
      </c>
      <c r="M112" s="9">
        <f>Raw!Q112</f>
        <v>0.99560999999999999</v>
      </c>
      <c r="N112" s="9">
        <f>IF(Raw!$G112&gt;$C$8,IF(Raw!$Q112&gt;$C$8,IF(Raw!$N112&gt;$C$9,IF(Raw!$N112&lt;$A$9,IF(Raw!$X112&gt;$C$9,IF(Raw!$X112&lt;$A$9,Raw!V112,-999),-999),-999),-999),-999),-999)</f>
        <v>589.9</v>
      </c>
      <c r="O112" s="9">
        <f>IF(Raw!$G112&gt;$C$8,IF(Raw!$Q112&gt;$C$8,IF(Raw!$N112&gt;$C$9,IF(Raw!$N112&lt;$A$9,IF(Raw!$X112&gt;$C$9,IF(Raw!$X112&lt;$A$9,Raw!W112,-999),-999),-999),-999),-999),-999)</f>
        <v>9.0000000000000002E-6</v>
      </c>
      <c r="P112" s="9">
        <f>IF(Raw!$G112&gt;$C$8,IF(Raw!$Q112&gt;$C$8,IF(Raw!$N112&gt;$C$9,IF(Raw!$N112&lt;$A$9,IF(Raw!$X112&gt;$C$9,IF(Raw!$X112&lt;$A$9,Raw!X112,-999),-999),-999),-999),-999),-999)</f>
        <v>401</v>
      </c>
      <c r="R112" s="9">
        <f t="shared" si="20"/>
        <v>0.91784600000000016</v>
      </c>
      <c r="S112" s="9">
        <f t="shared" si="21"/>
        <v>0.34139883934675508</v>
      </c>
      <c r="T112" s="9">
        <f t="shared" si="22"/>
        <v>1.208534</v>
      </c>
      <c r="U112" s="9">
        <f t="shared" si="23"/>
        <v>0.41306344318768684</v>
      </c>
      <c r="V112" s="15">
        <f t="shared" si="16"/>
        <v>0</v>
      </c>
      <c r="X112" s="11">
        <f t="shared" si="24"/>
        <v>3.8166799999999992E+19</v>
      </c>
      <c r="Y112" s="11">
        <f t="shared" si="25"/>
        <v>5.9549999999999995E-18</v>
      </c>
      <c r="Z112" s="11">
        <f t="shared" si="26"/>
        <v>2.7599999999999999E-4</v>
      </c>
      <c r="AA112" s="16">
        <f t="shared" si="27"/>
        <v>5.9027389816155899E-2</v>
      </c>
      <c r="AB112" s="9">
        <f t="shared" si="17"/>
        <v>1.7885856075240782</v>
      </c>
      <c r="AC112" s="9">
        <f t="shared" si="18"/>
        <v>0.94097261018384404</v>
      </c>
      <c r="AD112" s="15">
        <f t="shared" si="19"/>
        <v>213.86735440636195</v>
      </c>
      <c r="AE112" s="3">
        <f t="shared" si="28"/>
        <v>716.98199999999974</v>
      </c>
      <c r="AF112" s="2">
        <f t="shared" si="29"/>
        <v>0.25</v>
      </c>
      <c r="AG112" s="9">
        <f t="shared" si="30"/>
        <v>6.7954450612717821E-2</v>
      </c>
      <c r="AH112" s="2">
        <f t="shared" si="31"/>
        <v>3.288280499934491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38.1</v>
      </c>
      <c r="D113" s="15">
        <f>IF(C113&gt;0.5,Raw!D113*D$11,-999)</f>
        <v>70.599999999999994</v>
      </c>
      <c r="E113" s="9">
        <f>IF(Raw!$G113&gt;$C$8,IF(Raw!$Q113&gt;$C$8,IF(Raw!$N113&gt;$C$9,IF(Raw!$N113&lt;$A$9,IF(Raw!$X113&gt;$C$9,IF(Raw!$X113&lt;$A$9,Raw!H113,-999),-999),-999),-999),-999),-999)</f>
        <v>1.804581</v>
      </c>
      <c r="F113" s="9">
        <f>IF(Raw!$G113&gt;$C$8,IF(Raw!$Q113&gt;$C$8,IF(Raw!$N113&gt;$C$9,IF(Raw!$N113&lt;$A$9,IF(Raw!$X113&gt;$C$9,IF(Raw!$X113&lt;$A$9,Raw!I113,-999),-999),-999),-999),-999),-999)</f>
        <v>2.7013340000000001</v>
      </c>
      <c r="G113" s="9">
        <f>Raw!G113</f>
        <v>0.98827600000000004</v>
      </c>
      <c r="H113" s="9">
        <f>IF(Raw!$G113&gt;$C$8,IF(Raw!$Q113&gt;$C$8,IF(Raw!$N113&gt;$C$9,IF(Raw!$N113&lt;$A$9,IF(Raw!$X113&gt;$C$9,IF(Raw!$X113&lt;$A$9,Raw!L113,-999),-999),-999),-999),-999),-999)</f>
        <v>555</v>
      </c>
      <c r="I113" s="9">
        <f>IF(Raw!$G113&gt;$C$8,IF(Raw!$Q113&gt;$C$8,IF(Raw!$N113&gt;$C$9,IF(Raw!$N113&lt;$A$9,IF(Raw!$X113&gt;$C$9,IF(Raw!$X113&lt;$A$9,Raw!M113,-999),-999),-999),-999),-999),-999)</f>
        <v>2.3E-5</v>
      </c>
      <c r="J113" s="9">
        <f>IF(Raw!$G113&gt;$C$8,IF(Raw!$Q113&gt;$C$8,IF(Raw!$N113&gt;$C$9,IF(Raw!$N113&lt;$A$9,IF(Raw!$X113&gt;$C$9,IF(Raw!$X113&lt;$A$9,Raw!N113,-999),-999),-999),-999),-999),-999)</f>
        <v>452</v>
      </c>
      <c r="K113" s="9">
        <f>IF(Raw!$G113&gt;$C$8,IF(Raw!$Q113&gt;$C$8,IF(Raw!$N113&gt;$C$9,IF(Raw!$N113&lt;$A$9,IF(Raw!$X113&gt;$C$9,IF(Raw!$X113&lt;$A$9,Raw!R113,-999),-999),-999),-999),-999),-999)</f>
        <v>1.7448109999999999</v>
      </c>
      <c r="L113" s="9">
        <f>IF(Raw!$G113&gt;$C$8,IF(Raw!$Q113&gt;$C$8,IF(Raw!$N113&gt;$C$9,IF(Raw!$N113&lt;$A$9,IF(Raw!$X113&gt;$C$9,IF(Raw!$X113&lt;$A$9,Raw!S113,-999),-999),-999),-999),-999),-999)</f>
        <v>2.9948939999999999</v>
      </c>
      <c r="M113" s="9">
        <f>Raw!Q113</f>
        <v>0.99384899999999998</v>
      </c>
      <c r="N113" s="9">
        <f>IF(Raw!$G113&gt;$C$8,IF(Raw!$Q113&gt;$C$8,IF(Raw!$N113&gt;$C$9,IF(Raw!$N113&lt;$A$9,IF(Raw!$X113&gt;$C$9,IF(Raw!$X113&lt;$A$9,Raw!V113,-999),-999),-999),-999),-999),-999)</f>
        <v>586.70000000000005</v>
      </c>
      <c r="O113" s="9">
        <f>IF(Raw!$G113&gt;$C$8,IF(Raw!$Q113&gt;$C$8,IF(Raw!$N113&gt;$C$9,IF(Raw!$N113&lt;$A$9,IF(Raw!$X113&gt;$C$9,IF(Raw!$X113&lt;$A$9,Raw!W113,-999),-999),-999),-999),-999),-999)</f>
        <v>3.3891999999999999E-2</v>
      </c>
      <c r="P113" s="9">
        <f>IF(Raw!$G113&gt;$C$8,IF(Raw!$Q113&gt;$C$8,IF(Raw!$N113&gt;$C$9,IF(Raw!$N113&lt;$A$9,IF(Raw!$X113&gt;$C$9,IF(Raw!$X113&lt;$A$9,Raw!X113,-999),-999),-999),-999),-999),-999)</f>
        <v>469</v>
      </c>
      <c r="R113" s="9">
        <f t="shared" si="20"/>
        <v>0.89675300000000013</v>
      </c>
      <c r="S113" s="9">
        <f t="shared" si="21"/>
        <v>0.33196672458866622</v>
      </c>
      <c r="T113" s="9">
        <f t="shared" si="22"/>
        <v>1.2500830000000001</v>
      </c>
      <c r="U113" s="9">
        <f t="shared" si="23"/>
        <v>0.41740475622843415</v>
      </c>
      <c r="V113" s="15">
        <f t="shared" si="16"/>
        <v>0</v>
      </c>
      <c r="X113" s="11">
        <f t="shared" si="24"/>
        <v>4.2501199999999992E+19</v>
      </c>
      <c r="Y113" s="11">
        <f t="shared" si="25"/>
        <v>5.5499999999999997E-18</v>
      </c>
      <c r="Z113" s="11">
        <f t="shared" si="26"/>
        <v>4.5199999999999998E-4</v>
      </c>
      <c r="AA113" s="16">
        <f t="shared" si="27"/>
        <v>9.6346219881293313E-2</v>
      </c>
      <c r="AB113" s="9">
        <f t="shared" si="17"/>
        <v>1.8652517715878667</v>
      </c>
      <c r="AC113" s="9">
        <f t="shared" si="18"/>
        <v>0.90365378011870667</v>
      </c>
      <c r="AD113" s="15">
        <f t="shared" si="19"/>
        <v>213.15535371967547</v>
      </c>
      <c r="AE113" s="3">
        <f t="shared" si="28"/>
        <v>668.2199999999998</v>
      </c>
      <c r="AF113" s="2">
        <f t="shared" si="29"/>
        <v>0.25</v>
      </c>
      <c r="AG113" s="9">
        <f t="shared" si="30"/>
        <v>6.8440044967805216E-2</v>
      </c>
      <c r="AH113" s="2">
        <f t="shared" si="31"/>
        <v>3.311778158061585</v>
      </c>
    </row>
    <row r="114" spans="1:34">
      <c r="A114" s="1">
        <f>Raw!A114</f>
        <v>101</v>
      </c>
      <c r="B114" s="14">
        <f>Raw!B114</f>
        <v>0.46328703703703705</v>
      </c>
      <c r="C114" s="15">
        <f>Raw!C114</f>
        <v>37.299999999999997</v>
      </c>
      <c r="D114" s="15">
        <f>IF(C114&gt;0.5,Raw!D114*D$11,-999)</f>
        <v>69.7</v>
      </c>
      <c r="E114" s="9">
        <f>IF(Raw!$G114&gt;$C$8,IF(Raw!$Q114&gt;$C$8,IF(Raw!$N114&gt;$C$9,IF(Raw!$N114&lt;$A$9,IF(Raw!$X114&gt;$C$9,IF(Raw!$X114&lt;$A$9,Raw!H114,-999),-999),-999),-999),-999),-999)</f>
        <v>1.779288</v>
      </c>
      <c r="F114" s="9">
        <f>IF(Raw!$G114&gt;$C$8,IF(Raw!$Q114&gt;$C$8,IF(Raw!$N114&gt;$C$9,IF(Raw!$N114&lt;$A$9,IF(Raw!$X114&gt;$C$9,IF(Raw!$X114&lt;$A$9,Raw!I114,-999),-999),-999),-999),-999),-999)</f>
        <v>2.680177</v>
      </c>
      <c r="G114" s="9">
        <f>Raw!G114</f>
        <v>0.98875599999999997</v>
      </c>
      <c r="H114" s="9">
        <f>IF(Raw!$G114&gt;$C$8,IF(Raw!$Q114&gt;$C$8,IF(Raw!$N114&gt;$C$9,IF(Raw!$N114&lt;$A$9,IF(Raw!$X114&gt;$C$9,IF(Raw!$X114&lt;$A$9,Raw!L114,-999),-999),-999),-999),-999),-999)</f>
        <v>613.1</v>
      </c>
      <c r="I114" s="9">
        <f>IF(Raw!$G114&gt;$C$8,IF(Raw!$Q114&gt;$C$8,IF(Raw!$N114&gt;$C$9,IF(Raw!$N114&lt;$A$9,IF(Raw!$X114&gt;$C$9,IF(Raw!$X114&lt;$A$9,Raw!M114,-999),-999),-999),-999),-999),-999)</f>
        <v>6.9999999999999999E-6</v>
      </c>
      <c r="J114" s="9">
        <f>IF(Raw!$G114&gt;$C$8,IF(Raw!$Q114&gt;$C$8,IF(Raw!$N114&gt;$C$9,IF(Raw!$N114&lt;$A$9,IF(Raw!$X114&gt;$C$9,IF(Raw!$X114&lt;$A$9,Raw!N114,-999),-999),-999),-999),-999),-999)</f>
        <v>350</v>
      </c>
      <c r="K114" s="9">
        <f>IF(Raw!$G114&gt;$C$8,IF(Raw!$Q114&gt;$C$8,IF(Raw!$N114&gt;$C$9,IF(Raw!$N114&lt;$A$9,IF(Raw!$X114&gt;$C$9,IF(Raw!$X114&lt;$A$9,Raw!R114,-999),-999),-999),-999),-999),-999)</f>
        <v>1.753603</v>
      </c>
      <c r="L114" s="9">
        <f>IF(Raw!$G114&gt;$C$8,IF(Raw!$Q114&gt;$C$8,IF(Raw!$N114&gt;$C$9,IF(Raw!$N114&lt;$A$9,IF(Raw!$X114&gt;$C$9,IF(Raw!$X114&lt;$A$9,Raw!S114,-999),-999),-999),-999),-999),-999)</f>
        <v>2.9941629999999999</v>
      </c>
      <c r="M114" s="9">
        <f>Raw!Q114</f>
        <v>0.99611000000000005</v>
      </c>
      <c r="N114" s="9">
        <f>IF(Raw!$G114&gt;$C$8,IF(Raw!$Q114&gt;$C$8,IF(Raw!$N114&gt;$C$9,IF(Raw!$N114&lt;$A$9,IF(Raw!$X114&gt;$C$9,IF(Raw!$X114&lt;$A$9,Raw!V114,-999),-999),-999),-999),-999),-999)</f>
        <v>592</v>
      </c>
      <c r="O114" s="9">
        <f>IF(Raw!$G114&gt;$C$8,IF(Raw!$Q114&gt;$C$8,IF(Raw!$N114&gt;$C$9,IF(Raw!$N114&lt;$A$9,IF(Raw!$X114&gt;$C$9,IF(Raw!$X114&lt;$A$9,Raw!W114,-999),-999),-999),-999),-999),-999)</f>
        <v>4.0000000000000003E-5</v>
      </c>
      <c r="P114" s="9">
        <f>IF(Raw!$G114&gt;$C$8,IF(Raw!$Q114&gt;$C$8,IF(Raw!$N114&gt;$C$9,IF(Raw!$N114&lt;$A$9,IF(Raw!$X114&gt;$C$9,IF(Raw!$X114&lt;$A$9,Raw!X114,-999),-999),-999),-999),-999),-999)</f>
        <v>365</v>
      </c>
      <c r="R114" s="9">
        <f t="shared" si="20"/>
        <v>0.90088900000000005</v>
      </c>
      <c r="S114" s="9">
        <f t="shared" si="21"/>
        <v>0.33613041228247242</v>
      </c>
      <c r="T114" s="9">
        <f t="shared" si="22"/>
        <v>1.2405599999999999</v>
      </c>
      <c r="U114" s="9">
        <f t="shared" si="23"/>
        <v>0.41432614056081779</v>
      </c>
      <c r="V114" s="15">
        <f t="shared" si="16"/>
        <v>0</v>
      </c>
      <c r="X114" s="11">
        <f t="shared" si="24"/>
        <v>4.1959399999999992E+19</v>
      </c>
      <c r="Y114" s="11">
        <f t="shared" si="25"/>
        <v>6.131E-18</v>
      </c>
      <c r="Z114" s="11">
        <f t="shared" si="26"/>
        <v>3.5E-4</v>
      </c>
      <c r="AA114" s="16">
        <f t="shared" si="27"/>
        <v>8.2601276933453038E-2</v>
      </c>
      <c r="AB114" s="9">
        <f t="shared" si="17"/>
        <v>1.8560748401125644</v>
      </c>
      <c r="AC114" s="9">
        <f t="shared" si="18"/>
        <v>0.91739872306654702</v>
      </c>
      <c r="AD114" s="15">
        <f t="shared" si="19"/>
        <v>236.00364838129443</v>
      </c>
      <c r="AE114" s="3">
        <f t="shared" si="28"/>
        <v>738.17239999999981</v>
      </c>
      <c r="AF114" s="2">
        <f t="shared" si="29"/>
        <v>0.25</v>
      </c>
      <c r="AG114" s="9">
        <f t="shared" si="30"/>
        <v>7.5217292916995387E-2</v>
      </c>
      <c r="AH114" s="2">
        <f t="shared" si="31"/>
        <v>3.6397256592716425</v>
      </c>
    </row>
    <row r="115" spans="1:34">
      <c r="A115" s="1">
        <f>Raw!A115</f>
        <v>102</v>
      </c>
      <c r="B115" s="14">
        <f>Raw!B115</f>
        <v>0.46334490740740741</v>
      </c>
      <c r="C115" s="15">
        <f>Raw!C115</f>
        <v>35.700000000000003</v>
      </c>
      <c r="D115" s="15">
        <f>IF(C115&gt;0.5,Raw!D115*D$11,-999)</f>
        <v>81.5</v>
      </c>
      <c r="E115" s="9">
        <f>IF(Raw!$G115&gt;$C$8,IF(Raw!$Q115&gt;$C$8,IF(Raw!$N115&gt;$C$9,IF(Raw!$N115&lt;$A$9,IF(Raw!$X115&gt;$C$9,IF(Raw!$X115&lt;$A$9,Raw!H115,-999),-999),-999),-999),-999),-999)</f>
        <v>1.8611089999999999</v>
      </c>
      <c r="F115" s="9">
        <f>IF(Raw!$G115&gt;$C$8,IF(Raw!$Q115&gt;$C$8,IF(Raw!$N115&gt;$C$9,IF(Raw!$N115&lt;$A$9,IF(Raw!$X115&gt;$C$9,IF(Raw!$X115&lt;$A$9,Raw!I115,-999),-999),-999),-999),-999),-999)</f>
        <v>2.720431</v>
      </c>
      <c r="G115" s="9">
        <f>Raw!G115</f>
        <v>0.99251699999999998</v>
      </c>
      <c r="H115" s="9">
        <f>IF(Raw!$G115&gt;$C$8,IF(Raw!$Q115&gt;$C$8,IF(Raw!$N115&gt;$C$9,IF(Raw!$N115&lt;$A$9,IF(Raw!$X115&gt;$C$9,IF(Raw!$X115&lt;$A$9,Raw!L115,-999),-999),-999),-999),-999),-999)</f>
        <v>546.4</v>
      </c>
      <c r="I115" s="9">
        <f>IF(Raw!$G115&gt;$C$8,IF(Raw!$Q115&gt;$C$8,IF(Raw!$N115&gt;$C$9,IF(Raw!$N115&lt;$A$9,IF(Raw!$X115&gt;$C$9,IF(Raw!$X115&lt;$A$9,Raw!M115,-999),-999),-999),-999),-999),-999)</f>
        <v>0.1119</v>
      </c>
      <c r="J115" s="9">
        <f>IF(Raw!$G115&gt;$C$8,IF(Raw!$Q115&gt;$C$8,IF(Raw!$N115&gt;$C$9,IF(Raw!$N115&lt;$A$9,IF(Raw!$X115&gt;$C$9,IF(Raw!$X115&lt;$A$9,Raw!N115,-999),-999),-999),-999),-999),-999)</f>
        <v>383</v>
      </c>
      <c r="K115" s="9">
        <f>IF(Raw!$G115&gt;$C$8,IF(Raw!$Q115&gt;$C$8,IF(Raw!$N115&gt;$C$9,IF(Raw!$N115&lt;$A$9,IF(Raw!$X115&gt;$C$9,IF(Raw!$X115&lt;$A$9,Raw!R115,-999),-999),-999),-999),-999),-999)</f>
        <v>1.7396309999999999</v>
      </c>
      <c r="L115" s="9">
        <f>IF(Raw!$G115&gt;$C$8,IF(Raw!$Q115&gt;$C$8,IF(Raw!$N115&gt;$C$9,IF(Raw!$N115&lt;$A$9,IF(Raw!$X115&gt;$C$9,IF(Raw!$X115&lt;$A$9,Raw!S115,-999),-999),-999),-999),-999),-999)</f>
        <v>2.9340130000000002</v>
      </c>
      <c r="M115" s="9">
        <f>Raw!Q115</f>
        <v>0.99603799999999998</v>
      </c>
      <c r="N115" s="9">
        <f>IF(Raw!$G115&gt;$C$8,IF(Raw!$Q115&gt;$C$8,IF(Raw!$N115&gt;$C$9,IF(Raw!$N115&lt;$A$9,IF(Raw!$X115&gt;$C$9,IF(Raw!$X115&lt;$A$9,Raw!V115,-999),-999),-999),-999),-999),-999)</f>
        <v>594.20000000000005</v>
      </c>
      <c r="O115" s="9">
        <f>IF(Raw!$G115&gt;$C$8,IF(Raw!$Q115&gt;$C$8,IF(Raw!$N115&gt;$C$9,IF(Raw!$N115&lt;$A$9,IF(Raw!$X115&gt;$C$9,IF(Raw!$X115&lt;$A$9,Raw!W115,-999),-999),-999),-999),-999),-999)</f>
        <v>5.7000000000000003E-5</v>
      </c>
      <c r="P115" s="9">
        <f>IF(Raw!$G115&gt;$C$8,IF(Raw!$Q115&gt;$C$8,IF(Raw!$N115&gt;$C$9,IF(Raw!$N115&lt;$A$9,IF(Raw!$X115&gt;$C$9,IF(Raw!$X115&lt;$A$9,Raw!X115,-999),-999),-999),-999),-999),-999)</f>
        <v>309</v>
      </c>
      <c r="R115" s="9">
        <f t="shared" si="20"/>
        <v>0.85932200000000014</v>
      </c>
      <c r="S115" s="9">
        <f t="shared" si="21"/>
        <v>0.31587715328931337</v>
      </c>
      <c r="T115" s="9">
        <f t="shared" si="22"/>
        <v>1.1943820000000003</v>
      </c>
      <c r="U115" s="9">
        <f t="shared" si="23"/>
        <v>0.40708135921688154</v>
      </c>
      <c r="V115" s="15">
        <f t="shared" si="16"/>
        <v>0</v>
      </c>
      <c r="X115" s="11">
        <f t="shared" si="24"/>
        <v>4.9062999999999992E+19</v>
      </c>
      <c r="Y115" s="11">
        <f t="shared" si="25"/>
        <v>5.4639999999999996E-18</v>
      </c>
      <c r="Z115" s="11">
        <f t="shared" si="26"/>
        <v>3.8299999999999999E-4</v>
      </c>
      <c r="AA115" s="16">
        <f t="shared" si="27"/>
        <v>9.3114248625723622E-2</v>
      </c>
      <c r="AB115" s="9">
        <f t="shared" si="17"/>
        <v>1.850844982502089</v>
      </c>
      <c r="AC115" s="9">
        <f t="shared" si="18"/>
        <v>0.90688575137427641</v>
      </c>
      <c r="AD115" s="15">
        <f t="shared" si="19"/>
        <v>243.11814262591025</v>
      </c>
      <c r="AE115" s="3">
        <f t="shared" si="28"/>
        <v>657.86559999999974</v>
      </c>
      <c r="AF115" s="2">
        <f t="shared" si="29"/>
        <v>0.25</v>
      </c>
      <c r="AG115" s="9">
        <f t="shared" si="30"/>
        <v>7.6129895346491699E-2</v>
      </c>
      <c r="AH115" s="2">
        <f t="shared" si="31"/>
        <v>3.6838860158935818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35</v>
      </c>
      <c r="D116" s="15">
        <f>IF(C116&gt;0.5,Raw!D116*D$11,-999)</f>
        <v>81.5</v>
      </c>
      <c r="E116" s="9">
        <f>IF(Raw!$G116&gt;$C$8,IF(Raw!$Q116&gt;$C$8,IF(Raw!$N116&gt;$C$9,IF(Raw!$N116&lt;$A$9,IF(Raw!$X116&gt;$C$9,IF(Raw!$X116&lt;$A$9,Raw!H116,-999),-999),-999),-999),-999),-999)</f>
        <v>1.8263720000000001</v>
      </c>
      <c r="F116" s="9">
        <f>IF(Raw!$G116&gt;$C$8,IF(Raw!$Q116&gt;$C$8,IF(Raw!$N116&gt;$C$9,IF(Raw!$N116&lt;$A$9,IF(Raw!$X116&gt;$C$9,IF(Raw!$X116&lt;$A$9,Raw!I116,-999),-999),-999),-999),-999),-999)</f>
        <v>2.636393</v>
      </c>
      <c r="G116" s="9">
        <f>Raw!G116</f>
        <v>0.98725700000000005</v>
      </c>
      <c r="H116" s="9">
        <f>IF(Raw!$G116&gt;$C$8,IF(Raw!$Q116&gt;$C$8,IF(Raw!$N116&gt;$C$9,IF(Raw!$N116&lt;$A$9,IF(Raw!$X116&gt;$C$9,IF(Raw!$X116&lt;$A$9,Raw!L116,-999),-999),-999),-999),-999),-999)</f>
        <v>557.6</v>
      </c>
      <c r="I116" s="9">
        <f>IF(Raw!$G116&gt;$C$8,IF(Raw!$Q116&gt;$C$8,IF(Raw!$N116&gt;$C$9,IF(Raw!$N116&lt;$A$9,IF(Raw!$X116&gt;$C$9,IF(Raw!$X116&lt;$A$9,Raw!M116,-999),-999),-999),-999),-999),-999)</f>
        <v>0.13820099999999999</v>
      </c>
      <c r="J116" s="9">
        <f>IF(Raw!$G116&gt;$C$8,IF(Raw!$Q116&gt;$C$8,IF(Raw!$N116&gt;$C$9,IF(Raw!$N116&lt;$A$9,IF(Raw!$X116&gt;$C$9,IF(Raw!$X116&lt;$A$9,Raw!N116,-999),-999),-999),-999),-999),-999)</f>
        <v>294</v>
      </c>
      <c r="K116" s="9">
        <f>IF(Raw!$G116&gt;$C$8,IF(Raw!$Q116&gt;$C$8,IF(Raw!$N116&gt;$C$9,IF(Raw!$N116&lt;$A$9,IF(Raw!$X116&gt;$C$9,IF(Raw!$X116&lt;$A$9,Raw!R116,-999),-999),-999),-999),-999),-999)</f>
        <v>1.827547</v>
      </c>
      <c r="L116" s="9">
        <f>IF(Raw!$G116&gt;$C$8,IF(Raw!$Q116&gt;$C$8,IF(Raw!$N116&gt;$C$9,IF(Raw!$N116&lt;$A$9,IF(Raw!$X116&gt;$C$9,IF(Raw!$X116&lt;$A$9,Raw!S116,-999),-999),-999),-999),-999),-999)</f>
        <v>3.0914290000000002</v>
      </c>
      <c r="M116" s="9">
        <f>Raw!Q116</f>
        <v>0.99466699999999997</v>
      </c>
      <c r="N116" s="9">
        <f>IF(Raw!$G116&gt;$C$8,IF(Raw!$Q116&gt;$C$8,IF(Raw!$N116&gt;$C$9,IF(Raw!$N116&lt;$A$9,IF(Raw!$X116&gt;$C$9,IF(Raw!$X116&lt;$A$9,Raw!V116,-999),-999),-999),-999),-999),-999)</f>
        <v>542.9</v>
      </c>
      <c r="O116" s="9">
        <f>IF(Raw!$G116&gt;$C$8,IF(Raw!$Q116&gt;$C$8,IF(Raw!$N116&gt;$C$9,IF(Raw!$N116&lt;$A$9,IF(Raw!$X116&gt;$C$9,IF(Raw!$X116&lt;$A$9,Raw!W116,-999),-999),-999),-999),-999),-999)</f>
        <v>9.0000000000000002E-6</v>
      </c>
      <c r="P116" s="9">
        <f>IF(Raw!$G116&gt;$C$8,IF(Raw!$Q116&gt;$C$8,IF(Raw!$N116&gt;$C$9,IF(Raw!$N116&lt;$A$9,IF(Raw!$X116&gt;$C$9,IF(Raw!$X116&lt;$A$9,Raw!X116,-999),-999),-999),-999),-999),-999)</f>
        <v>344</v>
      </c>
      <c r="R116" s="9">
        <f t="shared" si="20"/>
        <v>0.81002099999999988</v>
      </c>
      <c r="S116" s="9">
        <f t="shared" si="21"/>
        <v>0.307245922743688</v>
      </c>
      <c r="T116" s="9">
        <f t="shared" si="22"/>
        <v>1.2638820000000002</v>
      </c>
      <c r="U116" s="9">
        <f t="shared" si="23"/>
        <v>0.40883423167732463</v>
      </c>
      <c r="V116" s="15">
        <f t="shared" si="16"/>
        <v>0</v>
      </c>
      <c r="X116" s="11">
        <f t="shared" si="24"/>
        <v>4.9062999999999992E+19</v>
      </c>
      <c r="Y116" s="11">
        <f t="shared" si="25"/>
        <v>5.5760000000000002E-18</v>
      </c>
      <c r="Z116" s="11">
        <f t="shared" si="26"/>
        <v>2.9399999999999999E-4</v>
      </c>
      <c r="AA116" s="16">
        <f t="shared" si="27"/>
        <v>7.4443555068798961E-2</v>
      </c>
      <c r="AB116" s="9">
        <f t="shared" si="17"/>
        <v>1.9216348692674639</v>
      </c>
      <c r="AC116" s="9">
        <f t="shared" si="18"/>
        <v>0.92555644493120104</v>
      </c>
      <c r="AD116" s="15">
        <f t="shared" si="19"/>
        <v>253.20937098230942</v>
      </c>
      <c r="AE116" s="3">
        <f t="shared" si="28"/>
        <v>671.35039999999981</v>
      </c>
      <c r="AF116" s="2">
        <f t="shared" si="29"/>
        <v>0.25</v>
      </c>
      <c r="AG116" s="9">
        <f t="shared" si="30"/>
        <v>7.9631275876193189E-2</v>
      </c>
      <c r="AH116" s="2">
        <f t="shared" si="31"/>
        <v>3.8533159975188456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33.5</v>
      </c>
      <c r="D117" s="15">
        <f>IF(C117&gt;0.5,Raw!D117*D$11,-999)</f>
        <v>91.4</v>
      </c>
      <c r="E117" s="9">
        <f>IF(Raw!$G117&gt;$C$8,IF(Raw!$Q117&gt;$C$8,IF(Raw!$N117&gt;$C$9,IF(Raw!$N117&lt;$A$9,IF(Raw!$X117&gt;$C$9,IF(Raw!$X117&lt;$A$9,Raw!H117,-999),-999),-999),-999),-999),-999)</f>
        <v>1.8356699999999999</v>
      </c>
      <c r="F117" s="9">
        <f>IF(Raw!$G117&gt;$C$8,IF(Raw!$Q117&gt;$C$8,IF(Raw!$N117&gt;$C$9,IF(Raw!$N117&lt;$A$9,IF(Raw!$X117&gt;$C$9,IF(Raw!$X117&lt;$A$9,Raw!I117,-999),-999),-999),-999),-999),-999)</f>
        <v>2.6606480000000001</v>
      </c>
      <c r="G117" s="9">
        <f>Raw!G117</f>
        <v>0.98946599999999996</v>
      </c>
      <c r="H117" s="9">
        <f>IF(Raw!$G117&gt;$C$8,IF(Raw!$Q117&gt;$C$8,IF(Raw!$N117&gt;$C$9,IF(Raw!$N117&lt;$A$9,IF(Raw!$X117&gt;$C$9,IF(Raw!$X117&lt;$A$9,Raw!L117,-999),-999),-999),-999),-999),-999)</f>
        <v>525.6</v>
      </c>
      <c r="I117" s="9">
        <f>IF(Raw!$G117&gt;$C$8,IF(Raw!$Q117&gt;$C$8,IF(Raw!$N117&gt;$C$9,IF(Raw!$N117&lt;$A$9,IF(Raw!$X117&gt;$C$9,IF(Raw!$X117&lt;$A$9,Raw!M117,-999),-999),-999),-999),-999),-999)</f>
        <v>5.0000000000000002E-5</v>
      </c>
      <c r="J117" s="9">
        <f>IF(Raw!$G117&gt;$C$8,IF(Raw!$Q117&gt;$C$8,IF(Raw!$N117&gt;$C$9,IF(Raw!$N117&lt;$A$9,IF(Raw!$X117&gt;$C$9,IF(Raw!$X117&lt;$A$9,Raw!N117,-999),-999),-999),-999),-999),-999)</f>
        <v>389</v>
      </c>
      <c r="K117" s="9">
        <f>IF(Raw!$G117&gt;$C$8,IF(Raw!$Q117&gt;$C$8,IF(Raw!$N117&gt;$C$9,IF(Raw!$N117&lt;$A$9,IF(Raw!$X117&gt;$C$9,IF(Raw!$X117&lt;$A$9,Raw!R117,-999),-999),-999),-999),-999),-999)</f>
        <v>1.7945759999999999</v>
      </c>
      <c r="L117" s="9">
        <f>IF(Raw!$G117&gt;$C$8,IF(Raw!$Q117&gt;$C$8,IF(Raw!$N117&gt;$C$9,IF(Raw!$N117&lt;$A$9,IF(Raw!$X117&gt;$C$9,IF(Raw!$X117&lt;$A$9,Raw!S117,-999),-999),-999),-999),-999),-999)</f>
        <v>2.9756670000000001</v>
      </c>
      <c r="M117" s="9">
        <f>Raw!Q117</f>
        <v>0.99416800000000005</v>
      </c>
      <c r="N117" s="9">
        <f>IF(Raw!$G117&gt;$C$8,IF(Raw!$Q117&gt;$C$8,IF(Raw!$N117&gt;$C$9,IF(Raw!$N117&lt;$A$9,IF(Raw!$X117&gt;$C$9,IF(Raw!$X117&lt;$A$9,Raw!V117,-999),-999),-999),-999),-999),-999)</f>
        <v>557</v>
      </c>
      <c r="O117" s="9">
        <f>IF(Raw!$G117&gt;$C$8,IF(Raw!$Q117&gt;$C$8,IF(Raw!$N117&gt;$C$9,IF(Raw!$N117&lt;$A$9,IF(Raw!$X117&gt;$C$9,IF(Raw!$X117&lt;$A$9,Raw!W117,-999),-999),-999),-999),-999),-999)</f>
        <v>3.9999999999999998E-6</v>
      </c>
      <c r="P117" s="9">
        <f>IF(Raw!$G117&gt;$C$8,IF(Raw!$Q117&gt;$C$8,IF(Raw!$N117&gt;$C$9,IF(Raw!$N117&lt;$A$9,IF(Raw!$X117&gt;$C$9,IF(Raw!$X117&lt;$A$9,Raw!X117,-999),-999),-999),-999),-999),-999)</f>
        <v>437</v>
      </c>
      <c r="R117" s="9">
        <f t="shared" si="20"/>
        <v>0.82497800000000021</v>
      </c>
      <c r="S117" s="9">
        <f t="shared" si="21"/>
        <v>0.31006657024905215</v>
      </c>
      <c r="T117" s="9">
        <f t="shared" si="22"/>
        <v>1.1810910000000001</v>
      </c>
      <c r="U117" s="9">
        <f t="shared" si="23"/>
        <v>0.39691638882979852</v>
      </c>
      <c r="V117" s="15">
        <f t="shared" si="16"/>
        <v>0</v>
      </c>
      <c r="X117" s="11">
        <f t="shared" si="24"/>
        <v>5.5022799999999992E+19</v>
      </c>
      <c r="Y117" s="11">
        <f t="shared" si="25"/>
        <v>5.2559999999999996E-18</v>
      </c>
      <c r="Z117" s="11">
        <f t="shared" si="26"/>
        <v>3.8899999999999997E-4</v>
      </c>
      <c r="AA117" s="16">
        <f t="shared" si="27"/>
        <v>0.10112257463553795</v>
      </c>
      <c r="AB117" s="9">
        <f t="shared" si="17"/>
        <v>1.9140109627988622</v>
      </c>
      <c r="AC117" s="9">
        <f t="shared" si="18"/>
        <v>0.89887742536446202</v>
      </c>
      <c r="AD117" s="15">
        <f t="shared" si="19"/>
        <v>259.95520471860658</v>
      </c>
      <c r="AE117" s="3">
        <f t="shared" si="28"/>
        <v>632.82239999999979</v>
      </c>
      <c r="AF117" s="2">
        <f t="shared" si="29"/>
        <v>0.25</v>
      </c>
      <c r="AG117" s="9">
        <f t="shared" si="30"/>
        <v>7.9369600857246383E-2</v>
      </c>
      <c r="AH117" s="2">
        <f t="shared" si="31"/>
        <v>3.8406536795343089</v>
      </c>
    </row>
    <row r="118" spans="1:34">
      <c r="A118" s="1">
        <f>Raw!A118</f>
        <v>105</v>
      </c>
      <c r="B118" s="14">
        <f>Raw!B118</f>
        <v>0.46350694444444446</v>
      </c>
      <c r="C118" s="15">
        <f>Raw!C118</f>
        <v>32.4</v>
      </c>
      <c r="D118" s="15">
        <f>IF(C118&gt;0.5,Raw!D118*D$11,-999)</f>
        <v>95.9</v>
      </c>
      <c r="E118" s="9">
        <f>IF(Raw!$G118&gt;$C$8,IF(Raw!$Q118&gt;$C$8,IF(Raw!$N118&gt;$C$9,IF(Raw!$N118&lt;$A$9,IF(Raw!$X118&gt;$C$9,IF(Raw!$X118&lt;$A$9,Raw!H118,-999),-999),-999),-999),-999),-999)</f>
        <v>1.832999</v>
      </c>
      <c r="F118" s="9">
        <f>IF(Raw!$G118&gt;$C$8,IF(Raw!$Q118&gt;$C$8,IF(Raw!$N118&gt;$C$9,IF(Raw!$N118&lt;$A$9,IF(Raw!$X118&gt;$C$9,IF(Raw!$X118&lt;$A$9,Raw!I118,-999),-999),-999),-999),-999),-999)</f>
        <v>2.6497350000000002</v>
      </c>
      <c r="G118" s="9">
        <f>Raw!G118</f>
        <v>0.98633599999999999</v>
      </c>
      <c r="H118" s="9">
        <f>IF(Raw!$G118&gt;$C$8,IF(Raw!$Q118&gt;$C$8,IF(Raw!$N118&gt;$C$9,IF(Raw!$N118&lt;$A$9,IF(Raw!$X118&gt;$C$9,IF(Raw!$X118&lt;$A$9,Raw!L118,-999),-999),-999),-999),-999),-999)</f>
        <v>550.29999999999995</v>
      </c>
      <c r="I118" s="9">
        <f>IF(Raw!$G118&gt;$C$8,IF(Raw!$Q118&gt;$C$8,IF(Raw!$N118&gt;$C$9,IF(Raw!$N118&lt;$A$9,IF(Raw!$X118&gt;$C$9,IF(Raw!$X118&lt;$A$9,Raw!M118,-999),-999),-999),-999),-999),-999)</f>
        <v>1.5E-5</v>
      </c>
      <c r="J118" s="9">
        <f>IF(Raw!$G118&gt;$C$8,IF(Raw!$Q118&gt;$C$8,IF(Raw!$N118&gt;$C$9,IF(Raw!$N118&lt;$A$9,IF(Raw!$X118&gt;$C$9,IF(Raw!$X118&lt;$A$9,Raw!N118,-999),-999),-999),-999),-999),-999)</f>
        <v>489</v>
      </c>
      <c r="K118" s="9">
        <f>IF(Raw!$G118&gt;$C$8,IF(Raw!$Q118&gt;$C$8,IF(Raw!$N118&gt;$C$9,IF(Raw!$N118&lt;$A$9,IF(Raw!$X118&gt;$C$9,IF(Raw!$X118&lt;$A$9,Raw!R118,-999),-999),-999),-999),-999),-999)</f>
        <v>1.850528</v>
      </c>
      <c r="L118" s="9">
        <f>IF(Raw!$G118&gt;$C$8,IF(Raw!$Q118&gt;$C$8,IF(Raw!$N118&gt;$C$9,IF(Raw!$N118&lt;$A$9,IF(Raw!$X118&gt;$C$9,IF(Raw!$X118&lt;$A$9,Raw!S118,-999),-999),-999),-999),-999),-999)</f>
        <v>3.1014900000000001</v>
      </c>
      <c r="M118" s="9">
        <f>Raw!Q118</f>
        <v>0.99229699999999998</v>
      </c>
      <c r="N118" s="9">
        <f>IF(Raw!$G118&gt;$C$8,IF(Raw!$Q118&gt;$C$8,IF(Raw!$N118&gt;$C$9,IF(Raw!$N118&lt;$A$9,IF(Raw!$X118&gt;$C$9,IF(Raw!$X118&lt;$A$9,Raw!V118,-999),-999),-999),-999),-999),-999)</f>
        <v>529.6</v>
      </c>
      <c r="O118" s="9">
        <f>IF(Raw!$G118&gt;$C$8,IF(Raw!$Q118&gt;$C$8,IF(Raw!$N118&gt;$C$9,IF(Raw!$N118&lt;$A$9,IF(Raw!$X118&gt;$C$9,IF(Raw!$X118&lt;$A$9,Raw!W118,-999),-999),-999),-999),-999),-999)</f>
        <v>6.9999999999999999E-6</v>
      </c>
      <c r="P118" s="9">
        <f>IF(Raw!$G118&gt;$C$8,IF(Raw!$Q118&gt;$C$8,IF(Raw!$N118&gt;$C$9,IF(Raw!$N118&lt;$A$9,IF(Raw!$X118&gt;$C$9,IF(Raw!$X118&lt;$A$9,Raw!X118,-999),-999),-999),-999),-999),-999)</f>
        <v>525</v>
      </c>
      <c r="R118" s="9">
        <f t="shared" si="20"/>
        <v>0.81673600000000013</v>
      </c>
      <c r="S118" s="9">
        <f t="shared" si="21"/>
        <v>0.30823308745968941</v>
      </c>
      <c r="T118" s="9">
        <f t="shared" si="22"/>
        <v>1.2509620000000001</v>
      </c>
      <c r="U118" s="9">
        <f t="shared" si="23"/>
        <v>0.40334226452447053</v>
      </c>
      <c r="V118" s="15">
        <f t="shared" si="16"/>
        <v>0</v>
      </c>
      <c r="X118" s="11">
        <f t="shared" si="24"/>
        <v>5.7731799999999992E+19</v>
      </c>
      <c r="Y118" s="11">
        <f t="shared" si="25"/>
        <v>5.5029999999999991E-18</v>
      </c>
      <c r="Z118" s="11">
        <f t="shared" si="26"/>
        <v>4.8899999999999996E-4</v>
      </c>
      <c r="AA118" s="16">
        <f t="shared" si="27"/>
        <v>0.13446469141069384</v>
      </c>
      <c r="AB118" s="9">
        <f t="shared" si="17"/>
        <v>2.0187382192965044</v>
      </c>
      <c r="AC118" s="9">
        <f t="shared" si="18"/>
        <v>0.86553530858930605</v>
      </c>
      <c r="AD118" s="15">
        <f t="shared" si="19"/>
        <v>274.97891904027369</v>
      </c>
      <c r="AE118" s="3">
        <f t="shared" si="28"/>
        <v>662.56119999999976</v>
      </c>
      <c r="AF118" s="2">
        <f t="shared" si="29"/>
        <v>0.25</v>
      </c>
      <c r="AG118" s="9">
        <f t="shared" si="30"/>
        <v>8.531586146322695E-2</v>
      </c>
      <c r="AH118" s="2">
        <f t="shared" si="31"/>
        <v>4.1283901356732855</v>
      </c>
    </row>
    <row r="119" spans="1:34">
      <c r="A119" s="1">
        <f>Raw!A119</f>
        <v>106</v>
      </c>
      <c r="B119" s="14">
        <f>Raw!B119</f>
        <v>0.46356481481481482</v>
      </c>
      <c r="C119" s="15">
        <f>Raw!C119</f>
        <v>31.5</v>
      </c>
      <c r="D119" s="15">
        <f>IF(C119&gt;0.5,Raw!D119*D$11,-999)</f>
        <v>103.2</v>
      </c>
      <c r="E119" s="9">
        <f>IF(Raw!$G119&gt;$C$8,IF(Raw!$Q119&gt;$C$8,IF(Raw!$N119&gt;$C$9,IF(Raw!$N119&lt;$A$9,IF(Raw!$X119&gt;$C$9,IF(Raw!$X119&lt;$A$9,Raw!H119,-999),-999),-999),-999),-999),-999)</f>
        <v>1.8426419999999999</v>
      </c>
      <c r="F119" s="9">
        <f>IF(Raw!$G119&gt;$C$8,IF(Raw!$Q119&gt;$C$8,IF(Raw!$N119&gt;$C$9,IF(Raw!$N119&lt;$A$9,IF(Raw!$X119&gt;$C$9,IF(Raw!$X119&lt;$A$9,Raw!I119,-999),-999),-999),-999),-999),-999)</f>
        <v>2.6238329999999999</v>
      </c>
      <c r="G119" s="9">
        <f>Raw!G119</f>
        <v>0.98768100000000003</v>
      </c>
      <c r="H119" s="9">
        <f>IF(Raw!$G119&gt;$C$8,IF(Raw!$Q119&gt;$C$8,IF(Raw!$N119&gt;$C$9,IF(Raw!$N119&lt;$A$9,IF(Raw!$X119&gt;$C$9,IF(Raw!$X119&lt;$A$9,Raw!L119,-999),-999),-999),-999),-999),-999)</f>
        <v>555.20000000000005</v>
      </c>
      <c r="I119" s="9">
        <f>IF(Raw!$G119&gt;$C$8,IF(Raw!$Q119&gt;$C$8,IF(Raw!$N119&gt;$C$9,IF(Raw!$N119&lt;$A$9,IF(Raw!$X119&gt;$C$9,IF(Raw!$X119&lt;$A$9,Raw!M119,-999),-999),-999),-999),-999),-999)</f>
        <v>3.0000000000000001E-6</v>
      </c>
      <c r="J119" s="9">
        <f>IF(Raw!$G119&gt;$C$8,IF(Raw!$Q119&gt;$C$8,IF(Raw!$N119&gt;$C$9,IF(Raw!$N119&lt;$A$9,IF(Raw!$X119&gt;$C$9,IF(Raw!$X119&lt;$A$9,Raw!N119,-999),-999),-999),-999),-999),-999)</f>
        <v>551</v>
      </c>
      <c r="K119" s="9">
        <f>IF(Raw!$G119&gt;$C$8,IF(Raw!$Q119&gt;$C$8,IF(Raw!$N119&gt;$C$9,IF(Raw!$N119&lt;$A$9,IF(Raw!$X119&gt;$C$9,IF(Raw!$X119&lt;$A$9,Raw!R119,-999),-999),-999),-999),-999),-999)</f>
        <v>1.7957909999999999</v>
      </c>
      <c r="L119" s="9">
        <f>IF(Raw!$G119&gt;$C$8,IF(Raw!$Q119&gt;$C$8,IF(Raw!$N119&gt;$C$9,IF(Raw!$N119&lt;$A$9,IF(Raw!$X119&gt;$C$9,IF(Raw!$X119&lt;$A$9,Raw!S119,-999),-999),-999),-999),-999),-999)</f>
        <v>2.9875039999999999</v>
      </c>
      <c r="M119" s="9">
        <f>Raw!Q119</f>
        <v>0.995861</v>
      </c>
      <c r="N119" s="9">
        <f>IF(Raw!$G119&gt;$C$8,IF(Raw!$Q119&gt;$C$8,IF(Raw!$N119&gt;$C$9,IF(Raw!$N119&lt;$A$9,IF(Raw!$X119&gt;$C$9,IF(Raw!$X119&lt;$A$9,Raw!V119,-999),-999),-999),-999),-999),-999)</f>
        <v>560.9</v>
      </c>
      <c r="O119" s="9">
        <f>IF(Raw!$G119&gt;$C$8,IF(Raw!$Q119&gt;$C$8,IF(Raw!$N119&gt;$C$9,IF(Raw!$N119&lt;$A$9,IF(Raw!$X119&gt;$C$9,IF(Raw!$X119&lt;$A$9,Raw!W119,-999),-999),-999),-999),-999),-999)</f>
        <v>5.0000000000000004E-6</v>
      </c>
      <c r="P119" s="9">
        <f>IF(Raw!$G119&gt;$C$8,IF(Raw!$Q119&gt;$C$8,IF(Raw!$N119&gt;$C$9,IF(Raw!$N119&lt;$A$9,IF(Raw!$X119&gt;$C$9,IF(Raw!$X119&lt;$A$9,Raw!X119,-999),-999),-999),-999),-999),-999)</f>
        <v>373</v>
      </c>
      <c r="R119" s="9">
        <f t="shared" si="20"/>
        <v>0.78119099999999997</v>
      </c>
      <c r="S119" s="9">
        <f t="shared" si="21"/>
        <v>0.29772893320573374</v>
      </c>
      <c r="T119" s="9">
        <f t="shared" si="22"/>
        <v>1.191713</v>
      </c>
      <c r="U119" s="9">
        <f t="shared" si="23"/>
        <v>0.39889921486297591</v>
      </c>
      <c r="V119" s="15">
        <f t="shared" si="16"/>
        <v>0</v>
      </c>
      <c r="X119" s="11">
        <f t="shared" si="24"/>
        <v>6.21264E+19</v>
      </c>
      <c r="Y119" s="11">
        <f t="shared" si="25"/>
        <v>5.5520000000000002E-18</v>
      </c>
      <c r="Z119" s="11">
        <f t="shared" si="26"/>
        <v>5.5099999999999995E-4</v>
      </c>
      <c r="AA119" s="16">
        <f t="shared" si="27"/>
        <v>0.15970206790010147</v>
      </c>
      <c r="AB119" s="9">
        <f t="shared" si="17"/>
        <v>1.9861100304434336</v>
      </c>
      <c r="AC119" s="9">
        <f t="shared" si="18"/>
        <v>0.84029793209989845</v>
      </c>
      <c r="AD119" s="15">
        <f t="shared" si="19"/>
        <v>289.84041361179942</v>
      </c>
      <c r="AE119" s="3">
        <f t="shared" si="28"/>
        <v>668.46079999999984</v>
      </c>
      <c r="AF119" s="2">
        <f t="shared" si="29"/>
        <v>0.25</v>
      </c>
      <c r="AG119" s="9">
        <f t="shared" si="30"/>
        <v>8.8936241096389979E-2</v>
      </c>
      <c r="AH119" s="2">
        <f t="shared" si="31"/>
        <v>4.30357842198491</v>
      </c>
    </row>
    <row r="120" spans="1:34">
      <c r="A120" s="1">
        <f>Raw!A120</f>
        <v>107</v>
      </c>
      <c r="B120" s="14">
        <f>Raw!B120</f>
        <v>0.46362268518518518</v>
      </c>
      <c r="C120" s="15">
        <f>Raw!C120</f>
        <v>30.1</v>
      </c>
      <c r="D120" s="15">
        <f>IF(C120&gt;0.5,Raw!D120*D$11,-999)</f>
        <v>111.3</v>
      </c>
      <c r="E120" s="9">
        <f>IF(Raw!$G120&gt;$C$8,IF(Raw!$Q120&gt;$C$8,IF(Raw!$N120&gt;$C$9,IF(Raw!$N120&lt;$A$9,IF(Raw!$X120&gt;$C$9,IF(Raw!$X120&lt;$A$9,Raw!H120,-999),-999),-999),-999),-999),-999)</f>
        <v>1.8171679999999999</v>
      </c>
      <c r="F120" s="9">
        <f>IF(Raw!$G120&gt;$C$8,IF(Raw!$Q120&gt;$C$8,IF(Raw!$N120&gt;$C$9,IF(Raw!$N120&lt;$A$9,IF(Raw!$X120&gt;$C$9,IF(Raw!$X120&lt;$A$9,Raw!I120,-999),-999),-999),-999),-999),-999)</f>
        <v>2.5842100000000001</v>
      </c>
      <c r="G120" s="9">
        <f>Raw!G120</f>
        <v>0.99165000000000003</v>
      </c>
      <c r="H120" s="9">
        <f>IF(Raw!$G120&gt;$C$8,IF(Raw!$Q120&gt;$C$8,IF(Raw!$N120&gt;$C$9,IF(Raw!$N120&lt;$A$9,IF(Raw!$X120&gt;$C$9,IF(Raw!$X120&lt;$A$9,Raw!L120,-999),-999),-999),-999),-999),-999)</f>
        <v>549.29999999999995</v>
      </c>
      <c r="I120" s="9">
        <f>IF(Raw!$G120&gt;$C$8,IF(Raw!$Q120&gt;$C$8,IF(Raw!$N120&gt;$C$9,IF(Raw!$N120&lt;$A$9,IF(Raw!$X120&gt;$C$9,IF(Raw!$X120&lt;$A$9,Raw!M120,-999),-999),-999),-999),-999),-999)</f>
        <v>1.5E-5</v>
      </c>
      <c r="J120" s="9">
        <f>IF(Raw!$G120&gt;$C$8,IF(Raw!$Q120&gt;$C$8,IF(Raw!$N120&gt;$C$9,IF(Raw!$N120&lt;$A$9,IF(Raw!$X120&gt;$C$9,IF(Raw!$X120&lt;$A$9,Raw!N120,-999),-999),-999),-999),-999),-999)</f>
        <v>581</v>
      </c>
      <c r="K120" s="9">
        <f>IF(Raw!$G120&gt;$C$8,IF(Raw!$Q120&gt;$C$8,IF(Raw!$N120&gt;$C$9,IF(Raw!$N120&lt;$A$9,IF(Raw!$X120&gt;$C$9,IF(Raw!$X120&lt;$A$9,Raw!R120,-999),-999),-999),-999),-999),-999)</f>
        <v>1.8038190000000001</v>
      </c>
      <c r="L120" s="9">
        <f>IF(Raw!$G120&gt;$C$8,IF(Raw!$Q120&gt;$C$8,IF(Raw!$N120&gt;$C$9,IF(Raw!$N120&lt;$A$9,IF(Raw!$X120&gt;$C$9,IF(Raw!$X120&lt;$A$9,Raw!S120,-999),-999),-999),-999),-999),-999)</f>
        <v>3.0316139999999998</v>
      </c>
      <c r="M120" s="9">
        <f>Raw!Q120</f>
        <v>0.99280100000000004</v>
      </c>
      <c r="N120" s="9">
        <f>IF(Raw!$G120&gt;$C$8,IF(Raw!$Q120&gt;$C$8,IF(Raw!$N120&gt;$C$9,IF(Raw!$N120&lt;$A$9,IF(Raw!$X120&gt;$C$9,IF(Raw!$X120&lt;$A$9,Raw!V120,-999),-999),-999),-999),-999),-999)</f>
        <v>539.5</v>
      </c>
      <c r="O120" s="9">
        <f>IF(Raw!$G120&gt;$C$8,IF(Raw!$Q120&gt;$C$8,IF(Raw!$N120&gt;$C$9,IF(Raw!$N120&lt;$A$9,IF(Raw!$X120&gt;$C$9,IF(Raw!$X120&lt;$A$9,Raw!W120,-999),-999),-999),-999),-999),-999)</f>
        <v>6.9999999999999999E-6</v>
      </c>
      <c r="P120" s="9">
        <f>IF(Raw!$G120&gt;$C$8,IF(Raw!$Q120&gt;$C$8,IF(Raw!$N120&gt;$C$9,IF(Raw!$N120&lt;$A$9,IF(Raw!$X120&gt;$C$9,IF(Raw!$X120&lt;$A$9,Raw!X120,-999),-999),-999),-999),-999),-999)</f>
        <v>395</v>
      </c>
      <c r="R120" s="9">
        <f t="shared" si="20"/>
        <v>0.76704200000000022</v>
      </c>
      <c r="S120" s="9">
        <f t="shared" si="21"/>
        <v>0.29681875698956361</v>
      </c>
      <c r="T120" s="9">
        <f t="shared" si="22"/>
        <v>1.2277949999999997</v>
      </c>
      <c r="U120" s="9">
        <f t="shared" si="23"/>
        <v>0.40499714013723376</v>
      </c>
      <c r="V120" s="15">
        <f t="shared" si="16"/>
        <v>0</v>
      </c>
      <c r="X120" s="11">
        <f t="shared" si="24"/>
        <v>6.7002599999999984E+19</v>
      </c>
      <c r="Y120" s="11">
        <f t="shared" si="25"/>
        <v>5.4929999999999992E-18</v>
      </c>
      <c r="Z120" s="11">
        <f t="shared" si="26"/>
        <v>5.8100000000000003E-4</v>
      </c>
      <c r="AA120" s="16">
        <f t="shared" si="27"/>
        <v>0.17616433082227553</v>
      </c>
      <c r="AB120" s="9">
        <f t="shared" si="17"/>
        <v>2.0201126845619357</v>
      </c>
      <c r="AC120" s="9">
        <f t="shared" si="18"/>
        <v>0.82383566917772455</v>
      </c>
      <c r="AD120" s="15">
        <f t="shared" si="19"/>
        <v>303.20883101940711</v>
      </c>
      <c r="AE120" s="3">
        <f t="shared" si="28"/>
        <v>661.35719999999969</v>
      </c>
      <c r="AF120" s="2">
        <f t="shared" si="29"/>
        <v>0.25</v>
      </c>
      <c r="AG120" s="9">
        <f t="shared" si="30"/>
        <v>9.4460545713241265E-2</v>
      </c>
      <c r="AH120" s="2">
        <f t="shared" si="31"/>
        <v>4.5708966474064896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29</v>
      </c>
      <c r="D121" s="15">
        <f>IF(C121&gt;0.5,Raw!D121*D$11,-999)</f>
        <v>123.1</v>
      </c>
      <c r="E121" s="9">
        <f>IF(Raw!$G121&gt;$C$8,IF(Raw!$Q121&gt;$C$8,IF(Raw!$N121&gt;$C$9,IF(Raw!$N121&lt;$A$9,IF(Raw!$X121&gt;$C$9,IF(Raw!$X121&lt;$A$9,Raw!H121,-999),-999),-999),-999),-999),-999)</f>
        <v>1.864765</v>
      </c>
      <c r="F121" s="9">
        <f>IF(Raw!$G121&gt;$C$8,IF(Raw!$Q121&gt;$C$8,IF(Raw!$N121&gt;$C$9,IF(Raw!$N121&lt;$A$9,IF(Raw!$X121&gt;$C$9,IF(Raw!$X121&lt;$A$9,Raw!I121,-999),-999),-999),-999),-999),-999)</f>
        <v>2.6092140000000001</v>
      </c>
      <c r="G121" s="9">
        <f>Raw!G121</f>
        <v>0.98703200000000002</v>
      </c>
      <c r="H121" s="9">
        <f>IF(Raw!$G121&gt;$C$8,IF(Raw!$Q121&gt;$C$8,IF(Raw!$N121&gt;$C$9,IF(Raw!$N121&lt;$A$9,IF(Raw!$X121&gt;$C$9,IF(Raw!$X121&lt;$A$9,Raw!L121,-999),-999),-999),-999),-999),-999)</f>
        <v>496.9</v>
      </c>
      <c r="I121" s="9">
        <f>IF(Raw!$G121&gt;$C$8,IF(Raw!$Q121&gt;$C$8,IF(Raw!$N121&gt;$C$9,IF(Raw!$N121&lt;$A$9,IF(Raw!$X121&gt;$C$9,IF(Raw!$X121&lt;$A$9,Raw!M121,-999),-999),-999),-999),-999),-999)</f>
        <v>1.9999999999999999E-6</v>
      </c>
      <c r="J121" s="9">
        <f>IF(Raw!$G121&gt;$C$8,IF(Raw!$Q121&gt;$C$8,IF(Raw!$N121&gt;$C$9,IF(Raw!$N121&lt;$A$9,IF(Raw!$X121&gt;$C$9,IF(Raw!$X121&lt;$A$9,Raw!N121,-999),-999),-999),-999),-999),-999)</f>
        <v>357</v>
      </c>
      <c r="K121" s="9">
        <f>IF(Raw!$G121&gt;$C$8,IF(Raw!$Q121&gt;$C$8,IF(Raw!$N121&gt;$C$9,IF(Raw!$N121&lt;$A$9,IF(Raw!$X121&gt;$C$9,IF(Raw!$X121&lt;$A$9,Raw!R121,-999),-999),-999),-999),-999),-999)</f>
        <v>1.7749809999999999</v>
      </c>
      <c r="L121" s="9">
        <f>IF(Raw!$G121&gt;$C$8,IF(Raw!$Q121&gt;$C$8,IF(Raw!$N121&gt;$C$9,IF(Raw!$N121&lt;$A$9,IF(Raw!$X121&gt;$C$9,IF(Raw!$X121&lt;$A$9,Raw!S121,-999),-999),-999),-999),-999),-999)</f>
        <v>2.9341080000000002</v>
      </c>
      <c r="M121" s="9">
        <f>Raw!Q121</f>
        <v>0.99464399999999997</v>
      </c>
      <c r="N121" s="9">
        <f>IF(Raw!$G121&gt;$C$8,IF(Raw!$Q121&gt;$C$8,IF(Raw!$N121&gt;$C$9,IF(Raw!$N121&lt;$A$9,IF(Raw!$X121&gt;$C$9,IF(Raw!$X121&lt;$A$9,Raw!V121,-999),-999),-999),-999),-999),-999)</f>
        <v>563.9</v>
      </c>
      <c r="O121" s="9">
        <f>IF(Raw!$G121&gt;$C$8,IF(Raw!$Q121&gt;$C$8,IF(Raw!$N121&gt;$C$9,IF(Raw!$N121&lt;$A$9,IF(Raw!$X121&gt;$C$9,IF(Raw!$X121&lt;$A$9,Raw!W121,-999),-999),-999),-999),-999),-999)</f>
        <v>7.9999999999999996E-6</v>
      </c>
      <c r="P121" s="9">
        <f>IF(Raw!$G121&gt;$C$8,IF(Raw!$Q121&gt;$C$8,IF(Raw!$N121&gt;$C$9,IF(Raw!$N121&lt;$A$9,IF(Raw!$X121&gt;$C$9,IF(Raw!$X121&lt;$A$9,Raw!X121,-999),-999),-999),-999),-999),-999)</f>
        <v>336</v>
      </c>
      <c r="R121" s="9">
        <f t="shared" si="20"/>
        <v>0.74444900000000014</v>
      </c>
      <c r="S121" s="9">
        <f t="shared" si="21"/>
        <v>0.28531542449182018</v>
      </c>
      <c r="T121" s="9">
        <f t="shared" si="22"/>
        <v>1.1591270000000002</v>
      </c>
      <c r="U121" s="9">
        <f t="shared" si="23"/>
        <v>0.39505260201737635</v>
      </c>
      <c r="V121" s="15">
        <f t="shared" si="16"/>
        <v>0</v>
      </c>
      <c r="X121" s="11">
        <f t="shared" si="24"/>
        <v>7.4106199999999984E+19</v>
      </c>
      <c r="Y121" s="11">
        <f t="shared" si="25"/>
        <v>4.9689999999999995E-18</v>
      </c>
      <c r="Z121" s="11">
        <f t="shared" si="26"/>
        <v>3.57E-4</v>
      </c>
      <c r="AA121" s="16">
        <f t="shared" si="27"/>
        <v>0.11618572418146893</v>
      </c>
      <c r="AB121" s="9">
        <f t="shared" si="17"/>
        <v>1.9096550099132934</v>
      </c>
      <c r="AC121" s="9">
        <f t="shared" si="18"/>
        <v>0.88381427581853111</v>
      </c>
      <c r="AD121" s="15">
        <f t="shared" si="19"/>
        <v>325.4502077912295</v>
      </c>
      <c r="AE121" s="3">
        <f t="shared" si="28"/>
        <v>598.26759999999979</v>
      </c>
      <c r="AF121" s="2">
        <f t="shared" si="29"/>
        <v>0.25</v>
      </c>
      <c r="AG121" s="9">
        <f t="shared" si="30"/>
        <v>9.8899962626939258E-2</v>
      </c>
      <c r="AH121" s="2">
        <f t="shared" si="31"/>
        <v>4.7857177214754856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27.9</v>
      </c>
      <c r="D122" s="15">
        <f>IF(C122&gt;0.5,Raw!D122*D$11,-999)</f>
        <v>129.4</v>
      </c>
      <c r="E122" s="9">
        <f>IF(Raw!$G122&gt;$C$8,IF(Raw!$Q122&gt;$C$8,IF(Raw!$N122&gt;$C$9,IF(Raw!$N122&lt;$A$9,IF(Raw!$X122&gt;$C$9,IF(Raw!$X122&lt;$A$9,Raw!H122,-999),-999),-999),-999),-999),-999)</f>
        <v>1.795445</v>
      </c>
      <c r="F122" s="9">
        <f>IF(Raw!$G122&gt;$C$8,IF(Raw!$Q122&gt;$C$8,IF(Raw!$N122&gt;$C$9,IF(Raw!$N122&lt;$A$9,IF(Raw!$X122&gt;$C$9,IF(Raw!$X122&lt;$A$9,Raw!I122,-999),-999),-999),-999),-999),-999)</f>
        <v>2.505846</v>
      </c>
      <c r="G122" s="9">
        <f>Raw!G122</f>
        <v>0.98777800000000004</v>
      </c>
      <c r="H122" s="9">
        <f>IF(Raw!$G122&gt;$C$8,IF(Raw!$Q122&gt;$C$8,IF(Raw!$N122&gt;$C$9,IF(Raw!$N122&lt;$A$9,IF(Raw!$X122&gt;$C$9,IF(Raw!$X122&lt;$A$9,Raw!L122,-999),-999),-999),-999),-999),-999)</f>
        <v>532</v>
      </c>
      <c r="I122" s="9">
        <f>IF(Raw!$G122&gt;$C$8,IF(Raw!$Q122&gt;$C$8,IF(Raw!$N122&gt;$C$9,IF(Raw!$N122&lt;$A$9,IF(Raw!$X122&gt;$C$9,IF(Raw!$X122&lt;$A$9,Raw!M122,-999),-999),-999),-999),-999),-999)</f>
        <v>6.9999999999999999E-6</v>
      </c>
      <c r="J122" s="9">
        <f>IF(Raw!$G122&gt;$C$8,IF(Raw!$Q122&gt;$C$8,IF(Raw!$N122&gt;$C$9,IF(Raw!$N122&lt;$A$9,IF(Raw!$X122&gt;$C$9,IF(Raw!$X122&lt;$A$9,Raw!N122,-999),-999),-999),-999),-999),-999)</f>
        <v>529</v>
      </c>
      <c r="K122" s="9">
        <f>IF(Raw!$G122&gt;$C$8,IF(Raw!$Q122&gt;$C$8,IF(Raw!$N122&gt;$C$9,IF(Raw!$N122&lt;$A$9,IF(Raw!$X122&gt;$C$9,IF(Raw!$X122&lt;$A$9,Raw!R122,-999),-999),-999),-999),-999),-999)</f>
        <v>1.8223640000000001</v>
      </c>
      <c r="L122" s="9">
        <f>IF(Raw!$G122&gt;$C$8,IF(Raw!$Q122&gt;$C$8,IF(Raw!$N122&gt;$C$9,IF(Raw!$N122&lt;$A$9,IF(Raw!$X122&gt;$C$9,IF(Raw!$X122&lt;$A$9,Raw!S122,-999),-999),-999),-999),-999),-999)</f>
        <v>3.0053969999999999</v>
      </c>
      <c r="M122" s="9">
        <f>Raw!Q122</f>
        <v>0.99371399999999999</v>
      </c>
      <c r="N122" s="9">
        <f>IF(Raw!$G122&gt;$C$8,IF(Raw!$Q122&gt;$C$8,IF(Raw!$N122&gt;$C$9,IF(Raw!$N122&lt;$A$9,IF(Raw!$X122&gt;$C$9,IF(Raw!$X122&lt;$A$9,Raw!V122,-999),-999),-999),-999),-999),-999)</f>
        <v>538.1</v>
      </c>
      <c r="O122" s="9">
        <f>IF(Raw!$G122&gt;$C$8,IF(Raw!$Q122&gt;$C$8,IF(Raw!$N122&gt;$C$9,IF(Raw!$N122&lt;$A$9,IF(Raw!$X122&gt;$C$9,IF(Raw!$X122&lt;$A$9,Raw!W122,-999),-999),-999),-999),-999),-999)</f>
        <v>6.9999999999999999E-6</v>
      </c>
      <c r="P122" s="9">
        <f>IF(Raw!$G122&gt;$C$8,IF(Raw!$Q122&gt;$C$8,IF(Raw!$N122&gt;$C$9,IF(Raw!$N122&lt;$A$9,IF(Raw!$X122&gt;$C$9,IF(Raw!$X122&lt;$A$9,Raw!X122,-999),-999),-999),-999),-999),-999)</f>
        <v>281</v>
      </c>
      <c r="R122" s="9">
        <f t="shared" si="20"/>
        <v>0.71040100000000006</v>
      </c>
      <c r="S122" s="9">
        <f t="shared" si="21"/>
        <v>0.28349746951728083</v>
      </c>
      <c r="T122" s="9">
        <f t="shared" si="22"/>
        <v>1.1830329999999998</v>
      </c>
      <c r="U122" s="9">
        <f t="shared" si="23"/>
        <v>0.39363618184219917</v>
      </c>
      <c r="V122" s="15">
        <f t="shared" si="16"/>
        <v>0</v>
      </c>
      <c r="X122" s="11">
        <f t="shared" si="24"/>
        <v>7.7898799999999984E+19</v>
      </c>
      <c r="Y122" s="11">
        <f t="shared" si="25"/>
        <v>5.3199999999999994E-18</v>
      </c>
      <c r="Z122" s="11">
        <f t="shared" si="26"/>
        <v>5.2899999999999996E-4</v>
      </c>
      <c r="AA122" s="16">
        <f t="shared" si="27"/>
        <v>0.17980955882374799</v>
      </c>
      <c r="AB122" s="9">
        <f t="shared" si="17"/>
        <v>2.0350846418039352</v>
      </c>
      <c r="AC122" s="9">
        <f t="shared" si="18"/>
        <v>0.82019044117625195</v>
      </c>
      <c r="AD122" s="15">
        <f t="shared" si="19"/>
        <v>339.90464806001518</v>
      </c>
      <c r="AE122" s="3">
        <f t="shared" si="28"/>
        <v>640.52799999999979</v>
      </c>
      <c r="AF122" s="2">
        <f t="shared" si="29"/>
        <v>0.25</v>
      </c>
      <c r="AG122" s="9">
        <f t="shared" si="30"/>
        <v>0.10292212911750834</v>
      </c>
      <c r="AH122" s="2">
        <f t="shared" si="31"/>
        <v>4.9803482647169455</v>
      </c>
    </row>
    <row r="123" spans="1:34">
      <c r="A123" s="1">
        <f>Raw!A123</f>
        <v>110</v>
      </c>
      <c r="B123" s="14">
        <f>Raw!B123</f>
        <v>0.46378472222222222</v>
      </c>
      <c r="C123" s="15">
        <f>Raw!C123</f>
        <v>26.4</v>
      </c>
      <c r="D123" s="15">
        <f>IF(C123&gt;0.5,Raw!D123*D$11,-999)</f>
        <v>145.69999999999999</v>
      </c>
      <c r="E123" s="9">
        <f>IF(Raw!$G123&gt;$C$8,IF(Raw!$Q123&gt;$C$8,IF(Raw!$N123&gt;$C$9,IF(Raw!$N123&lt;$A$9,IF(Raw!$X123&gt;$C$9,IF(Raw!$X123&lt;$A$9,Raw!H123,-999),-999),-999),-999),-999),-999)</f>
        <v>1.8211520000000001</v>
      </c>
      <c r="F123" s="9">
        <f>IF(Raw!$G123&gt;$C$8,IF(Raw!$Q123&gt;$C$8,IF(Raw!$N123&gt;$C$9,IF(Raw!$N123&lt;$A$9,IF(Raw!$X123&gt;$C$9,IF(Raw!$X123&lt;$A$9,Raw!I123,-999),-999),-999),-999),-999),-999)</f>
        <v>2.5115409999999998</v>
      </c>
      <c r="G123" s="9">
        <f>Raw!G123</f>
        <v>0.986954</v>
      </c>
      <c r="H123" s="9">
        <f>IF(Raw!$G123&gt;$C$8,IF(Raw!$Q123&gt;$C$8,IF(Raw!$N123&gt;$C$9,IF(Raw!$N123&lt;$A$9,IF(Raw!$X123&gt;$C$9,IF(Raw!$X123&lt;$A$9,Raw!L123,-999),-999),-999),-999),-999),-999)</f>
        <v>486.3</v>
      </c>
      <c r="I123" s="9">
        <f>IF(Raw!$G123&gt;$C$8,IF(Raw!$Q123&gt;$C$8,IF(Raw!$N123&gt;$C$9,IF(Raw!$N123&lt;$A$9,IF(Raw!$X123&gt;$C$9,IF(Raw!$X123&lt;$A$9,Raw!M123,-999),-999),-999),-999),-999),-999)</f>
        <v>6.9999999999999999E-6</v>
      </c>
      <c r="J123" s="9">
        <f>IF(Raw!$G123&gt;$C$8,IF(Raw!$Q123&gt;$C$8,IF(Raw!$N123&gt;$C$9,IF(Raw!$N123&lt;$A$9,IF(Raw!$X123&gt;$C$9,IF(Raw!$X123&lt;$A$9,Raw!N123,-999),-999),-999),-999),-999),-999)</f>
        <v>478</v>
      </c>
      <c r="K123" s="9">
        <f>IF(Raw!$G123&gt;$C$8,IF(Raw!$Q123&gt;$C$8,IF(Raw!$N123&gt;$C$9,IF(Raw!$N123&lt;$A$9,IF(Raw!$X123&gt;$C$9,IF(Raw!$X123&lt;$A$9,Raw!R123,-999),-999),-999),-999),-999),-999)</f>
        <v>1.721503</v>
      </c>
      <c r="L123" s="9">
        <f>IF(Raw!$G123&gt;$C$8,IF(Raw!$Q123&gt;$C$8,IF(Raw!$N123&gt;$C$9,IF(Raw!$N123&lt;$A$9,IF(Raw!$X123&gt;$C$9,IF(Raw!$X123&lt;$A$9,Raw!S123,-999),-999),-999),-999),-999),-999)</f>
        <v>2.8114140000000001</v>
      </c>
      <c r="M123" s="9">
        <f>Raw!Q123</f>
        <v>0.99391799999999997</v>
      </c>
      <c r="N123" s="9">
        <f>IF(Raw!$G123&gt;$C$8,IF(Raw!$Q123&gt;$C$8,IF(Raw!$N123&gt;$C$9,IF(Raw!$N123&lt;$A$9,IF(Raw!$X123&gt;$C$9,IF(Raw!$X123&lt;$A$9,Raw!V123,-999),-999),-999),-999),-999),-999)</f>
        <v>569.29999999999995</v>
      </c>
      <c r="O123" s="9">
        <f>IF(Raw!$G123&gt;$C$8,IF(Raw!$Q123&gt;$C$8,IF(Raw!$N123&gt;$C$9,IF(Raw!$N123&lt;$A$9,IF(Raw!$X123&gt;$C$9,IF(Raw!$X123&lt;$A$9,Raw!W123,-999),-999),-999),-999),-999),-999)</f>
        <v>1.8E-5</v>
      </c>
      <c r="P123" s="9">
        <f>IF(Raw!$G123&gt;$C$8,IF(Raw!$Q123&gt;$C$8,IF(Raw!$N123&gt;$C$9,IF(Raw!$N123&lt;$A$9,IF(Raw!$X123&gt;$C$9,IF(Raw!$X123&lt;$A$9,Raw!X123,-999),-999),-999),-999),-999),-999)</f>
        <v>380</v>
      </c>
      <c r="R123" s="9">
        <f t="shared" si="20"/>
        <v>0.6903889999999997</v>
      </c>
      <c r="S123" s="9">
        <f t="shared" si="21"/>
        <v>0.27488661343772597</v>
      </c>
      <c r="T123" s="9">
        <f t="shared" si="22"/>
        <v>1.0899110000000001</v>
      </c>
      <c r="U123" s="9">
        <f t="shared" si="23"/>
        <v>0.38767360481238267</v>
      </c>
      <c r="V123" s="15">
        <f t="shared" si="16"/>
        <v>0</v>
      </c>
      <c r="X123" s="11">
        <f t="shared" si="24"/>
        <v>8.7711399999999984E+19</v>
      </c>
      <c r="Y123" s="11">
        <f t="shared" si="25"/>
        <v>4.8629999999999995E-18</v>
      </c>
      <c r="Z123" s="11">
        <f t="shared" si="26"/>
        <v>4.7799999999999996E-4</v>
      </c>
      <c r="AA123" s="16">
        <f t="shared" si="27"/>
        <v>0.16935682728108062</v>
      </c>
      <c r="AB123" s="9">
        <f t="shared" si="17"/>
        <v>1.9060868689787498</v>
      </c>
      <c r="AC123" s="9">
        <f t="shared" si="18"/>
        <v>0.83064317271891941</v>
      </c>
      <c r="AD123" s="15">
        <f t="shared" si="19"/>
        <v>354.30298594368338</v>
      </c>
      <c r="AE123" s="3">
        <f t="shared" si="28"/>
        <v>585.50519999999983</v>
      </c>
      <c r="AF123" s="2">
        <f t="shared" si="29"/>
        <v>0.25</v>
      </c>
      <c r="AG123" s="9">
        <f t="shared" si="30"/>
        <v>0.10565685827429129</v>
      </c>
      <c r="AH123" s="2">
        <f t="shared" si="31"/>
        <v>5.1126803853914478</v>
      </c>
    </row>
    <row r="124" spans="1:34">
      <c r="A124" s="1">
        <f>Raw!A124</f>
        <v>111</v>
      </c>
      <c r="B124" s="14">
        <f>Raw!B124</f>
        <v>0.46384259259259258</v>
      </c>
      <c r="C124" s="15">
        <f>Raw!C124</f>
        <v>25.7</v>
      </c>
      <c r="D124" s="15">
        <f>IF(C124&gt;0.5,Raw!D124*D$11,-999)</f>
        <v>151.19999999999999</v>
      </c>
      <c r="E124" s="9">
        <f>IF(Raw!$G124&gt;$C$8,IF(Raw!$Q124&gt;$C$8,IF(Raw!$N124&gt;$C$9,IF(Raw!$N124&lt;$A$9,IF(Raw!$X124&gt;$C$9,IF(Raw!$X124&lt;$A$9,Raw!H124,-999),-999),-999),-999),-999),-999)</f>
        <v>1.77338</v>
      </c>
      <c r="F124" s="9">
        <f>IF(Raw!$G124&gt;$C$8,IF(Raw!$Q124&gt;$C$8,IF(Raw!$N124&gt;$C$9,IF(Raw!$N124&lt;$A$9,IF(Raw!$X124&gt;$C$9,IF(Raw!$X124&lt;$A$9,Raw!I124,-999),-999),-999),-999),-999),-999)</f>
        <v>2.4126029999999998</v>
      </c>
      <c r="G124" s="9">
        <f>Raw!G124</f>
        <v>0.981993</v>
      </c>
      <c r="H124" s="9">
        <f>IF(Raw!$G124&gt;$C$8,IF(Raw!$Q124&gt;$C$8,IF(Raw!$N124&gt;$C$9,IF(Raw!$N124&lt;$A$9,IF(Raw!$X124&gt;$C$9,IF(Raw!$X124&lt;$A$9,Raw!L124,-999),-999),-999),-999),-999),-999)</f>
        <v>514</v>
      </c>
      <c r="I124" s="9">
        <f>IF(Raw!$G124&gt;$C$8,IF(Raw!$Q124&gt;$C$8,IF(Raw!$N124&gt;$C$9,IF(Raw!$N124&lt;$A$9,IF(Raw!$X124&gt;$C$9,IF(Raw!$X124&lt;$A$9,Raw!M124,-999),-999),-999),-999),-999),-999)</f>
        <v>1.07E-4</v>
      </c>
      <c r="J124" s="9">
        <f>IF(Raw!$G124&gt;$C$8,IF(Raw!$Q124&gt;$C$8,IF(Raw!$N124&gt;$C$9,IF(Raw!$N124&lt;$A$9,IF(Raw!$X124&gt;$C$9,IF(Raw!$X124&lt;$A$9,Raw!N124,-999),-999),-999),-999),-999),-999)</f>
        <v>370</v>
      </c>
      <c r="K124" s="9">
        <f>IF(Raw!$G124&gt;$C$8,IF(Raw!$Q124&gt;$C$8,IF(Raw!$N124&gt;$C$9,IF(Raw!$N124&lt;$A$9,IF(Raw!$X124&gt;$C$9,IF(Raw!$X124&lt;$A$9,Raw!R124,-999),-999),-999),-999),-999),-999)</f>
        <v>1.7589600000000001</v>
      </c>
      <c r="L124" s="9">
        <f>IF(Raw!$G124&gt;$C$8,IF(Raw!$Q124&gt;$C$8,IF(Raw!$N124&gt;$C$9,IF(Raw!$N124&lt;$A$9,IF(Raw!$X124&gt;$C$9,IF(Raw!$X124&lt;$A$9,Raw!S124,-999),-999),-999),-999),-999),-999)</f>
        <v>2.9033760000000002</v>
      </c>
      <c r="M124" s="9">
        <f>Raw!Q124</f>
        <v>0.99345000000000006</v>
      </c>
      <c r="N124" s="9">
        <f>IF(Raw!$G124&gt;$C$8,IF(Raw!$Q124&gt;$C$8,IF(Raw!$N124&gt;$C$9,IF(Raw!$N124&lt;$A$9,IF(Raw!$X124&gt;$C$9,IF(Raw!$X124&lt;$A$9,Raw!V124,-999),-999),-999),-999),-999),-999)</f>
        <v>542</v>
      </c>
      <c r="O124" s="9">
        <f>IF(Raw!$G124&gt;$C$8,IF(Raw!$Q124&gt;$C$8,IF(Raw!$N124&gt;$C$9,IF(Raw!$N124&lt;$A$9,IF(Raw!$X124&gt;$C$9,IF(Raw!$X124&lt;$A$9,Raw!W124,-999),-999),-999),-999),-999),-999)</f>
        <v>3.0000000000000001E-6</v>
      </c>
      <c r="P124" s="9">
        <f>IF(Raw!$G124&gt;$C$8,IF(Raw!$Q124&gt;$C$8,IF(Raw!$N124&gt;$C$9,IF(Raw!$N124&lt;$A$9,IF(Raw!$X124&gt;$C$9,IF(Raw!$X124&lt;$A$9,Raw!X124,-999),-999),-999),-999),-999),-999)</f>
        <v>446</v>
      </c>
      <c r="R124" s="9">
        <f t="shared" si="20"/>
        <v>0.63922299999999987</v>
      </c>
      <c r="S124" s="9">
        <f t="shared" si="21"/>
        <v>0.26495158963161364</v>
      </c>
      <c r="T124" s="9">
        <f t="shared" si="22"/>
        <v>1.1444160000000001</v>
      </c>
      <c r="U124" s="9">
        <f t="shared" si="23"/>
        <v>0.39416734174285384</v>
      </c>
      <c r="V124" s="15">
        <f t="shared" si="16"/>
        <v>0</v>
      </c>
      <c r="X124" s="11">
        <f t="shared" si="24"/>
        <v>9.1022399999999967E+19</v>
      </c>
      <c r="Y124" s="11">
        <f t="shared" si="25"/>
        <v>5.1399999999999996E-18</v>
      </c>
      <c r="Z124" s="11">
        <f t="shared" si="26"/>
        <v>3.6999999999999999E-4</v>
      </c>
      <c r="AA124" s="16">
        <f t="shared" si="27"/>
        <v>0.14756240377921384</v>
      </c>
      <c r="AB124" s="9">
        <f t="shared" si="17"/>
        <v>1.9278327758833929</v>
      </c>
      <c r="AC124" s="9">
        <f t="shared" si="18"/>
        <v>0.85243759622078619</v>
      </c>
      <c r="AD124" s="15">
        <f t="shared" si="19"/>
        <v>398.81730751138883</v>
      </c>
      <c r="AE124" s="3">
        <f t="shared" si="28"/>
        <v>618.85599999999977</v>
      </c>
      <c r="AF124" s="2">
        <f t="shared" si="29"/>
        <v>0.25</v>
      </c>
      <c r="AG124" s="9">
        <f t="shared" si="30"/>
        <v>0.12092365995600494</v>
      </c>
      <c r="AH124" s="2">
        <f t="shared" si="31"/>
        <v>5.8514329735398212</v>
      </c>
    </row>
    <row r="125" spans="1:34">
      <c r="A125" s="1">
        <f>Raw!A125</f>
        <v>112</v>
      </c>
      <c r="B125" s="14">
        <f>Raw!B125</f>
        <v>0.463900462962963</v>
      </c>
      <c r="C125" s="15">
        <f>Raw!C125</f>
        <v>24.2</v>
      </c>
      <c r="D125" s="15">
        <f>IF(C125&gt;0.5,Raw!D125*D$11,-999)</f>
        <v>173.8</v>
      </c>
      <c r="E125" s="9">
        <f>IF(Raw!$G125&gt;$C$8,IF(Raw!$Q125&gt;$C$8,IF(Raw!$N125&gt;$C$9,IF(Raw!$N125&lt;$A$9,IF(Raw!$X125&gt;$C$9,IF(Raw!$X125&lt;$A$9,Raw!H125,-999),-999),-999),-999),-999),-999)</f>
        <v>1.7868869999999999</v>
      </c>
      <c r="F125" s="9">
        <f>IF(Raw!$G125&gt;$C$8,IF(Raw!$Q125&gt;$C$8,IF(Raw!$N125&gt;$C$9,IF(Raw!$N125&lt;$A$9,IF(Raw!$X125&gt;$C$9,IF(Raw!$X125&lt;$A$9,Raw!I125,-999),-999),-999),-999),-999),-999)</f>
        <v>2.3761930000000002</v>
      </c>
      <c r="G125" s="9">
        <f>Raw!G125</f>
        <v>0.98111300000000001</v>
      </c>
      <c r="H125" s="9">
        <f>IF(Raw!$G125&gt;$C$8,IF(Raw!$Q125&gt;$C$8,IF(Raw!$N125&gt;$C$9,IF(Raw!$N125&lt;$A$9,IF(Raw!$X125&gt;$C$9,IF(Raw!$X125&lt;$A$9,Raw!L125,-999),-999),-999),-999),-999),-999)</f>
        <v>479.6</v>
      </c>
      <c r="I125" s="9">
        <f>IF(Raw!$G125&gt;$C$8,IF(Raw!$Q125&gt;$C$8,IF(Raw!$N125&gt;$C$9,IF(Raw!$N125&lt;$A$9,IF(Raw!$X125&gt;$C$9,IF(Raw!$X125&lt;$A$9,Raw!M125,-999),-999),-999),-999),-999),-999)</f>
        <v>0.165104</v>
      </c>
      <c r="J125" s="9">
        <f>IF(Raw!$G125&gt;$C$8,IF(Raw!$Q125&gt;$C$8,IF(Raw!$N125&gt;$C$9,IF(Raw!$N125&lt;$A$9,IF(Raw!$X125&gt;$C$9,IF(Raw!$X125&lt;$A$9,Raw!N125,-999),-999),-999),-999),-999),-999)</f>
        <v>542</v>
      </c>
      <c r="K125" s="9">
        <f>IF(Raw!$G125&gt;$C$8,IF(Raw!$Q125&gt;$C$8,IF(Raw!$N125&gt;$C$9,IF(Raw!$N125&lt;$A$9,IF(Raw!$X125&gt;$C$9,IF(Raw!$X125&lt;$A$9,Raw!R125,-999),-999),-999),-999),-999),-999)</f>
        <v>1.724145</v>
      </c>
      <c r="L125" s="9">
        <f>IF(Raw!$G125&gt;$C$8,IF(Raw!$Q125&gt;$C$8,IF(Raw!$N125&gt;$C$9,IF(Raw!$N125&lt;$A$9,IF(Raw!$X125&gt;$C$9,IF(Raw!$X125&lt;$A$9,Raw!S125,-999),-999),-999),-999),-999),-999)</f>
        <v>2.7707280000000001</v>
      </c>
      <c r="M125" s="9">
        <f>Raw!Q125</f>
        <v>0.99548199999999998</v>
      </c>
      <c r="N125" s="9">
        <f>IF(Raw!$G125&gt;$C$8,IF(Raw!$Q125&gt;$C$8,IF(Raw!$N125&gt;$C$9,IF(Raw!$N125&lt;$A$9,IF(Raw!$X125&gt;$C$9,IF(Raw!$X125&lt;$A$9,Raw!V125,-999),-999),-999),-999),-999),-999)</f>
        <v>557.70000000000005</v>
      </c>
      <c r="O125" s="9">
        <f>IF(Raw!$G125&gt;$C$8,IF(Raw!$Q125&gt;$C$8,IF(Raw!$N125&gt;$C$9,IF(Raw!$N125&lt;$A$9,IF(Raw!$X125&gt;$C$9,IF(Raw!$X125&lt;$A$9,Raw!W125,-999),-999),-999),-999),-999),-999)</f>
        <v>1.7E-5</v>
      </c>
      <c r="P125" s="9">
        <f>IF(Raw!$G125&gt;$C$8,IF(Raw!$Q125&gt;$C$8,IF(Raw!$N125&gt;$C$9,IF(Raw!$N125&lt;$A$9,IF(Raw!$X125&gt;$C$9,IF(Raw!$X125&lt;$A$9,Raw!X125,-999),-999),-999),-999),-999),-999)</f>
        <v>451</v>
      </c>
      <c r="R125" s="9">
        <f t="shared" si="20"/>
        <v>0.58930600000000033</v>
      </c>
      <c r="S125" s="9">
        <f t="shared" si="21"/>
        <v>0.24800426564677208</v>
      </c>
      <c r="T125" s="9">
        <f t="shared" si="22"/>
        <v>1.046583</v>
      </c>
      <c r="U125" s="9">
        <f t="shared" si="23"/>
        <v>0.3777285247776036</v>
      </c>
      <c r="V125" s="15">
        <f t="shared" si="16"/>
        <v>0</v>
      </c>
      <c r="X125" s="11">
        <f t="shared" si="24"/>
        <v>1.0462759999999998E+20</v>
      </c>
      <c r="Y125" s="11">
        <f t="shared" si="25"/>
        <v>4.7959999999999997E-18</v>
      </c>
      <c r="Z125" s="11">
        <f t="shared" si="26"/>
        <v>5.4199999999999995E-4</v>
      </c>
      <c r="AA125" s="16">
        <f t="shared" si="27"/>
        <v>0.21381937702804454</v>
      </c>
      <c r="AB125" s="9">
        <f t="shared" si="17"/>
        <v>1.947924725068142</v>
      </c>
      <c r="AC125" s="9">
        <f t="shared" si="18"/>
        <v>0.78618062297195546</v>
      </c>
      <c r="AD125" s="15">
        <f t="shared" si="19"/>
        <v>394.50069562369839</v>
      </c>
      <c r="AE125" s="3">
        <f t="shared" si="28"/>
        <v>577.43839999999977</v>
      </c>
      <c r="AF125" s="2">
        <f t="shared" si="29"/>
        <v>0.25</v>
      </c>
      <c r="AG125" s="9">
        <f t="shared" si="30"/>
        <v>0.11462628137052154</v>
      </c>
      <c r="AH125" s="2">
        <f t="shared" si="31"/>
        <v>5.5467061011033794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23.1</v>
      </c>
      <c r="D126" s="15">
        <f>IF(C126&gt;0.5,Raw!D126*D$11,-999)</f>
        <v>184.6</v>
      </c>
      <c r="E126" s="9">
        <f>IF(Raw!$G126&gt;$C$8,IF(Raw!$Q126&gt;$C$8,IF(Raw!$N126&gt;$C$9,IF(Raw!$N126&lt;$A$9,IF(Raw!$X126&gt;$C$9,IF(Raw!$X126&lt;$A$9,Raw!H126,-999),-999),-999),-999),-999),-999)</f>
        <v>1.721911</v>
      </c>
      <c r="F126" s="9">
        <f>IF(Raw!$G126&gt;$C$8,IF(Raw!$Q126&gt;$C$8,IF(Raw!$N126&gt;$C$9,IF(Raw!$N126&lt;$A$9,IF(Raw!$X126&gt;$C$9,IF(Raw!$X126&lt;$A$9,Raw!I126,-999),-999),-999),-999),-999),-999)</f>
        <v>2.2796439999999998</v>
      </c>
      <c r="G126" s="9">
        <f>Raw!G126</f>
        <v>0.98052899999999998</v>
      </c>
      <c r="H126" s="9">
        <f>IF(Raw!$G126&gt;$C$8,IF(Raw!$Q126&gt;$C$8,IF(Raw!$N126&gt;$C$9,IF(Raw!$N126&lt;$A$9,IF(Raw!$X126&gt;$C$9,IF(Raw!$X126&lt;$A$9,Raw!L126,-999),-999),-999),-999),-999),-999)</f>
        <v>487.1</v>
      </c>
      <c r="I126" s="9">
        <f>IF(Raw!$G126&gt;$C$8,IF(Raw!$Q126&gt;$C$8,IF(Raw!$N126&gt;$C$9,IF(Raw!$N126&lt;$A$9,IF(Raw!$X126&gt;$C$9,IF(Raw!$X126&lt;$A$9,Raw!M126,-999),-999),-999),-999),-999),-999)</f>
        <v>7.9999999999999996E-6</v>
      </c>
      <c r="J126" s="9">
        <f>IF(Raw!$G126&gt;$C$8,IF(Raw!$Q126&gt;$C$8,IF(Raw!$N126&gt;$C$9,IF(Raw!$N126&lt;$A$9,IF(Raw!$X126&gt;$C$9,IF(Raw!$X126&lt;$A$9,Raw!N126,-999),-999),-999),-999),-999),-999)</f>
        <v>629</v>
      </c>
      <c r="K126" s="9">
        <f>IF(Raw!$G126&gt;$C$8,IF(Raw!$Q126&gt;$C$8,IF(Raw!$N126&gt;$C$9,IF(Raw!$N126&lt;$A$9,IF(Raw!$X126&gt;$C$9,IF(Raw!$X126&lt;$A$9,Raw!R126,-999),-999),-999),-999),-999),-999)</f>
        <v>1.7608440000000001</v>
      </c>
      <c r="L126" s="9">
        <f>IF(Raw!$G126&gt;$C$8,IF(Raw!$Q126&gt;$C$8,IF(Raw!$N126&gt;$C$9,IF(Raw!$N126&lt;$A$9,IF(Raw!$X126&gt;$C$9,IF(Raw!$X126&lt;$A$9,Raw!S126,-999),-999),-999),-999),-999),-999)</f>
        <v>2.875569</v>
      </c>
      <c r="M126" s="9">
        <f>Raw!Q126</f>
        <v>0.99408600000000003</v>
      </c>
      <c r="N126" s="9">
        <f>IF(Raw!$G126&gt;$C$8,IF(Raw!$Q126&gt;$C$8,IF(Raw!$N126&gt;$C$9,IF(Raw!$N126&lt;$A$9,IF(Raw!$X126&gt;$C$9,IF(Raw!$X126&lt;$A$9,Raw!V126,-999),-999),-999),-999),-999),-999)</f>
        <v>537</v>
      </c>
      <c r="O126" s="9">
        <f>IF(Raw!$G126&gt;$C$8,IF(Raw!$Q126&gt;$C$8,IF(Raw!$N126&gt;$C$9,IF(Raw!$N126&lt;$A$9,IF(Raw!$X126&gt;$C$9,IF(Raw!$X126&lt;$A$9,Raw!W126,-999),-999),-999),-999),-999),-999)</f>
        <v>1.4E-5</v>
      </c>
      <c r="P126" s="9">
        <f>IF(Raw!$G126&gt;$C$8,IF(Raw!$Q126&gt;$C$8,IF(Raw!$N126&gt;$C$9,IF(Raw!$N126&lt;$A$9,IF(Raw!$X126&gt;$C$9,IF(Raw!$X126&lt;$A$9,Raw!X126,-999),-999),-999),-999),-999),-999)</f>
        <v>309</v>
      </c>
      <c r="R126" s="9">
        <f t="shared" si="20"/>
        <v>0.55773299999999981</v>
      </c>
      <c r="S126" s="9">
        <f t="shared" si="21"/>
        <v>0.24465793781836107</v>
      </c>
      <c r="T126" s="9">
        <f t="shared" si="22"/>
        <v>1.114725</v>
      </c>
      <c r="U126" s="9">
        <f t="shared" si="23"/>
        <v>0.38765371305644203</v>
      </c>
      <c r="V126" s="15">
        <f t="shared" si="16"/>
        <v>0</v>
      </c>
      <c r="X126" s="11">
        <f t="shared" si="24"/>
        <v>1.1112919999999997E+20</v>
      </c>
      <c r="Y126" s="11">
        <f t="shared" si="25"/>
        <v>4.8709999999999997E-18</v>
      </c>
      <c r="Z126" s="11">
        <f t="shared" si="26"/>
        <v>6.29E-4</v>
      </c>
      <c r="AA126" s="16">
        <f t="shared" si="27"/>
        <v>0.25400090481392407</v>
      </c>
      <c r="AB126" s="9">
        <f t="shared" si="17"/>
        <v>2.0439851586187014</v>
      </c>
      <c r="AC126" s="9">
        <f t="shared" si="18"/>
        <v>0.7459990951860761</v>
      </c>
      <c r="AD126" s="15">
        <f t="shared" si="19"/>
        <v>403.81701878207326</v>
      </c>
      <c r="AE126" s="3">
        <f t="shared" si="28"/>
        <v>586.46839999999986</v>
      </c>
      <c r="AF126" s="2">
        <f t="shared" si="29"/>
        <v>0.25</v>
      </c>
      <c r="AG126" s="9">
        <f t="shared" si="30"/>
        <v>0.12041628209711822</v>
      </c>
      <c r="AH126" s="2">
        <f t="shared" si="31"/>
        <v>5.826881223000564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22</v>
      </c>
      <c r="D127" s="15">
        <f>IF(C127&gt;0.5,Raw!D127*D$11,-999)</f>
        <v>210.9</v>
      </c>
      <c r="E127" s="9">
        <f>IF(Raw!$G127&gt;$C$8,IF(Raw!$Q127&gt;$C$8,IF(Raw!$N127&gt;$C$9,IF(Raw!$N127&lt;$A$9,IF(Raw!$X127&gt;$C$9,IF(Raw!$X127&lt;$A$9,Raw!H127,-999),-999),-999),-999),-999),-999)</f>
        <v>1.7667550000000001</v>
      </c>
      <c r="F127" s="9">
        <f>IF(Raw!$G127&gt;$C$8,IF(Raw!$Q127&gt;$C$8,IF(Raw!$N127&gt;$C$9,IF(Raw!$N127&lt;$A$9,IF(Raw!$X127&gt;$C$9,IF(Raw!$X127&lt;$A$9,Raw!I127,-999),-999),-999),-999),-999),-999)</f>
        <v>2.2625380000000002</v>
      </c>
      <c r="G127" s="9">
        <f>Raw!G127</f>
        <v>0.97440000000000004</v>
      </c>
      <c r="H127" s="9">
        <f>IF(Raw!$G127&gt;$C$8,IF(Raw!$Q127&gt;$C$8,IF(Raw!$N127&gt;$C$9,IF(Raw!$N127&lt;$A$9,IF(Raw!$X127&gt;$C$9,IF(Raw!$X127&lt;$A$9,Raw!L127,-999),-999),-999),-999),-999),-999)</f>
        <v>450.6</v>
      </c>
      <c r="I127" s="9">
        <f>IF(Raw!$G127&gt;$C$8,IF(Raw!$Q127&gt;$C$8,IF(Raw!$N127&gt;$C$9,IF(Raw!$N127&lt;$A$9,IF(Raw!$X127&gt;$C$9,IF(Raw!$X127&lt;$A$9,Raw!M127,-999),-999),-999),-999),-999),-999)</f>
        <v>5.0000000000000004E-6</v>
      </c>
      <c r="J127" s="9">
        <f>IF(Raw!$G127&gt;$C$8,IF(Raw!$Q127&gt;$C$8,IF(Raw!$N127&gt;$C$9,IF(Raw!$N127&lt;$A$9,IF(Raw!$X127&gt;$C$9,IF(Raw!$X127&lt;$A$9,Raw!N127,-999),-999),-999),-999),-999),-999)</f>
        <v>614</v>
      </c>
      <c r="K127" s="9">
        <f>IF(Raw!$G127&gt;$C$8,IF(Raw!$Q127&gt;$C$8,IF(Raw!$N127&gt;$C$9,IF(Raw!$N127&lt;$A$9,IF(Raw!$X127&gt;$C$9,IF(Raw!$X127&lt;$A$9,Raw!R127,-999),-999),-999),-999),-999),-999)</f>
        <v>1.7135370000000001</v>
      </c>
      <c r="L127" s="9">
        <f>IF(Raw!$G127&gt;$C$8,IF(Raw!$Q127&gt;$C$8,IF(Raw!$N127&gt;$C$9,IF(Raw!$N127&lt;$A$9,IF(Raw!$X127&gt;$C$9,IF(Raw!$X127&lt;$A$9,Raw!S127,-999),-999),-999),-999),-999),-999)</f>
        <v>2.6682830000000002</v>
      </c>
      <c r="M127" s="9">
        <f>Raw!Q127</f>
        <v>0.99264699999999995</v>
      </c>
      <c r="N127" s="9">
        <f>IF(Raw!$G127&gt;$C$8,IF(Raw!$Q127&gt;$C$8,IF(Raw!$N127&gt;$C$9,IF(Raw!$N127&lt;$A$9,IF(Raw!$X127&gt;$C$9,IF(Raw!$X127&lt;$A$9,Raw!V127,-999),-999),-999),-999),-999),-999)</f>
        <v>538.79999999999995</v>
      </c>
      <c r="O127" s="9">
        <f>IF(Raw!$G127&gt;$C$8,IF(Raw!$Q127&gt;$C$8,IF(Raw!$N127&gt;$C$9,IF(Raw!$N127&lt;$A$9,IF(Raw!$X127&gt;$C$9,IF(Raw!$X127&lt;$A$9,Raw!W127,-999),-999),-999),-999),-999),-999)</f>
        <v>5.0000000000000004E-6</v>
      </c>
      <c r="P127" s="9">
        <f>IF(Raw!$G127&gt;$C$8,IF(Raw!$Q127&gt;$C$8,IF(Raw!$N127&gt;$C$9,IF(Raw!$N127&lt;$A$9,IF(Raw!$X127&gt;$C$9,IF(Raw!$X127&lt;$A$9,Raw!X127,-999),-999),-999),-999),-999),-999)</f>
        <v>430</v>
      </c>
      <c r="R127" s="9">
        <f t="shared" si="20"/>
        <v>0.49578300000000008</v>
      </c>
      <c r="S127" s="9">
        <f t="shared" si="21"/>
        <v>0.21912692737094364</v>
      </c>
      <c r="T127" s="9">
        <f t="shared" si="22"/>
        <v>0.95474600000000009</v>
      </c>
      <c r="U127" s="9">
        <f t="shared" si="23"/>
        <v>0.35781287067376288</v>
      </c>
      <c r="V127" s="15">
        <f t="shared" si="16"/>
        <v>0</v>
      </c>
      <c r="X127" s="11">
        <f t="shared" si="24"/>
        <v>1.2696179999999997E+20</v>
      </c>
      <c r="Y127" s="11">
        <f t="shared" si="25"/>
        <v>4.5059999999999998E-18</v>
      </c>
      <c r="Z127" s="11">
        <f t="shared" si="26"/>
        <v>6.1399999999999996E-4</v>
      </c>
      <c r="AA127" s="16">
        <f t="shared" si="27"/>
        <v>0.25995171458510424</v>
      </c>
      <c r="AB127" s="9">
        <f t="shared" si="17"/>
        <v>1.9617248596932702</v>
      </c>
      <c r="AC127" s="9">
        <f t="shared" si="18"/>
        <v>0.74004828541489565</v>
      </c>
      <c r="AD127" s="15">
        <f t="shared" si="19"/>
        <v>423.37412798876909</v>
      </c>
      <c r="AE127" s="3">
        <f t="shared" si="28"/>
        <v>542.52239999999983</v>
      </c>
      <c r="AF127" s="2">
        <f t="shared" si="29"/>
        <v>0.25</v>
      </c>
      <c r="AG127" s="9">
        <f t="shared" si="30"/>
        <v>0.11652977854204813</v>
      </c>
      <c r="AH127" s="2">
        <f t="shared" si="31"/>
        <v>5.6388153386054762</v>
      </c>
    </row>
    <row r="128" spans="1:34">
      <c r="A128" s="1">
        <f>Raw!A128</f>
        <v>115</v>
      </c>
      <c r="B128" s="14">
        <f>Raw!B128</f>
        <v>0.46406249999999999</v>
      </c>
      <c r="C128" s="15">
        <f>Raw!C128</f>
        <v>20.9</v>
      </c>
      <c r="D128" s="15">
        <f>IF(C128&gt;0.5,Raw!D128*D$11,-999)</f>
        <v>239.9</v>
      </c>
      <c r="E128" s="9">
        <f>IF(Raw!$G128&gt;$C$8,IF(Raw!$Q128&gt;$C$8,IF(Raw!$N128&gt;$C$9,IF(Raw!$N128&lt;$A$9,IF(Raw!$X128&gt;$C$9,IF(Raw!$X128&lt;$A$9,Raw!H128,-999),-999),-999),-999),-999),-999)</f>
        <v>1.6441399999999999</v>
      </c>
      <c r="F128" s="9">
        <f>IF(Raw!$G128&gt;$C$8,IF(Raw!$Q128&gt;$C$8,IF(Raw!$N128&gt;$C$9,IF(Raw!$N128&lt;$A$9,IF(Raw!$X128&gt;$C$9,IF(Raw!$X128&lt;$A$9,Raw!I128,-999),-999),-999),-999),-999),-999)</f>
        <v>2.0798779999999999</v>
      </c>
      <c r="G128" s="9">
        <f>Raw!G128</f>
        <v>0.97289899999999996</v>
      </c>
      <c r="H128" s="9">
        <f>IF(Raw!$G128&gt;$C$8,IF(Raw!$Q128&gt;$C$8,IF(Raw!$N128&gt;$C$9,IF(Raw!$N128&lt;$A$9,IF(Raw!$X128&gt;$C$9,IF(Raw!$X128&lt;$A$9,Raw!L128,-999),-999),-999),-999),-999),-999)</f>
        <v>484.8</v>
      </c>
      <c r="I128" s="9">
        <f>IF(Raw!$G128&gt;$C$8,IF(Raw!$Q128&gt;$C$8,IF(Raw!$N128&gt;$C$9,IF(Raw!$N128&lt;$A$9,IF(Raw!$X128&gt;$C$9,IF(Raw!$X128&lt;$A$9,Raw!M128,-999),-999),-999),-999),-999),-999)</f>
        <v>6.0000000000000002E-6</v>
      </c>
      <c r="J128" s="9">
        <f>IF(Raw!$G128&gt;$C$8,IF(Raw!$Q128&gt;$C$8,IF(Raw!$N128&gt;$C$9,IF(Raw!$N128&lt;$A$9,IF(Raw!$X128&gt;$C$9,IF(Raw!$X128&lt;$A$9,Raw!N128,-999),-999),-999),-999),-999),-999)</f>
        <v>496</v>
      </c>
      <c r="K128" s="9">
        <f>IF(Raw!$G128&gt;$C$8,IF(Raw!$Q128&gt;$C$8,IF(Raw!$N128&gt;$C$9,IF(Raw!$N128&lt;$A$9,IF(Raw!$X128&gt;$C$9,IF(Raw!$X128&lt;$A$9,Raw!R128,-999),-999),-999),-999),-999),-999)</f>
        <v>1.7420249999999999</v>
      </c>
      <c r="L128" s="9">
        <f>IF(Raw!$G128&gt;$C$8,IF(Raw!$Q128&gt;$C$8,IF(Raw!$N128&gt;$C$9,IF(Raw!$N128&lt;$A$9,IF(Raw!$X128&gt;$C$9,IF(Raw!$X128&lt;$A$9,Raw!S128,-999),-999),-999),-999),-999),-999)</f>
        <v>2.7309269999999999</v>
      </c>
      <c r="M128" s="9">
        <f>Raw!Q128</f>
        <v>0.99387400000000004</v>
      </c>
      <c r="N128" s="9">
        <f>IF(Raw!$G128&gt;$C$8,IF(Raw!$Q128&gt;$C$8,IF(Raw!$N128&gt;$C$9,IF(Raw!$N128&lt;$A$9,IF(Raw!$X128&gt;$C$9,IF(Raw!$X128&lt;$A$9,Raw!V128,-999),-999),-999),-999),-999),-999)</f>
        <v>520.5</v>
      </c>
      <c r="O128" s="9">
        <f>IF(Raw!$G128&gt;$C$8,IF(Raw!$Q128&gt;$C$8,IF(Raw!$N128&gt;$C$9,IF(Raw!$N128&lt;$A$9,IF(Raw!$X128&gt;$C$9,IF(Raw!$X128&lt;$A$9,Raw!W128,-999),-999),-999),-999),-999),-999)</f>
        <v>6.9999999999999999E-6</v>
      </c>
      <c r="P128" s="9">
        <f>IF(Raw!$G128&gt;$C$8,IF(Raw!$Q128&gt;$C$8,IF(Raw!$N128&gt;$C$9,IF(Raw!$N128&lt;$A$9,IF(Raw!$X128&gt;$C$9,IF(Raw!$X128&lt;$A$9,Raw!X128,-999),-999),-999),-999),-999),-999)</f>
        <v>350</v>
      </c>
      <c r="R128" s="9">
        <f t="shared" si="20"/>
        <v>0.43573799999999996</v>
      </c>
      <c r="S128" s="9">
        <f t="shared" si="21"/>
        <v>0.2095017111580583</v>
      </c>
      <c r="T128" s="9">
        <f t="shared" si="22"/>
        <v>0.98890199999999995</v>
      </c>
      <c r="U128" s="9">
        <f t="shared" si="23"/>
        <v>0.3621122058553744</v>
      </c>
      <c r="V128" s="15">
        <f t="shared" si="16"/>
        <v>0</v>
      </c>
      <c r="X128" s="11">
        <f t="shared" si="24"/>
        <v>1.4441979999999997E+20</v>
      </c>
      <c r="Y128" s="11">
        <f t="shared" si="25"/>
        <v>4.8479999999999999E-18</v>
      </c>
      <c r="Z128" s="11">
        <f t="shared" si="26"/>
        <v>4.9600000000000002E-4</v>
      </c>
      <c r="AA128" s="16">
        <f t="shared" si="27"/>
        <v>0.25775993787364432</v>
      </c>
      <c r="AB128" s="9">
        <f t="shared" si="17"/>
        <v>1.9969243180831224</v>
      </c>
      <c r="AC128" s="9">
        <f t="shared" si="18"/>
        <v>0.74224006212635574</v>
      </c>
      <c r="AD128" s="15">
        <f t="shared" si="19"/>
        <v>519.67729410008928</v>
      </c>
      <c r="AE128" s="3">
        <f t="shared" si="28"/>
        <v>583.69919999999979</v>
      </c>
      <c r="AF128" s="2">
        <f t="shared" si="29"/>
        <v>0.25</v>
      </c>
      <c r="AG128" s="9">
        <f t="shared" si="30"/>
        <v>0.14475499330733499</v>
      </c>
      <c r="AH128" s="2">
        <f t="shared" si="31"/>
        <v>7.0046187919820202</v>
      </c>
    </row>
    <row r="129" spans="1:34">
      <c r="A129" s="1">
        <f>Raw!A129</f>
        <v>116</v>
      </c>
      <c r="B129" s="14">
        <f>Raw!B129</f>
        <v>0.46412037037037041</v>
      </c>
      <c r="C129" s="15">
        <f>Raw!C129</f>
        <v>19.5</v>
      </c>
      <c r="D129" s="15">
        <f>IF(C129&gt;0.5,Raw!D129*D$11,-999)</f>
        <v>274.3</v>
      </c>
      <c r="E129" s="9">
        <f>IF(Raw!$G129&gt;$C$8,IF(Raw!$Q129&gt;$C$8,IF(Raw!$N129&gt;$C$9,IF(Raw!$N129&lt;$A$9,IF(Raw!$X129&gt;$C$9,IF(Raw!$X129&lt;$A$9,Raw!H129,-999),-999),-999),-999),-999),-999)</f>
        <v>1.66374</v>
      </c>
      <c r="F129" s="9">
        <f>IF(Raw!$G129&gt;$C$8,IF(Raw!$Q129&gt;$C$8,IF(Raw!$N129&gt;$C$9,IF(Raw!$N129&lt;$A$9,IF(Raw!$X129&gt;$C$9,IF(Raw!$X129&lt;$A$9,Raw!I129,-999),-999),-999),-999),-999),-999)</f>
        <v>2.0985640000000001</v>
      </c>
      <c r="G129" s="9">
        <f>Raw!G129</f>
        <v>0.97006400000000004</v>
      </c>
      <c r="H129" s="9">
        <f>IF(Raw!$G129&gt;$C$8,IF(Raw!$Q129&gt;$C$8,IF(Raw!$N129&gt;$C$9,IF(Raw!$N129&lt;$A$9,IF(Raw!$X129&gt;$C$9,IF(Raw!$X129&lt;$A$9,Raw!L129,-999),-999),-999),-999),-999),-999)</f>
        <v>503.5</v>
      </c>
      <c r="I129" s="9">
        <f>IF(Raw!$G129&gt;$C$8,IF(Raw!$Q129&gt;$C$8,IF(Raw!$N129&gt;$C$9,IF(Raw!$N129&lt;$A$9,IF(Raw!$X129&gt;$C$9,IF(Raw!$X129&lt;$A$9,Raw!M129,-999),-999),-999),-999),-999),-999)</f>
        <v>2.6999999999999999E-5</v>
      </c>
      <c r="J129" s="9">
        <f>IF(Raw!$G129&gt;$C$8,IF(Raw!$Q129&gt;$C$8,IF(Raw!$N129&gt;$C$9,IF(Raw!$N129&lt;$A$9,IF(Raw!$X129&gt;$C$9,IF(Raw!$X129&lt;$A$9,Raw!N129,-999),-999),-999),-999),-999),-999)</f>
        <v>465</v>
      </c>
      <c r="K129" s="9">
        <f>IF(Raw!$G129&gt;$C$8,IF(Raw!$Q129&gt;$C$8,IF(Raw!$N129&gt;$C$9,IF(Raw!$N129&lt;$A$9,IF(Raw!$X129&gt;$C$9,IF(Raw!$X129&lt;$A$9,Raw!R129,-999),-999),-999),-999),-999),-999)</f>
        <v>1.6217010000000001</v>
      </c>
      <c r="L129" s="9">
        <f>IF(Raw!$G129&gt;$C$8,IF(Raw!$Q129&gt;$C$8,IF(Raw!$N129&gt;$C$9,IF(Raw!$N129&lt;$A$9,IF(Raw!$X129&gt;$C$9,IF(Raw!$X129&lt;$A$9,Raw!S129,-999),-999),-999),-999),-999),-999)</f>
        <v>2.4822109999999999</v>
      </c>
      <c r="M129" s="9">
        <f>Raw!Q129</f>
        <v>0.98536599999999996</v>
      </c>
      <c r="N129" s="9">
        <f>IF(Raw!$G129&gt;$C$8,IF(Raw!$Q129&gt;$C$8,IF(Raw!$N129&gt;$C$9,IF(Raw!$N129&lt;$A$9,IF(Raw!$X129&gt;$C$9,IF(Raw!$X129&lt;$A$9,Raw!V129,-999),-999),-999),-999),-999),-999)</f>
        <v>558.29999999999995</v>
      </c>
      <c r="O129" s="9">
        <f>IF(Raw!$G129&gt;$C$8,IF(Raw!$Q129&gt;$C$8,IF(Raw!$N129&gt;$C$9,IF(Raw!$N129&lt;$A$9,IF(Raw!$X129&gt;$C$9,IF(Raw!$X129&lt;$A$9,Raw!W129,-999),-999),-999),-999),-999),-999)</f>
        <v>1.9999999999999999E-6</v>
      </c>
      <c r="P129" s="9">
        <f>IF(Raw!$G129&gt;$C$8,IF(Raw!$Q129&gt;$C$8,IF(Raw!$N129&gt;$C$9,IF(Raw!$N129&lt;$A$9,IF(Raw!$X129&gt;$C$9,IF(Raw!$X129&lt;$A$9,Raw!X129,-999),-999),-999),-999),-999),-999)</f>
        <v>531</v>
      </c>
      <c r="R129" s="9">
        <f t="shared" si="20"/>
        <v>0.4348240000000001</v>
      </c>
      <c r="S129" s="9">
        <f t="shared" si="21"/>
        <v>0.20720073345392376</v>
      </c>
      <c r="T129" s="9">
        <f t="shared" si="22"/>
        <v>0.86050999999999989</v>
      </c>
      <c r="U129" s="9">
        <f t="shared" si="23"/>
        <v>0.34667077053481749</v>
      </c>
      <c r="V129" s="15">
        <f t="shared" si="16"/>
        <v>0</v>
      </c>
      <c r="X129" s="11">
        <f t="shared" si="24"/>
        <v>1.651286E+20</v>
      </c>
      <c r="Y129" s="11">
        <f t="shared" si="25"/>
        <v>5.0349999999999998E-18</v>
      </c>
      <c r="Z129" s="11">
        <f t="shared" si="26"/>
        <v>4.6499999999999997E-4</v>
      </c>
      <c r="AA129" s="16">
        <f t="shared" si="27"/>
        <v>0.27881744330766334</v>
      </c>
      <c r="AB129" s="9">
        <f t="shared" si="17"/>
        <v>1.8616261981406774</v>
      </c>
      <c r="AC129" s="9">
        <f t="shared" si="18"/>
        <v>0.72118255669233666</v>
      </c>
      <c r="AD129" s="15">
        <f t="shared" si="19"/>
        <v>599.60740496271683</v>
      </c>
      <c r="AE129" s="3">
        <f t="shared" si="28"/>
        <v>606.21399999999983</v>
      </c>
      <c r="AF129" s="2">
        <f t="shared" si="29"/>
        <v>0.25</v>
      </c>
      <c r="AG129" s="9">
        <f t="shared" si="30"/>
        <v>0.15989720084369796</v>
      </c>
      <c r="AH129" s="2">
        <f t="shared" si="31"/>
        <v>7.7373423342788188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18.899999999999999</v>
      </c>
      <c r="D130" s="15">
        <f>IF(C130&gt;0.5,Raw!D130*D$11,-999)</f>
        <v>283.3</v>
      </c>
      <c r="E130" s="9">
        <f>IF(Raw!$G130&gt;$C$8,IF(Raw!$Q130&gt;$C$8,IF(Raw!$N130&gt;$C$9,IF(Raw!$N130&lt;$A$9,IF(Raw!$X130&gt;$C$9,IF(Raw!$X130&lt;$A$9,Raw!H130,-999),-999),-999),-999),-999),-999)</f>
        <v>1.5371919999999999</v>
      </c>
      <c r="F130" s="9">
        <f>IF(Raw!$G130&gt;$C$8,IF(Raw!$Q130&gt;$C$8,IF(Raw!$N130&gt;$C$9,IF(Raw!$N130&lt;$A$9,IF(Raw!$X130&gt;$C$9,IF(Raw!$X130&lt;$A$9,Raw!I130,-999),-999),-999),-999),-999),-999)</f>
        <v>1.8584339999999999</v>
      </c>
      <c r="G130" s="9">
        <f>Raw!G130</f>
        <v>0.94916299999999998</v>
      </c>
      <c r="H130" s="9">
        <f>IF(Raw!$G130&gt;$C$8,IF(Raw!$Q130&gt;$C$8,IF(Raw!$N130&gt;$C$9,IF(Raw!$N130&lt;$A$9,IF(Raw!$X130&gt;$C$9,IF(Raw!$X130&lt;$A$9,Raw!L130,-999),-999),-999),-999),-999),-999)</f>
        <v>441.8</v>
      </c>
      <c r="I130" s="9">
        <f>IF(Raw!$G130&gt;$C$8,IF(Raw!$Q130&gt;$C$8,IF(Raw!$N130&gt;$C$9,IF(Raw!$N130&lt;$A$9,IF(Raw!$X130&gt;$C$9,IF(Raw!$X130&lt;$A$9,Raw!M130,-999),-999),-999),-999),-999),-999)</f>
        <v>5.0000000000000004E-6</v>
      </c>
      <c r="J130" s="9">
        <f>IF(Raw!$G130&gt;$C$8,IF(Raw!$Q130&gt;$C$8,IF(Raw!$N130&gt;$C$9,IF(Raw!$N130&lt;$A$9,IF(Raw!$X130&gt;$C$9,IF(Raw!$X130&lt;$A$9,Raw!N130,-999),-999),-999),-999),-999),-999)</f>
        <v>574</v>
      </c>
      <c r="K130" s="9">
        <f>IF(Raw!$G130&gt;$C$8,IF(Raw!$Q130&gt;$C$8,IF(Raw!$N130&gt;$C$9,IF(Raw!$N130&lt;$A$9,IF(Raw!$X130&gt;$C$9,IF(Raw!$X130&lt;$A$9,Raw!R130,-999),-999),-999),-999),-999),-999)</f>
        <v>1.643499</v>
      </c>
      <c r="L130" s="9">
        <f>IF(Raw!$G130&gt;$C$8,IF(Raw!$Q130&gt;$C$8,IF(Raw!$N130&gt;$C$9,IF(Raw!$N130&lt;$A$9,IF(Raw!$X130&gt;$C$9,IF(Raw!$X130&lt;$A$9,Raw!S130,-999),-999),-999),-999),-999),-999)</f>
        <v>2.471428</v>
      </c>
      <c r="M130" s="9">
        <f>Raw!Q130</f>
        <v>0.98622699999999996</v>
      </c>
      <c r="N130" s="9">
        <f>IF(Raw!$G130&gt;$C$8,IF(Raw!$Q130&gt;$C$8,IF(Raw!$N130&gt;$C$9,IF(Raw!$N130&lt;$A$9,IF(Raw!$X130&gt;$C$9,IF(Raw!$X130&lt;$A$9,Raw!V130,-999),-999),-999),-999),-999),-999)</f>
        <v>513</v>
      </c>
      <c r="O130" s="9">
        <f>IF(Raw!$G130&gt;$C$8,IF(Raw!$Q130&gt;$C$8,IF(Raw!$N130&gt;$C$9,IF(Raw!$N130&lt;$A$9,IF(Raw!$X130&gt;$C$9,IF(Raw!$X130&lt;$A$9,Raw!W130,-999),-999),-999),-999),-999),-999)</f>
        <v>6.9999999999999999E-6</v>
      </c>
      <c r="P130" s="9">
        <f>IF(Raw!$G130&gt;$C$8,IF(Raw!$Q130&gt;$C$8,IF(Raw!$N130&gt;$C$9,IF(Raw!$N130&lt;$A$9,IF(Raw!$X130&gt;$C$9,IF(Raw!$X130&lt;$A$9,Raw!X130,-999),-999),-999),-999),-999),-999)</f>
        <v>495</v>
      </c>
      <c r="R130" s="9">
        <f t="shared" si="20"/>
        <v>0.32124200000000003</v>
      </c>
      <c r="S130" s="9">
        <f t="shared" si="21"/>
        <v>0.17285628652941135</v>
      </c>
      <c r="T130" s="9">
        <f t="shared" si="22"/>
        <v>0.82792899999999992</v>
      </c>
      <c r="U130" s="9">
        <f t="shared" si="23"/>
        <v>0.33500025086710999</v>
      </c>
      <c r="V130" s="15">
        <f t="shared" si="16"/>
        <v>0</v>
      </c>
      <c r="X130" s="11">
        <f t="shared" si="24"/>
        <v>1.7054659999999997E+20</v>
      </c>
      <c r="Y130" s="11">
        <f t="shared" si="25"/>
        <v>4.4179999999999999E-18</v>
      </c>
      <c r="Z130" s="11">
        <f t="shared" si="26"/>
        <v>5.7399999999999997E-4</v>
      </c>
      <c r="AA130" s="16">
        <f t="shared" si="27"/>
        <v>0.30191707971489373</v>
      </c>
      <c r="AB130" s="9">
        <f t="shared" si="17"/>
        <v>1.8934649058912723</v>
      </c>
      <c r="AC130" s="9">
        <f t="shared" si="18"/>
        <v>0.69808292028510632</v>
      </c>
      <c r="AD130" s="15">
        <f t="shared" si="19"/>
        <v>525.98794375417037</v>
      </c>
      <c r="AE130" s="3">
        <f t="shared" si="28"/>
        <v>531.92719999999986</v>
      </c>
      <c r="AF130" s="2">
        <f t="shared" si="29"/>
        <v>0.25</v>
      </c>
      <c r="AG130" s="9">
        <f t="shared" si="30"/>
        <v>0.13554314854670954</v>
      </c>
      <c r="AH130" s="2">
        <f t="shared" si="31"/>
        <v>6.5588624180923709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17.100000000000001</v>
      </c>
      <c r="D131" s="15">
        <f>IF(C131&gt;0.5,Raw!D131*D$11,-999)</f>
        <v>356.6</v>
      </c>
      <c r="E131" s="9">
        <f>IF(Raw!$G131&gt;$C$8,IF(Raw!$Q131&gt;$C$8,IF(Raw!$N131&gt;$C$9,IF(Raw!$N131&lt;$A$9,IF(Raw!$X131&gt;$C$9,IF(Raw!$X131&lt;$A$9,Raw!H131,-999),-999),-999),-999),-999),-999)</f>
        <v>1.6017589999999999</v>
      </c>
      <c r="F131" s="9">
        <f>IF(Raw!$G131&gt;$C$8,IF(Raw!$Q131&gt;$C$8,IF(Raw!$N131&gt;$C$9,IF(Raw!$N131&lt;$A$9,IF(Raw!$X131&gt;$C$9,IF(Raw!$X131&lt;$A$9,Raw!I131,-999),-999),-999),-999),-999),-999)</f>
        <v>1.9750810000000001</v>
      </c>
      <c r="G131" s="9">
        <f>Raw!G131</f>
        <v>0.96942700000000004</v>
      </c>
      <c r="H131" s="9">
        <f>IF(Raw!$G131&gt;$C$8,IF(Raw!$Q131&gt;$C$8,IF(Raw!$N131&gt;$C$9,IF(Raw!$N131&lt;$A$9,IF(Raw!$X131&gt;$C$9,IF(Raw!$X131&lt;$A$9,Raw!L131,-999),-999),-999),-999),-999),-999)</f>
        <v>444.7</v>
      </c>
      <c r="I131" s="9">
        <f>IF(Raw!$G131&gt;$C$8,IF(Raw!$Q131&gt;$C$8,IF(Raw!$N131&gt;$C$9,IF(Raw!$N131&lt;$A$9,IF(Raw!$X131&gt;$C$9,IF(Raw!$X131&lt;$A$9,Raw!M131,-999),-999),-999),-999),-999),-999)</f>
        <v>9.2999999999999997E-5</v>
      </c>
      <c r="J131" s="9">
        <f>IF(Raw!$G131&gt;$C$8,IF(Raw!$Q131&gt;$C$8,IF(Raw!$N131&gt;$C$9,IF(Raw!$N131&lt;$A$9,IF(Raw!$X131&gt;$C$9,IF(Raw!$X131&lt;$A$9,Raw!N131,-999),-999),-999),-999),-999),-999)</f>
        <v>471</v>
      </c>
      <c r="K131" s="9">
        <f>IF(Raw!$G131&gt;$C$8,IF(Raw!$Q131&gt;$C$8,IF(Raw!$N131&gt;$C$9,IF(Raw!$N131&lt;$A$9,IF(Raw!$X131&gt;$C$9,IF(Raw!$X131&lt;$A$9,Raw!R131,-999),-999),-999),-999),-999),-999)</f>
        <v>1.5397179999999999</v>
      </c>
      <c r="L131" s="9">
        <f>IF(Raw!$G131&gt;$C$8,IF(Raw!$Q131&gt;$C$8,IF(Raw!$N131&gt;$C$9,IF(Raw!$N131&lt;$A$9,IF(Raw!$X131&gt;$C$9,IF(Raw!$X131&lt;$A$9,Raw!S131,-999),-999),-999),-999),-999),-999)</f>
        <v>2.2445840000000001</v>
      </c>
      <c r="M131" s="9">
        <f>Raw!Q131</f>
        <v>0.98660199999999998</v>
      </c>
      <c r="N131" s="9">
        <f>IF(Raw!$G131&gt;$C$8,IF(Raw!$Q131&gt;$C$8,IF(Raw!$N131&gt;$C$9,IF(Raw!$N131&lt;$A$9,IF(Raw!$X131&gt;$C$9,IF(Raw!$X131&lt;$A$9,Raw!V131,-999),-999),-999),-999),-999),-999)</f>
        <v>512.5</v>
      </c>
      <c r="O131" s="9">
        <f>IF(Raw!$G131&gt;$C$8,IF(Raw!$Q131&gt;$C$8,IF(Raw!$N131&gt;$C$9,IF(Raw!$N131&lt;$A$9,IF(Raw!$X131&gt;$C$9,IF(Raw!$X131&lt;$A$9,Raw!W131,-999),-999),-999),-999),-999),-999)</f>
        <v>1.7E-5</v>
      </c>
      <c r="P131" s="9">
        <f>IF(Raw!$G131&gt;$C$8,IF(Raw!$Q131&gt;$C$8,IF(Raw!$N131&gt;$C$9,IF(Raw!$N131&lt;$A$9,IF(Raw!$X131&gt;$C$9,IF(Raw!$X131&lt;$A$9,Raw!X131,-999),-999),-999),-999),-999),-999)</f>
        <v>355</v>
      </c>
      <c r="R131" s="9">
        <f t="shared" si="20"/>
        <v>0.37332200000000015</v>
      </c>
      <c r="S131" s="9">
        <f t="shared" si="21"/>
        <v>0.18901604541788419</v>
      </c>
      <c r="T131" s="9">
        <f t="shared" si="22"/>
        <v>0.70486600000000021</v>
      </c>
      <c r="U131" s="9">
        <f t="shared" si="23"/>
        <v>0.31402968211481513</v>
      </c>
      <c r="V131" s="15">
        <f t="shared" si="16"/>
        <v>0</v>
      </c>
      <c r="X131" s="11">
        <f t="shared" si="24"/>
        <v>2.1467319999999997E+20</v>
      </c>
      <c r="Y131" s="11">
        <f t="shared" si="25"/>
        <v>4.4469999999999995E-18</v>
      </c>
      <c r="Z131" s="11">
        <f t="shared" si="26"/>
        <v>4.7099999999999996E-4</v>
      </c>
      <c r="AA131" s="16">
        <f t="shared" si="27"/>
        <v>0.31017401730476918</v>
      </c>
      <c r="AB131" s="9">
        <f t="shared" si="17"/>
        <v>1.7583491188815434</v>
      </c>
      <c r="AC131" s="9">
        <f t="shared" si="18"/>
        <v>0.68982598269523077</v>
      </c>
      <c r="AD131" s="15">
        <f t="shared" si="19"/>
        <v>658.54356115662245</v>
      </c>
      <c r="AE131" s="3">
        <f t="shared" si="28"/>
        <v>535.41879999999981</v>
      </c>
      <c r="AF131" s="2">
        <f t="shared" si="29"/>
        <v>0.20325868764840158</v>
      </c>
      <c r="AG131" s="9">
        <f t="shared" si="30"/>
        <v>0.12933645812484287</v>
      </c>
      <c r="AH131" s="2">
        <f t="shared" si="31"/>
        <v>6.2585238986969287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1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158.80000000000001</v>
      </c>
      <c r="D13" s="17">
        <v>2.7</v>
      </c>
      <c r="E13" s="17">
        <v>1.7570000000000001E-3</v>
      </c>
      <c r="F13" s="17">
        <v>8.5000000000000006E-2</v>
      </c>
      <c r="G13" s="17">
        <v>0.88880400000000004</v>
      </c>
      <c r="H13" s="17">
        <v>0.64293299999999998</v>
      </c>
      <c r="I13" s="17">
        <v>0.76560300000000003</v>
      </c>
      <c r="J13" s="17">
        <v>0.12267</v>
      </c>
      <c r="K13" s="17">
        <v>0.16022600000000001</v>
      </c>
      <c r="L13" s="17">
        <v>723.8</v>
      </c>
      <c r="M13" s="17">
        <v>0.37081999999999998</v>
      </c>
      <c r="N13" s="17">
        <v>785</v>
      </c>
      <c r="O13" s="17">
        <v>0</v>
      </c>
      <c r="P13" s="17">
        <v>0</v>
      </c>
      <c r="Q13" s="17">
        <v>0.88759699999999997</v>
      </c>
      <c r="R13" s="17">
        <v>0.58274099999999995</v>
      </c>
      <c r="S13" s="17">
        <v>0.72374499999999997</v>
      </c>
      <c r="T13" s="17">
        <v>0.14100299999999999</v>
      </c>
      <c r="U13" s="17">
        <v>0.194825</v>
      </c>
      <c r="V13" s="17">
        <v>710.1</v>
      </c>
      <c r="W13" s="17">
        <v>0.21301899999999999</v>
      </c>
      <c r="X13" s="17">
        <v>1445</v>
      </c>
      <c r="Y13" s="17">
        <v>0</v>
      </c>
      <c r="Z13" s="17">
        <v>0</v>
      </c>
      <c r="AA13" s="17">
        <v>0.29973</v>
      </c>
      <c r="AB13" s="17">
        <v>9.1978100000000007E-3</v>
      </c>
      <c r="AC13" s="17">
        <v>0.58403799999999995</v>
      </c>
      <c r="AD13" s="17">
        <v>0.25</v>
      </c>
      <c r="AE13" s="17">
        <v>1147.5</v>
      </c>
    </row>
    <row r="14" spans="1:31">
      <c r="A14" s="17">
        <v>1</v>
      </c>
      <c r="B14" s="19">
        <v>0.45782407407407405</v>
      </c>
      <c r="C14" s="17">
        <v>159.19999999999999</v>
      </c>
      <c r="D14" s="17">
        <v>1.8</v>
      </c>
      <c r="E14" s="17">
        <v>1.4369999999999999E-3</v>
      </c>
      <c r="F14" s="17">
        <v>7.0000000000000007E-2</v>
      </c>
      <c r="G14" s="17">
        <v>0.82893799999999995</v>
      </c>
      <c r="H14" s="17">
        <v>0.64874699999999996</v>
      </c>
      <c r="I14" s="17">
        <v>0.78981000000000001</v>
      </c>
      <c r="J14" s="17">
        <v>0.14106299999999999</v>
      </c>
      <c r="K14" s="17">
        <v>0.17860400000000001</v>
      </c>
      <c r="L14" s="17">
        <v>682</v>
      </c>
      <c r="M14" s="17">
        <v>2.8568E-2</v>
      </c>
      <c r="N14" s="17">
        <v>785</v>
      </c>
      <c r="O14" s="17">
        <v>0</v>
      </c>
      <c r="P14" s="17">
        <v>0</v>
      </c>
      <c r="Q14" s="17">
        <v>0.94128500000000004</v>
      </c>
      <c r="R14" s="17">
        <v>0.63899099999999998</v>
      </c>
      <c r="S14" s="17">
        <v>0.85520200000000002</v>
      </c>
      <c r="T14" s="17">
        <v>0.21621199999999999</v>
      </c>
      <c r="U14" s="17">
        <v>0.25281900000000002</v>
      </c>
      <c r="V14" s="17">
        <v>567.4</v>
      </c>
      <c r="W14" s="17">
        <v>4.6027999999999999E-2</v>
      </c>
      <c r="X14" s="17">
        <v>574</v>
      </c>
      <c r="Y14" s="17">
        <v>0</v>
      </c>
      <c r="Z14" s="17">
        <v>0</v>
      </c>
      <c r="AA14" s="17">
        <v>0.38895299999999999</v>
      </c>
      <c r="AB14" s="17">
        <v>5.7981999999999999E-3</v>
      </c>
      <c r="AC14" s="17">
        <v>0.64024400000000004</v>
      </c>
      <c r="AD14" s="17">
        <v>0.25</v>
      </c>
      <c r="AE14" s="17">
        <v>1217.9000000000001</v>
      </c>
    </row>
    <row r="15" spans="1:31">
      <c r="A15" s="17">
        <v>2</v>
      </c>
      <c r="B15" s="19">
        <v>0.45787037037037037</v>
      </c>
      <c r="C15" s="17">
        <v>158.80000000000001</v>
      </c>
      <c r="D15" s="17">
        <v>2.7</v>
      </c>
      <c r="E15" s="17">
        <v>1.714E-3</v>
      </c>
      <c r="F15" s="17">
        <v>8.3000000000000004E-2</v>
      </c>
      <c r="G15" s="17">
        <v>0.90777600000000003</v>
      </c>
      <c r="H15" s="17">
        <v>0.62000500000000003</v>
      </c>
      <c r="I15" s="17">
        <v>0.76547100000000001</v>
      </c>
      <c r="J15" s="17">
        <v>0.14546600000000001</v>
      </c>
      <c r="K15" s="17">
        <v>0.19003400000000001</v>
      </c>
      <c r="L15" s="17">
        <v>727.8</v>
      </c>
      <c r="M15" s="17">
        <v>1.0399999999999999E-4</v>
      </c>
      <c r="N15" s="17">
        <v>1138</v>
      </c>
      <c r="O15" s="17">
        <v>0</v>
      </c>
      <c r="P15" s="17">
        <v>0</v>
      </c>
      <c r="Q15" s="17">
        <v>0.94342400000000004</v>
      </c>
      <c r="R15" s="17">
        <v>0.60448299999999999</v>
      </c>
      <c r="S15" s="17">
        <v>0.74608099999999999</v>
      </c>
      <c r="T15" s="17">
        <v>0.141598</v>
      </c>
      <c r="U15" s="17">
        <v>0.18978900000000001</v>
      </c>
      <c r="V15" s="17">
        <v>686.9</v>
      </c>
      <c r="W15" s="17">
        <v>0.217553</v>
      </c>
      <c r="X15" s="17">
        <v>762</v>
      </c>
      <c r="Y15" s="17">
        <v>0</v>
      </c>
      <c r="Z15" s="17">
        <v>0</v>
      </c>
      <c r="AA15" s="17">
        <v>0.29198299999999999</v>
      </c>
      <c r="AB15" s="17">
        <v>1.3363E-2</v>
      </c>
      <c r="AC15" s="17">
        <v>0.606375</v>
      </c>
      <c r="AD15" s="17">
        <v>0.25</v>
      </c>
      <c r="AE15" s="17">
        <v>1141.3</v>
      </c>
    </row>
    <row r="16" spans="1:31">
      <c r="A16" s="17">
        <v>3</v>
      </c>
      <c r="B16" s="19">
        <v>0.45792824074074073</v>
      </c>
      <c r="C16" s="17">
        <v>157.9</v>
      </c>
      <c r="D16" s="17">
        <v>2.7</v>
      </c>
      <c r="E16" s="17">
        <v>1.897E-3</v>
      </c>
      <c r="F16" s="17">
        <v>9.1999999999999998E-2</v>
      </c>
      <c r="G16" s="17">
        <v>0.87251599999999996</v>
      </c>
      <c r="H16" s="17">
        <v>0.62154699999999996</v>
      </c>
      <c r="I16" s="17">
        <v>0.76172600000000001</v>
      </c>
      <c r="J16" s="17">
        <v>0.140178</v>
      </c>
      <c r="K16" s="17">
        <v>0.184027</v>
      </c>
      <c r="L16" s="17">
        <v>761.3</v>
      </c>
      <c r="M16" s="17">
        <v>0.19286800000000001</v>
      </c>
      <c r="N16" s="17">
        <v>1040</v>
      </c>
      <c r="O16" s="17">
        <v>0</v>
      </c>
      <c r="P16" s="17">
        <v>0</v>
      </c>
      <c r="Q16" s="17">
        <v>0.91245100000000001</v>
      </c>
      <c r="R16" s="17">
        <v>0.59912900000000002</v>
      </c>
      <c r="S16" s="17">
        <v>0.74961599999999995</v>
      </c>
      <c r="T16" s="17">
        <v>0.15048700000000001</v>
      </c>
      <c r="U16" s="17">
        <v>0.20075200000000001</v>
      </c>
      <c r="V16" s="17">
        <v>694</v>
      </c>
      <c r="W16" s="17">
        <v>0.34635100000000002</v>
      </c>
      <c r="X16" s="17">
        <v>1501</v>
      </c>
      <c r="Y16" s="17">
        <v>0</v>
      </c>
      <c r="Z16" s="17">
        <v>0</v>
      </c>
      <c r="AA16" s="17">
        <v>0.30884899999999998</v>
      </c>
      <c r="AB16" s="17">
        <v>1.27762E-2</v>
      </c>
      <c r="AC16" s="17">
        <v>0.60105200000000003</v>
      </c>
      <c r="AD16" s="17">
        <v>0.25</v>
      </c>
      <c r="AE16" s="17">
        <v>1091</v>
      </c>
    </row>
    <row r="17" spans="1:31">
      <c r="A17" s="17">
        <v>4</v>
      </c>
      <c r="B17" s="19">
        <v>0.45798611111111115</v>
      </c>
      <c r="C17" s="17">
        <v>156.80000000000001</v>
      </c>
      <c r="D17" s="17">
        <v>2.7</v>
      </c>
      <c r="E17" s="17">
        <v>1.6770000000000001E-3</v>
      </c>
      <c r="F17" s="17">
        <v>8.1000000000000003E-2</v>
      </c>
      <c r="G17" s="17">
        <v>0.90995199999999998</v>
      </c>
      <c r="H17" s="17">
        <v>0.63164399999999998</v>
      </c>
      <c r="I17" s="17">
        <v>0.76171</v>
      </c>
      <c r="J17" s="17">
        <v>0.13006599999999999</v>
      </c>
      <c r="K17" s="17">
        <v>0.17075499999999999</v>
      </c>
      <c r="L17" s="17">
        <v>669</v>
      </c>
      <c r="M17" s="17">
        <v>0.37081999999999998</v>
      </c>
      <c r="N17" s="17">
        <v>1743</v>
      </c>
      <c r="O17" s="17">
        <v>0</v>
      </c>
      <c r="P17" s="17">
        <v>0</v>
      </c>
      <c r="Q17" s="17">
        <v>0.90196299999999996</v>
      </c>
      <c r="R17" s="17">
        <v>0.57678700000000005</v>
      </c>
      <c r="S17" s="17">
        <v>0.72387599999999996</v>
      </c>
      <c r="T17" s="17">
        <v>0.147089</v>
      </c>
      <c r="U17" s="17">
        <v>0.20319599999999999</v>
      </c>
      <c r="V17" s="17">
        <v>759.4</v>
      </c>
      <c r="W17" s="17">
        <v>0.28467100000000001</v>
      </c>
      <c r="X17" s="17">
        <v>943</v>
      </c>
      <c r="Y17" s="17">
        <v>0</v>
      </c>
      <c r="Z17" s="17">
        <v>0</v>
      </c>
      <c r="AA17" s="17">
        <v>0.31260900000000003</v>
      </c>
      <c r="AB17" s="17">
        <v>1.8709099999999999E-2</v>
      </c>
      <c r="AC17" s="17">
        <v>0.57953900000000003</v>
      </c>
      <c r="AD17" s="17">
        <v>0.25</v>
      </c>
      <c r="AE17" s="17">
        <v>1241.5</v>
      </c>
    </row>
    <row r="18" spans="1:31">
      <c r="A18" s="17">
        <v>5</v>
      </c>
      <c r="B18" s="19">
        <v>0.45803240740740742</v>
      </c>
      <c r="C18" s="17">
        <v>155.69999999999999</v>
      </c>
      <c r="D18" s="17">
        <v>2.7</v>
      </c>
      <c r="E18" s="17">
        <v>1.7440000000000001E-3</v>
      </c>
      <c r="F18" s="17">
        <v>8.4000000000000005E-2</v>
      </c>
      <c r="G18" s="17">
        <v>0.88044599999999995</v>
      </c>
      <c r="H18" s="17">
        <v>0.62900199999999995</v>
      </c>
      <c r="I18" s="17">
        <v>0.76591500000000001</v>
      </c>
      <c r="J18" s="17">
        <v>0.13691300000000001</v>
      </c>
      <c r="K18" s="17">
        <v>0.178757</v>
      </c>
      <c r="L18" s="17">
        <v>646.5</v>
      </c>
      <c r="M18" s="17">
        <v>0.14050599999999999</v>
      </c>
      <c r="N18" s="17">
        <v>4044</v>
      </c>
      <c r="O18" s="17">
        <v>0</v>
      </c>
      <c r="P18" s="17">
        <v>0</v>
      </c>
      <c r="Q18" s="17">
        <v>0.92610700000000001</v>
      </c>
      <c r="R18" s="17">
        <v>0.60015499999999999</v>
      </c>
      <c r="S18" s="17">
        <v>0.77314499999999997</v>
      </c>
      <c r="T18" s="17">
        <v>0.172989</v>
      </c>
      <c r="U18" s="17">
        <v>0.223748</v>
      </c>
      <c r="V18" s="17">
        <v>703.9</v>
      </c>
      <c r="W18" s="17">
        <v>9.1992000000000004E-2</v>
      </c>
      <c r="X18" s="17">
        <v>1831</v>
      </c>
      <c r="Y18" s="17">
        <v>0</v>
      </c>
      <c r="Z18" s="17">
        <v>0</v>
      </c>
      <c r="AA18" s="17">
        <v>0.34422799999999998</v>
      </c>
      <c r="AB18" s="17">
        <v>4.0984399999999997E-2</v>
      </c>
      <c r="AC18" s="17">
        <v>0.60724500000000003</v>
      </c>
      <c r="AD18" s="17">
        <v>0.25</v>
      </c>
      <c r="AE18" s="17">
        <v>1284.7</v>
      </c>
    </row>
    <row r="19" spans="1:31">
      <c r="A19" s="17">
        <v>6</v>
      </c>
      <c r="B19" s="19">
        <v>0.45809027777777778</v>
      </c>
      <c r="C19" s="17">
        <v>154.4</v>
      </c>
      <c r="D19" s="17">
        <v>2.7</v>
      </c>
      <c r="E19" s="17">
        <v>1.928E-3</v>
      </c>
      <c r="F19" s="17">
        <v>9.2999999999999999E-2</v>
      </c>
      <c r="G19" s="17">
        <v>0.87649600000000005</v>
      </c>
      <c r="H19" s="17">
        <v>0.63553099999999996</v>
      </c>
      <c r="I19" s="17">
        <v>0.77831899999999998</v>
      </c>
      <c r="J19" s="17">
        <v>0.142788</v>
      </c>
      <c r="K19" s="17">
        <v>0.18345700000000001</v>
      </c>
      <c r="L19" s="17">
        <v>663.7</v>
      </c>
      <c r="M19" s="17">
        <v>8.9237999999999998E-2</v>
      </c>
      <c r="N19" s="17">
        <v>907</v>
      </c>
      <c r="O19" s="17">
        <v>0</v>
      </c>
      <c r="P19" s="17">
        <v>0</v>
      </c>
      <c r="Q19" s="17">
        <v>0.92735699999999999</v>
      </c>
      <c r="R19" s="17">
        <v>0.57889900000000005</v>
      </c>
      <c r="S19" s="17">
        <v>0.75501700000000005</v>
      </c>
      <c r="T19" s="17">
        <v>0.176118</v>
      </c>
      <c r="U19" s="17">
        <v>0.233264</v>
      </c>
      <c r="V19" s="17">
        <v>800</v>
      </c>
      <c r="W19" s="17">
        <v>0.22916800000000001</v>
      </c>
      <c r="X19" s="17">
        <v>726</v>
      </c>
      <c r="Y19" s="17">
        <v>0</v>
      </c>
      <c r="Z19" s="17">
        <v>0</v>
      </c>
      <c r="AA19" s="17">
        <v>0.35886800000000002</v>
      </c>
      <c r="AB19" s="17">
        <v>9.7467600000000001E-3</v>
      </c>
      <c r="AC19" s="17">
        <v>0.58061499999999999</v>
      </c>
      <c r="AD19" s="17">
        <v>0.25</v>
      </c>
      <c r="AE19" s="17">
        <v>1251.4000000000001</v>
      </c>
    </row>
    <row r="20" spans="1:31">
      <c r="A20" s="17">
        <v>7</v>
      </c>
      <c r="B20" s="19">
        <v>0.45814814814814814</v>
      </c>
      <c r="C20" s="17">
        <v>153.5</v>
      </c>
      <c r="D20" s="17">
        <v>2.7</v>
      </c>
      <c r="E20" s="17">
        <v>1.521E-3</v>
      </c>
      <c r="F20" s="17">
        <v>7.3999999999999996E-2</v>
      </c>
      <c r="G20" s="17">
        <v>0.87983999999999996</v>
      </c>
      <c r="H20" s="17">
        <v>0.640432</v>
      </c>
      <c r="I20" s="17">
        <v>0.77460499999999999</v>
      </c>
      <c r="J20" s="17">
        <v>0.13417299999999999</v>
      </c>
      <c r="K20" s="17">
        <v>0.17321400000000001</v>
      </c>
      <c r="L20" s="17">
        <v>589.6</v>
      </c>
      <c r="M20" s="17">
        <v>0.21684800000000001</v>
      </c>
      <c r="N20" s="17">
        <v>874</v>
      </c>
      <c r="O20" s="17">
        <v>0</v>
      </c>
      <c r="P20" s="17">
        <v>0</v>
      </c>
      <c r="Q20" s="17">
        <v>0.90678599999999998</v>
      </c>
      <c r="R20" s="17">
        <v>0.58179599999999998</v>
      </c>
      <c r="S20" s="17">
        <v>0.73354699999999995</v>
      </c>
      <c r="T20" s="17">
        <v>0.151751</v>
      </c>
      <c r="U20" s="17">
        <v>0.206873</v>
      </c>
      <c r="V20" s="17">
        <v>777</v>
      </c>
      <c r="W20" s="17">
        <v>0.37081799999999998</v>
      </c>
      <c r="X20" s="17">
        <v>1096</v>
      </c>
      <c r="Y20" s="17">
        <v>0</v>
      </c>
      <c r="Z20" s="17">
        <v>0</v>
      </c>
      <c r="AA20" s="17">
        <v>0.31826700000000002</v>
      </c>
      <c r="AB20" s="17">
        <v>8.35113E-3</v>
      </c>
      <c r="AC20" s="17">
        <v>0.583063</v>
      </c>
      <c r="AD20" s="17">
        <v>0.25</v>
      </c>
      <c r="AE20" s="17">
        <v>1408.6</v>
      </c>
    </row>
    <row r="21" spans="1:31">
      <c r="A21" s="17">
        <v>8</v>
      </c>
      <c r="B21" s="19">
        <v>0.4581944444444444</v>
      </c>
      <c r="C21" s="17">
        <v>152.4</v>
      </c>
      <c r="D21" s="17">
        <v>2.7</v>
      </c>
      <c r="E21" s="17">
        <v>1.586E-3</v>
      </c>
      <c r="F21" s="17">
        <v>7.6999999999999999E-2</v>
      </c>
      <c r="G21" s="17">
        <v>0.88684499999999999</v>
      </c>
      <c r="H21" s="17">
        <v>0.63666900000000004</v>
      </c>
      <c r="I21" s="17">
        <v>0.77489399999999997</v>
      </c>
      <c r="J21" s="17">
        <v>0.13822499999999999</v>
      </c>
      <c r="K21" s="17">
        <v>0.17837900000000001</v>
      </c>
      <c r="L21" s="17">
        <v>675.9</v>
      </c>
      <c r="M21" s="17">
        <v>0.466837</v>
      </c>
      <c r="N21" s="17">
        <v>2621</v>
      </c>
      <c r="O21" s="17">
        <v>0</v>
      </c>
      <c r="P21" s="17">
        <v>0</v>
      </c>
      <c r="Q21" s="17">
        <v>0.93104200000000004</v>
      </c>
      <c r="R21" s="17">
        <v>0.59881799999999996</v>
      </c>
      <c r="S21" s="17">
        <v>0.741066</v>
      </c>
      <c r="T21" s="17">
        <v>0.14224800000000001</v>
      </c>
      <c r="U21" s="17">
        <v>0.19195100000000001</v>
      </c>
      <c r="V21" s="17">
        <v>733.9</v>
      </c>
      <c r="W21" s="17">
        <v>0.30515799999999998</v>
      </c>
      <c r="X21" s="17">
        <v>717</v>
      </c>
      <c r="Y21" s="17">
        <v>0</v>
      </c>
      <c r="Z21" s="17">
        <v>0</v>
      </c>
      <c r="AA21" s="17">
        <v>0.29530899999999999</v>
      </c>
      <c r="AB21" s="17">
        <v>2.8147599999999998E-2</v>
      </c>
      <c r="AC21" s="17">
        <v>0.60282199999999997</v>
      </c>
      <c r="AD21" s="17">
        <v>0.25</v>
      </c>
      <c r="AE21" s="17">
        <v>1228.8</v>
      </c>
    </row>
    <row r="22" spans="1:31">
      <c r="A22" s="17">
        <v>9</v>
      </c>
      <c r="B22" s="19">
        <v>0.45825231481481482</v>
      </c>
      <c r="C22" s="17">
        <v>151.19999999999999</v>
      </c>
      <c r="D22" s="17">
        <v>2.7</v>
      </c>
      <c r="E22" s="17">
        <v>1.872E-3</v>
      </c>
      <c r="F22" s="17">
        <v>9.0999999999999998E-2</v>
      </c>
      <c r="G22" s="17">
        <v>0.91865799999999997</v>
      </c>
      <c r="H22" s="17">
        <v>0.63956199999999996</v>
      </c>
      <c r="I22" s="17">
        <v>0.78634400000000004</v>
      </c>
      <c r="J22" s="17">
        <v>0.146782</v>
      </c>
      <c r="K22" s="17">
        <v>0.186663</v>
      </c>
      <c r="L22" s="17">
        <v>698</v>
      </c>
      <c r="M22" s="17">
        <v>0.14863299999999999</v>
      </c>
      <c r="N22" s="17">
        <v>493</v>
      </c>
      <c r="O22" s="17">
        <v>0</v>
      </c>
      <c r="P22" s="17">
        <v>0</v>
      </c>
      <c r="Q22" s="17">
        <v>0.90829499999999996</v>
      </c>
      <c r="R22" s="17">
        <v>0.60104000000000002</v>
      </c>
      <c r="S22" s="17">
        <v>0.76513799999999998</v>
      </c>
      <c r="T22" s="17">
        <v>0.16409799999999999</v>
      </c>
      <c r="U22" s="17">
        <v>0.21446799999999999</v>
      </c>
      <c r="V22" s="17">
        <v>716.2</v>
      </c>
      <c r="W22" s="17">
        <v>0.109856</v>
      </c>
      <c r="X22" s="17">
        <v>821</v>
      </c>
      <c r="Y22" s="17">
        <v>0</v>
      </c>
      <c r="Z22" s="17">
        <v>0</v>
      </c>
      <c r="AA22" s="17">
        <v>0.32995099999999999</v>
      </c>
      <c r="AB22" s="17">
        <v>5.5948700000000001E-3</v>
      </c>
      <c r="AC22" s="17">
        <v>0.60195799999999999</v>
      </c>
      <c r="AD22" s="17">
        <v>0.25</v>
      </c>
      <c r="AE22" s="17">
        <v>1189.9000000000001</v>
      </c>
    </row>
    <row r="23" spans="1:31">
      <c r="A23" s="17">
        <v>10</v>
      </c>
      <c r="B23" s="19">
        <v>0.45831018518518518</v>
      </c>
      <c r="C23" s="17">
        <v>149.9</v>
      </c>
      <c r="D23" s="17">
        <v>2.7</v>
      </c>
      <c r="E23" s="17">
        <v>1.9750000000000002E-3</v>
      </c>
      <c r="F23" s="17">
        <v>9.6000000000000002E-2</v>
      </c>
      <c r="G23" s="17">
        <v>0.92180899999999999</v>
      </c>
      <c r="H23" s="17">
        <v>0.64957900000000002</v>
      </c>
      <c r="I23" s="17">
        <v>0.78497399999999995</v>
      </c>
      <c r="J23" s="17">
        <v>0.13539399999999999</v>
      </c>
      <c r="K23" s="17">
        <v>0.172483</v>
      </c>
      <c r="L23" s="17">
        <v>743.7</v>
      </c>
      <c r="M23" s="17">
        <v>0.31616100000000003</v>
      </c>
      <c r="N23" s="17">
        <v>1719</v>
      </c>
      <c r="O23" s="17">
        <v>0</v>
      </c>
      <c r="P23" s="17">
        <v>0</v>
      </c>
      <c r="Q23" s="17">
        <v>0.92332199999999998</v>
      </c>
      <c r="R23" s="17">
        <v>0.59342200000000001</v>
      </c>
      <c r="S23" s="17">
        <v>0.75650099999999998</v>
      </c>
      <c r="T23" s="17">
        <v>0.16308</v>
      </c>
      <c r="U23" s="17">
        <v>0.21557100000000001</v>
      </c>
      <c r="V23" s="17">
        <v>703.9</v>
      </c>
      <c r="W23" s="17">
        <v>0.10959000000000001</v>
      </c>
      <c r="X23" s="17">
        <v>724</v>
      </c>
      <c r="Y23" s="17">
        <v>0</v>
      </c>
      <c r="Z23" s="17">
        <v>0</v>
      </c>
      <c r="AA23" s="17">
        <v>0.33164700000000003</v>
      </c>
      <c r="AB23" s="17">
        <v>2.0467800000000001E-2</v>
      </c>
      <c r="AC23" s="17">
        <v>0.59675900000000004</v>
      </c>
      <c r="AD23" s="17">
        <v>0.25</v>
      </c>
      <c r="AE23" s="17">
        <v>1116.8</v>
      </c>
    </row>
    <row r="24" spans="1:31">
      <c r="A24" s="17">
        <v>11</v>
      </c>
      <c r="B24" s="19">
        <v>0.4583564814814815</v>
      </c>
      <c r="C24" s="17">
        <v>148.6</v>
      </c>
      <c r="D24" s="17">
        <v>2.7</v>
      </c>
      <c r="E24" s="17">
        <v>2.0720000000000001E-3</v>
      </c>
      <c r="F24" s="17">
        <v>0.1</v>
      </c>
      <c r="G24" s="17">
        <v>0.90193000000000001</v>
      </c>
      <c r="H24" s="17">
        <v>0.62868199999999996</v>
      </c>
      <c r="I24" s="17">
        <v>0.78034700000000001</v>
      </c>
      <c r="J24" s="17">
        <v>0.15166499999999999</v>
      </c>
      <c r="K24" s="17">
        <v>0.194356</v>
      </c>
      <c r="L24" s="17">
        <v>737.5</v>
      </c>
      <c r="M24" s="17">
        <v>0.14941499999999999</v>
      </c>
      <c r="N24" s="17">
        <v>527</v>
      </c>
      <c r="O24" s="17">
        <v>0</v>
      </c>
      <c r="P24" s="17">
        <v>0</v>
      </c>
      <c r="Q24" s="17">
        <v>0.94349099999999997</v>
      </c>
      <c r="R24" s="17">
        <v>0.59476200000000001</v>
      </c>
      <c r="S24" s="17">
        <v>0.76731199999999999</v>
      </c>
      <c r="T24" s="17">
        <v>0.17255000000000001</v>
      </c>
      <c r="U24" s="17">
        <v>0.22487599999999999</v>
      </c>
      <c r="V24" s="17">
        <v>740.6</v>
      </c>
      <c r="W24" s="17">
        <v>0.12435599999999999</v>
      </c>
      <c r="X24" s="17">
        <v>1147</v>
      </c>
      <c r="Y24" s="17">
        <v>0</v>
      </c>
      <c r="Z24" s="17">
        <v>0</v>
      </c>
      <c r="AA24" s="17">
        <v>0.34596399999999999</v>
      </c>
      <c r="AB24" s="17">
        <v>6.31607E-3</v>
      </c>
      <c r="AC24" s="17">
        <v>0.59585200000000005</v>
      </c>
      <c r="AD24" s="17">
        <v>0.25</v>
      </c>
      <c r="AE24" s="17">
        <v>1126.2</v>
      </c>
    </row>
    <row r="25" spans="1:31">
      <c r="A25" s="17">
        <v>12</v>
      </c>
      <c r="B25" s="19">
        <v>0.45841435185185181</v>
      </c>
      <c r="C25" s="17">
        <v>147.5</v>
      </c>
      <c r="D25" s="17">
        <v>2.7</v>
      </c>
      <c r="E25" s="17">
        <v>1.418E-3</v>
      </c>
      <c r="F25" s="17">
        <v>6.9000000000000006E-2</v>
      </c>
      <c r="G25" s="17">
        <v>0.91448099999999999</v>
      </c>
      <c r="H25" s="17">
        <v>0.652729</v>
      </c>
      <c r="I25" s="17">
        <v>0.78364500000000004</v>
      </c>
      <c r="J25" s="17">
        <v>0.130916</v>
      </c>
      <c r="K25" s="17">
        <v>0.16706099999999999</v>
      </c>
      <c r="L25" s="17">
        <v>543.20000000000005</v>
      </c>
      <c r="M25" s="17">
        <v>0.40425699999999998</v>
      </c>
      <c r="N25" s="17">
        <v>954</v>
      </c>
      <c r="O25" s="17">
        <v>0</v>
      </c>
      <c r="P25" s="17">
        <v>0</v>
      </c>
      <c r="Q25" s="17">
        <v>0.91076900000000005</v>
      </c>
      <c r="R25" s="17">
        <v>0.59726900000000005</v>
      </c>
      <c r="S25" s="17">
        <v>0.75542500000000001</v>
      </c>
      <c r="T25" s="17">
        <v>0.15815599999999999</v>
      </c>
      <c r="U25" s="17">
        <v>0.20936099999999999</v>
      </c>
      <c r="V25" s="17">
        <v>749.4</v>
      </c>
      <c r="W25" s="17">
        <v>0.36153000000000002</v>
      </c>
      <c r="X25" s="17">
        <v>631</v>
      </c>
      <c r="Y25" s="17">
        <v>0</v>
      </c>
      <c r="Z25" s="17">
        <v>0</v>
      </c>
      <c r="AA25" s="17">
        <v>0.32209300000000002</v>
      </c>
      <c r="AB25" s="17">
        <v>8.3984200000000002E-3</v>
      </c>
      <c r="AC25" s="17">
        <v>0.59859700000000005</v>
      </c>
      <c r="AD25" s="17">
        <v>0.25</v>
      </c>
      <c r="AE25" s="17">
        <v>1529.1</v>
      </c>
    </row>
    <row r="26" spans="1:31">
      <c r="A26" s="17">
        <v>13</v>
      </c>
      <c r="B26" s="19">
        <v>0.45846064814814813</v>
      </c>
      <c r="C26" s="17">
        <v>146.19999999999999</v>
      </c>
      <c r="D26" s="17">
        <v>2.7</v>
      </c>
      <c r="E26" s="17">
        <v>1.9350000000000001E-3</v>
      </c>
      <c r="F26" s="17">
        <v>9.4E-2</v>
      </c>
      <c r="G26" s="17">
        <v>0.87670099999999995</v>
      </c>
      <c r="H26" s="17">
        <v>0.63940699999999995</v>
      </c>
      <c r="I26" s="17">
        <v>0.78402799999999995</v>
      </c>
      <c r="J26" s="17">
        <v>0.144621</v>
      </c>
      <c r="K26" s="17">
        <v>0.18445900000000001</v>
      </c>
      <c r="L26" s="17">
        <v>746.2</v>
      </c>
      <c r="M26" s="17">
        <v>0.37081999999999998</v>
      </c>
      <c r="N26" s="17">
        <v>924</v>
      </c>
      <c r="O26" s="17">
        <v>0</v>
      </c>
      <c r="P26" s="17">
        <v>0</v>
      </c>
      <c r="Q26" s="17">
        <v>0.92732199999999998</v>
      </c>
      <c r="R26" s="17">
        <v>0.59636500000000003</v>
      </c>
      <c r="S26" s="17">
        <v>0.75345499999999999</v>
      </c>
      <c r="T26" s="17">
        <v>0.15709000000000001</v>
      </c>
      <c r="U26" s="17">
        <v>0.20849300000000001</v>
      </c>
      <c r="V26" s="17">
        <v>717.8</v>
      </c>
      <c r="W26" s="17">
        <v>0.37080099999999999</v>
      </c>
      <c r="X26" s="17">
        <v>703</v>
      </c>
      <c r="Y26" s="17">
        <v>0</v>
      </c>
      <c r="Z26" s="17">
        <v>0</v>
      </c>
      <c r="AA26" s="17">
        <v>0.32075799999999999</v>
      </c>
      <c r="AB26" s="17">
        <v>1.11482E-2</v>
      </c>
      <c r="AC26" s="17">
        <v>0.59811700000000001</v>
      </c>
      <c r="AD26" s="17">
        <v>0.25</v>
      </c>
      <c r="AE26" s="17">
        <v>1113</v>
      </c>
    </row>
    <row r="27" spans="1:31">
      <c r="A27" s="17">
        <v>14</v>
      </c>
      <c r="B27" s="19">
        <v>0.45851851851851855</v>
      </c>
      <c r="C27" s="17">
        <v>145</v>
      </c>
      <c r="D27" s="17">
        <v>2.7</v>
      </c>
      <c r="E27" s="17">
        <v>1.7650000000000001E-3</v>
      </c>
      <c r="F27" s="17">
        <v>8.5000000000000006E-2</v>
      </c>
      <c r="G27" s="17">
        <v>0.916107</v>
      </c>
      <c r="H27" s="17">
        <v>0.64335500000000001</v>
      </c>
      <c r="I27" s="17">
        <v>0.77948600000000001</v>
      </c>
      <c r="J27" s="17">
        <v>0.136131</v>
      </c>
      <c r="K27" s="17">
        <v>0.17464199999999999</v>
      </c>
      <c r="L27" s="17">
        <v>690.3</v>
      </c>
      <c r="M27" s="17">
        <v>0.22917799999999999</v>
      </c>
      <c r="N27" s="17">
        <v>658</v>
      </c>
      <c r="O27" s="17">
        <v>0</v>
      </c>
      <c r="P27" s="17">
        <v>0</v>
      </c>
      <c r="Q27" s="17">
        <v>0.90829899999999997</v>
      </c>
      <c r="R27" s="17">
        <v>0.60115600000000002</v>
      </c>
      <c r="S27" s="17">
        <v>0.75604199999999999</v>
      </c>
      <c r="T27" s="17">
        <v>0.154886</v>
      </c>
      <c r="U27" s="17">
        <v>0.20486499999999999</v>
      </c>
      <c r="V27" s="17">
        <v>795.5</v>
      </c>
      <c r="W27" s="17">
        <v>0.37081799999999998</v>
      </c>
      <c r="X27" s="17">
        <v>696</v>
      </c>
      <c r="Y27" s="17">
        <v>0</v>
      </c>
      <c r="Z27" s="17">
        <v>0</v>
      </c>
      <c r="AA27" s="17">
        <v>0.31517699999999998</v>
      </c>
      <c r="AB27" s="17">
        <v>7.36705E-3</v>
      </c>
      <c r="AC27" s="17">
        <v>0.60229699999999997</v>
      </c>
      <c r="AD27" s="17">
        <v>0.25</v>
      </c>
      <c r="AE27" s="17">
        <v>1203.2</v>
      </c>
    </row>
    <row r="28" spans="1:31">
      <c r="A28" s="17">
        <v>15</v>
      </c>
      <c r="B28" s="19">
        <v>0.45857638888888891</v>
      </c>
      <c r="C28" s="17">
        <v>143.5</v>
      </c>
      <c r="D28" s="17">
        <v>2.7</v>
      </c>
      <c r="E28" s="17">
        <v>1.802E-3</v>
      </c>
      <c r="F28" s="17">
        <v>8.6999999999999994E-2</v>
      </c>
      <c r="G28" s="17">
        <v>0.88226800000000005</v>
      </c>
      <c r="H28" s="17">
        <v>0.64724400000000004</v>
      </c>
      <c r="I28" s="17">
        <v>0.78740399999999999</v>
      </c>
      <c r="J28" s="17">
        <v>0.14016100000000001</v>
      </c>
      <c r="K28" s="17">
        <v>0.17800299999999999</v>
      </c>
      <c r="L28" s="17">
        <v>661.5</v>
      </c>
      <c r="M28" s="17">
        <v>0.27840399999999998</v>
      </c>
      <c r="N28" s="17">
        <v>603</v>
      </c>
      <c r="O28" s="17">
        <v>0</v>
      </c>
      <c r="P28" s="17">
        <v>0</v>
      </c>
      <c r="Q28" s="17">
        <v>0.92697300000000005</v>
      </c>
      <c r="R28" s="17">
        <v>0.59486000000000006</v>
      </c>
      <c r="S28" s="17">
        <v>0.76071100000000003</v>
      </c>
      <c r="T28" s="17">
        <v>0.165851</v>
      </c>
      <c r="U28" s="17">
        <v>0.21802099999999999</v>
      </c>
      <c r="V28" s="17">
        <v>794.9</v>
      </c>
      <c r="W28" s="17">
        <v>8.7537000000000004E-2</v>
      </c>
      <c r="X28" s="17">
        <v>603</v>
      </c>
      <c r="Y28" s="17">
        <v>0</v>
      </c>
      <c r="Z28" s="17">
        <v>0</v>
      </c>
      <c r="AA28" s="17">
        <v>0.33541700000000002</v>
      </c>
      <c r="AB28" s="17">
        <v>6.4819700000000001E-3</v>
      </c>
      <c r="AC28" s="17">
        <v>0.59593499999999999</v>
      </c>
      <c r="AD28" s="17">
        <v>0.25</v>
      </c>
      <c r="AE28" s="17">
        <v>1255.5</v>
      </c>
    </row>
    <row r="29" spans="1:31">
      <c r="A29" s="17">
        <v>16</v>
      </c>
      <c r="B29" s="19">
        <v>0.45862268518518517</v>
      </c>
      <c r="C29" s="17">
        <v>142.4</v>
      </c>
      <c r="D29" s="17">
        <v>2.7</v>
      </c>
      <c r="E29" s="17">
        <v>1.6100000000000001E-3</v>
      </c>
      <c r="F29" s="17">
        <v>7.8E-2</v>
      </c>
      <c r="G29" s="17">
        <v>0.89800800000000003</v>
      </c>
      <c r="H29" s="17">
        <v>0.66934899999999997</v>
      </c>
      <c r="I29" s="17">
        <v>0.81489900000000004</v>
      </c>
      <c r="J29" s="17">
        <v>0.14555000000000001</v>
      </c>
      <c r="K29" s="17">
        <v>0.17861099999999999</v>
      </c>
      <c r="L29" s="17">
        <v>629.4</v>
      </c>
      <c r="M29" s="17">
        <v>0.38913599999999998</v>
      </c>
      <c r="N29" s="17">
        <v>1011</v>
      </c>
      <c r="O29" s="17">
        <v>0</v>
      </c>
      <c r="P29" s="17">
        <v>0</v>
      </c>
      <c r="Q29" s="17">
        <v>0.89998100000000003</v>
      </c>
      <c r="R29" s="17">
        <v>0.60167800000000005</v>
      </c>
      <c r="S29" s="17">
        <v>0.75739299999999998</v>
      </c>
      <c r="T29" s="17">
        <v>0.15571399999999999</v>
      </c>
      <c r="U29" s="17">
        <v>0.205593</v>
      </c>
      <c r="V29" s="17">
        <v>746.5</v>
      </c>
      <c r="W29" s="17">
        <v>0.34280699999999997</v>
      </c>
      <c r="X29" s="17">
        <v>893</v>
      </c>
      <c r="Y29" s="17">
        <v>0</v>
      </c>
      <c r="Z29" s="17">
        <v>0</v>
      </c>
      <c r="AA29" s="17">
        <v>0.31629600000000002</v>
      </c>
      <c r="AB29" s="17">
        <v>1.0294599999999999E-2</v>
      </c>
      <c r="AC29" s="17">
        <v>0.60328099999999996</v>
      </c>
      <c r="AD29" s="17">
        <v>0.25</v>
      </c>
      <c r="AE29" s="17">
        <v>1319.6</v>
      </c>
    </row>
    <row r="30" spans="1:31">
      <c r="A30" s="17">
        <v>17</v>
      </c>
      <c r="B30" s="19">
        <v>0.45868055555555554</v>
      </c>
      <c r="C30" s="17">
        <v>141.1</v>
      </c>
      <c r="D30" s="17">
        <v>2.7</v>
      </c>
      <c r="E30" s="17">
        <v>1.707E-3</v>
      </c>
      <c r="F30" s="17">
        <v>8.3000000000000004E-2</v>
      </c>
      <c r="G30" s="17">
        <v>0.91319799999999995</v>
      </c>
      <c r="H30" s="17">
        <v>0.64114199999999999</v>
      </c>
      <c r="I30" s="17">
        <v>0.79248799999999997</v>
      </c>
      <c r="J30" s="17">
        <v>0.15134600000000001</v>
      </c>
      <c r="K30" s="17">
        <v>0.19097600000000001</v>
      </c>
      <c r="L30" s="17">
        <v>681.4</v>
      </c>
      <c r="M30" s="17">
        <v>0.23149800000000001</v>
      </c>
      <c r="N30" s="17">
        <v>1194</v>
      </c>
      <c r="O30" s="17">
        <v>0</v>
      </c>
      <c r="P30" s="17">
        <v>0</v>
      </c>
      <c r="Q30" s="17">
        <v>0.90911200000000003</v>
      </c>
      <c r="R30" s="17">
        <v>0.60292100000000004</v>
      </c>
      <c r="S30" s="17">
        <v>0.75548099999999996</v>
      </c>
      <c r="T30" s="17">
        <v>0.15256</v>
      </c>
      <c r="U30" s="17">
        <v>0.20193700000000001</v>
      </c>
      <c r="V30" s="17">
        <v>800</v>
      </c>
      <c r="W30" s="17">
        <v>0.37081999999999998</v>
      </c>
      <c r="X30" s="17">
        <v>683</v>
      </c>
      <c r="Y30" s="17">
        <v>0</v>
      </c>
      <c r="Z30" s="17">
        <v>0</v>
      </c>
      <c r="AA30" s="17">
        <v>0.31067299999999998</v>
      </c>
      <c r="AB30" s="17">
        <v>1.3121600000000001E-2</v>
      </c>
      <c r="AC30" s="17">
        <v>0.60492299999999999</v>
      </c>
      <c r="AD30" s="17">
        <v>0.25</v>
      </c>
      <c r="AE30" s="17">
        <v>1219</v>
      </c>
    </row>
    <row r="31" spans="1:31">
      <c r="A31" s="17">
        <v>18</v>
      </c>
      <c r="B31" s="19">
        <v>0.45873842592592595</v>
      </c>
      <c r="C31" s="17">
        <v>139.9</v>
      </c>
      <c r="D31" s="17">
        <v>2.7</v>
      </c>
      <c r="E31" s="17">
        <v>1.835E-3</v>
      </c>
      <c r="F31" s="17">
        <v>8.8999999999999996E-2</v>
      </c>
      <c r="G31" s="17">
        <v>0.918605</v>
      </c>
      <c r="H31" s="17">
        <v>0.643787</v>
      </c>
      <c r="I31" s="17">
        <v>0.79707600000000001</v>
      </c>
      <c r="J31" s="17">
        <v>0.15328900000000001</v>
      </c>
      <c r="K31" s="17">
        <v>0.19231400000000001</v>
      </c>
      <c r="L31" s="17">
        <v>645.29999999999995</v>
      </c>
      <c r="M31" s="17">
        <v>0.22328000000000001</v>
      </c>
      <c r="N31" s="17">
        <v>768</v>
      </c>
      <c r="O31" s="17">
        <v>0</v>
      </c>
      <c r="P31" s="17">
        <v>0</v>
      </c>
      <c r="Q31" s="17">
        <v>0.93526100000000001</v>
      </c>
      <c r="R31" s="17">
        <v>0.59443199999999996</v>
      </c>
      <c r="S31" s="17">
        <v>0.76991299999999996</v>
      </c>
      <c r="T31" s="17">
        <v>0.17548</v>
      </c>
      <c r="U31" s="17">
        <v>0.22792200000000001</v>
      </c>
      <c r="V31" s="17">
        <v>800</v>
      </c>
      <c r="W31" s="17">
        <v>0.14163500000000001</v>
      </c>
      <c r="X31" s="17">
        <v>1436</v>
      </c>
      <c r="Y31" s="17">
        <v>0</v>
      </c>
      <c r="Z31" s="17">
        <v>0</v>
      </c>
      <c r="AA31" s="17">
        <v>0.35064899999999999</v>
      </c>
      <c r="AB31" s="17">
        <v>8.0363199999999996E-3</v>
      </c>
      <c r="AC31" s="17">
        <v>0.59584300000000001</v>
      </c>
      <c r="AD31" s="17">
        <v>0.25</v>
      </c>
      <c r="AE31" s="17">
        <v>1287</v>
      </c>
    </row>
    <row r="32" spans="1:31">
      <c r="A32" s="17">
        <v>19</v>
      </c>
      <c r="B32" s="19">
        <v>0.45878472222222227</v>
      </c>
      <c r="C32" s="17">
        <v>138.6</v>
      </c>
      <c r="D32" s="17">
        <v>2.7</v>
      </c>
      <c r="E32" s="17">
        <v>1.9120000000000001E-3</v>
      </c>
      <c r="F32" s="17">
        <v>9.2999999999999999E-2</v>
      </c>
      <c r="G32" s="17">
        <v>0.95336900000000002</v>
      </c>
      <c r="H32" s="17">
        <v>0.67656300000000003</v>
      </c>
      <c r="I32" s="17">
        <v>0.85590500000000003</v>
      </c>
      <c r="J32" s="17">
        <v>0.179342</v>
      </c>
      <c r="K32" s="17">
        <v>0.209535</v>
      </c>
      <c r="L32" s="17">
        <v>735.3</v>
      </c>
      <c r="M32" s="17">
        <v>0.287995</v>
      </c>
      <c r="N32" s="17">
        <v>438</v>
      </c>
      <c r="O32" s="17">
        <v>0</v>
      </c>
      <c r="P32" s="17">
        <v>0</v>
      </c>
      <c r="Q32" s="17">
        <v>0.93009500000000001</v>
      </c>
      <c r="R32" s="17">
        <v>0.61931999999999998</v>
      </c>
      <c r="S32" s="17">
        <v>0.78188299999999999</v>
      </c>
      <c r="T32" s="17">
        <v>0.16256300000000001</v>
      </c>
      <c r="U32" s="17">
        <v>0.20791299999999999</v>
      </c>
      <c r="V32" s="17">
        <v>736.9</v>
      </c>
      <c r="W32" s="17">
        <v>0.37081999999999998</v>
      </c>
      <c r="X32" s="17">
        <v>1201</v>
      </c>
      <c r="Y32" s="17">
        <v>0</v>
      </c>
      <c r="Z32" s="17">
        <v>0</v>
      </c>
      <c r="AA32" s="17">
        <v>0.31986500000000001</v>
      </c>
      <c r="AB32" s="17">
        <v>5.2421799999999999E-3</v>
      </c>
      <c r="AC32" s="17">
        <v>0.62017199999999995</v>
      </c>
      <c r="AD32" s="17">
        <v>0.25</v>
      </c>
      <c r="AE32" s="17">
        <v>1129.5999999999999</v>
      </c>
    </row>
    <row r="33" spans="1:31">
      <c r="A33" s="17">
        <v>20</v>
      </c>
      <c r="B33" s="19">
        <v>0.45884259259259258</v>
      </c>
      <c r="C33" s="17">
        <v>137.30000000000001</v>
      </c>
      <c r="D33" s="17">
        <v>2.7</v>
      </c>
      <c r="E33" s="17">
        <v>1.652E-3</v>
      </c>
      <c r="F33" s="17">
        <v>0.08</v>
      </c>
      <c r="G33" s="17">
        <v>0.92167399999999999</v>
      </c>
      <c r="H33" s="17">
        <v>0.68020599999999998</v>
      </c>
      <c r="I33" s="17">
        <v>0.84539699999999995</v>
      </c>
      <c r="J33" s="17">
        <v>0.165191</v>
      </c>
      <c r="K33" s="17">
        <v>0.19540099999999999</v>
      </c>
      <c r="L33" s="17">
        <v>612.20000000000005</v>
      </c>
      <c r="M33" s="17">
        <v>2.8128E-2</v>
      </c>
      <c r="N33" s="17">
        <v>599</v>
      </c>
      <c r="O33" s="17">
        <v>0</v>
      </c>
      <c r="P33" s="17">
        <v>0</v>
      </c>
      <c r="Q33" s="17">
        <v>0.93766300000000002</v>
      </c>
      <c r="R33" s="17">
        <v>0.61687000000000003</v>
      </c>
      <c r="S33" s="17">
        <v>0.78667299999999996</v>
      </c>
      <c r="T33" s="17">
        <v>0.16980300000000001</v>
      </c>
      <c r="U33" s="17">
        <v>0.21584999999999999</v>
      </c>
      <c r="V33" s="17">
        <v>766.3</v>
      </c>
      <c r="W33" s="17">
        <v>0.21251999999999999</v>
      </c>
      <c r="X33" s="17">
        <v>1256</v>
      </c>
      <c r="Y33" s="17">
        <v>0</v>
      </c>
      <c r="Z33" s="17">
        <v>0</v>
      </c>
      <c r="AA33" s="17">
        <v>0.33207700000000001</v>
      </c>
      <c r="AB33" s="17">
        <v>5.9613899999999996E-3</v>
      </c>
      <c r="AC33" s="17">
        <v>0.61788200000000004</v>
      </c>
      <c r="AD33" s="17">
        <v>0.25</v>
      </c>
      <c r="AE33" s="17">
        <v>1356.6</v>
      </c>
    </row>
    <row r="34" spans="1:31">
      <c r="A34" s="17">
        <v>21</v>
      </c>
      <c r="B34" s="19">
        <v>0.4588888888888889</v>
      </c>
      <c r="C34" s="17">
        <v>136.19999999999999</v>
      </c>
      <c r="D34" s="17">
        <v>2.7</v>
      </c>
      <c r="E34" s="17">
        <v>1.7650000000000001E-3</v>
      </c>
      <c r="F34" s="17">
        <v>8.5000000000000006E-2</v>
      </c>
      <c r="G34" s="17">
        <v>0.90050399999999997</v>
      </c>
      <c r="H34" s="17">
        <v>0.67913100000000004</v>
      </c>
      <c r="I34" s="17">
        <v>0.82432499999999997</v>
      </c>
      <c r="J34" s="17">
        <v>0.14519499999999999</v>
      </c>
      <c r="K34" s="17">
        <v>0.17613699999999999</v>
      </c>
      <c r="L34" s="17">
        <v>703.1</v>
      </c>
      <c r="M34" s="17">
        <v>0.370813</v>
      </c>
      <c r="N34" s="17">
        <v>540</v>
      </c>
      <c r="O34" s="17">
        <v>0</v>
      </c>
      <c r="P34" s="17">
        <v>0</v>
      </c>
      <c r="Q34" s="17">
        <v>0.91743600000000003</v>
      </c>
      <c r="R34" s="17">
        <v>0.638486</v>
      </c>
      <c r="S34" s="17">
        <v>0.79896199999999995</v>
      </c>
      <c r="T34" s="17">
        <v>0.16047600000000001</v>
      </c>
      <c r="U34" s="17">
        <v>0.20085600000000001</v>
      </c>
      <c r="V34" s="17">
        <v>733.5</v>
      </c>
      <c r="W34" s="17">
        <v>0.36726500000000001</v>
      </c>
      <c r="X34" s="17">
        <v>609</v>
      </c>
      <c r="Y34" s="17">
        <v>0</v>
      </c>
      <c r="Z34" s="17">
        <v>0</v>
      </c>
      <c r="AA34" s="17">
        <v>0.30900899999999998</v>
      </c>
      <c r="AB34" s="17">
        <v>6.1677299999999997E-3</v>
      </c>
      <c r="AC34" s="17">
        <v>0.63947500000000002</v>
      </c>
      <c r="AD34" s="17">
        <v>0.25</v>
      </c>
      <c r="AE34" s="17">
        <v>1181.3</v>
      </c>
    </row>
    <row r="35" spans="1:31">
      <c r="A35" s="17">
        <v>22</v>
      </c>
      <c r="B35" s="19">
        <v>0.45894675925925926</v>
      </c>
      <c r="C35" s="17">
        <v>135</v>
      </c>
      <c r="D35" s="17">
        <v>2.7</v>
      </c>
      <c r="E35" s="17">
        <v>2.1080000000000001E-3</v>
      </c>
      <c r="F35" s="17">
        <v>0.10199999999999999</v>
      </c>
      <c r="G35" s="17">
        <v>0.92891199999999996</v>
      </c>
      <c r="H35" s="17">
        <v>0.67221900000000001</v>
      </c>
      <c r="I35" s="17">
        <v>0.827071</v>
      </c>
      <c r="J35" s="17">
        <v>0.15485299999999999</v>
      </c>
      <c r="K35" s="17">
        <v>0.18723000000000001</v>
      </c>
      <c r="L35" s="17">
        <v>711.6</v>
      </c>
      <c r="M35" s="17">
        <v>0.32585799999999998</v>
      </c>
      <c r="N35" s="17">
        <v>1247</v>
      </c>
      <c r="O35" s="17">
        <v>0</v>
      </c>
      <c r="P35" s="17">
        <v>0</v>
      </c>
      <c r="Q35" s="17">
        <v>0.94458699999999995</v>
      </c>
      <c r="R35" s="17">
        <v>0.610904</v>
      </c>
      <c r="S35" s="17">
        <v>0.80272600000000005</v>
      </c>
      <c r="T35" s="17">
        <v>0.19182199999999999</v>
      </c>
      <c r="U35" s="17">
        <v>0.23896300000000001</v>
      </c>
      <c r="V35" s="17">
        <v>732.7</v>
      </c>
      <c r="W35" s="17">
        <v>0.27159100000000003</v>
      </c>
      <c r="X35" s="17">
        <v>904</v>
      </c>
      <c r="Y35" s="17">
        <v>0</v>
      </c>
      <c r="Z35" s="17">
        <v>0</v>
      </c>
      <c r="AA35" s="17">
        <v>0.36763499999999999</v>
      </c>
      <c r="AB35" s="17">
        <v>1.42953E-2</v>
      </c>
      <c r="AC35" s="17">
        <v>0.61364600000000002</v>
      </c>
      <c r="AD35" s="17">
        <v>0.25</v>
      </c>
      <c r="AE35" s="17">
        <v>1167.2</v>
      </c>
    </row>
    <row r="36" spans="1:31">
      <c r="A36" s="17">
        <v>23</v>
      </c>
      <c r="B36" s="19">
        <v>0.45900462962962968</v>
      </c>
      <c r="C36" s="17">
        <v>133.69999999999999</v>
      </c>
      <c r="D36" s="17">
        <v>2.7</v>
      </c>
      <c r="E36" s="17">
        <v>1.9040000000000001E-3</v>
      </c>
      <c r="F36" s="17">
        <v>9.1999999999999998E-2</v>
      </c>
      <c r="G36" s="17">
        <v>0.89601699999999995</v>
      </c>
      <c r="H36" s="17">
        <v>0.65693800000000002</v>
      </c>
      <c r="I36" s="17">
        <v>0.82603099999999996</v>
      </c>
      <c r="J36" s="17">
        <v>0.16909299999999999</v>
      </c>
      <c r="K36" s="17">
        <v>0.204705</v>
      </c>
      <c r="L36" s="17">
        <v>677</v>
      </c>
      <c r="M36" s="17">
        <v>6.9999999999999999E-6</v>
      </c>
      <c r="N36" s="17">
        <v>555</v>
      </c>
      <c r="O36" s="17">
        <v>0</v>
      </c>
      <c r="P36" s="17">
        <v>0</v>
      </c>
      <c r="Q36" s="17">
        <v>0.93337599999999998</v>
      </c>
      <c r="R36" s="17">
        <v>0.624583</v>
      </c>
      <c r="S36" s="17">
        <v>0.80591199999999996</v>
      </c>
      <c r="T36" s="17">
        <v>0.18132899999999999</v>
      </c>
      <c r="U36" s="17">
        <v>0.224998</v>
      </c>
      <c r="V36" s="17">
        <v>799.3</v>
      </c>
      <c r="W36" s="17">
        <v>0.29613899999999999</v>
      </c>
      <c r="X36" s="17">
        <v>400</v>
      </c>
      <c r="Y36" s="17">
        <v>0</v>
      </c>
      <c r="Z36" s="17">
        <v>0</v>
      </c>
      <c r="AA36" s="17">
        <v>0.34615099999999999</v>
      </c>
      <c r="AB36" s="17">
        <v>6.1001199999999997E-3</v>
      </c>
      <c r="AC36" s="17">
        <v>0.62568900000000005</v>
      </c>
      <c r="AD36" s="17">
        <v>0.25</v>
      </c>
      <c r="AE36" s="17">
        <v>1226.9000000000001</v>
      </c>
    </row>
    <row r="37" spans="1:31">
      <c r="A37" s="17">
        <v>24</v>
      </c>
      <c r="B37" s="19">
        <v>0.45905092592592589</v>
      </c>
      <c r="C37" s="17">
        <v>132.4</v>
      </c>
      <c r="D37" s="17">
        <v>2.7</v>
      </c>
      <c r="E37" s="17">
        <v>2.2339999999999999E-3</v>
      </c>
      <c r="F37" s="17">
        <v>0.108</v>
      </c>
      <c r="G37" s="17">
        <v>0.88868800000000003</v>
      </c>
      <c r="H37" s="17">
        <v>0.65903400000000001</v>
      </c>
      <c r="I37" s="17">
        <v>0.82251300000000005</v>
      </c>
      <c r="J37" s="17">
        <v>0.16347999999999999</v>
      </c>
      <c r="K37" s="17">
        <v>0.19875599999999999</v>
      </c>
      <c r="L37" s="17">
        <v>800</v>
      </c>
      <c r="M37" s="17">
        <v>0.20816499999999999</v>
      </c>
      <c r="N37" s="17">
        <v>579</v>
      </c>
      <c r="O37" s="17">
        <v>0</v>
      </c>
      <c r="P37" s="17">
        <v>0</v>
      </c>
      <c r="Q37" s="17">
        <v>0.92830599999999996</v>
      </c>
      <c r="R37" s="17">
        <v>0.62257899999999999</v>
      </c>
      <c r="S37" s="17">
        <v>0.80208800000000002</v>
      </c>
      <c r="T37" s="17">
        <v>0.179509</v>
      </c>
      <c r="U37" s="17">
        <v>0.223802</v>
      </c>
      <c r="V37" s="17">
        <v>758</v>
      </c>
      <c r="W37" s="17">
        <v>8.2962999999999995E-2</v>
      </c>
      <c r="X37" s="17">
        <v>877</v>
      </c>
      <c r="Y37" s="17">
        <v>0</v>
      </c>
      <c r="Z37" s="17">
        <v>0</v>
      </c>
      <c r="AA37" s="17">
        <v>0.34431099999999998</v>
      </c>
      <c r="AB37" s="17">
        <v>7.5132000000000003E-3</v>
      </c>
      <c r="AC37" s="17">
        <v>0.62392800000000004</v>
      </c>
      <c r="AD37" s="17">
        <v>0.25</v>
      </c>
      <c r="AE37" s="17">
        <v>1038.2</v>
      </c>
    </row>
    <row r="38" spans="1:31">
      <c r="A38" s="17">
        <v>25</v>
      </c>
      <c r="B38" s="19">
        <v>0.45910879629629631</v>
      </c>
      <c r="C38" s="17">
        <v>131.30000000000001</v>
      </c>
      <c r="D38" s="17">
        <v>2.7</v>
      </c>
      <c r="E38" s="17">
        <v>1.8E-3</v>
      </c>
      <c r="F38" s="17">
        <v>8.6999999999999994E-2</v>
      </c>
      <c r="G38" s="17">
        <v>0.91498699999999999</v>
      </c>
      <c r="H38" s="17">
        <v>0.65157399999999999</v>
      </c>
      <c r="I38" s="17">
        <v>0.83024200000000004</v>
      </c>
      <c r="J38" s="17">
        <v>0.17866799999999999</v>
      </c>
      <c r="K38" s="17">
        <v>0.2152</v>
      </c>
      <c r="L38" s="17">
        <v>659.7</v>
      </c>
      <c r="M38" s="17">
        <v>2.9E-5</v>
      </c>
      <c r="N38" s="17">
        <v>1353</v>
      </c>
      <c r="O38" s="17">
        <v>0</v>
      </c>
      <c r="P38" s="17">
        <v>0</v>
      </c>
      <c r="Q38" s="17">
        <v>0.91761099999999995</v>
      </c>
      <c r="R38" s="17">
        <v>0.618954</v>
      </c>
      <c r="S38" s="17">
        <v>0.79364500000000004</v>
      </c>
      <c r="T38" s="17">
        <v>0.17469100000000001</v>
      </c>
      <c r="U38" s="17">
        <v>0.220112</v>
      </c>
      <c r="V38" s="17">
        <v>745.6</v>
      </c>
      <c r="W38" s="17">
        <v>0.31831599999999999</v>
      </c>
      <c r="X38" s="17">
        <v>817</v>
      </c>
      <c r="Y38" s="17">
        <v>0</v>
      </c>
      <c r="Z38" s="17">
        <v>0</v>
      </c>
      <c r="AA38" s="17">
        <v>0.33863399999999999</v>
      </c>
      <c r="AB38" s="17">
        <v>1.4383E-2</v>
      </c>
      <c r="AC38" s="17">
        <v>0.62146599999999996</v>
      </c>
      <c r="AD38" s="17">
        <v>0.25</v>
      </c>
      <c r="AE38" s="17">
        <v>1259</v>
      </c>
    </row>
    <row r="39" spans="1:31">
      <c r="A39" s="17">
        <v>26</v>
      </c>
      <c r="B39" s="19">
        <v>0.45916666666666667</v>
      </c>
      <c r="C39" s="17">
        <v>130</v>
      </c>
      <c r="D39" s="17">
        <v>2.7</v>
      </c>
      <c r="E39" s="17">
        <v>2.0969999999999999E-3</v>
      </c>
      <c r="F39" s="17">
        <v>0.10100000000000001</v>
      </c>
      <c r="G39" s="17">
        <v>0.943415</v>
      </c>
      <c r="H39" s="17">
        <v>0.66132100000000005</v>
      </c>
      <c r="I39" s="17">
        <v>0.83488200000000001</v>
      </c>
      <c r="J39" s="17">
        <v>0.17356099999999999</v>
      </c>
      <c r="K39" s="17">
        <v>0.20788699999999999</v>
      </c>
      <c r="L39" s="17">
        <v>762.9</v>
      </c>
      <c r="M39" s="17">
        <v>8.1907999999999995E-2</v>
      </c>
      <c r="N39" s="17">
        <v>1638</v>
      </c>
      <c r="O39" s="17">
        <v>0</v>
      </c>
      <c r="P39" s="17">
        <v>0</v>
      </c>
      <c r="Q39" s="17">
        <v>0.94691700000000001</v>
      </c>
      <c r="R39" s="17">
        <v>0.61577499999999996</v>
      </c>
      <c r="S39" s="17">
        <v>0.79256899999999997</v>
      </c>
      <c r="T39" s="17">
        <v>0.17679400000000001</v>
      </c>
      <c r="U39" s="17">
        <v>0.22306400000000001</v>
      </c>
      <c r="V39" s="17">
        <v>732.2</v>
      </c>
      <c r="W39" s="17">
        <v>0.22917499999999999</v>
      </c>
      <c r="X39" s="17">
        <v>1218</v>
      </c>
      <c r="Y39" s="17">
        <v>0</v>
      </c>
      <c r="Z39" s="17">
        <v>0</v>
      </c>
      <c r="AA39" s="17">
        <v>0.34317500000000001</v>
      </c>
      <c r="AB39" s="17">
        <v>2.00199E-2</v>
      </c>
      <c r="AC39" s="17">
        <v>0.61931499999999995</v>
      </c>
      <c r="AD39" s="17">
        <v>0.25</v>
      </c>
      <c r="AE39" s="17">
        <v>1088.5999999999999</v>
      </c>
    </row>
    <row r="40" spans="1:31">
      <c r="A40" s="17">
        <v>27</v>
      </c>
      <c r="B40" s="19">
        <v>0.45921296296296293</v>
      </c>
      <c r="C40" s="17">
        <v>128.6</v>
      </c>
      <c r="D40" s="17">
        <v>2.7</v>
      </c>
      <c r="E40" s="17">
        <v>2.0409999999999998E-3</v>
      </c>
      <c r="F40" s="17">
        <v>9.9000000000000005E-2</v>
      </c>
      <c r="G40" s="17">
        <v>0.92864800000000003</v>
      </c>
      <c r="H40" s="17">
        <v>0.66786500000000004</v>
      </c>
      <c r="I40" s="17">
        <v>0.83819299999999997</v>
      </c>
      <c r="J40" s="17">
        <v>0.17032800000000001</v>
      </c>
      <c r="K40" s="17">
        <v>0.203209</v>
      </c>
      <c r="L40" s="17">
        <v>676.1</v>
      </c>
      <c r="M40" s="17">
        <v>0.27746999999999999</v>
      </c>
      <c r="N40" s="17">
        <v>939</v>
      </c>
      <c r="O40" s="17">
        <v>0</v>
      </c>
      <c r="P40" s="17">
        <v>0</v>
      </c>
      <c r="Q40" s="17">
        <v>0.93535000000000001</v>
      </c>
      <c r="R40" s="17">
        <v>0.612371</v>
      </c>
      <c r="S40" s="17">
        <v>0.80851300000000004</v>
      </c>
      <c r="T40" s="17">
        <v>0.19614200000000001</v>
      </c>
      <c r="U40" s="17">
        <v>0.24259500000000001</v>
      </c>
      <c r="V40" s="17">
        <v>761.4</v>
      </c>
      <c r="W40" s="17">
        <v>0.13340399999999999</v>
      </c>
      <c r="X40" s="17">
        <v>490</v>
      </c>
      <c r="Y40" s="17">
        <v>0</v>
      </c>
      <c r="Z40" s="17">
        <v>0</v>
      </c>
      <c r="AA40" s="17">
        <v>0.373224</v>
      </c>
      <c r="AB40" s="17">
        <v>1.0269500000000001E-2</v>
      </c>
      <c r="AC40" s="17">
        <v>0.61438599999999999</v>
      </c>
      <c r="AD40" s="17">
        <v>0.25</v>
      </c>
      <c r="AE40" s="17">
        <v>1228.4000000000001</v>
      </c>
    </row>
    <row r="41" spans="1:31">
      <c r="A41" s="17">
        <v>28</v>
      </c>
      <c r="B41" s="19">
        <v>0.45927083333333335</v>
      </c>
      <c r="C41" s="17">
        <v>127.3</v>
      </c>
      <c r="D41" s="17">
        <v>2.7</v>
      </c>
      <c r="E41" s="17">
        <v>1.833E-3</v>
      </c>
      <c r="F41" s="17">
        <v>8.8999999999999996E-2</v>
      </c>
      <c r="G41" s="17">
        <v>0.94726200000000005</v>
      </c>
      <c r="H41" s="17">
        <v>0.68132499999999996</v>
      </c>
      <c r="I41" s="17">
        <v>0.84552300000000002</v>
      </c>
      <c r="J41" s="17">
        <v>0.16419800000000001</v>
      </c>
      <c r="K41" s="17">
        <v>0.19419700000000001</v>
      </c>
      <c r="L41" s="17">
        <v>634.9</v>
      </c>
      <c r="M41" s="17">
        <v>0.370811</v>
      </c>
      <c r="N41" s="17">
        <v>697</v>
      </c>
      <c r="O41" s="17">
        <v>0</v>
      </c>
      <c r="P41" s="17">
        <v>0</v>
      </c>
      <c r="Q41" s="17">
        <v>0.94140599999999997</v>
      </c>
      <c r="R41" s="17">
        <v>0.62417999999999996</v>
      </c>
      <c r="S41" s="17">
        <v>0.81191400000000002</v>
      </c>
      <c r="T41" s="17">
        <v>0.18773500000000001</v>
      </c>
      <c r="U41" s="17">
        <v>0.23122500000000001</v>
      </c>
      <c r="V41" s="17">
        <v>724.8</v>
      </c>
      <c r="W41" s="17">
        <v>0.204238</v>
      </c>
      <c r="X41" s="17">
        <v>506</v>
      </c>
      <c r="Y41" s="17">
        <v>0</v>
      </c>
      <c r="Z41" s="17">
        <v>0</v>
      </c>
      <c r="AA41" s="17">
        <v>0.35572999999999999</v>
      </c>
      <c r="AB41" s="17">
        <v>7.1851700000000003E-3</v>
      </c>
      <c r="AC41" s="17">
        <v>0.625529</v>
      </c>
      <c r="AD41" s="17">
        <v>0.25</v>
      </c>
      <c r="AE41" s="17">
        <v>1308.3</v>
      </c>
    </row>
    <row r="42" spans="1:31">
      <c r="A42" s="17">
        <v>29</v>
      </c>
      <c r="B42" s="19">
        <v>0.45932870370370371</v>
      </c>
      <c r="C42" s="17">
        <v>126</v>
      </c>
      <c r="D42" s="17">
        <v>2.7</v>
      </c>
      <c r="E42" s="17">
        <v>1.9789999999999999E-3</v>
      </c>
      <c r="F42" s="17">
        <v>9.6000000000000002E-2</v>
      </c>
      <c r="G42" s="17">
        <v>0.90493299999999999</v>
      </c>
      <c r="H42" s="17">
        <v>0.67312099999999997</v>
      </c>
      <c r="I42" s="17">
        <v>0.85566200000000003</v>
      </c>
      <c r="J42" s="17">
        <v>0.18254100000000001</v>
      </c>
      <c r="K42" s="17">
        <v>0.21333299999999999</v>
      </c>
      <c r="L42" s="17">
        <v>686.5</v>
      </c>
      <c r="M42" s="17">
        <v>0.16150500000000001</v>
      </c>
      <c r="N42" s="17">
        <v>946</v>
      </c>
      <c r="O42" s="17">
        <v>0</v>
      </c>
      <c r="P42" s="17">
        <v>0</v>
      </c>
      <c r="Q42" s="17">
        <v>0.93004299999999995</v>
      </c>
      <c r="R42" s="17">
        <v>0.631857</v>
      </c>
      <c r="S42" s="17">
        <v>0.82235899999999995</v>
      </c>
      <c r="T42" s="17">
        <v>0.190502</v>
      </c>
      <c r="U42" s="17">
        <v>0.231653</v>
      </c>
      <c r="V42" s="17">
        <v>642.6</v>
      </c>
      <c r="W42" s="17">
        <v>0.120306</v>
      </c>
      <c r="X42" s="17">
        <v>1669</v>
      </c>
      <c r="Y42" s="17">
        <v>0</v>
      </c>
      <c r="Z42" s="17">
        <v>0</v>
      </c>
      <c r="AA42" s="17">
        <v>0.35638900000000001</v>
      </c>
      <c r="AB42" s="17">
        <v>1.05069E-2</v>
      </c>
      <c r="AC42" s="17">
        <v>0.63385899999999995</v>
      </c>
      <c r="AD42" s="17">
        <v>0.25</v>
      </c>
      <c r="AE42" s="17">
        <v>1209.8</v>
      </c>
    </row>
    <row r="43" spans="1:31">
      <c r="A43" s="17">
        <v>30</v>
      </c>
      <c r="B43" s="19">
        <v>0.45937500000000003</v>
      </c>
      <c r="C43" s="17">
        <v>124.9</v>
      </c>
      <c r="D43" s="17">
        <v>2.7</v>
      </c>
      <c r="E43" s="17">
        <v>1.738E-3</v>
      </c>
      <c r="F43" s="17">
        <v>8.4000000000000005E-2</v>
      </c>
      <c r="G43" s="17">
        <v>0.912914</v>
      </c>
      <c r="H43" s="17">
        <v>0.68547599999999997</v>
      </c>
      <c r="I43" s="17">
        <v>0.859429</v>
      </c>
      <c r="J43" s="17">
        <v>0.173953</v>
      </c>
      <c r="K43" s="17">
        <v>0.202405</v>
      </c>
      <c r="L43" s="17">
        <v>656</v>
      </c>
      <c r="M43" s="17">
        <v>0.179952</v>
      </c>
      <c r="N43" s="17">
        <v>992</v>
      </c>
      <c r="O43" s="17">
        <v>0</v>
      </c>
      <c r="P43" s="17">
        <v>0</v>
      </c>
      <c r="Q43" s="17">
        <v>0.94116500000000003</v>
      </c>
      <c r="R43" s="17">
        <v>0.64551599999999998</v>
      </c>
      <c r="S43" s="17">
        <v>0.82016199999999995</v>
      </c>
      <c r="T43" s="17">
        <v>0.174646</v>
      </c>
      <c r="U43" s="17">
        <v>0.21294099999999999</v>
      </c>
      <c r="V43" s="17">
        <v>723.1</v>
      </c>
      <c r="W43" s="17">
        <v>0.37081999999999998</v>
      </c>
      <c r="X43" s="17">
        <v>1038</v>
      </c>
      <c r="Y43" s="17">
        <v>0</v>
      </c>
      <c r="Z43" s="17">
        <v>0</v>
      </c>
      <c r="AA43" s="17">
        <v>0.32760099999999998</v>
      </c>
      <c r="AB43" s="17">
        <v>1.0522999999999999E-2</v>
      </c>
      <c r="AC43" s="17">
        <v>0.64735399999999998</v>
      </c>
      <c r="AD43" s="17">
        <v>0.25</v>
      </c>
      <c r="AE43" s="17">
        <v>1266.2</v>
      </c>
    </row>
    <row r="44" spans="1:31">
      <c r="A44" s="17">
        <v>31</v>
      </c>
      <c r="B44" s="19">
        <v>0.45943287037037034</v>
      </c>
      <c r="C44" s="17">
        <v>123.7</v>
      </c>
      <c r="D44" s="17">
        <v>2.7</v>
      </c>
      <c r="E44" s="17">
        <v>2.055E-3</v>
      </c>
      <c r="F44" s="17">
        <v>9.9000000000000005E-2</v>
      </c>
      <c r="G44" s="17">
        <v>0.92809200000000003</v>
      </c>
      <c r="H44" s="17">
        <v>0.68645800000000001</v>
      </c>
      <c r="I44" s="17">
        <v>0.87513099999999999</v>
      </c>
      <c r="J44" s="17">
        <v>0.18867300000000001</v>
      </c>
      <c r="K44" s="17">
        <v>0.21559400000000001</v>
      </c>
      <c r="L44" s="17">
        <v>641.9</v>
      </c>
      <c r="M44" s="17">
        <v>2.6999999999999999E-5</v>
      </c>
      <c r="N44" s="17">
        <v>627</v>
      </c>
      <c r="O44" s="17">
        <v>0</v>
      </c>
      <c r="P44" s="17">
        <v>0</v>
      </c>
      <c r="Q44" s="17">
        <v>0.95274000000000003</v>
      </c>
      <c r="R44" s="17">
        <v>0.61974899999999999</v>
      </c>
      <c r="S44" s="17">
        <v>0.83326800000000001</v>
      </c>
      <c r="T44" s="17">
        <v>0.21351899999999999</v>
      </c>
      <c r="U44" s="17">
        <v>0.256243</v>
      </c>
      <c r="V44" s="17">
        <v>794.9</v>
      </c>
      <c r="W44" s="17">
        <v>0.37081900000000001</v>
      </c>
      <c r="X44" s="17">
        <v>536</v>
      </c>
      <c r="Y44" s="17">
        <v>0</v>
      </c>
      <c r="Z44" s="17">
        <v>0</v>
      </c>
      <c r="AA44" s="17">
        <v>0.39421899999999999</v>
      </c>
      <c r="AB44" s="17">
        <v>6.53105E-3</v>
      </c>
      <c r="AC44" s="17">
        <v>0.62114400000000003</v>
      </c>
      <c r="AD44" s="17">
        <v>0.25</v>
      </c>
      <c r="AE44" s="17">
        <v>1294</v>
      </c>
    </row>
    <row r="45" spans="1:31">
      <c r="A45" s="17">
        <v>32</v>
      </c>
      <c r="B45" s="19">
        <v>0.45949074074074076</v>
      </c>
      <c r="C45" s="17">
        <v>122.4</v>
      </c>
      <c r="D45" s="17">
        <v>2.7</v>
      </c>
      <c r="E45" s="17">
        <v>2.3890000000000001E-3</v>
      </c>
      <c r="F45" s="17">
        <v>0.11600000000000001</v>
      </c>
      <c r="G45" s="17">
        <v>0.95286700000000002</v>
      </c>
      <c r="H45" s="17">
        <v>0.728626</v>
      </c>
      <c r="I45" s="17">
        <v>0.94718800000000003</v>
      </c>
      <c r="J45" s="17">
        <v>0.21856200000000001</v>
      </c>
      <c r="K45" s="17">
        <v>0.23074800000000001</v>
      </c>
      <c r="L45" s="17">
        <v>733.8</v>
      </c>
      <c r="M45" s="17">
        <v>0.370805</v>
      </c>
      <c r="N45" s="17">
        <v>886</v>
      </c>
      <c r="O45" s="17">
        <v>0</v>
      </c>
      <c r="P45" s="17">
        <v>0</v>
      </c>
      <c r="Q45" s="17">
        <v>0.96004199999999995</v>
      </c>
      <c r="R45" s="17">
        <v>0.631185</v>
      </c>
      <c r="S45" s="17">
        <v>0.85490500000000003</v>
      </c>
      <c r="T45" s="17">
        <v>0.22372</v>
      </c>
      <c r="U45" s="17">
        <v>0.26168999999999998</v>
      </c>
      <c r="V45" s="17">
        <v>800</v>
      </c>
      <c r="W45" s="17">
        <v>0.22917999999999999</v>
      </c>
      <c r="X45" s="17">
        <v>707</v>
      </c>
      <c r="Y45" s="17">
        <v>0</v>
      </c>
      <c r="Z45" s="17">
        <v>0</v>
      </c>
      <c r="AA45" s="17">
        <v>0.40260000000000001</v>
      </c>
      <c r="AB45" s="17">
        <v>1.05118E-2</v>
      </c>
      <c r="AC45" s="17">
        <v>0.63353700000000002</v>
      </c>
      <c r="AD45" s="17">
        <v>0.25</v>
      </c>
      <c r="AE45" s="17">
        <v>1131.8</v>
      </c>
    </row>
    <row r="46" spans="1:31">
      <c r="A46" s="17">
        <v>33</v>
      </c>
      <c r="B46" s="19">
        <v>0.45953703703703702</v>
      </c>
      <c r="C46" s="17">
        <v>121.1</v>
      </c>
      <c r="D46" s="17">
        <v>2.7</v>
      </c>
      <c r="E46" s="17">
        <v>2.016E-3</v>
      </c>
      <c r="F46" s="17">
        <v>9.8000000000000004E-2</v>
      </c>
      <c r="G46" s="17">
        <v>0.95235199999999998</v>
      </c>
      <c r="H46" s="17">
        <v>0.75711300000000004</v>
      </c>
      <c r="I46" s="17">
        <v>1.008338</v>
      </c>
      <c r="J46" s="17">
        <v>0.25122499999999998</v>
      </c>
      <c r="K46" s="17">
        <v>0.24914700000000001</v>
      </c>
      <c r="L46" s="17">
        <v>685.9</v>
      </c>
      <c r="M46" s="17">
        <v>0.22580700000000001</v>
      </c>
      <c r="N46" s="17">
        <v>1039</v>
      </c>
      <c r="O46" s="17">
        <v>0</v>
      </c>
      <c r="P46" s="17">
        <v>0</v>
      </c>
      <c r="Q46" s="17">
        <v>0.92886800000000003</v>
      </c>
      <c r="R46" s="17">
        <v>0.70123400000000002</v>
      </c>
      <c r="S46" s="17">
        <v>0.91837400000000002</v>
      </c>
      <c r="T46" s="17">
        <v>0.217141</v>
      </c>
      <c r="U46" s="17">
        <v>0.23644000000000001</v>
      </c>
      <c r="V46" s="17">
        <v>738.6</v>
      </c>
      <c r="W46" s="17">
        <v>0.28368399999999999</v>
      </c>
      <c r="X46" s="17">
        <v>1312</v>
      </c>
      <c r="Y46" s="17">
        <v>0</v>
      </c>
      <c r="Z46" s="17">
        <v>0</v>
      </c>
      <c r="AA46" s="17">
        <v>0.36375400000000002</v>
      </c>
      <c r="AB46" s="17">
        <v>1.1521099999999999E-2</v>
      </c>
      <c r="AC46" s="17">
        <v>0.703735</v>
      </c>
      <c r="AD46" s="17">
        <v>0.25</v>
      </c>
      <c r="AE46" s="17">
        <v>1210.8</v>
      </c>
    </row>
    <row r="47" spans="1:31">
      <c r="A47" s="17">
        <v>34</v>
      </c>
      <c r="B47" s="19">
        <v>0.45959490740740744</v>
      </c>
      <c r="C47" s="17">
        <v>119.8</v>
      </c>
      <c r="D47" s="17">
        <v>2.7</v>
      </c>
      <c r="E47" s="17">
        <v>2.3860000000000001E-3</v>
      </c>
      <c r="F47" s="17">
        <v>0.115</v>
      </c>
      <c r="G47" s="17">
        <v>0.96076600000000001</v>
      </c>
      <c r="H47" s="17">
        <v>0.785026</v>
      </c>
      <c r="I47" s="17">
        <v>1.0398400000000001</v>
      </c>
      <c r="J47" s="17">
        <v>0.25481500000000001</v>
      </c>
      <c r="K47" s="17">
        <v>0.24505199999999999</v>
      </c>
      <c r="L47" s="17">
        <v>651.79999999999995</v>
      </c>
      <c r="M47" s="17">
        <v>0.12081699999999999</v>
      </c>
      <c r="N47" s="17">
        <v>684</v>
      </c>
      <c r="O47" s="17">
        <v>0</v>
      </c>
      <c r="P47" s="17">
        <v>0</v>
      </c>
      <c r="Q47" s="17">
        <v>0.973889</v>
      </c>
      <c r="R47" s="17">
        <v>0.69470900000000002</v>
      </c>
      <c r="S47" s="17">
        <v>0.98294899999999996</v>
      </c>
      <c r="T47" s="17">
        <v>0.28824</v>
      </c>
      <c r="U47" s="17">
        <v>0.29324</v>
      </c>
      <c r="V47" s="17">
        <v>757.4</v>
      </c>
      <c r="W47" s="17">
        <v>0.14164099999999999</v>
      </c>
      <c r="X47" s="17">
        <v>1113</v>
      </c>
      <c r="Y47" s="17">
        <v>0</v>
      </c>
      <c r="Z47" s="17">
        <v>0</v>
      </c>
      <c r="AA47" s="17">
        <v>0.45113900000000001</v>
      </c>
      <c r="AB47" s="17">
        <v>7.2327800000000003E-3</v>
      </c>
      <c r="AC47" s="17">
        <v>0.69679400000000002</v>
      </c>
      <c r="AD47" s="17">
        <v>0.25</v>
      </c>
      <c r="AE47" s="17">
        <v>1274.3</v>
      </c>
    </row>
    <row r="48" spans="1:31">
      <c r="A48" s="17">
        <v>35</v>
      </c>
      <c r="B48" s="19">
        <v>0.4596412037037037</v>
      </c>
      <c r="C48" s="17">
        <v>118.9</v>
      </c>
      <c r="D48" s="17">
        <v>2.7</v>
      </c>
      <c r="E48" s="17">
        <v>2.6050000000000001E-3</v>
      </c>
      <c r="F48" s="17">
        <v>0.126</v>
      </c>
      <c r="G48" s="17">
        <v>0.95770900000000003</v>
      </c>
      <c r="H48" s="17">
        <v>0.778088</v>
      </c>
      <c r="I48" s="17">
        <v>1.0622750000000001</v>
      </c>
      <c r="J48" s="17">
        <v>0.28418599999999999</v>
      </c>
      <c r="K48" s="17">
        <v>0.26752599999999999</v>
      </c>
      <c r="L48" s="17">
        <v>744.5</v>
      </c>
      <c r="M48" s="17">
        <v>0.22916400000000001</v>
      </c>
      <c r="N48" s="17">
        <v>1393</v>
      </c>
      <c r="O48" s="17">
        <v>0</v>
      </c>
      <c r="P48" s="17">
        <v>0</v>
      </c>
      <c r="Q48" s="17">
        <v>0.96879899999999997</v>
      </c>
      <c r="R48" s="17">
        <v>0.73508899999999999</v>
      </c>
      <c r="S48" s="17">
        <v>1.0251870000000001</v>
      </c>
      <c r="T48" s="17">
        <v>0.29009800000000002</v>
      </c>
      <c r="U48" s="17">
        <v>0.28297099999999997</v>
      </c>
      <c r="V48" s="17">
        <v>776.4</v>
      </c>
      <c r="W48" s="17">
        <v>0.350213</v>
      </c>
      <c r="X48" s="17">
        <v>692</v>
      </c>
      <c r="Y48" s="17">
        <v>0</v>
      </c>
      <c r="Z48" s="17">
        <v>0</v>
      </c>
      <c r="AA48" s="17">
        <v>0.43534</v>
      </c>
      <c r="AB48" s="17">
        <v>1.6668599999999999E-2</v>
      </c>
      <c r="AC48" s="17">
        <v>0.73992400000000003</v>
      </c>
      <c r="AD48" s="17">
        <v>0.25</v>
      </c>
      <c r="AE48" s="17">
        <v>1115.5999999999999</v>
      </c>
    </row>
    <row r="49" spans="1:31">
      <c r="A49" s="17">
        <v>36</v>
      </c>
      <c r="B49" s="19">
        <v>0.45969907407407407</v>
      </c>
      <c r="C49" s="17">
        <v>117.7</v>
      </c>
      <c r="D49" s="17">
        <v>2.7</v>
      </c>
      <c r="E49" s="17">
        <v>2.5349999999999999E-3</v>
      </c>
      <c r="F49" s="17">
        <v>0.123</v>
      </c>
      <c r="G49" s="17">
        <v>0.95924200000000004</v>
      </c>
      <c r="H49" s="17">
        <v>0.80132099999999995</v>
      </c>
      <c r="I49" s="17">
        <v>1.0769569999999999</v>
      </c>
      <c r="J49" s="17">
        <v>0.27563500000000002</v>
      </c>
      <c r="K49" s="17">
        <v>0.25593900000000003</v>
      </c>
      <c r="L49" s="17">
        <v>717.4</v>
      </c>
      <c r="M49" s="17">
        <v>0.16961100000000001</v>
      </c>
      <c r="N49" s="17">
        <v>991</v>
      </c>
      <c r="O49" s="17">
        <v>0</v>
      </c>
      <c r="P49" s="17">
        <v>0</v>
      </c>
      <c r="Q49" s="17">
        <v>0.96776499999999999</v>
      </c>
      <c r="R49" s="17">
        <v>0.74405299999999996</v>
      </c>
      <c r="S49" s="17">
        <v>1.0395650000000001</v>
      </c>
      <c r="T49" s="17">
        <v>0.295512</v>
      </c>
      <c r="U49" s="17">
        <v>0.28426499999999999</v>
      </c>
      <c r="V49" s="17">
        <v>769.8</v>
      </c>
      <c r="W49" s="17">
        <v>0.32257999999999998</v>
      </c>
      <c r="X49" s="17">
        <v>282</v>
      </c>
      <c r="Y49" s="17">
        <v>0</v>
      </c>
      <c r="Z49" s="17">
        <v>0</v>
      </c>
      <c r="AA49" s="17">
        <v>0.43733100000000003</v>
      </c>
      <c r="AB49" s="17">
        <v>1.1487900000000001E-2</v>
      </c>
      <c r="AC49" s="17">
        <v>0.74744699999999997</v>
      </c>
      <c r="AD49" s="17">
        <v>0.25</v>
      </c>
      <c r="AE49" s="17">
        <v>1157.7</v>
      </c>
    </row>
    <row r="50" spans="1:31">
      <c r="A50" s="17">
        <v>37</v>
      </c>
      <c r="B50" s="19">
        <v>0.45975694444444443</v>
      </c>
      <c r="C50" s="17">
        <v>116.6</v>
      </c>
      <c r="D50" s="17">
        <v>2.7</v>
      </c>
      <c r="E50" s="17">
        <v>2.5439999999999998E-3</v>
      </c>
      <c r="F50" s="17">
        <v>0.123</v>
      </c>
      <c r="G50" s="17">
        <v>0.96599599999999997</v>
      </c>
      <c r="H50" s="17">
        <v>0.82319399999999998</v>
      </c>
      <c r="I50" s="17">
        <v>1.12503</v>
      </c>
      <c r="J50" s="17">
        <v>0.30183599999999999</v>
      </c>
      <c r="K50" s="17">
        <v>0.268291</v>
      </c>
      <c r="L50" s="17">
        <v>726.1</v>
      </c>
      <c r="M50" s="17">
        <v>0.112954</v>
      </c>
      <c r="N50" s="17">
        <v>408</v>
      </c>
      <c r="O50" s="17">
        <v>0</v>
      </c>
      <c r="P50" s="17">
        <v>0</v>
      </c>
      <c r="Q50" s="17">
        <v>0.96924200000000005</v>
      </c>
      <c r="R50" s="17">
        <v>0.77572399999999997</v>
      </c>
      <c r="S50" s="17">
        <v>1.077337</v>
      </c>
      <c r="T50" s="17">
        <v>0.30161300000000002</v>
      </c>
      <c r="U50" s="17">
        <v>0.27996199999999999</v>
      </c>
      <c r="V50" s="17">
        <v>736.4</v>
      </c>
      <c r="W50" s="17">
        <v>0.22917599999999999</v>
      </c>
      <c r="X50" s="17">
        <v>295</v>
      </c>
      <c r="Y50" s="17">
        <v>0</v>
      </c>
      <c r="Z50" s="17">
        <v>0</v>
      </c>
      <c r="AA50" s="17">
        <v>0.43070999999999998</v>
      </c>
      <c r="AB50" s="17">
        <v>4.8249900000000004E-3</v>
      </c>
      <c r="AC50" s="17">
        <v>0.77717999999999998</v>
      </c>
      <c r="AD50" s="17">
        <v>0.25</v>
      </c>
      <c r="AE50" s="17">
        <v>1143.9000000000001</v>
      </c>
    </row>
    <row r="51" spans="1:31">
      <c r="A51" s="17">
        <v>38</v>
      </c>
      <c r="B51" s="19">
        <v>0.45981481481481484</v>
      </c>
      <c r="C51" s="17">
        <v>115.3</v>
      </c>
      <c r="D51" s="17">
        <v>2.7</v>
      </c>
      <c r="E51" s="17">
        <v>2.3549999999999999E-3</v>
      </c>
      <c r="F51" s="17">
        <v>0.114</v>
      </c>
      <c r="G51" s="17">
        <v>0.95882999999999996</v>
      </c>
      <c r="H51" s="17">
        <v>0.85564099999999998</v>
      </c>
      <c r="I51" s="17">
        <v>1.1442000000000001</v>
      </c>
      <c r="J51" s="17">
        <v>0.28855900000000001</v>
      </c>
      <c r="K51" s="17">
        <v>0.252193</v>
      </c>
      <c r="L51" s="17">
        <v>663.7</v>
      </c>
      <c r="M51" s="17">
        <v>0.41146199999999999</v>
      </c>
      <c r="N51" s="17">
        <v>619</v>
      </c>
      <c r="O51" s="17">
        <v>0</v>
      </c>
      <c r="P51" s="17">
        <v>0</v>
      </c>
      <c r="Q51" s="17">
        <v>0.96892500000000004</v>
      </c>
      <c r="R51" s="17">
        <v>0.78356199999999998</v>
      </c>
      <c r="S51" s="17">
        <v>1.0944529999999999</v>
      </c>
      <c r="T51" s="17">
        <v>0.31089099999999997</v>
      </c>
      <c r="U51" s="17">
        <v>0.28406100000000001</v>
      </c>
      <c r="V51" s="17">
        <v>726.4</v>
      </c>
      <c r="W51" s="17">
        <v>2.8281000000000001E-2</v>
      </c>
      <c r="X51" s="17">
        <v>360</v>
      </c>
      <c r="Y51" s="17">
        <v>0</v>
      </c>
      <c r="Z51" s="17">
        <v>0</v>
      </c>
      <c r="AA51" s="17">
        <v>0.43701600000000002</v>
      </c>
      <c r="AB51" s="17">
        <v>6.6659099999999997E-3</v>
      </c>
      <c r="AC51" s="17">
        <v>0.78563400000000005</v>
      </c>
      <c r="AD51" s="17">
        <v>0.25</v>
      </c>
      <c r="AE51" s="17">
        <v>1251.4000000000001</v>
      </c>
    </row>
    <row r="52" spans="1:31">
      <c r="A52" s="17">
        <v>39</v>
      </c>
      <c r="B52" s="19">
        <v>0.45986111111111111</v>
      </c>
      <c r="C52" s="17">
        <v>113.8</v>
      </c>
      <c r="D52" s="17">
        <v>2.7</v>
      </c>
      <c r="E52" s="17">
        <v>2.6480000000000002E-3</v>
      </c>
      <c r="F52" s="17">
        <v>0.128</v>
      </c>
      <c r="G52" s="17">
        <v>0.96800299999999995</v>
      </c>
      <c r="H52" s="17">
        <v>0.85130399999999995</v>
      </c>
      <c r="I52" s="17">
        <v>1.184361</v>
      </c>
      <c r="J52" s="17">
        <v>0.33305600000000002</v>
      </c>
      <c r="K52" s="17">
        <v>0.28121200000000002</v>
      </c>
      <c r="L52" s="17">
        <v>722.4</v>
      </c>
      <c r="M52" s="17">
        <v>0.100048</v>
      </c>
      <c r="N52" s="17">
        <v>489</v>
      </c>
      <c r="O52" s="17">
        <v>0</v>
      </c>
      <c r="P52" s="17">
        <v>0</v>
      </c>
      <c r="Q52" s="17">
        <v>0.97026599999999996</v>
      </c>
      <c r="R52" s="17">
        <v>0.80671400000000004</v>
      </c>
      <c r="S52" s="17">
        <v>1.1413249999999999</v>
      </c>
      <c r="T52" s="17">
        <v>0.33461099999999999</v>
      </c>
      <c r="U52" s="17">
        <v>0.29317799999999999</v>
      </c>
      <c r="V52" s="17">
        <v>754.7</v>
      </c>
      <c r="W52" s="17">
        <v>0.37081999999999998</v>
      </c>
      <c r="X52" s="17">
        <v>880</v>
      </c>
      <c r="Y52" s="17">
        <v>0</v>
      </c>
      <c r="Z52" s="17">
        <v>0</v>
      </c>
      <c r="AA52" s="17">
        <v>0.451042</v>
      </c>
      <c r="AB52" s="17">
        <v>5.7390000000000002E-3</v>
      </c>
      <c r="AC52" s="17">
        <v>0.80863399999999996</v>
      </c>
      <c r="AD52" s="17">
        <v>0.25</v>
      </c>
      <c r="AE52" s="17">
        <v>1149.7</v>
      </c>
    </row>
    <row r="53" spans="1:31">
      <c r="A53" s="17">
        <v>40</v>
      </c>
      <c r="B53" s="19">
        <v>0.45991898148148147</v>
      </c>
      <c r="C53" s="17">
        <v>112.6</v>
      </c>
      <c r="D53" s="17">
        <v>2.7</v>
      </c>
      <c r="E53" s="17">
        <v>2.653E-3</v>
      </c>
      <c r="F53" s="17">
        <v>0.128</v>
      </c>
      <c r="G53" s="17">
        <v>0.971997</v>
      </c>
      <c r="H53" s="17">
        <v>0.88866599999999996</v>
      </c>
      <c r="I53" s="17">
        <v>1.2208129999999999</v>
      </c>
      <c r="J53" s="17">
        <v>0.33214700000000003</v>
      </c>
      <c r="K53" s="17">
        <v>0.27206999999999998</v>
      </c>
      <c r="L53" s="17">
        <v>680.9</v>
      </c>
      <c r="M53" s="17">
        <v>0.13602900000000001</v>
      </c>
      <c r="N53" s="17">
        <v>535</v>
      </c>
      <c r="O53" s="17">
        <v>0</v>
      </c>
      <c r="P53" s="17">
        <v>0</v>
      </c>
      <c r="Q53" s="17">
        <v>0.98168699999999998</v>
      </c>
      <c r="R53" s="17">
        <v>0.80857100000000004</v>
      </c>
      <c r="S53" s="17">
        <v>1.1746300000000001</v>
      </c>
      <c r="T53" s="17">
        <v>0.36605900000000002</v>
      </c>
      <c r="U53" s="17">
        <v>0.31163800000000003</v>
      </c>
      <c r="V53" s="17">
        <v>752.2</v>
      </c>
      <c r="W53" s="17">
        <v>0.22917499999999999</v>
      </c>
      <c r="X53" s="17">
        <v>681</v>
      </c>
      <c r="Y53" s="17">
        <v>0</v>
      </c>
      <c r="Z53" s="17">
        <v>0</v>
      </c>
      <c r="AA53" s="17">
        <v>0.47944300000000001</v>
      </c>
      <c r="AB53" s="17">
        <v>5.9191399999999998E-3</v>
      </c>
      <c r="AC53" s="17">
        <v>0.81073700000000004</v>
      </c>
      <c r="AD53" s="17">
        <v>0.25</v>
      </c>
      <c r="AE53" s="17">
        <v>1219.8</v>
      </c>
    </row>
    <row r="54" spans="1:31">
      <c r="A54" s="17">
        <v>41</v>
      </c>
      <c r="B54" s="19">
        <v>0.45997685185185189</v>
      </c>
      <c r="C54" s="17">
        <v>111.3</v>
      </c>
      <c r="D54" s="17">
        <v>3.6</v>
      </c>
      <c r="E54" s="17">
        <v>3.5309999999999999E-3</v>
      </c>
      <c r="F54" s="17">
        <v>0.17100000000000001</v>
      </c>
      <c r="G54" s="17">
        <v>0.95355299999999998</v>
      </c>
      <c r="H54" s="17">
        <v>0.90645500000000001</v>
      </c>
      <c r="I54" s="17">
        <v>1.254426</v>
      </c>
      <c r="J54" s="17">
        <v>0.34797099999999997</v>
      </c>
      <c r="K54" s="17">
        <v>0.277395</v>
      </c>
      <c r="L54" s="17">
        <v>661.3</v>
      </c>
      <c r="M54" s="17">
        <v>0.17491200000000001</v>
      </c>
      <c r="N54" s="17">
        <v>965</v>
      </c>
      <c r="O54" s="17">
        <v>0</v>
      </c>
      <c r="P54" s="17">
        <v>0</v>
      </c>
      <c r="Q54" s="17">
        <v>0.97429200000000005</v>
      </c>
      <c r="R54" s="17">
        <v>0.83008300000000002</v>
      </c>
      <c r="S54" s="17">
        <v>1.2258789999999999</v>
      </c>
      <c r="T54" s="17">
        <v>0.39579599999999998</v>
      </c>
      <c r="U54" s="17">
        <v>0.32286700000000002</v>
      </c>
      <c r="V54" s="17">
        <v>750.5</v>
      </c>
      <c r="W54" s="17">
        <v>7.3001999999999997E-2</v>
      </c>
      <c r="X54" s="17">
        <v>497</v>
      </c>
      <c r="Y54" s="17">
        <v>0</v>
      </c>
      <c r="Z54" s="17">
        <v>0</v>
      </c>
      <c r="AA54" s="17">
        <v>0.49671799999999999</v>
      </c>
      <c r="AB54" s="17">
        <v>1.37243E-2</v>
      </c>
      <c r="AC54" s="17">
        <v>0.83551500000000001</v>
      </c>
      <c r="AD54" s="17">
        <v>0.25</v>
      </c>
      <c r="AE54" s="17">
        <v>1256</v>
      </c>
    </row>
    <row r="55" spans="1:31">
      <c r="A55" s="17">
        <v>42</v>
      </c>
      <c r="B55" s="19">
        <v>0.46003472222222225</v>
      </c>
      <c r="C55" s="17">
        <v>110.4</v>
      </c>
      <c r="D55" s="17">
        <v>2.7</v>
      </c>
      <c r="E55" s="17">
        <v>2.9520000000000002E-3</v>
      </c>
      <c r="F55" s="17">
        <v>0.14299999999999999</v>
      </c>
      <c r="G55" s="17">
        <v>0.97349200000000002</v>
      </c>
      <c r="H55" s="17">
        <v>0.901976</v>
      </c>
      <c r="I55" s="17">
        <v>1.3029569999999999</v>
      </c>
      <c r="J55" s="17">
        <v>0.40098099999999998</v>
      </c>
      <c r="K55" s="17">
        <v>0.30774699999999999</v>
      </c>
      <c r="L55" s="17">
        <v>750</v>
      </c>
      <c r="M55" s="17">
        <v>8.0693000000000001E-2</v>
      </c>
      <c r="N55" s="17">
        <v>628</v>
      </c>
      <c r="O55" s="17">
        <v>0</v>
      </c>
      <c r="P55" s="17">
        <v>0</v>
      </c>
      <c r="Q55" s="17">
        <v>0.98094599999999998</v>
      </c>
      <c r="R55" s="17">
        <v>0.86224400000000001</v>
      </c>
      <c r="S55" s="17">
        <v>1.259525</v>
      </c>
      <c r="T55" s="17">
        <v>0.397281</v>
      </c>
      <c r="U55" s="17">
        <v>0.31542100000000001</v>
      </c>
      <c r="V55" s="17">
        <v>748.5</v>
      </c>
      <c r="W55" s="17">
        <v>0.23524700000000001</v>
      </c>
      <c r="X55" s="17">
        <v>726</v>
      </c>
      <c r="Y55" s="17">
        <v>0</v>
      </c>
      <c r="Z55" s="17">
        <v>0</v>
      </c>
      <c r="AA55" s="17">
        <v>0.485263</v>
      </c>
      <c r="AB55" s="17">
        <v>7.6432799999999997E-3</v>
      </c>
      <c r="AC55" s="17">
        <v>0.86528099999999997</v>
      </c>
      <c r="AD55" s="17">
        <v>0.25</v>
      </c>
      <c r="AE55" s="17">
        <v>1107.4000000000001</v>
      </c>
    </row>
    <row r="56" spans="1:31">
      <c r="A56" s="17">
        <v>43</v>
      </c>
      <c r="B56" s="19">
        <v>0.46008101851851851</v>
      </c>
      <c r="C56" s="17">
        <v>109.1</v>
      </c>
      <c r="D56" s="17">
        <v>3.6</v>
      </c>
      <c r="E56" s="17">
        <v>3.8049999999999998E-3</v>
      </c>
      <c r="F56" s="17">
        <v>0.184</v>
      </c>
      <c r="G56" s="17">
        <v>0.97436199999999995</v>
      </c>
      <c r="H56" s="17">
        <v>0.92529499999999998</v>
      </c>
      <c r="I56" s="17">
        <v>1.3323469999999999</v>
      </c>
      <c r="J56" s="17">
        <v>0.40705200000000002</v>
      </c>
      <c r="K56" s="17">
        <v>0.30551499999999998</v>
      </c>
      <c r="L56" s="17">
        <v>722.7</v>
      </c>
      <c r="M56" s="17">
        <v>0.162215</v>
      </c>
      <c r="N56" s="17">
        <v>661</v>
      </c>
      <c r="O56" s="17">
        <v>0</v>
      </c>
      <c r="P56" s="17">
        <v>0</v>
      </c>
      <c r="Q56" s="17">
        <v>0.97014</v>
      </c>
      <c r="R56" s="17">
        <v>0.88358099999999995</v>
      </c>
      <c r="S56" s="17">
        <v>1.2941910000000001</v>
      </c>
      <c r="T56" s="17">
        <v>0.41060999999999998</v>
      </c>
      <c r="U56" s="17">
        <v>0.31727100000000003</v>
      </c>
      <c r="V56" s="17">
        <v>766.1</v>
      </c>
      <c r="W56" s="17">
        <v>0.202454</v>
      </c>
      <c r="X56" s="17">
        <v>466</v>
      </c>
      <c r="Y56" s="17">
        <v>0</v>
      </c>
      <c r="Z56" s="17">
        <v>0</v>
      </c>
      <c r="AA56" s="17">
        <v>0.48810999999999999</v>
      </c>
      <c r="AB56" s="17">
        <v>1.0304600000000001E-2</v>
      </c>
      <c r="AC56" s="17">
        <v>0.88781200000000005</v>
      </c>
      <c r="AD56" s="17">
        <v>0.25</v>
      </c>
      <c r="AE56" s="17">
        <v>1149.2</v>
      </c>
    </row>
    <row r="57" spans="1:31">
      <c r="A57" s="17">
        <v>44</v>
      </c>
      <c r="B57" s="19">
        <v>0.46013888888888888</v>
      </c>
      <c r="C57" s="17">
        <v>107.6</v>
      </c>
      <c r="D57" s="17">
        <v>3.6</v>
      </c>
      <c r="E57" s="17">
        <v>3.7669999999999999E-3</v>
      </c>
      <c r="F57" s="17">
        <v>0.182</v>
      </c>
      <c r="G57" s="17">
        <v>0.97687400000000002</v>
      </c>
      <c r="H57" s="17">
        <v>0.97750599999999999</v>
      </c>
      <c r="I57" s="17">
        <v>1.3889290000000001</v>
      </c>
      <c r="J57" s="17">
        <v>0.41142200000000001</v>
      </c>
      <c r="K57" s="17">
        <v>0.29621599999999998</v>
      </c>
      <c r="L57" s="17">
        <v>735.1</v>
      </c>
      <c r="M57" s="17">
        <v>0.29106199999999999</v>
      </c>
      <c r="N57" s="17">
        <v>709</v>
      </c>
      <c r="O57" s="17">
        <v>0</v>
      </c>
      <c r="P57" s="17">
        <v>0</v>
      </c>
      <c r="Q57" s="17">
        <v>0.98308899999999999</v>
      </c>
      <c r="R57" s="17">
        <v>0.93778700000000004</v>
      </c>
      <c r="S57" s="17">
        <v>1.3573299999999999</v>
      </c>
      <c r="T57" s="17">
        <v>0.419543</v>
      </c>
      <c r="U57" s="17">
        <v>0.30909399999999998</v>
      </c>
      <c r="V57" s="17">
        <v>717.4</v>
      </c>
      <c r="W57" s="17">
        <v>0.19262399999999999</v>
      </c>
      <c r="X57" s="17">
        <v>580</v>
      </c>
      <c r="Y57" s="17">
        <v>0</v>
      </c>
      <c r="Z57" s="17">
        <v>0</v>
      </c>
      <c r="AA57" s="17">
        <v>0.47553000000000001</v>
      </c>
      <c r="AB57" s="17">
        <v>1.1228699999999999E-2</v>
      </c>
      <c r="AC57" s="17">
        <v>0.94249799999999995</v>
      </c>
      <c r="AD57" s="17">
        <v>0.25</v>
      </c>
      <c r="AE57" s="17">
        <v>1129.9000000000001</v>
      </c>
    </row>
    <row r="58" spans="1:31">
      <c r="A58" s="17">
        <v>45</v>
      </c>
      <c r="B58" s="19">
        <v>0.46019675925925929</v>
      </c>
      <c r="C58" s="17">
        <v>106.4</v>
      </c>
      <c r="D58" s="17">
        <v>3.6</v>
      </c>
      <c r="E58" s="17">
        <v>3.6089999999999998E-3</v>
      </c>
      <c r="F58" s="17">
        <v>0.17499999999999999</v>
      </c>
      <c r="G58" s="17">
        <v>0.97717500000000002</v>
      </c>
      <c r="H58" s="17">
        <v>1.009287</v>
      </c>
      <c r="I58" s="17">
        <v>1.420981</v>
      </c>
      <c r="J58" s="17">
        <v>0.411694</v>
      </c>
      <c r="K58" s="17">
        <v>0.28972500000000001</v>
      </c>
      <c r="L58" s="17">
        <v>677.2</v>
      </c>
      <c r="M58" s="17">
        <v>0.32866899999999999</v>
      </c>
      <c r="N58" s="17">
        <v>1067</v>
      </c>
      <c r="O58" s="17">
        <v>0</v>
      </c>
      <c r="P58" s="17">
        <v>0</v>
      </c>
      <c r="Q58" s="17">
        <v>0.98016999999999999</v>
      </c>
      <c r="R58" s="17">
        <v>0.95947700000000002</v>
      </c>
      <c r="S58" s="17">
        <v>1.417041</v>
      </c>
      <c r="T58" s="17">
        <v>0.45756400000000003</v>
      </c>
      <c r="U58" s="17">
        <v>0.32290099999999999</v>
      </c>
      <c r="V58" s="17">
        <v>718.9</v>
      </c>
      <c r="W58" s="17">
        <v>0.17746899999999999</v>
      </c>
      <c r="X58" s="17">
        <v>542</v>
      </c>
      <c r="Y58" s="17">
        <v>0</v>
      </c>
      <c r="Z58" s="17">
        <v>0</v>
      </c>
      <c r="AA58" s="17">
        <v>0.49677100000000002</v>
      </c>
      <c r="AB58" s="17">
        <v>1.55075E-2</v>
      </c>
      <c r="AC58" s="17">
        <v>0.96657199999999999</v>
      </c>
      <c r="AD58" s="17">
        <v>0.25</v>
      </c>
      <c r="AE58" s="17">
        <v>1226.5</v>
      </c>
    </row>
    <row r="59" spans="1:31">
      <c r="A59" s="17">
        <v>46</v>
      </c>
      <c r="B59" s="19">
        <v>0.46025462962962965</v>
      </c>
      <c r="C59" s="17">
        <v>105.1</v>
      </c>
      <c r="D59" s="17">
        <v>3.6</v>
      </c>
      <c r="E59" s="17">
        <v>3.797E-3</v>
      </c>
      <c r="F59" s="17">
        <v>0.184</v>
      </c>
      <c r="G59" s="17">
        <v>0.98065800000000003</v>
      </c>
      <c r="H59" s="17">
        <v>1.015776</v>
      </c>
      <c r="I59" s="17">
        <v>1.455435</v>
      </c>
      <c r="J59" s="17">
        <v>0.43965900000000002</v>
      </c>
      <c r="K59" s="17">
        <v>0.30208099999999999</v>
      </c>
      <c r="L59" s="17">
        <v>684.4</v>
      </c>
      <c r="M59" s="17">
        <v>0.18438299999999999</v>
      </c>
      <c r="N59" s="17">
        <v>881</v>
      </c>
      <c r="O59" s="17">
        <v>0</v>
      </c>
      <c r="P59" s="17">
        <v>0</v>
      </c>
      <c r="Q59" s="17">
        <v>0.98536999999999997</v>
      </c>
      <c r="R59" s="17">
        <v>0.95820099999999997</v>
      </c>
      <c r="S59" s="17">
        <v>1.4414830000000001</v>
      </c>
      <c r="T59" s="17">
        <v>0.48328199999999999</v>
      </c>
      <c r="U59" s="17">
        <v>0.33526699999999998</v>
      </c>
      <c r="V59" s="17">
        <v>760.7</v>
      </c>
      <c r="W59" s="17">
        <v>9.0282000000000001E-2</v>
      </c>
      <c r="X59" s="17">
        <v>732</v>
      </c>
      <c r="Y59" s="17">
        <v>0</v>
      </c>
      <c r="Z59" s="17">
        <v>0</v>
      </c>
      <c r="AA59" s="17">
        <v>0.515795</v>
      </c>
      <c r="AB59" s="17">
        <v>1.2977600000000001E-2</v>
      </c>
      <c r="AC59" s="17">
        <v>0.96447300000000002</v>
      </c>
      <c r="AD59" s="17">
        <v>0.25</v>
      </c>
      <c r="AE59" s="17">
        <v>1213.5</v>
      </c>
    </row>
    <row r="60" spans="1:31">
      <c r="A60" s="17">
        <v>47</v>
      </c>
      <c r="B60" s="19">
        <v>0.46030092592592592</v>
      </c>
      <c r="C60" s="17">
        <v>103.8</v>
      </c>
      <c r="D60" s="17">
        <v>3.6</v>
      </c>
      <c r="E60" s="17">
        <v>3.9969999999999997E-3</v>
      </c>
      <c r="F60" s="17">
        <v>0.193</v>
      </c>
      <c r="G60" s="17">
        <v>0.98250199999999999</v>
      </c>
      <c r="H60" s="17">
        <v>1.0256989999999999</v>
      </c>
      <c r="I60" s="17">
        <v>1.468259</v>
      </c>
      <c r="J60" s="17">
        <v>0.44255899999999998</v>
      </c>
      <c r="K60" s="17">
        <v>0.30141800000000002</v>
      </c>
      <c r="L60" s="17">
        <v>727.3</v>
      </c>
      <c r="M60" s="17">
        <v>0.36817100000000003</v>
      </c>
      <c r="N60" s="17">
        <v>661</v>
      </c>
      <c r="O60" s="17">
        <v>0</v>
      </c>
      <c r="P60" s="17">
        <v>0</v>
      </c>
      <c r="Q60" s="17">
        <v>0.98682000000000003</v>
      </c>
      <c r="R60" s="17">
        <v>0.98931000000000002</v>
      </c>
      <c r="S60" s="17">
        <v>1.4792400000000001</v>
      </c>
      <c r="T60" s="17">
        <v>0.48992999999999998</v>
      </c>
      <c r="U60" s="17">
        <v>0.331204</v>
      </c>
      <c r="V60" s="17">
        <v>722.1</v>
      </c>
      <c r="W60" s="17">
        <v>0.18584200000000001</v>
      </c>
      <c r="X60" s="17">
        <v>545</v>
      </c>
      <c r="Y60" s="17">
        <v>0</v>
      </c>
      <c r="Z60" s="17">
        <v>0</v>
      </c>
      <c r="AA60" s="17">
        <v>0.509544</v>
      </c>
      <c r="AB60" s="17">
        <v>1.0369E-2</v>
      </c>
      <c r="AC60" s="17">
        <v>0.99439</v>
      </c>
      <c r="AD60" s="17">
        <v>0.25</v>
      </c>
      <c r="AE60" s="17">
        <v>1142</v>
      </c>
    </row>
    <row r="61" spans="1:31">
      <c r="A61" s="17">
        <v>48</v>
      </c>
      <c r="B61" s="19">
        <v>0.46035879629629628</v>
      </c>
      <c r="C61" s="17">
        <v>102.5</v>
      </c>
      <c r="D61" s="17">
        <v>3.6</v>
      </c>
      <c r="E61" s="17">
        <v>4.1260000000000003E-3</v>
      </c>
      <c r="F61" s="17">
        <v>0.2</v>
      </c>
      <c r="G61" s="17">
        <v>0.98214000000000001</v>
      </c>
      <c r="H61" s="17">
        <v>1.0416160000000001</v>
      </c>
      <c r="I61" s="17">
        <v>1.5149140000000001</v>
      </c>
      <c r="J61" s="17">
        <v>0.473298</v>
      </c>
      <c r="K61" s="17">
        <v>0.31242599999999998</v>
      </c>
      <c r="L61" s="17">
        <v>702.1</v>
      </c>
      <c r="M61" s="17">
        <v>0.22911400000000001</v>
      </c>
      <c r="N61" s="17">
        <v>512</v>
      </c>
      <c r="O61" s="17">
        <v>0</v>
      </c>
      <c r="P61" s="17">
        <v>0</v>
      </c>
      <c r="Q61" s="17">
        <v>0.98779399999999995</v>
      </c>
      <c r="R61" s="17">
        <v>0.97608799999999996</v>
      </c>
      <c r="S61" s="17">
        <v>1.5090840000000001</v>
      </c>
      <c r="T61" s="17">
        <v>0.532995</v>
      </c>
      <c r="U61" s="17">
        <v>0.35319099999999998</v>
      </c>
      <c r="V61" s="17">
        <v>762.7</v>
      </c>
      <c r="W61" s="17">
        <v>0.19456599999999999</v>
      </c>
      <c r="X61" s="17">
        <v>618</v>
      </c>
      <c r="Y61" s="17">
        <v>0</v>
      </c>
      <c r="Z61" s="17">
        <v>0</v>
      </c>
      <c r="AA61" s="17">
        <v>0.54337100000000005</v>
      </c>
      <c r="AB61" s="17">
        <v>7.7778300000000003E-3</v>
      </c>
      <c r="AC61" s="17">
        <v>0.98023400000000005</v>
      </c>
      <c r="AD61" s="17">
        <v>0.25</v>
      </c>
      <c r="AE61" s="17">
        <v>1182.9000000000001</v>
      </c>
    </row>
    <row r="62" spans="1:31">
      <c r="A62" s="17">
        <v>49</v>
      </c>
      <c r="B62" s="19">
        <v>0.4604166666666667</v>
      </c>
      <c r="C62" s="17">
        <v>101.1</v>
      </c>
      <c r="D62" s="17">
        <v>3.6</v>
      </c>
      <c r="E62" s="17">
        <v>4.0499999999999998E-3</v>
      </c>
      <c r="F62" s="17">
        <v>0.19600000000000001</v>
      </c>
      <c r="G62" s="17">
        <v>0.98337399999999997</v>
      </c>
      <c r="H62" s="17">
        <v>1.068524</v>
      </c>
      <c r="I62" s="17">
        <v>1.5502560000000001</v>
      </c>
      <c r="J62" s="17">
        <v>0.48173199999999999</v>
      </c>
      <c r="K62" s="17">
        <v>0.31074400000000002</v>
      </c>
      <c r="L62" s="17">
        <v>705.1</v>
      </c>
      <c r="M62" s="17">
        <v>0.25326599999999999</v>
      </c>
      <c r="N62" s="17">
        <v>305</v>
      </c>
      <c r="O62" s="17">
        <v>0</v>
      </c>
      <c r="P62" s="17">
        <v>0</v>
      </c>
      <c r="Q62" s="17">
        <v>0.97983699999999996</v>
      </c>
      <c r="R62" s="17">
        <v>1.013517</v>
      </c>
      <c r="S62" s="17">
        <v>1.5453509999999999</v>
      </c>
      <c r="T62" s="17">
        <v>0.53183400000000003</v>
      </c>
      <c r="U62" s="17">
        <v>0.34415099999999998</v>
      </c>
      <c r="V62" s="17">
        <v>738.7</v>
      </c>
      <c r="W62" s="17">
        <v>0.19218399999999999</v>
      </c>
      <c r="X62" s="17">
        <v>499</v>
      </c>
      <c r="Y62" s="17">
        <v>0</v>
      </c>
      <c r="Z62" s="17">
        <v>0</v>
      </c>
      <c r="AA62" s="17">
        <v>0.52946300000000002</v>
      </c>
      <c r="AB62" s="17">
        <v>4.66659E-3</v>
      </c>
      <c r="AC62" s="17">
        <v>1.016</v>
      </c>
      <c r="AD62" s="17">
        <v>0.25</v>
      </c>
      <c r="AE62" s="17">
        <v>1177.9000000000001</v>
      </c>
    </row>
    <row r="63" spans="1:31">
      <c r="A63" s="17">
        <v>50</v>
      </c>
      <c r="B63" s="19">
        <v>0.46047453703703706</v>
      </c>
      <c r="C63" s="17">
        <v>100</v>
      </c>
      <c r="D63" s="17">
        <v>3.6</v>
      </c>
      <c r="E63" s="17">
        <v>3.9129999999999998E-3</v>
      </c>
      <c r="F63" s="17">
        <v>0.189</v>
      </c>
      <c r="G63" s="17">
        <v>0.97497199999999995</v>
      </c>
      <c r="H63" s="17">
        <v>1.08708</v>
      </c>
      <c r="I63" s="17">
        <v>1.602935</v>
      </c>
      <c r="J63" s="17">
        <v>0.51585599999999998</v>
      </c>
      <c r="K63" s="17">
        <v>0.32181900000000002</v>
      </c>
      <c r="L63" s="17">
        <v>698.4</v>
      </c>
      <c r="M63" s="17">
        <v>0.22917599999999999</v>
      </c>
      <c r="N63" s="17">
        <v>720</v>
      </c>
      <c r="O63" s="17">
        <v>0</v>
      </c>
      <c r="P63" s="17">
        <v>0</v>
      </c>
      <c r="Q63" s="17">
        <v>0.98541000000000001</v>
      </c>
      <c r="R63" s="17">
        <v>1.0648310000000001</v>
      </c>
      <c r="S63" s="17">
        <v>1.608039</v>
      </c>
      <c r="T63" s="17">
        <v>0.543207</v>
      </c>
      <c r="U63" s="17">
        <v>0.33780700000000002</v>
      </c>
      <c r="V63" s="17">
        <v>753.3</v>
      </c>
      <c r="W63" s="17">
        <v>0.21912999999999999</v>
      </c>
      <c r="X63" s="17">
        <v>436</v>
      </c>
      <c r="Y63" s="17">
        <v>0</v>
      </c>
      <c r="Z63" s="17">
        <v>0</v>
      </c>
      <c r="AA63" s="17">
        <v>0.51970400000000005</v>
      </c>
      <c r="AB63" s="17">
        <v>1.0843500000000001E-2</v>
      </c>
      <c r="AC63" s="17">
        <v>1.0707199999999999</v>
      </c>
      <c r="AD63" s="17">
        <v>0.25</v>
      </c>
      <c r="AE63" s="17">
        <v>1189.2</v>
      </c>
    </row>
    <row r="64" spans="1:31">
      <c r="A64" s="17">
        <v>51</v>
      </c>
      <c r="B64" s="19">
        <v>0.46053240740740736</v>
      </c>
      <c r="C64" s="17">
        <v>98.7</v>
      </c>
      <c r="D64" s="17">
        <v>3.6</v>
      </c>
      <c r="E64" s="17">
        <v>3.8830000000000002E-3</v>
      </c>
      <c r="F64" s="17">
        <v>0.188</v>
      </c>
      <c r="G64" s="17">
        <v>0.98062300000000002</v>
      </c>
      <c r="H64" s="17">
        <v>1.0776939999999999</v>
      </c>
      <c r="I64" s="17">
        <v>1.6284609999999999</v>
      </c>
      <c r="J64" s="17">
        <v>0.55076599999999998</v>
      </c>
      <c r="K64" s="17">
        <v>0.33821299999999999</v>
      </c>
      <c r="L64" s="17">
        <v>700</v>
      </c>
      <c r="M64" s="17">
        <v>0.140463</v>
      </c>
      <c r="N64" s="17">
        <v>467</v>
      </c>
      <c r="O64" s="17">
        <v>0</v>
      </c>
      <c r="P64" s="17">
        <v>0</v>
      </c>
      <c r="Q64" s="17">
        <v>0.98485800000000001</v>
      </c>
      <c r="R64" s="17">
        <v>1.1042639999999999</v>
      </c>
      <c r="S64" s="17">
        <v>1.6562030000000001</v>
      </c>
      <c r="T64" s="17">
        <v>0.55193800000000004</v>
      </c>
      <c r="U64" s="17">
        <v>0.33325500000000002</v>
      </c>
      <c r="V64" s="17">
        <v>722.5</v>
      </c>
      <c r="W64" s="17">
        <v>0.23860000000000001</v>
      </c>
      <c r="X64" s="17">
        <v>520</v>
      </c>
      <c r="Y64" s="17">
        <v>0</v>
      </c>
      <c r="Z64" s="17">
        <v>0</v>
      </c>
      <c r="AA64" s="17">
        <v>0.51270000000000004</v>
      </c>
      <c r="AB64" s="17">
        <v>7.0731400000000003E-3</v>
      </c>
      <c r="AC64" s="17">
        <v>1.1081700000000001</v>
      </c>
      <c r="AD64" s="17">
        <v>0.25</v>
      </c>
      <c r="AE64" s="17">
        <v>1186.5999999999999</v>
      </c>
    </row>
    <row r="65" spans="1:31">
      <c r="A65" s="17">
        <v>52</v>
      </c>
      <c r="B65" s="19">
        <v>0.46057870370370368</v>
      </c>
      <c r="C65" s="17">
        <v>97.3</v>
      </c>
      <c r="D65" s="17">
        <v>4.5</v>
      </c>
      <c r="E65" s="17">
        <v>4.9249999999999997E-3</v>
      </c>
      <c r="F65" s="17">
        <v>0.23799999999999999</v>
      </c>
      <c r="G65" s="17">
        <v>0.98485699999999998</v>
      </c>
      <c r="H65" s="17">
        <v>1.095777</v>
      </c>
      <c r="I65" s="17">
        <v>1.6231150000000001</v>
      </c>
      <c r="J65" s="17">
        <v>0.52733799999999997</v>
      </c>
      <c r="K65" s="17">
        <v>0.32489299999999999</v>
      </c>
      <c r="L65" s="17">
        <v>688.1</v>
      </c>
      <c r="M65" s="17">
        <v>9.8279000000000005E-2</v>
      </c>
      <c r="N65" s="17">
        <v>749</v>
      </c>
      <c r="O65" s="17">
        <v>0</v>
      </c>
      <c r="P65" s="17">
        <v>0</v>
      </c>
      <c r="Q65" s="17">
        <v>0.98532900000000001</v>
      </c>
      <c r="R65" s="17">
        <v>1.0897779999999999</v>
      </c>
      <c r="S65" s="17">
        <v>1.667146</v>
      </c>
      <c r="T65" s="17">
        <v>0.57736799999999999</v>
      </c>
      <c r="U65" s="17">
        <v>0.34632099999999999</v>
      </c>
      <c r="V65" s="17">
        <v>731.3</v>
      </c>
      <c r="W65" s="17">
        <v>0.22917999999999999</v>
      </c>
      <c r="X65" s="17">
        <v>578</v>
      </c>
      <c r="Y65" s="17">
        <v>0</v>
      </c>
      <c r="Z65" s="17">
        <v>0</v>
      </c>
      <c r="AA65" s="17">
        <v>0.532802</v>
      </c>
      <c r="AB65" s="17">
        <v>1.38418E-2</v>
      </c>
      <c r="AC65" s="17">
        <v>1.0977699999999999</v>
      </c>
      <c r="AD65" s="17">
        <v>0.25</v>
      </c>
      <c r="AE65" s="17">
        <v>1207</v>
      </c>
    </row>
    <row r="66" spans="1:31">
      <c r="A66" s="17">
        <v>53</v>
      </c>
      <c r="B66" s="19">
        <v>0.4606365740740741</v>
      </c>
      <c r="C66" s="17">
        <v>96.3</v>
      </c>
      <c r="D66" s="17">
        <v>4.5</v>
      </c>
      <c r="E66" s="17">
        <v>5.4359999999999999E-3</v>
      </c>
      <c r="F66" s="17">
        <v>0.26300000000000001</v>
      </c>
      <c r="G66" s="17">
        <v>0.98260099999999995</v>
      </c>
      <c r="H66" s="17">
        <v>1.0918870000000001</v>
      </c>
      <c r="I66" s="17">
        <v>1.6133740000000001</v>
      </c>
      <c r="J66" s="17">
        <v>0.52148700000000003</v>
      </c>
      <c r="K66" s="17">
        <v>0.32322699999999999</v>
      </c>
      <c r="L66" s="17">
        <v>712.9</v>
      </c>
      <c r="M66" s="17">
        <v>0.139658</v>
      </c>
      <c r="N66" s="17">
        <v>465</v>
      </c>
      <c r="O66" s="17">
        <v>0</v>
      </c>
      <c r="P66" s="17">
        <v>0</v>
      </c>
      <c r="Q66" s="17">
        <v>0.98807400000000001</v>
      </c>
      <c r="R66" s="17">
        <v>1.0673060000000001</v>
      </c>
      <c r="S66" s="17">
        <v>1.6863570000000001</v>
      </c>
      <c r="T66" s="17">
        <v>0.61905100000000002</v>
      </c>
      <c r="U66" s="17">
        <v>0.36709399999999998</v>
      </c>
      <c r="V66" s="17">
        <v>733.1</v>
      </c>
      <c r="W66" s="17">
        <v>0.127885</v>
      </c>
      <c r="X66" s="17">
        <v>787</v>
      </c>
      <c r="Y66" s="17">
        <v>0</v>
      </c>
      <c r="Z66" s="17">
        <v>0</v>
      </c>
      <c r="AA66" s="17">
        <v>0.56476000000000004</v>
      </c>
      <c r="AB66" s="17">
        <v>8.9583400000000004E-3</v>
      </c>
      <c r="AC66" s="17">
        <v>1.0728500000000001</v>
      </c>
      <c r="AD66" s="17">
        <v>0.25</v>
      </c>
      <c r="AE66" s="17">
        <v>1165.0999999999999</v>
      </c>
    </row>
    <row r="67" spans="1:31">
      <c r="A67" s="17">
        <v>54</v>
      </c>
      <c r="B67" s="19">
        <v>0.46069444444444446</v>
      </c>
      <c r="C67" s="17">
        <v>95.1</v>
      </c>
      <c r="D67" s="17">
        <v>4.5</v>
      </c>
      <c r="E67" s="17">
        <v>5.241E-3</v>
      </c>
      <c r="F67" s="17">
        <v>0.254</v>
      </c>
      <c r="G67" s="17">
        <v>0.985178</v>
      </c>
      <c r="H67" s="17">
        <v>1.0799859999999999</v>
      </c>
      <c r="I67" s="17">
        <v>1.6281060000000001</v>
      </c>
      <c r="J67" s="17">
        <v>0.54812000000000005</v>
      </c>
      <c r="K67" s="17">
        <v>0.33666099999999999</v>
      </c>
      <c r="L67" s="17">
        <v>705.3</v>
      </c>
      <c r="M67" s="17">
        <v>0.10595400000000001</v>
      </c>
      <c r="N67" s="17">
        <v>304</v>
      </c>
      <c r="O67" s="17">
        <v>0</v>
      </c>
      <c r="P67" s="17">
        <v>0</v>
      </c>
      <c r="Q67" s="17">
        <v>0.98223099999999997</v>
      </c>
      <c r="R67" s="17">
        <v>1.0804739999999999</v>
      </c>
      <c r="S67" s="17">
        <v>1.679478</v>
      </c>
      <c r="T67" s="17">
        <v>0.59900399999999998</v>
      </c>
      <c r="U67" s="17">
        <v>0.35666100000000001</v>
      </c>
      <c r="V67" s="17">
        <v>758.4</v>
      </c>
      <c r="W67" s="17">
        <v>0.22917999999999999</v>
      </c>
      <c r="X67" s="17">
        <v>317</v>
      </c>
      <c r="Y67" s="17">
        <v>0</v>
      </c>
      <c r="Z67" s="17">
        <v>0</v>
      </c>
      <c r="AA67" s="17">
        <v>0.548709</v>
      </c>
      <c r="AB67" s="17">
        <v>5.8093399999999996E-3</v>
      </c>
      <c r="AC67" s="17">
        <v>1.08395</v>
      </c>
      <c r="AD67" s="17">
        <v>0.25</v>
      </c>
      <c r="AE67" s="17">
        <v>1177.5999999999999</v>
      </c>
    </row>
    <row r="68" spans="1:31">
      <c r="A68" s="17">
        <v>55</v>
      </c>
      <c r="B68" s="19">
        <v>0.46075231481481477</v>
      </c>
      <c r="C68" s="17">
        <v>93.8</v>
      </c>
      <c r="D68" s="17">
        <v>4.5</v>
      </c>
      <c r="E68" s="17">
        <v>4.9399999999999999E-3</v>
      </c>
      <c r="F68" s="17">
        <v>0.23899999999999999</v>
      </c>
      <c r="G68" s="17">
        <v>0.98732299999999995</v>
      </c>
      <c r="H68" s="17">
        <v>1.1172930000000001</v>
      </c>
      <c r="I68" s="17">
        <v>1.6643319999999999</v>
      </c>
      <c r="J68" s="17">
        <v>0.54703900000000005</v>
      </c>
      <c r="K68" s="17">
        <v>0.32868399999999998</v>
      </c>
      <c r="L68" s="17">
        <v>668.2</v>
      </c>
      <c r="M68" s="17">
        <v>0.22564899999999999</v>
      </c>
      <c r="N68" s="17">
        <v>370</v>
      </c>
      <c r="O68" s="17">
        <v>0</v>
      </c>
      <c r="P68" s="17">
        <v>0</v>
      </c>
      <c r="Q68" s="17">
        <v>0.98559600000000003</v>
      </c>
      <c r="R68" s="17">
        <v>1.1078269999999999</v>
      </c>
      <c r="S68" s="17">
        <v>1.717943</v>
      </c>
      <c r="T68" s="17">
        <v>0.61011599999999999</v>
      </c>
      <c r="U68" s="17">
        <v>0.35514299999999999</v>
      </c>
      <c r="V68" s="17">
        <v>728</v>
      </c>
      <c r="W68" s="17">
        <v>0.218973</v>
      </c>
      <c r="X68" s="17">
        <v>468</v>
      </c>
      <c r="Y68" s="17">
        <v>0</v>
      </c>
      <c r="Z68" s="17">
        <v>0</v>
      </c>
      <c r="AA68" s="17">
        <v>0.54637400000000003</v>
      </c>
      <c r="AB68" s="17">
        <v>6.6833300000000003E-3</v>
      </c>
      <c r="AC68" s="17">
        <v>1.1119000000000001</v>
      </c>
      <c r="AD68" s="17">
        <v>0.25</v>
      </c>
      <c r="AE68" s="17">
        <v>1243</v>
      </c>
    </row>
    <row r="69" spans="1:31">
      <c r="A69" s="17">
        <v>56</v>
      </c>
      <c r="B69" s="19">
        <v>0.46079861111111109</v>
      </c>
      <c r="C69" s="17">
        <v>92.3</v>
      </c>
      <c r="D69" s="17">
        <v>4.5</v>
      </c>
      <c r="E69" s="17">
        <v>5.1489999999999999E-3</v>
      </c>
      <c r="F69" s="17">
        <v>0.249</v>
      </c>
      <c r="G69" s="17">
        <v>0.990429</v>
      </c>
      <c r="H69" s="17">
        <v>1.1396550000000001</v>
      </c>
      <c r="I69" s="17">
        <v>1.708388</v>
      </c>
      <c r="J69" s="17">
        <v>0.56873300000000004</v>
      </c>
      <c r="K69" s="17">
        <v>0.33290599999999998</v>
      </c>
      <c r="L69" s="17">
        <v>701.6</v>
      </c>
      <c r="M69" s="17">
        <v>0.12664500000000001</v>
      </c>
      <c r="N69" s="17">
        <v>534</v>
      </c>
      <c r="O69" s="17">
        <v>0</v>
      </c>
      <c r="P69" s="17">
        <v>0</v>
      </c>
      <c r="Q69" s="17">
        <v>0.98717600000000005</v>
      </c>
      <c r="R69" s="17">
        <v>1.108017</v>
      </c>
      <c r="S69" s="17">
        <v>1.7146140000000001</v>
      </c>
      <c r="T69" s="17">
        <v>0.60659600000000002</v>
      </c>
      <c r="U69" s="17">
        <v>0.35377999999999998</v>
      </c>
      <c r="V69" s="17">
        <v>774.4</v>
      </c>
      <c r="W69" s="17">
        <v>0.22836400000000001</v>
      </c>
      <c r="X69" s="17">
        <v>480</v>
      </c>
      <c r="Y69" s="17">
        <v>0</v>
      </c>
      <c r="Z69" s="17">
        <v>0</v>
      </c>
      <c r="AA69" s="17">
        <v>0.54427700000000001</v>
      </c>
      <c r="AB69" s="17">
        <v>1.01052E-2</v>
      </c>
      <c r="AC69" s="17">
        <v>1.11415</v>
      </c>
      <c r="AD69" s="17">
        <v>0.25</v>
      </c>
      <c r="AE69" s="17">
        <v>1183.9000000000001</v>
      </c>
    </row>
    <row r="70" spans="1:31">
      <c r="A70" s="17">
        <v>57</v>
      </c>
      <c r="B70" s="19">
        <v>0.46085648148148151</v>
      </c>
      <c r="C70" s="17">
        <v>91.1</v>
      </c>
      <c r="D70" s="17">
        <v>4.5</v>
      </c>
      <c r="E70" s="17">
        <v>5.2950000000000002E-3</v>
      </c>
      <c r="F70" s="17">
        <v>0.25600000000000001</v>
      </c>
      <c r="G70" s="17">
        <v>0.98640300000000003</v>
      </c>
      <c r="H70" s="17">
        <v>1.1518999999999999</v>
      </c>
      <c r="I70" s="17">
        <v>1.7298309999999999</v>
      </c>
      <c r="J70" s="17">
        <v>0.57793099999999997</v>
      </c>
      <c r="K70" s="17">
        <v>0.33409699999999998</v>
      </c>
      <c r="L70" s="17">
        <v>713.7</v>
      </c>
      <c r="M70" s="17">
        <v>0.203433</v>
      </c>
      <c r="N70" s="17">
        <v>597</v>
      </c>
      <c r="O70" s="17">
        <v>0</v>
      </c>
      <c r="P70" s="17">
        <v>0</v>
      </c>
      <c r="Q70" s="17">
        <v>0.99049799999999999</v>
      </c>
      <c r="R70" s="17">
        <v>1.121516</v>
      </c>
      <c r="S70" s="17">
        <v>1.747228</v>
      </c>
      <c r="T70" s="17">
        <v>0.62571200000000005</v>
      </c>
      <c r="U70" s="17">
        <v>0.35811700000000002</v>
      </c>
      <c r="V70" s="17">
        <v>721.1</v>
      </c>
      <c r="W70" s="17">
        <v>0.18413399999999999</v>
      </c>
      <c r="X70" s="17">
        <v>582</v>
      </c>
      <c r="Y70" s="17">
        <v>0</v>
      </c>
      <c r="Z70" s="17">
        <v>0</v>
      </c>
      <c r="AA70" s="17">
        <v>0.55094900000000002</v>
      </c>
      <c r="AB70" s="17">
        <v>1.14758E-2</v>
      </c>
      <c r="AC70" s="17">
        <v>1.1287</v>
      </c>
      <c r="AD70" s="17">
        <v>0.25</v>
      </c>
      <c r="AE70" s="17">
        <v>1163.8</v>
      </c>
    </row>
    <row r="71" spans="1:31">
      <c r="A71" s="17">
        <v>58</v>
      </c>
      <c r="B71" s="19">
        <v>0.46091435185185187</v>
      </c>
      <c r="C71" s="17">
        <v>89.8</v>
      </c>
      <c r="D71" s="17">
        <v>4.5</v>
      </c>
      <c r="E71" s="17">
        <v>5.2050000000000004E-3</v>
      </c>
      <c r="F71" s="17">
        <v>0.252</v>
      </c>
      <c r="G71" s="17">
        <v>0.98606899999999997</v>
      </c>
      <c r="H71" s="17">
        <v>1.2146490000000001</v>
      </c>
      <c r="I71" s="17">
        <v>1.83663</v>
      </c>
      <c r="J71" s="17">
        <v>0.62198100000000001</v>
      </c>
      <c r="K71" s="17">
        <v>0.33865299999999998</v>
      </c>
      <c r="L71" s="17">
        <v>694.5</v>
      </c>
      <c r="M71" s="17">
        <v>0.20133200000000001</v>
      </c>
      <c r="N71" s="17">
        <v>499</v>
      </c>
      <c r="O71" s="17">
        <v>0</v>
      </c>
      <c r="P71" s="17">
        <v>0</v>
      </c>
      <c r="Q71" s="17">
        <v>0.98966600000000005</v>
      </c>
      <c r="R71" s="17">
        <v>1.1527810000000001</v>
      </c>
      <c r="S71" s="17">
        <v>1.803958</v>
      </c>
      <c r="T71" s="17">
        <v>0.65117700000000001</v>
      </c>
      <c r="U71" s="17">
        <v>0.36097200000000002</v>
      </c>
      <c r="V71" s="17">
        <v>719.7</v>
      </c>
      <c r="W71" s="17">
        <v>0.20227800000000001</v>
      </c>
      <c r="X71" s="17">
        <v>548</v>
      </c>
      <c r="Y71" s="17">
        <v>0</v>
      </c>
      <c r="Z71" s="17">
        <v>0</v>
      </c>
      <c r="AA71" s="17">
        <v>0.55534099999999997</v>
      </c>
      <c r="AB71" s="17">
        <v>9.3567100000000007E-3</v>
      </c>
      <c r="AC71" s="17">
        <v>1.1588700000000001</v>
      </c>
      <c r="AD71" s="17">
        <v>0.25</v>
      </c>
      <c r="AE71" s="17">
        <v>1195.9000000000001</v>
      </c>
    </row>
    <row r="72" spans="1:31">
      <c r="A72" s="17">
        <v>59</v>
      </c>
      <c r="B72" s="19">
        <v>0.46097222222222217</v>
      </c>
      <c r="C72" s="17">
        <v>88.5</v>
      </c>
      <c r="D72" s="17">
        <v>5.4</v>
      </c>
      <c r="E72" s="17">
        <v>6.2630000000000003E-3</v>
      </c>
      <c r="F72" s="17">
        <v>0.30299999999999999</v>
      </c>
      <c r="G72" s="17">
        <v>0.98816000000000004</v>
      </c>
      <c r="H72" s="17">
        <v>1.251031</v>
      </c>
      <c r="I72" s="17">
        <v>1.907867</v>
      </c>
      <c r="J72" s="17">
        <v>0.65683599999999998</v>
      </c>
      <c r="K72" s="17">
        <v>0.34427799999999997</v>
      </c>
      <c r="L72" s="17">
        <v>680.7</v>
      </c>
      <c r="M72" s="17">
        <v>0.20147399999999999</v>
      </c>
      <c r="N72" s="17">
        <v>364</v>
      </c>
      <c r="O72" s="17">
        <v>0</v>
      </c>
      <c r="P72" s="17">
        <v>0</v>
      </c>
      <c r="Q72" s="17">
        <v>0.99286399999999997</v>
      </c>
      <c r="R72" s="17">
        <v>1.176409</v>
      </c>
      <c r="S72" s="17">
        <v>1.8638650000000001</v>
      </c>
      <c r="T72" s="17">
        <v>0.68745699999999998</v>
      </c>
      <c r="U72" s="17">
        <v>0.368834</v>
      </c>
      <c r="V72" s="17">
        <v>759.8</v>
      </c>
      <c r="W72" s="17">
        <v>0.131853</v>
      </c>
      <c r="X72" s="17">
        <v>570</v>
      </c>
      <c r="Y72" s="17">
        <v>0</v>
      </c>
      <c r="Z72" s="17">
        <v>0</v>
      </c>
      <c r="AA72" s="17">
        <v>0.56743699999999997</v>
      </c>
      <c r="AB72" s="17">
        <v>8.0347700000000001E-3</v>
      </c>
      <c r="AC72" s="17">
        <v>1.1819299999999999</v>
      </c>
      <c r="AD72" s="17">
        <v>0.25</v>
      </c>
      <c r="AE72" s="17">
        <v>1220.2</v>
      </c>
    </row>
    <row r="73" spans="1:31">
      <c r="A73" s="17">
        <v>60</v>
      </c>
      <c r="B73" s="19">
        <v>0.46101851851851849</v>
      </c>
      <c r="C73" s="17">
        <v>87.4</v>
      </c>
      <c r="D73" s="17">
        <v>5.4</v>
      </c>
      <c r="E73" s="17">
        <v>6.3550000000000004E-3</v>
      </c>
      <c r="F73" s="17">
        <v>0.308</v>
      </c>
      <c r="G73" s="17">
        <v>0.98270000000000002</v>
      </c>
      <c r="H73" s="17">
        <v>1.2635130000000001</v>
      </c>
      <c r="I73" s="17">
        <v>1.9103699999999999</v>
      </c>
      <c r="J73" s="17">
        <v>0.64685700000000002</v>
      </c>
      <c r="K73" s="17">
        <v>0.33860299999999999</v>
      </c>
      <c r="L73" s="17">
        <v>688.8</v>
      </c>
      <c r="M73" s="17">
        <v>0.198046</v>
      </c>
      <c r="N73" s="17">
        <v>573</v>
      </c>
      <c r="O73" s="17">
        <v>0</v>
      </c>
      <c r="P73" s="17">
        <v>0</v>
      </c>
      <c r="Q73" s="17">
        <v>0.99018300000000004</v>
      </c>
      <c r="R73" s="17">
        <v>1.249879</v>
      </c>
      <c r="S73" s="17">
        <v>1.9890080000000001</v>
      </c>
      <c r="T73" s="17">
        <v>0.73912900000000004</v>
      </c>
      <c r="U73" s="17">
        <v>0.37160700000000002</v>
      </c>
      <c r="V73" s="17">
        <v>756.8</v>
      </c>
      <c r="W73" s="17">
        <v>0.13142799999999999</v>
      </c>
      <c r="X73" s="17">
        <v>515</v>
      </c>
      <c r="Y73" s="17">
        <v>0</v>
      </c>
      <c r="Z73" s="17">
        <v>0</v>
      </c>
      <c r="AA73" s="17">
        <v>0.57170299999999996</v>
      </c>
      <c r="AB73" s="17">
        <v>1.2737399999999999E-2</v>
      </c>
      <c r="AC73" s="17">
        <v>1.25929</v>
      </c>
      <c r="AD73" s="17">
        <v>0.25</v>
      </c>
      <c r="AE73" s="17">
        <v>1205.8</v>
      </c>
    </row>
    <row r="74" spans="1:31">
      <c r="A74" s="17">
        <v>61</v>
      </c>
      <c r="B74" s="19">
        <v>0.46107638888888891</v>
      </c>
      <c r="C74" s="17">
        <v>86.1</v>
      </c>
      <c r="D74" s="17">
        <v>5.4</v>
      </c>
      <c r="E74" s="17">
        <v>6.7320000000000001E-3</v>
      </c>
      <c r="F74" s="17">
        <v>0.32600000000000001</v>
      </c>
      <c r="G74" s="17">
        <v>0.98441500000000004</v>
      </c>
      <c r="H74" s="17">
        <v>1.2905180000000001</v>
      </c>
      <c r="I74" s="17">
        <v>1.995452</v>
      </c>
      <c r="J74" s="17">
        <v>0.70493399999999995</v>
      </c>
      <c r="K74" s="17">
        <v>0.35326999999999997</v>
      </c>
      <c r="L74" s="17">
        <v>731.1</v>
      </c>
      <c r="M74" s="17">
        <v>0.160913</v>
      </c>
      <c r="N74" s="17">
        <v>719</v>
      </c>
      <c r="O74" s="17">
        <v>0</v>
      </c>
      <c r="P74" s="17">
        <v>0</v>
      </c>
      <c r="Q74" s="17">
        <v>0.99029</v>
      </c>
      <c r="R74" s="17">
        <v>1.257201</v>
      </c>
      <c r="S74" s="17">
        <v>2.0033850000000002</v>
      </c>
      <c r="T74" s="17">
        <v>0.74618399999999996</v>
      </c>
      <c r="U74" s="17">
        <v>0.37246200000000002</v>
      </c>
      <c r="V74" s="17">
        <v>708.4</v>
      </c>
      <c r="W74" s="17">
        <v>0.13946</v>
      </c>
      <c r="X74" s="17">
        <v>564</v>
      </c>
      <c r="Y74" s="17">
        <v>0</v>
      </c>
      <c r="Z74" s="17">
        <v>0</v>
      </c>
      <c r="AA74" s="17">
        <v>0.57301800000000003</v>
      </c>
      <c r="AB74" s="17">
        <v>1.6896399999999999E-2</v>
      </c>
      <c r="AC74" s="17">
        <v>1.2698100000000001</v>
      </c>
      <c r="AD74" s="17">
        <v>0.25</v>
      </c>
      <c r="AE74" s="17">
        <v>1136.0999999999999</v>
      </c>
    </row>
    <row r="75" spans="1:31">
      <c r="A75" s="17">
        <v>62</v>
      </c>
      <c r="B75" s="19">
        <v>0.46113425925925927</v>
      </c>
      <c r="C75" s="17">
        <v>84.9</v>
      </c>
      <c r="D75" s="17">
        <v>5.4</v>
      </c>
      <c r="E75" s="17">
        <v>6.1989999999999996E-3</v>
      </c>
      <c r="F75" s="17">
        <v>0.3</v>
      </c>
      <c r="G75" s="17">
        <v>0.98800900000000003</v>
      </c>
      <c r="H75" s="17">
        <v>1.2725930000000001</v>
      </c>
      <c r="I75" s="17">
        <v>1.956234</v>
      </c>
      <c r="J75" s="17">
        <v>0.68364100000000005</v>
      </c>
      <c r="K75" s="17">
        <v>0.349468</v>
      </c>
      <c r="L75" s="17">
        <v>682.5</v>
      </c>
      <c r="M75" s="17">
        <v>0.150506</v>
      </c>
      <c r="N75" s="17">
        <v>468</v>
      </c>
      <c r="O75" s="17">
        <v>0</v>
      </c>
      <c r="P75" s="17">
        <v>0</v>
      </c>
      <c r="Q75" s="17">
        <v>0.99050400000000005</v>
      </c>
      <c r="R75" s="17">
        <v>1.2849440000000001</v>
      </c>
      <c r="S75" s="17">
        <v>2.0232049999999999</v>
      </c>
      <c r="T75" s="17">
        <v>0.73826099999999995</v>
      </c>
      <c r="U75" s="17">
        <v>0.36489700000000003</v>
      </c>
      <c r="V75" s="17">
        <v>724.9</v>
      </c>
      <c r="W75" s="17">
        <v>0.22917299999999999</v>
      </c>
      <c r="X75" s="17">
        <v>465</v>
      </c>
      <c r="Y75" s="17">
        <v>0</v>
      </c>
      <c r="Z75" s="17">
        <v>0</v>
      </c>
      <c r="AA75" s="17">
        <v>0.56137999999999999</v>
      </c>
      <c r="AB75" s="17">
        <v>1.0328199999999999E-2</v>
      </c>
      <c r="AC75" s="17">
        <v>1.29257</v>
      </c>
      <c r="AD75" s="17">
        <v>0.25</v>
      </c>
      <c r="AE75" s="17">
        <v>1216.9000000000001</v>
      </c>
    </row>
    <row r="76" spans="1:31">
      <c r="A76" s="17">
        <v>63</v>
      </c>
      <c r="B76" s="19">
        <v>0.46119212962962958</v>
      </c>
      <c r="C76" s="17">
        <v>83.8</v>
      </c>
      <c r="D76" s="17">
        <v>6.3</v>
      </c>
      <c r="E76" s="17">
        <v>7.1850000000000004E-3</v>
      </c>
      <c r="F76" s="17">
        <v>0.34799999999999998</v>
      </c>
      <c r="G76" s="17">
        <v>0.99011700000000002</v>
      </c>
      <c r="H76" s="17">
        <v>1.3179099999999999</v>
      </c>
      <c r="I76" s="17">
        <v>2.0078779999999998</v>
      </c>
      <c r="J76" s="17">
        <v>0.68996800000000003</v>
      </c>
      <c r="K76" s="17">
        <v>0.34362999999999999</v>
      </c>
      <c r="L76" s="17">
        <v>673.1</v>
      </c>
      <c r="M76" s="17">
        <v>0.192056</v>
      </c>
      <c r="N76" s="17">
        <v>353</v>
      </c>
      <c r="O76" s="17">
        <v>0</v>
      </c>
      <c r="P76" s="17">
        <v>0</v>
      </c>
      <c r="Q76" s="17">
        <v>0.99468500000000004</v>
      </c>
      <c r="R76" s="17">
        <v>1.305749</v>
      </c>
      <c r="S76" s="17">
        <v>2.0632519999999999</v>
      </c>
      <c r="T76" s="17">
        <v>0.75750300000000004</v>
      </c>
      <c r="U76" s="17">
        <v>0.36714000000000002</v>
      </c>
      <c r="V76" s="17">
        <v>741.7</v>
      </c>
      <c r="W76" s="17">
        <v>0.22638900000000001</v>
      </c>
      <c r="X76" s="17">
        <v>270</v>
      </c>
      <c r="Y76" s="17">
        <v>0</v>
      </c>
      <c r="Z76" s="17">
        <v>0</v>
      </c>
      <c r="AA76" s="17">
        <v>0.56483099999999997</v>
      </c>
      <c r="AB76" s="17">
        <v>8.9888699999999995E-3</v>
      </c>
      <c r="AC76" s="17">
        <v>1.3125599999999999</v>
      </c>
      <c r="AD76" s="17">
        <v>0.25</v>
      </c>
      <c r="AE76" s="17">
        <v>1234</v>
      </c>
    </row>
    <row r="77" spans="1:31">
      <c r="A77" s="17">
        <v>64</v>
      </c>
      <c r="B77" s="19">
        <v>0.46124999999999999</v>
      </c>
      <c r="C77" s="17">
        <v>82.7</v>
      </c>
      <c r="D77" s="17">
        <v>6.3</v>
      </c>
      <c r="E77" s="17">
        <v>7.2500000000000004E-3</v>
      </c>
      <c r="F77" s="17">
        <v>0.35099999999999998</v>
      </c>
      <c r="G77" s="17">
        <v>0.98746100000000003</v>
      </c>
      <c r="H77" s="17">
        <v>1.3961950000000001</v>
      </c>
      <c r="I77" s="17">
        <v>2.1195430000000002</v>
      </c>
      <c r="J77" s="17">
        <v>0.72334799999999999</v>
      </c>
      <c r="K77" s="17">
        <v>0.34127600000000002</v>
      </c>
      <c r="L77" s="17">
        <v>681.5</v>
      </c>
      <c r="M77" s="17">
        <v>0.22289100000000001</v>
      </c>
      <c r="N77" s="17">
        <v>447</v>
      </c>
      <c r="O77" s="17">
        <v>0</v>
      </c>
      <c r="P77" s="17">
        <v>0</v>
      </c>
      <c r="Q77" s="17">
        <v>0.985954</v>
      </c>
      <c r="R77" s="17">
        <v>1.3248599999999999</v>
      </c>
      <c r="S77" s="17">
        <v>2.0923349999999998</v>
      </c>
      <c r="T77" s="17">
        <v>0.76747500000000002</v>
      </c>
      <c r="U77" s="17">
        <v>0.36680299999999999</v>
      </c>
      <c r="V77" s="17">
        <v>708.4</v>
      </c>
      <c r="W77" s="17">
        <v>0.155836</v>
      </c>
      <c r="X77" s="17">
        <v>526</v>
      </c>
      <c r="Y77" s="17">
        <v>0</v>
      </c>
      <c r="Z77" s="17">
        <v>0</v>
      </c>
      <c r="AA77" s="17">
        <v>0.56431299999999995</v>
      </c>
      <c r="AB77" s="17">
        <v>1.1493700000000001E-2</v>
      </c>
      <c r="AC77" s="17">
        <v>1.33368</v>
      </c>
      <c r="AD77" s="17">
        <v>0.25</v>
      </c>
      <c r="AE77" s="17">
        <v>1218.7</v>
      </c>
    </row>
    <row r="78" spans="1:31">
      <c r="A78" s="17">
        <v>65</v>
      </c>
      <c r="B78" s="19">
        <v>0.46129629629629632</v>
      </c>
      <c r="C78" s="17">
        <v>81.599999999999994</v>
      </c>
      <c r="D78" s="17">
        <v>6.3</v>
      </c>
      <c r="E78" s="17">
        <v>7.175E-3</v>
      </c>
      <c r="F78" s="17">
        <v>0.34699999999999998</v>
      </c>
      <c r="G78" s="17">
        <v>0.99163100000000004</v>
      </c>
      <c r="H78" s="17">
        <v>1.434007</v>
      </c>
      <c r="I78" s="17">
        <v>2.1887059999999998</v>
      </c>
      <c r="J78" s="17">
        <v>0.75470000000000004</v>
      </c>
      <c r="K78" s="17">
        <v>0.34481499999999998</v>
      </c>
      <c r="L78" s="17">
        <v>669.6</v>
      </c>
      <c r="M78" s="17">
        <v>0.221086</v>
      </c>
      <c r="N78" s="17">
        <v>552</v>
      </c>
      <c r="O78" s="17">
        <v>0</v>
      </c>
      <c r="P78" s="17">
        <v>0</v>
      </c>
      <c r="Q78" s="17">
        <v>0.99192999999999998</v>
      </c>
      <c r="R78" s="17">
        <v>1.395259</v>
      </c>
      <c r="S78" s="17">
        <v>2.2159659999999999</v>
      </c>
      <c r="T78" s="17">
        <v>0.82070699999999996</v>
      </c>
      <c r="U78" s="17">
        <v>0.370361</v>
      </c>
      <c r="V78" s="17">
        <v>728.3</v>
      </c>
      <c r="W78" s="17">
        <v>0.215224</v>
      </c>
      <c r="X78" s="17">
        <v>375</v>
      </c>
      <c r="Y78" s="17">
        <v>0</v>
      </c>
      <c r="Z78" s="17">
        <v>0</v>
      </c>
      <c r="AA78" s="17">
        <v>0.56978600000000001</v>
      </c>
      <c r="AB78" s="17">
        <v>1.3905900000000001E-2</v>
      </c>
      <c r="AC78" s="17">
        <v>1.4066700000000001</v>
      </c>
      <c r="AD78" s="17">
        <v>0.25</v>
      </c>
      <c r="AE78" s="17">
        <v>1240.5</v>
      </c>
    </row>
    <row r="79" spans="1:31">
      <c r="A79" s="17">
        <v>66</v>
      </c>
      <c r="B79" s="19">
        <v>0.46135416666666668</v>
      </c>
      <c r="C79" s="17">
        <v>80.3</v>
      </c>
      <c r="D79" s="17">
        <v>7.2</v>
      </c>
      <c r="E79" s="17">
        <v>8.6009999999999993E-3</v>
      </c>
      <c r="F79" s="17">
        <v>0.41599999999999998</v>
      </c>
      <c r="G79" s="17">
        <v>0.99180299999999999</v>
      </c>
      <c r="H79" s="17">
        <v>1.459641</v>
      </c>
      <c r="I79" s="17">
        <v>2.221991</v>
      </c>
      <c r="J79" s="17">
        <v>0.76234999999999997</v>
      </c>
      <c r="K79" s="17">
        <v>0.34309299999999998</v>
      </c>
      <c r="L79" s="17">
        <v>674.9</v>
      </c>
      <c r="M79" s="17">
        <v>0.236932</v>
      </c>
      <c r="N79" s="17">
        <v>477</v>
      </c>
      <c r="O79" s="17">
        <v>0</v>
      </c>
      <c r="P79" s="17">
        <v>0</v>
      </c>
      <c r="Q79" s="17">
        <v>0.98980900000000005</v>
      </c>
      <c r="R79" s="17">
        <v>1.4099889999999999</v>
      </c>
      <c r="S79" s="17">
        <v>2.2940990000000001</v>
      </c>
      <c r="T79" s="17">
        <v>0.88410999999999995</v>
      </c>
      <c r="U79" s="17">
        <v>0.385384</v>
      </c>
      <c r="V79" s="17">
        <v>704.8</v>
      </c>
      <c r="W79" s="17">
        <v>9.3076000000000006E-2</v>
      </c>
      <c r="X79" s="17">
        <v>442</v>
      </c>
      <c r="Y79" s="17">
        <v>0</v>
      </c>
      <c r="Z79" s="17">
        <v>0</v>
      </c>
      <c r="AA79" s="17">
        <v>0.59289899999999995</v>
      </c>
      <c r="AB79" s="17">
        <v>1.38344E-2</v>
      </c>
      <c r="AC79" s="17">
        <v>1.42222</v>
      </c>
      <c r="AD79" s="17">
        <v>0.25</v>
      </c>
      <c r="AE79" s="17">
        <v>1230.5999999999999</v>
      </c>
    </row>
    <row r="80" spans="1:31">
      <c r="A80" s="17">
        <v>67</v>
      </c>
      <c r="B80" s="19">
        <v>0.46141203703703698</v>
      </c>
      <c r="C80" s="17">
        <v>79</v>
      </c>
      <c r="D80" s="17">
        <v>7.2</v>
      </c>
      <c r="E80" s="17">
        <v>8.77E-3</v>
      </c>
      <c r="F80" s="17">
        <v>0.42399999999999999</v>
      </c>
      <c r="G80" s="17">
        <v>0.98811099999999996</v>
      </c>
      <c r="H80" s="17">
        <v>1.454421</v>
      </c>
      <c r="I80" s="17">
        <v>2.2467630000000001</v>
      </c>
      <c r="J80" s="17">
        <v>0.79234199999999999</v>
      </c>
      <c r="K80" s="17">
        <v>0.352659</v>
      </c>
      <c r="L80" s="17">
        <v>690.2</v>
      </c>
      <c r="M80" s="17">
        <v>0.18697</v>
      </c>
      <c r="N80" s="17">
        <v>365</v>
      </c>
      <c r="O80" s="17">
        <v>0</v>
      </c>
      <c r="P80" s="17">
        <v>0</v>
      </c>
      <c r="Q80" s="17">
        <v>0.99153899999999995</v>
      </c>
      <c r="R80" s="17">
        <v>1.444577</v>
      </c>
      <c r="S80" s="17">
        <v>2.3415840000000001</v>
      </c>
      <c r="T80" s="17">
        <v>0.897007</v>
      </c>
      <c r="U80" s="17">
        <v>0.383077</v>
      </c>
      <c r="V80" s="17">
        <v>716</v>
      </c>
      <c r="W80" s="17">
        <v>0.18128900000000001</v>
      </c>
      <c r="X80" s="17">
        <v>385</v>
      </c>
      <c r="Y80" s="17">
        <v>0</v>
      </c>
      <c r="Z80" s="17">
        <v>0</v>
      </c>
      <c r="AA80" s="17">
        <v>0.58934900000000001</v>
      </c>
      <c r="AB80" s="17">
        <v>1.08676E-2</v>
      </c>
      <c r="AC80" s="17">
        <v>1.4543299999999999</v>
      </c>
      <c r="AD80" s="17">
        <v>0.25</v>
      </c>
      <c r="AE80" s="17">
        <v>1203.4000000000001</v>
      </c>
    </row>
    <row r="81" spans="1:31">
      <c r="A81" s="17">
        <v>68</v>
      </c>
      <c r="B81" s="19">
        <v>0.4614699074074074</v>
      </c>
      <c r="C81" s="17">
        <v>77.8</v>
      </c>
      <c r="D81" s="17">
        <v>7.2</v>
      </c>
      <c r="E81" s="17">
        <v>8.5710000000000005E-3</v>
      </c>
      <c r="F81" s="17">
        <v>0.41499999999999998</v>
      </c>
      <c r="G81" s="17">
        <v>0.98904700000000001</v>
      </c>
      <c r="H81" s="17">
        <v>1.4552689999999999</v>
      </c>
      <c r="I81" s="17">
        <v>2.2265679999999999</v>
      </c>
      <c r="J81" s="17">
        <v>0.77129899999999996</v>
      </c>
      <c r="K81" s="17">
        <v>0.34640700000000002</v>
      </c>
      <c r="L81" s="17">
        <v>661.8</v>
      </c>
      <c r="M81" s="17">
        <v>0.12751199999999999</v>
      </c>
      <c r="N81" s="17">
        <v>466</v>
      </c>
      <c r="O81" s="17">
        <v>0</v>
      </c>
      <c r="P81" s="17">
        <v>0</v>
      </c>
      <c r="Q81" s="17">
        <v>0.98803600000000003</v>
      </c>
      <c r="R81" s="17">
        <v>1.422239</v>
      </c>
      <c r="S81" s="17">
        <v>2.3368769999999999</v>
      </c>
      <c r="T81" s="17">
        <v>0.91463799999999995</v>
      </c>
      <c r="U81" s="17">
        <v>0.39139299999999999</v>
      </c>
      <c r="V81" s="17">
        <v>778.1</v>
      </c>
      <c r="W81" s="17">
        <v>0.14164099999999999</v>
      </c>
      <c r="X81" s="17">
        <v>382</v>
      </c>
      <c r="Y81" s="17">
        <v>0</v>
      </c>
      <c r="Z81" s="17">
        <v>0</v>
      </c>
      <c r="AA81" s="17">
        <v>0.60214299999999998</v>
      </c>
      <c r="AB81" s="17">
        <v>1.3269700000000001E-2</v>
      </c>
      <c r="AC81" s="17">
        <v>1.43438</v>
      </c>
      <c r="AD81" s="17">
        <v>0.25</v>
      </c>
      <c r="AE81" s="17">
        <v>1254.9000000000001</v>
      </c>
    </row>
    <row r="82" spans="1:31">
      <c r="A82" s="17">
        <v>69</v>
      </c>
      <c r="B82" s="19">
        <v>0.46151620370370372</v>
      </c>
      <c r="C82" s="17">
        <v>76.3</v>
      </c>
      <c r="D82" s="17">
        <v>8.1</v>
      </c>
      <c r="E82" s="17">
        <v>9.1529999999999997E-3</v>
      </c>
      <c r="F82" s="17">
        <v>0.443</v>
      </c>
      <c r="G82" s="17">
        <v>0.98665800000000004</v>
      </c>
      <c r="H82" s="17">
        <v>1.4645360000000001</v>
      </c>
      <c r="I82" s="17">
        <v>2.2296999999999998</v>
      </c>
      <c r="J82" s="17">
        <v>0.76516399999999996</v>
      </c>
      <c r="K82" s="17">
        <v>0.343169</v>
      </c>
      <c r="L82" s="17">
        <v>660.9</v>
      </c>
      <c r="M82" s="17">
        <v>0.19234200000000001</v>
      </c>
      <c r="N82" s="17">
        <v>452</v>
      </c>
      <c r="O82" s="17">
        <v>0</v>
      </c>
      <c r="P82" s="17">
        <v>0</v>
      </c>
      <c r="Q82" s="17">
        <v>0.99078500000000003</v>
      </c>
      <c r="R82" s="17">
        <v>1.4911350000000001</v>
      </c>
      <c r="S82" s="17">
        <v>2.3762970000000001</v>
      </c>
      <c r="T82" s="17">
        <v>0.885162</v>
      </c>
      <c r="U82" s="17">
        <v>0.37249599999999999</v>
      </c>
      <c r="V82" s="17">
        <v>692.5</v>
      </c>
      <c r="W82" s="17">
        <v>0.200235</v>
      </c>
      <c r="X82" s="17">
        <v>353</v>
      </c>
      <c r="Y82" s="17">
        <v>0</v>
      </c>
      <c r="Z82" s="17">
        <v>0</v>
      </c>
      <c r="AA82" s="17">
        <v>0.573071</v>
      </c>
      <c r="AB82" s="17">
        <v>1.4445299999999999E-2</v>
      </c>
      <c r="AC82" s="17">
        <v>1.5039199999999999</v>
      </c>
      <c r="AD82" s="17">
        <v>0.25</v>
      </c>
      <c r="AE82" s="17">
        <v>1256.7</v>
      </c>
    </row>
    <row r="83" spans="1:31">
      <c r="A83" s="17">
        <v>70</v>
      </c>
      <c r="B83" s="19">
        <v>0.46157407407407408</v>
      </c>
      <c r="C83" s="17">
        <v>75.2</v>
      </c>
      <c r="D83" s="17">
        <v>8.1</v>
      </c>
      <c r="E83" s="17">
        <v>9.953E-3</v>
      </c>
      <c r="F83" s="17">
        <v>0.48199999999999998</v>
      </c>
      <c r="G83" s="17">
        <v>0.99189899999999998</v>
      </c>
      <c r="H83" s="17">
        <v>1.4573700000000001</v>
      </c>
      <c r="I83" s="17">
        <v>2.2456160000000001</v>
      </c>
      <c r="J83" s="17">
        <v>0.788246</v>
      </c>
      <c r="K83" s="17">
        <v>0.35101599999999999</v>
      </c>
      <c r="L83" s="17">
        <v>697.3</v>
      </c>
      <c r="M83" s="17">
        <v>0.16877600000000001</v>
      </c>
      <c r="N83" s="17">
        <v>432</v>
      </c>
      <c r="O83" s="17">
        <v>0</v>
      </c>
      <c r="P83" s="17">
        <v>0</v>
      </c>
      <c r="Q83" s="17">
        <v>0.99116400000000004</v>
      </c>
      <c r="R83" s="17">
        <v>1.473948</v>
      </c>
      <c r="S83" s="17">
        <v>2.39255</v>
      </c>
      <c r="T83" s="17">
        <v>0.91860299999999995</v>
      </c>
      <c r="U83" s="17">
        <v>0.38394299999999998</v>
      </c>
      <c r="V83" s="17">
        <v>692.9</v>
      </c>
      <c r="W83" s="17">
        <v>0.16343299999999999</v>
      </c>
      <c r="X83" s="17">
        <v>549</v>
      </c>
      <c r="Y83" s="17">
        <v>0</v>
      </c>
      <c r="Z83" s="17">
        <v>0</v>
      </c>
      <c r="AA83" s="17">
        <v>0.59068100000000001</v>
      </c>
      <c r="AB83" s="17">
        <v>1.4563599999999999E-2</v>
      </c>
      <c r="AC83" s="17">
        <v>1.48733</v>
      </c>
      <c r="AD83" s="17">
        <v>0.25</v>
      </c>
      <c r="AE83" s="17">
        <v>1191.0999999999999</v>
      </c>
    </row>
    <row r="84" spans="1:31">
      <c r="A84" s="17">
        <v>71</v>
      </c>
      <c r="B84" s="19">
        <v>0.4616319444444445</v>
      </c>
      <c r="C84" s="17">
        <v>73.8</v>
      </c>
      <c r="D84" s="17">
        <v>9.1</v>
      </c>
      <c r="E84" s="17">
        <v>1.1199000000000001E-2</v>
      </c>
      <c r="F84" s="17">
        <v>0.54200000000000004</v>
      </c>
      <c r="G84" s="17">
        <v>0.99111899999999997</v>
      </c>
      <c r="H84" s="17">
        <v>1.4511210000000001</v>
      </c>
      <c r="I84" s="17">
        <v>2.2472720000000002</v>
      </c>
      <c r="J84" s="17">
        <v>0.79615100000000005</v>
      </c>
      <c r="K84" s="17">
        <v>0.35427399999999998</v>
      </c>
      <c r="L84" s="17">
        <v>693.5</v>
      </c>
      <c r="M84" s="17">
        <v>0.113483</v>
      </c>
      <c r="N84" s="17">
        <v>582</v>
      </c>
      <c r="O84" s="17">
        <v>0</v>
      </c>
      <c r="P84" s="17">
        <v>0</v>
      </c>
      <c r="Q84" s="17">
        <v>0.99254799999999999</v>
      </c>
      <c r="R84" s="17">
        <v>1.4562299999999999</v>
      </c>
      <c r="S84" s="17">
        <v>2.4020299999999999</v>
      </c>
      <c r="T84" s="17">
        <v>0.94579999999999997</v>
      </c>
      <c r="U84" s="17">
        <v>0.39374999999999999</v>
      </c>
      <c r="V84" s="17">
        <v>696.5</v>
      </c>
      <c r="W84" s="17">
        <v>1.1283E-2</v>
      </c>
      <c r="X84" s="17">
        <v>527</v>
      </c>
      <c r="Y84" s="17">
        <v>0</v>
      </c>
      <c r="Z84" s="17">
        <v>0</v>
      </c>
      <c r="AA84" s="17">
        <v>0.60577000000000003</v>
      </c>
      <c r="AB84" s="17">
        <v>2.1506000000000001E-2</v>
      </c>
      <c r="AC84" s="17">
        <v>1.4765699999999999</v>
      </c>
      <c r="AD84" s="17">
        <v>0.25</v>
      </c>
      <c r="AE84" s="17">
        <v>1197.7</v>
      </c>
    </row>
    <row r="85" spans="1:31">
      <c r="A85" s="17">
        <v>72</v>
      </c>
      <c r="B85" s="19">
        <v>0.4616898148148148</v>
      </c>
      <c r="C85" s="17">
        <v>72.5</v>
      </c>
      <c r="D85" s="17">
        <v>10</v>
      </c>
      <c r="E85" s="17">
        <v>1.1417E-2</v>
      </c>
      <c r="F85" s="17">
        <v>0.55200000000000005</v>
      </c>
      <c r="G85" s="17">
        <v>0.98925399999999997</v>
      </c>
      <c r="H85" s="17">
        <v>1.480353</v>
      </c>
      <c r="I85" s="17">
        <v>2.2725390000000001</v>
      </c>
      <c r="J85" s="17">
        <v>0.79218599999999995</v>
      </c>
      <c r="K85" s="17">
        <v>0.34859099999999998</v>
      </c>
      <c r="L85" s="17">
        <v>650.1</v>
      </c>
      <c r="M85" s="17">
        <v>0.21480299999999999</v>
      </c>
      <c r="N85" s="17">
        <v>255</v>
      </c>
      <c r="O85" s="17">
        <v>0</v>
      </c>
      <c r="P85" s="17">
        <v>0</v>
      </c>
      <c r="Q85" s="17">
        <v>0.99349600000000005</v>
      </c>
      <c r="R85" s="17">
        <v>1.483717</v>
      </c>
      <c r="S85" s="17">
        <v>2.4113389999999999</v>
      </c>
      <c r="T85" s="17">
        <v>0.92762100000000003</v>
      </c>
      <c r="U85" s="17">
        <v>0.38469100000000001</v>
      </c>
      <c r="V85" s="17">
        <v>713.7</v>
      </c>
      <c r="W85" s="17">
        <v>0.21066799999999999</v>
      </c>
      <c r="X85" s="17">
        <v>390</v>
      </c>
      <c r="Y85" s="17">
        <v>0</v>
      </c>
      <c r="Z85" s="17">
        <v>0</v>
      </c>
      <c r="AA85" s="17">
        <v>0.59183300000000005</v>
      </c>
      <c r="AB85" s="17">
        <v>9.8227899999999996E-3</v>
      </c>
      <c r="AC85" s="17">
        <v>1.4928300000000001</v>
      </c>
      <c r="AD85" s="17">
        <v>0.25</v>
      </c>
      <c r="AE85" s="17">
        <v>1277.7</v>
      </c>
    </row>
    <row r="86" spans="1:31">
      <c r="A86" s="17">
        <v>73</v>
      </c>
      <c r="B86" s="19">
        <v>0.46173611111111112</v>
      </c>
      <c r="C86" s="17">
        <v>71.400000000000006</v>
      </c>
      <c r="D86" s="17">
        <v>10</v>
      </c>
      <c r="E86" s="17">
        <v>1.1587E-2</v>
      </c>
      <c r="F86" s="17">
        <v>0.56100000000000005</v>
      </c>
      <c r="G86" s="17">
        <v>0.98983100000000002</v>
      </c>
      <c r="H86" s="17">
        <v>1.5090140000000001</v>
      </c>
      <c r="I86" s="17">
        <v>2.3007590000000002</v>
      </c>
      <c r="J86" s="17">
        <v>0.79174599999999995</v>
      </c>
      <c r="K86" s="17">
        <v>0.34412399999999999</v>
      </c>
      <c r="L86" s="17">
        <v>677.2</v>
      </c>
      <c r="M86" s="17">
        <v>0.21251300000000001</v>
      </c>
      <c r="N86" s="17">
        <v>500</v>
      </c>
      <c r="O86" s="17">
        <v>0</v>
      </c>
      <c r="P86" s="17">
        <v>0</v>
      </c>
      <c r="Q86" s="17">
        <v>0.99373400000000001</v>
      </c>
      <c r="R86" s="17">
        <v>1.5034050000000001</v>
      </c>
      <c r="S86" s="17">
        <v>2.419457</v>
      </c>
      <c r="T86" s="17">
        <v>0.91605300000000001</v>
      </c>
      <c r="U86" s="17">
        <v>0.37861899999999998</v>
      </c>
      <c r="V86" s="17">
        <v>676.7</v>
      </c>
      <c r="W86" s="17">
        <v>8.1340999999999997E-2</v>
      </c>
      <c r="X86" s="17">
        <v>563</v>
      </c>
      <c r="Y86" s="17">
        <v>0</v>
      </c>
      <c r="Z86" s="17">
        <v>0</v>
      </c>
      <c r="AA86" s="17">
        <v>0.58249099999999998</v>
      </c>
      <c r="AB86" s="17">
        <v>1.9878E-2</v>
      </c>
      <c r="AC86" s="17">
        <v>1.5216099999999999</v>
      </c>
      <c r="AD86" s="17">
        <v>0.25</v>
      </c>
      <c r="AE86" s="17">
        <v>1226.5</v>
      </c>
    </row>
    <row r="87" spans="1:31">
      <c r="A87" s="17">
        <v>74</v>
      </c>
      <c r="B87" s="19">
        <v>0.46179398148148149</v>
      </c>
      <c r="C87" s="17">
        <v>69.900000000000006</v>
      </c>
      <c r="D87" s="17">
        <v>10.9</v>
      </c>
      <c r="E87" s="17">
        <v>9.6880000000000004E-3</v>
      </c>
      <c r="F87" s="17">
        <v>0.46899999999999997</v>
      </c>
      <c r="G87" s="17">
        <v>0.99019500000000005</v>
      </c>
      <c r="H87" s="17">
        <v>1.518824</v>
      </c>
      <c r="I87" s="17">
        <v>2.320198</v>
      </c>
      <c r="J87" s="17">
        <v>0.801373</v>
      </c>
      <c r="K87" s="17">
        <v>0.34538999999999997</v>
      </c>
      <c r="L87" s="17">
        <v>668.6</v>
      </c>
      <c r="M87" s="17">
        <v>0.17501</v>
      </c>
      <c r="N87" s="17">
        <v>418</v>
      </c>
      <c r="O87" s="17">
        <v>0</v>
      </c>
      <c r="P87" s="17">
        <v>0</v>
      </c>
      <c r="Q87" s="17">
        <v>0.82314500000000002</v>
      </c>
      <c r="R87" s="17">
        <v>1.449648</v>
      </c>
      <c r="S87" s="17">
        <v>2.0514250000000001</v>
      </c>
      <c r="T87" s="17">
        <v>0.60177700000000001</v>
      </c>
      <c r="U87" s="17">
        <v>0.293346</v>
      </c>
      <c r="V87" s="17">
        <v>800</v>
      </c>
      <c r="W87" s="17">
        <v>9.0000000000000002E-6</v>
      </c>
      <c r="X87" s="17">
        <v>529</v>
      </c>
      <c r="Y87" s="17">
        <v>0</v>
      </c>
      <c r="Z87" s="17">
        <v>0</v>
      </c>
      <c r="AA87" s="17">
        <v>0.45130100000000001</v>
      </c>
      <c r="AB87" s="17">
        <v>1.7929E-2</v>
      </c>
      <c r="AC87" s="17">
        <v>1.46044</v>
      </c>
      <c r="AD87" s="17">
        <v>0.25</v>
      </c>
      <c r="AE87" s="17">
        <v>1242.3</v>
      </c>
    </row>
    <row r="88" spans="1:31">
      <c r="A88" s="17">
        <v>75</v>
      </c>
      <c r="B88" s="19">
        <v>0.4618518518518519</v>
      </c>
      <c r="C88" s="17">
        <v>68.8</v>
      </c>
      <c r="D88" s="17">
        <v>11.8</v>
      </c>
      <c r="E88" s="17">
        <v>1.3533E-2</v>
      </c>
      <c r="F88" s="17">
        <v>0.65500000000000003</v>
      </c>
      <c r="G88" s="17">
        <v>0.98823799999999995</v>
      </c>
      <c r="H88" s="17">
        <v>1.5162990000000001</v>
      </c>
      <c r="I88" s="17">
        <v>2.3048250000000001</v>
      </c>
      <c r="J88" s="17">
        <v>0.78852699999999998</v>
      </c>
      <c r="K88" s="17">
        <v>0.34211999999999998</v>
      </c>
      <c r="L88" s="17">
        <v>666.6</v>
      </c>
      <c r="M88" s="17">
        <v>0.13478100000000001</v>
      </c>
      <c r="N88" s="17">
        <v>333</v>
      </c>
      <c r="O88" s="17">
        <v>0</v>
      </c>
      <c r="P88" s="17">
        <v>0</v>
      </c>
      <c r="Q88" s="17">
        <v>0.99129800000000001</v>
      </c>
      <c r="R88" s="17">
        <v>1.5498879999999999</v>
      </c>
      <c r="S88" s="17">
        <v>2.4935900000000002</v>
      </c>
      <c r="T88" s="17">
        <v>0.94370200000000004</v>
      </c>
      <c r="U88" s="17">
        <v>0.37845099999999998</v>
      </c>
      <c r="V88" s="17">
        <v>712</v>
      </c>
      <c r="W88" s="17">
        <v>0.22917899999999999</v>
      </c>
      <c r="X88" s="17">
        <v>500</v>
      </c>
      <c r="Y88" s="17">
        <v>0</v>
      </c>
      <c r="Z88" s="17">
        <v>0</v>
      </c>
      <c r="AA88" s="17">
        <v>0.582233</v>
      </c>
      <c r="AB88" s="17">
        <v>1.54752E-2</v>
      </c>
      <c r="AC88" s="17">
        <v>1.5644899999999999</v>
      </c>
      <c r="AD88" s="17">
        <v>0.25</v>
      </c>
      <c r="AE88" s="17">
        <v>1246</v>
      </c>
    </row>
    <row r="89" spans="1:31">
      <c r="A89" s="17">
        <v>76</v>
      </c>
      <c r="B89" s="19">
        <v>0.46190972222222221</v>
      </c>
      <c r="C89" s="17">
        <v>67.400000000000006</v>
      </c>
      <c r="D89" s="17">
        <v>12.7</v>
      </c>
      <c r="E89" s="17">
        <v>1.5169999999999999E-2</v>
      </c>
      <c r="F89" s="17">
        <v>0.73399999999999999</v>
      </c>
      <c r="G89" s="17">
        <v>0.99035700000000004</v>
      </c>
      <c r="H89" s="17">
        <v>1.4957180000000001</v>
      </c>
      <c r="I89" s="17">
        <v>2.2907099999999998</v>
      </c>
      <c r="J89" s="17">
        <v>0.79499299999999995</v>
      </c>
      <c r="K89" s="17">
        <v>0.347051</v>
      </c>
      <c r="L89" s="17">
        <v>669.8</v>
      </c>
      <c r="M89" s="17">
        <v>0.16761200000000001</v>
      </c>
      <c r="N89" s="17">
        <v>490</v>
      </c>
      <c r="O89" s="17">
        <v>0</v>
      </c>
      <c r="P89" s="17">
        <v>0</v>
      </c>
      <c r="Q89" s="17">
        <v>0.99529500000000004</v>
      </c>
      <c r="R89" s="17">
        <v>1.5006999999999999</v>
      </c>
      <c r="S89" s="17">
        <v>2.4828899999999998</v>
      </c>
      <c r="T89" s="17">
        <v>0.98219000000000001</v>
      </c>
      <c r="U89" s="17">
        <v>0.39558300000000002</v>
      </c>
      <c r="V89" s="17">
        <v>693.2</v>
      </c>
      <c r="W89" s="17">
        <v>6.6552E-2</v>
      </c>
      <c r="X89" s="17">
        <v>422</v>
      </c>
      <c r="Y89" s="17">
        <v>0</v>
      </c>
      <c r="Z89" s="17">
        <v>0</v>
      </c>
      <c r="AA89" s="17">
        <v>0.60858999999999996</v>
      </c>
      <c r="AB89" s="17">
        <v>2.44149E-2</v>
      </c>
      <c r="AC89" s="17">
        <v>1.52468</v>
      </c>
      <c r="AD89" s="17">
        <v>0.25</v>
      </c>
      <c r="AE89" s="17">
        <v>1240</v>
      </c>
    </row>
    <row r="90" spans="1:31">
      <c r="A90" s="17">
        <v>77</v>
      </c>
      <c r="B90" s="19">
        <v>0.46195601851851853</v>
      </c>
      <c r="C90" s="17">
        <v>66.5</v>
      </c>
      <c r="D90" s="17">
        <v>13.6</v>
      </c>
      <c r="E90" s="17">
        <v>1.5768000000000001E-2</v>
      </c>
      <c r="F90" s="17">
        <v>0.76300000000000001</v>
      </c>
      <c r="G90" s="17">
        <v>0.985039</v>
      </c>
      <c r="H90" s="17">
        <v>1.4877309999999999</v>
      </c>
      <c r="I90" s="17">
        <v>2.265857</v>
      </c>
      <c r="J90" s="17">
        <v>0.77812599999999998</v>
      </c>
      <c r="K90" s="17">
        <v>0.34341300000000002</v>
      </c>
      <c r="L90" s="17">
        <v>659.3</v>
      </c>
      <c r="M90" s="17">
        <v>0.123122</v>
      </c>
      <c r="N90" s="17">
        <v>498</v>
      </c>
      <c r="O90" s="17">
        <v>0</v>
      </c>
      <c r="P90" s="17">
        <v>0</v>
      </c>
      <c r="Q90" s="17">
        <v>0.99415200000000004</v>
      </c>
      <c r="R90" s="17">
        <v>1.508445</v>
      </c>
      <c r="S90" s="17">
        <v>2.4751240000000001</v>
      </c>
      <c r="T90" s="17">
        <v>0.96667999999999998</v>
      </c>
      <c r="U90" s="17">
        <v>0.39055800000000002</v>
      </c>
      <c r="V90" s="17">
        <v>701.3</v>
      </c>
      <c r="W90" s="17">
        <v>0.17355000000000001</v>
      </c>
      <c r="X90" s="17">
        <v>536</v>
      </c>
      <c r="Y90" s="17">
        <v>0</v>
      </c>
      <c r="Z90" s="17">
        <v>0</v>
      </c>
      <c r="AA90" s="17">
        <v>0.600858</v>
      </c>
      <c r="AB90" s="17">
        <v>2.6125300000000001E-2</v>
      </c>
      <c r="AC90" s="17">
        <v>1.5337000000000001</v>
      </c>
      <c r="AD90" s="17">
        <v>0.25</v>
      </c>
      <c r="AE90" s="17">
        <v>1259.7</v>
      </c>
    </row>
    <row r="91" spans="1:31">
      <c r="A91" s="17">
        <v>78</v>
      </c>
      <c r="B91" s="19">
        <v>0.46201388888888889</v>
      </c>
      <c r="C91" s="17">
        <v>65.400000000000006</v>
      </c>
      <c r="D91" s="17">
        <v>14.5</v>
      </c>
      <c r="E91" s="17">
        <v>1.6861999999999999E-2</v>
      </c>
      <c r="F91" s="17">
        <v>0.81599999999999995</v>
      </c>
      <c r="G91" s="17">
        <v>0.98953199999999997</v>
      </c>
      <c r="H91" s="17">
        <v>1.4931650000000001</v>
      </c>
      <c r="I91" s="17">
        <v>2.3092999999999999</v>
      </c>
      <c r="J91" s="17">
        <v>0.81613500000000005</v>
      </c>
      <c r="K91" s="17">
        <v>0.353412</v>
      </c>
      <c r="L91" s="17">
        <v>665.3</v>
      </c>
      <c r="M91" s="17">
        <v>0.20893700000000001</v>
      </c>
      <c r="N91" s="17">
        <v>481</v>
      </c>
      <c r="O91" s="17">
        <v>0</v>
      </c>
      <c r="P91" s="17">
        <v>0</v>
      </c>
      <c r="Q91" s="17">
        <v>0.98963999999999996</v>
      </c>
      <c r="R91" s="17">
        <v>1.4994080000000001</v>
      </c>
      <c r="S91" s="17">
        <v>2.4520140000000001</v>
      </c>
      <c r="T91" s="17">
        <v>0.95260599999999995</v>
      </c>
      <c r="U91" s="17">
        <v>0.38849899999999998</v>
      </c>
      <c r="V91" s="17">
        <v>705.1</v>
      </c>
      <c r="W91" s="17">
        <v>0.11061600000000001</v>
      </c>
      <c r="X91" s="17">
        <v>370</v>
      </c>
      <c r="Y91" s="17">
        <v>0</v>
      </c>
      <c r="Z91" s="17">
        <v>0</v>
      </c>
      <c r="AA91" s="17">
        <v>0.597692</v>
      </c>
      <c r="AB91" s="17">
        <v>2.7164000000000001E-2</v>
      </c>
      <c r="AC91" s="17">
        <v>1.52528</v>
      </c>
      <c r="AD91" s="17">
        <v>0.25</v>
      </c>
      <c r="AE91" s="17">
        <v>1248.5</v>
      </c>
    </row>
    <row r="92" spans="1:31">
      <c r="A92" s="17">
        <v>79</v>
      </c>
      <c r="B92" s="19">
        <v>0.46207175925925931</v>
      </c>
      <c r="C92" s="17">
        <v>63.9</v>
      </c>
      <c r="D92" s="17">
        <v>15.4</v>
      </c>
      <c r="E92" s="17">
        <v>1.8162000000000001E-2</v>
      </c>
      <c r="F92" s="17">
        <v>0.879</v>
      </c>
      <c r="G92" s="17">
        <v>0.98997199999999996</v>
      </c>
      <c r="H92" s="17">
        <v>1.5022470000000001</v>
      </c>
      <c r="I92" s="17">
        <v>2.3064740000000001</v>
      </c>
      <c r="J92" s="17">
        <v>0.804226</v>
      </c>
      <c r="K92" s="17">
        <v>0.34868199999999999</v>
      </c>
      <c r="L92" s="17">
        <v>656</v>
      </c>
      <c r="M92" s="17">
        <v>0.10674699999999999</v>
      </c>
      <c r="N92" s="17">
        <v>285</v>
      </c>
      <c r="O92" s="17">
        <v>0</v>
      </c>
      <c r="P92" s="17">
        <v>0</v>
      </c>
      <c r="Q92" s="17">
        <v>0.99160999999999999</v>
      </c>
      <c r="R92" s="17">
        <v>1.516278</v>
      </c>
      <c r="S92" s="17">
        <v>2.5074399999999999</v>
      </c>
      <c r="T92" s="17">
        <v>0.99116199999999999</v>
      </c>
      <c r="U92" s="17">
        <v>0.39528799999999997</v>
      </c>
      <c r="V92" s="17">
        <v>696.5</v>
      </c>
      <c r="W92" s="17">
        <v>0.136985</v>
      </c>
      <c r="X92" s="17">
        <v>461</v>
      </c>
      <c r="Y92" s="17">
        <v>0</v>
      </c>
      <c r="Z92" s="17">
        <v>0</v>
      </c>
      <c r="AA92" s="17">
        <v>0.60813600000000001</v>
      </c>
      <c r="AB92" s="17">
        <v>1.69997E-2</v>
      </c>
      <c r="AC92" s="17">
        <v>1.5331300000000001</v>
      </c>
      <c r="AD92" s="17">
        <v>0.25</v>
      </c>
      <c r="AE92" s="17">
        <v>1266.2</v>
      </c>
    </row>
    <row r="93" spans="1:31">
      <c r="A93" s="17">
        <v>80</v>
      </c>
      <c r="B93" s="19">
        <v>0.46212962962962961</v>
      </c>
      <c r="C93" s="17">
        <v>62.7</v>
      </c>
      <c r="D93" s="17">
        <v>16.3</v>
      </c>
      <c r="E93" s="17">
        <v>1.9862000000000001E-2</v>
      </c>
      <c r="F93" s="17">
        <v>0.96099999999999997</v>
      </c>
      <c r="G93" s="17">
        <v>0.99309899999999995</v>
      </c>
      <c r="H93" s="17">
        <v>1.5052760000000001</v>
      </c>
      <c r="I93" s="17">
        <v>2.358832</v>
      </c>
      <c r="J93" s="17">
        <v>0.85355599999999998</v>
      </c>
      <c r="K93" s="17">
        <v>0.36185499999999998</v>
      </c>
      <c r="L93" s="17">
        <v>679.6</v>
      </c>
      <c r="M93" s="17">
        <v>0.16153000000000001</v>
      </c>
      <c r="N93" s="17">
        <v>440</v>
      </c>
      <c r="O93" s="17">
        <v>0</v>
      </c>
      <c r="P93" s="17">
        <v>0</v>
      </c>
      <c r="Q93" s="17">
        <v>0.993641</v>
      </c>
      <c r="R93" s="17">
        <v>1.5146310000000001</v>
      </c>
      <c r="S93" s="17">
        <v>2.5189490000000001</v>
      </c>
      <c r="T93" s="17">
        <v>1.0043169999999999</v>
      </c>
      <c r="U93" s="17">
        <v>0.39870499999999998</v>
      </c>
      <c r="V93" s="17">
        <v>659.1</v>
      </c>
      <c r="W93" s="17">
        <v>0.14446400000000001</v>
      </c>
      <c r="X93" s="17">
        <v>523</v>
      </c>
      <c r="Y93" s="17">
        <v>0</v>
      </c>
      <c r="Z93" s="17">
        <v>0</v>
      </c>
      <c r="AA93" s="17">
        <v>0.61339200000000005</v>
      </c>
      <c r="AB93" s="17">
        <v>2.8488099999999999E-2</v>
      </c>
      <c r="AC93" s="17">
        <v>1.5432399999999999</v>
      </c>
      <c r="AD93" s="17">
        <v>0.25</v>
      </c>
      <c r="AE93" s="17">
        <v>1222.0999999999999</v>
      </c>
    </row>
    <row r="94" spans="1:31">
      <c r="A94" s="17">
        <v>81</v>
      </c>
      <c r="B94" s="19">
        <v>0.46218749999999997</v>
      </c>
      <c r="C94" s="17">
        <v>61.4</v>
      </c>
      <c r="D94" s="17">
        <v>18.100000000000001</v>
      </c>
      <c r="E94" s="17">
        <v>2.111E-2</v>
      </c>
      <c r="F94" s="17">
        <v>1.022</v>
      </c>
      <c r="G94" s="17">
        <v>0.99005600000000005</v>
      </c>
      <c r="H94" s="17">
        <v>1.575393</v>
      </c>
      <c r="I94" s="17">
        <v>2.40185</v>
      </c>
      <c r="J94" s="17">
        <v>0.826457</v>
      </c>
      <c r="K94" s="17">
        <v>0.34409200000000001</v>
      </c>
      <c r="L94" s="17">
        <v>671</v>
      </c>
      <c r="M94" s="17">
        <v>0.18753800000000001</v>
      </c>
      <c r="N94" s="17">
        <v>517</v>
      </c>
      <c r="O94" s="17">
        <v>0</v>
      </c>
      <c r="P94" s="17">
        <v>0</v>
      </c>
      <c r="Q94" s="17">
        <v>0.99160499999999996</v>
      </c>
      <c r="R94" s="17">
        <v>1.547374</v>
      </c>
      <c r="S94" s="17">
        <v>2.5344820000000001</v>
      </c>
      <c r="T94" s="17">
        <v>0.98710799999999999</v>
      </c>
      <c r="U94" s="17">
        <v>0.38947100000000001</v>
      </c>
      <c r="V94" s="17">
        <v>667.7</v>
      </c>
      <c r="W94" s="17">
        <v>7.5509000000000007E-2</v>
      </c>
      <c r="X94" s="17">
        <v>387</v>
      </c>
      <c r="Y94" s="17">
        <v>0</v>
      </c>
      <c r="Z94" s="17">
        <v>0</v>
      </c>
      <c r="AA94" s="17">
        <v>0.599186</v>
      </c>
      <c r="AB94" s="17">
        <v>3.6422299999999998E-2</v>
      </c>
      <c r="AC94" s="17">
        <v>1.5833299999999999</v>
      </c>
      <c r="AD94" s="17">
        <v>0.25</v>
      </c>
      <c r="AE94" s="17">
        <v>1237.8</v>
      </c>
    </row>
    <row r="95" spans="1:31">
      <c r="A95" s="17">
        <v>82</v>
      </c>
      <c r="B95" s="19">
        <v>0.4622337962962963</v>
      </c>
      <c r="C95" s="17">
        <v>60.1</v>
      </c>
      <c r="D95" s="17">
        <v>19.899999999999999</v>
      </c>
      <c r="E95" s="17">
        <v>2.2903E-2</v>
      </c>
      <c r="F95" s="17">
        <v>1.1080000000000001</v>
      </c>
      <c r="G95" s="17">
        <v>0.99101499999999998</v>
      </c>
      <c r="H95" s="17">
        <v>1.6166</v>
      </c>
      <c r="I95" s="17">
        <v>2.4732270000000001</v>
      </c>
      <c r="J95" s="17">
        <v>0.85662700000000003</v>
      </c>
      <c r="K95" s="17">
        <v>0.34636</v>
      </c>
      <c r="L95" s="17">
        <v>657.8</v>
      </c>
      <c r="M95" s="17">
        <v>0.20762700000000001</v>
      </c>
      <c r="N95" s="17">
        <v>468</v>
      </c>
      <c r="O95" s="17">
        <v>0</v>
      </c>
      <c r="P95" s="17">
        <v>0</v>
      </c>
      <c r="Q95" s="17">
        <v>0.99401799999999996</v>
      </c>
      <c r="R95" s="17">
        <v>1.595934</v>
      </c>
      <c r="S95" s="17">
        <v>2.6228850000000001</v>
      </c>
      <c r="T95" s="17">
        <v>1.0269520000000001</v>
      </c>
      <c r="U95" s="17">
        <v>0.39153500000000002</v>
      </c>
      <c r="V95" s="17">
        <v>661.2</v>
      </c>
      <c r="W95" s="17">
        <v>0.18474499999999999</v>
      </c>
      <c r="X95" s="17">
        <v>417</v>
      </c>
      <c r="Y95" s="17">
        <v>0</v>
      </c>
      <c r="Z95" s="17">
        <v>0</v>
      </c>
      <c r="AA95" s="17">
        <v>0.60236199999999995</v>
      </c>
      <c r="AB95" s="17">
        <v>3.5621E-2</v>
      </c>
      <c r="AC95" s="17">
        <v>1.6325099999999999</v>
      </c>
      <c r="AD95" s="17">
        <v>0.25</v>
      </c>
      <c r="AE95" s="17">
        <v>1262.7</v>
      </c>
    </row>
    <row r="96" spans="1:31">
      <c r="A96" s="17">
        <v>83</v>
      </c>
      <c r="B96" s="19">
        <v>0.46229166666666671</v>
      </c>
      <c r="C96" s="17">
        <v>59</v>
      </c>
      <c r="D96" s="17">
        <v>20.8</v>
      </c>
      <c r="E96" s="17">
        <v>2.4739000000000001E-2</v>
      </c>
      <c r="F96" s="17">
        <v>1.1970000000000001</v>
      </c>
      <c r="G96" s="17">
        <v>0.99098900000000001</v>
      </c>
      <c r="H96" s="17">
        <v>1.626341</v>
      </c>
      <c r="I96" s="17">
        <v>2.464156</v>
      </c>
      <c r="J96" s="17">
        <v>0.83781499999999998</v>
      </c>
      <c r="K96" s="17">
        <v>0.340001</v>
      </c>
      <c r="L96" s="17">
        <v>658.8</v>
      </c>
      <c r="M96" s="17">
        <v>0.19963400000000001</v>
      </c>
      <c r="N96" s="17">
        <v>421</v>
      </c>
      <c r="O96" s="17">
        <v>0</v>
      </c>
      <c r="P96" s="17">
        <v>0</v>
      </c>
      <c r="Q96" s="17">
        <v>0.99421400000000004</v>
      </c>
      <c r="R96" s="17">
        <v>1.597594</v>
      </c>
      <c r="S96" s="17">
        <v>2.6764019999999999</v>
      </c>
      <c r="T96" s="17">
        <v>1.0788070000000001</v>
      </c>
      <c r="U96" s="17">
        <v>0.40308100000000002</v>
      </c>
      <c r="V96" s="17">
        <v>636.9</v>
      </c>
      <c r="W96" s="17">
        <v>2.6568999999999999E-2</v>
      </c>
      <c r="X96" s="17">
        <v>328</v>
      </c>
      <c r="Y96" s="17">
        <v>0</v>
      </c>
      <c r="Z96" s="17">
        <v>0</v>
      </c>
      <c r="AA96" s="17">
        <v>0.62012500000000004</v>
      </c>
      <c r="AB96" s="17">
        <v>3.3614999999999999E-2</v>
      </c>
      <c r="AC96" s="17">
        <v>1.6338600000000001</v>
      </c>
      <c r="AD96" s="17">
        <v>0.25</v>
      </c>
      <c r="AE96" s="17">
        <v>1260.8</v>
      </c>
    </row>
    <row r="97" spans="1:31">
      <c r="A97" s="17">
        <v>84</v>
      </c>
      <c r="B97" s="19">
        <v>0.46234953703703702</v>
      </c>
      <c r="C97" s="17">
        <v>57.6</v>
      </c>
      <c r="D97" s="17">
        <v>22.6</v>
      </c>
      <c r="E97" s="17">
        <v>2.7234999999999999E-2</v>
      </c>
      <c r="F97" s="17">
        <v>1.3180000000000001</v>
      </c>
      <c r="G97" s="17">
        <v>0.990672</v>
      </c>
      <c r="H97" s="17">
        <v>1.5835809999999999</v>
      </c>
      <c r="I97" s="17">
        <v>2.4328059999999998</v>
      </c>
      <c r="J97" s="17">
        <v>0.84922500000000001</v>
      </c>
      <c r="K97" s="17">
        <v>0.34907199999999999</v>
      </c>
      <c r="L97" s="17">
        <v>658.3</v>
      </c>
      <c r="M97" s="17">
        <v>0.216334</v>
      </c>
      <c r="N97" s="17">
        <v>315</v>
      </c>
      <c r="O97" s="17">
        <v>0</v>
      </c>
      <c r="P97" s="17">
        <v>0</v>
      </c>
      <c r="Q97" s="17">
        <v>0.99514000000000002</v>
      </c>
      <c r="R97" s="17">
        <v>1.5862620000000001</v>
      </c>
      <c r="S97" s="17">
        <v>2.6701769999999998</v>
      </c>
      <c r="T97" s="17">
        <v>1.083915</v>
      </c>
      <c r="U97" s="17">
        <v>0.40593400000000002</v>
      </c>
      <c r="V97" s="17">
        <v>662.1</v>
      </c>
      <c r="W97" s="17">
        <v>7.9384999999999997E-2</v>
      </c>
      <c r="X97" s="17">
        <v>295</v>
      </c>
      <c r="Y97" s="17">
        <v>0</v>
      </c>
      <c r="Z97" s="17">
        <v>0</v>
      </c>
      <c r="AA97" s="17">
        <v>0.62451400000000001</v>
      </c>
      <c r="AB97" s="17">
        <v>2.74562E-2</v>
      </c>
      <c r="AC97" s="17">
        <v>1.61602</v>
      </c>
      <c r="AD97" s="17">
        <v>0.25</v>
      </c>
      <c r="AE97" s="17">
        <v>1261.5999999999999</v>
      </c>
    </row>
    <row r="98" spans="1:31">
      <c r="A98" s="17">
        <v>85</v>
      </c>
      <c r="B98" s="19">
        <v>0.46240740740740738</v>
      </c>
      <c r="C98" s="17">
        <v>56.3</v>
      </c>
      <c r="D98" s="17">
        <v>24.4</v>
      </c>
      <c r="E98" s="17">
        <v>2.9055999999999998E-2</v>
      </c>
      <c r="F98" s="17">
        <v>1.4059999999999999</v>
      </c>
      <c r="G98" s="17">
        <v>0.99075899999999995</v>
      </c>
      <c r="H98" s="17">
        <v>1.6212949999999999</v>
      </c>
      <c r="I98" s="17">
        <v>2.507504</v>
      </c>
      <c r="J98" s="17">
        <v>0.88621000000000005</v>
      </c>
      <c r="K98" s="17">
        <v>0.35342299999999999</v>
      </c>
      <c r="L98" s="17">
        <v>677.5</v>
      </c>
      <c r="M98" s="17">
        <v>0.186475</v>
      </c>
      <c r="N98" s="17">
        <v>402</v>
      </c>
      <c r="O98" s="17">
        <v>0</v>
      </c>
      <c r="P98" s="17">
        <v>0</v>
      </c>
      <c r="Q98" s="17">
        <v>0.99218399999999995</v>
      </c>
      <c r="R98" s="17">
        <v>1.645043</v>
      </c>
      <c r="S98" s="17">
        <v>2.7152440000000002</v>
      </c>
      <c r="T98" s="17">
        <v>1.070201</v>
      </c>
      <c r="U98" s="17">
        <v>0.39414500000000002</v>
      </c>
      <c r="V98" s="17">
        <v>630.1</v>
      </c>
      <c r="W98" s="17">
        <v>0.10666100000000001</v>
      </c>
      <c r="X98" s="17">
        <v>275</v>
      </c>
      <c r="Y98" s="17">
        <v>0</v>
      </c>
      <c r="Z98" s="17">
        <v>0</v>
      </c>
      <c r="AA98" s="17">
        <v>0.60637700000000005</v>
      </c>
      <c r="AB98" s="17">
        <v>3.84778E-2</v>
      </c>
      <c r="AC98" s="17">
        <v>1.6862200000000001</v>
      </c>
      <c r="AD98" s="17">
        <v>0.25</v>
      </c>
      <c r="AE98" s="17">
        <v>1226</v>
      </c>
    </row>
    <row r="99" spans="1:31">
      <c r="A99" s="17">
        <v>86</v>
      </c>
      <c r="B99" s="19">
        <v>0.4624537037037037</v>
      </c>
      <c r="C99" s="17">
        <v>55.2</v>
      </c>
      <c r="D99" s="17">
        <v>25.3</v>
      </c>
      <c r="E99" s="17">
        <v>3.1071000000000001E-2</v>
      </c>
      <c r="F99" s="17">
        <v>1.5029999999999999</v>
      </c>
      <c r="G99" s="17">
        <v>0.99251500000000004</v>
      </c>
      <c r="H99" s="17">
        <v>1.604803</v>
      </c>
      <c r="I99" s="17">
        <v>2.4809610000000002</v>
      </c>
      <c r="J99" s="17">
        <v>0.87615799999999999</v>
      </c>
      <c r="K99" s="17">
        <v>0.35315299999999999</v>
      </c>
      <c r="L99" s="17">
        <v>659.7</v>
      </c>
      <c r="M99" s="17">
        <v>9.8335000000000006E-2</v>
      </c>
      <c r="N99" s="17">
        <v>306</v>
      </c>
      <c r="O99" s="17">
        <v>0</v>
      </c>
      <c r="P99" s="17">
        <v>0</v>
      </c>
      <c r="Q99" s="17">
        <v>0.99404000000000003</v>
      </c>
      <c r="R99" s="17">
        <v>1.6252150000000001</v>
      </c>
      <c r="S99" s="17">
        <v>2.7718880000000001</v>
      </c>
      <c r="T99" s="17">
        <v>1.1466719999999999</v>
      </c>
      <c r="U99" s="17">
        <v>0.41367900000000002</v>
      </c>
      <c r="V99" s="17">
        <v>662.5</v>
      </c>
      <c r="W99" s="17">
        <v>4.1E-5</v>
      </c>
      <c r="X99" s="17">
        <v>582</v>
      </c>
      <c r="Y99" s="17">
        <v>0</v>
      </c>
      <c r="Z99" s="17">
        <v>0</v>
      </c>
      <c r="AA99" s="17">
        <v>0.63643000000000005</v>
      </c>
      <c r="AB99" s="17">
        <v>2.9916999999999999E-2</v>
      </c>
      <c r="AC99" s="17">
        <v>1.6595200000000001</v>
      </c>
      <c r="AD99" s="17">
        <v>0.25</v>
      </c>
      <c r="AE99" s="17">
        <v>1259</v>
      </c>
    </row>
    <row r="100" spans="1:31">
      <c r="A100" s="17">
        <v>87</v>
      </c>
      <c r="B100" s="19">
        <v>0.46251157407407412</v>
      </c>
      <c r="C100" s="17">
        <v>53.9</v>
      </c>
      <c r="D100" s="17">
        <v>29</v>
      </c>
      <c r="E100" s="17">
        <v>3.3975999999999999E-2</v>
      </c>
      <c r="F100" s="17">
        <v>1.6439999999999999</v>
      </c>
      <c r="G100" s="17">
        <v>0.99014400000000002</v>
      </c>
      <c r="H100" s="17">
        <v>1.6182540000000001</v>
      </c>
      <c r="I100" s="17">
        <v>2.4996480000000001</v>
      </c>
      <c r="J100" s="17">
        <v>0.88139400000000001</v>
      </c>
      <c r="K100" s="17">
        <v>0.352607</v>
      </c>
      <c r="L100" s="17">
        <v>650.5</v>
      </c>
      <c r="M100" s="17">
        <v>9.1989000000000001E-2</v>
      </c>
      <c r="N100" s="17">
        <v>361</v>
      </c>
      <c r="O100" s="17">
        <v>0</v>
      </c>
      <c r="P100" s="17">
        <v>0</v>
      </c>
      <c r="Q100" s="17">
        <v>0.99389799999999995</v>
      </c>
      <c r="R100" s="17">
        <v>1.623631</v>
      </c>
      <c r="S100" s="17">
        <v>2.7305000000000001</v>
      </c>
      <c r="T100" s="17">
        <v>1.1068690000000001</v>
      </c>
      <c r="U100" s="17">
        <v>0.40537200000000001</v>
      </c>
      <c r="V100" s="17">
        <v>646.29999999999995</v>
      </c>
      <c r="W100" s="17">
        <v>0.111225</v>
      </c>
      <c r="X100" s="17">
        <v>344</v>
      </c>
      <c r="Y100" s="17">
        <v>0</v>
      </c>
      <c r="Z100" s="17">
        <v>0</v>
      </c>
      <c r="AA100" s="17">
        <v>0.62365000000000004</v>
      </c>
      <c r="AB100" s="17">
        <v>3.9336900000000001E-2</v>
      </c>
      <c r="AC100" s="17">
        <v>1.66717</v>
      </c>
      <c r="AD100" s="17">
        <v>0.25</v>
      </c>
      <c r="AE100" s="17">
        <v>1276.9000000000001</v>
      </c>
    </row>
    <row r="101" spans="1:31">
      <c r="A101" s="17">
        <v>88</v>
      </c>
      <c r="B101" s="19">
        <v>0.46256944444444442</v>
      </c>
      <c r="C101" s="17">
        <v>52.8</v>
      </c>
      <c r="D101" s="17">
        <v>30.8</v>
      </c>
      <c r="E101" s="17">
        <v>3.5063999999999998E-2</v>
      </c>
      <c r="F101" s="17">
        <v>1.6970000000000001</v>
      </c>
      <c r="G101" s="17">
        <v>0.99011899999999997</v>
      </c>
      <c r="H101" s="17">
        <v>1.563644</v>
      </c>
      <c r="I101" s="17">
        <v>2.4574400000000001</v>
      </c>
      <c r="J101" s="17">
        <v>0.89379600000000003</v>
      </c>
      <c r="K101" s="17">
        <v>0.36370999999999998</v>
      </c>
      <c r="L101" s="17">
        <v>650.20000000000005</v>
      </c>
      <c r="M101" s="17">
        <v>1.4899999999999999E-4</v>
      </c>
      <c r="N101" s="17">
        <v>563</v>
      </c>
      <c r="O101" s="17">
        <v>0</v>
      </c>
      <c r="P101" s="17">
        <v>0</v>
      </c>
      <c r="Q101" s="17">
        <v>0.99460199999999999</v>
      </c>
      <c r="R101" s="17">
        <v>1.6467620000000001</v>
      </c>
      <c r="S101" s="17">
        <v>2.7634919999999998</v>
      </c>
      <c r="T101" s="17">
        <v>1.11673</v>
      </c>
      <c r="U101" s="17">
        <v>0.40410099999999999</v>
      </c>
      <c r="V101" s="17">
        <v>636.6</v>
      </c>
      <c r="W101" s="17">
        <v>0.119989</v>
      </c>
      <c r="X101" s="17">
        <v>347</v>
      </c>
      <c r="Y101" s="17">
        <v>0</v>
      </c>
      <c r="Z101" s="17">
        <v>0</v>
      </c>
      <c r="AA101" s="17">
        <v>0.62169399999999997</v>
      </c>
      <c r="AB101" s="17">
        <v>6.3551999999999997E-2</v>
      </c>
      <c r="AC101" s="17">
        <v>1.71773</v>
      </c>
      <c r="AD101" s="17">
        <v>0.25</v>
      </c>
      <c r="AE101" s="17">
        <v>1277.4000000000001</v>
      </c>
    </row>
    <row r="102" spans="1:31">
      <c r="A102" s="17">
        <v>89</v>
      </c>
      <c r="B102" s="19">
        <v>0.46262731481481478</v>
      </c>
      <c r="C102" s="17">
        <v>51.7</v>
      </c>
      <c r="D102" s="17">
        <v>32.6</v>
      </c>
      <c r="E102" s="17">
        <v>3.9884999999999997E-2</v>
      </c>
      <c r="F102" s="17">
        <v>1.93</v>
      </c>
      <c r="G102" s="17">
        <v>0.99205299999999996</v>
      </c>
      <c r="H102" s="17">
        <v>1.5885050000000001</v>
      </c>
      <c r="I102" s="17">
        <v>2.47187</v>
      </c>
      <c r="J102" s="17">
        <v>0.88336499999999996</v>
      </c>
      <c r="K102" s="17">
        <v>0.35736699999999999</v>
      </c>
      <c r="L102" s="17">
        <v>669.7</v>
      </c>
      <c r="M102" s="17">
        <v>9.6810999999999994E-2</v>
      </c>
      <c r="N102" s="17">
        <v>366</v>
      </c>
      <c r="O102" s="17">
        <v>0</v>
      </c>
      <c r="P102" s="17">
        <v>0</v>
      </c>
      <c r="Q102" s="17">
        <v>0.99261900000000003</v>
      </c>
      <c r="R102" s="17">
        <v>1.603801</v>
      </c>
      <c r="S102" s="17">
        <v>2.7350829999999999</v>
      </c>
      <c r="T102" s="17">
        <v>1.131281</v>
      </c>
      <c r="U102" s="17">
        <v>0.41361900000000001</v>
      </c>
      <c r="V102" s="17">
        <v>652.5</v>
      </c>
      <c r="W102" s="17">
        <v>6.7303000000000002E-2</v>
      </c>
      <c r="X102" s="17">
        <v>455</v>
      </c>
      <c r="Y102" s="17">
        <v>0</v>
      </c>
      <c r="Z102" s="17">
        <v>0</v>
      </c>
      <c r="AA102" s="17">
        <v>0.63633600000000001</v>
      </c>
      <c r="AB102" s="17">
        <v>4.5833400000000003E-2</v>
      </c>
      <c r="AC102" s="17">
        <v>1.6556500000000001</v>
      </c>
      <c r="AD102" s="17">
        <v>0.25</v>
      </c>
      <c r="AE102" s="17">
        <v>1240.0999999999999</v>
      </c>
    </row>
    <row r="103" spans="1:31">
      <c r="A103" s="17">
        <v>90</v>
      </c>
      <c r="B103" s="19">
        <v>0.4626851851851852</v>
      </c>
      <c r="C103" s="17">
        <v>50.6</v>
      </c>
      <c r="D103" s="17">
        <v>35.299999999999997</v>
      </c>
      <c r="E103" s="17">
        <v>4.0254999999999999E-2</v>
      </c>
      <c r="F103" s="17">
        <v>1.948</v>
      </c>
      <c r="G103" s="17">
        <v>0.992398</v>
      </c>
      <c r="H103" s="17">
        <v>1.6249089999999999</v>
      </c>
      <c r="I103" s="17">
        <v>2.4989249999999998</v>
      </c>
      <c r="J103" s="17">
        <v>0.87401600000000002</v>
      </c>
      <c r="K103" s="17">
        <v>0.34975699999999998</v>
      </c>
      <c r="L103" s="17">
        <v>640.29999999999995</v>
      </c>
      <c r="M103" s="17">
        <v>5.4101000000000003E-2</v>
      </c>
      <c r="N103" s="17">
        <v>318</v>
      </c>
      <c r="O103" s="17">
        <v>0</v>
      </c>
      <c r="P103" s="17">
        <v>0</v>
      </c>
      <c r="Q103" s="17">
        <v>0.99409099999999995</v>
      </c>
      <c r="R103" s="17">
        <v>1.6418140000000001</v>
      </c>
      <c r="S103" s="17">
        <v>2.741873</v>
      </c>
      <c r="T103" s="17">
        <v>1.1000589999999999</v>
      </c>
      <c r="U103" s="17">
        <v>0.40120699999999998</v>
      </c>
      <c r="V103" s="17">
        <v>598.5</v>
      </c>
      <c r="W103" s="17">
        <v>0.109593</v>
      </c>
      <c r="X103" s="17">
        <v>443</v>
      </c>
      <c r="Y103" s="17">
        <v>0</v>
      </c>
      <c r="Z103" s="17">
        <v>0</v>
      </c>
      <c r="AA103" s="17">
        <v>0.61724199999999996</v>
      </c>
      <c r="AB103" s="17">
        <v>4.14613E-2</v>
      </c>
      <c r="AC103" s="17">
        <v>1.6874199999999999</v>
      </c>
      <c r="AD103" s="17">
        <v>0.25</v>
      </c>
      <c r="AE103" s="17">
        <v>1297.0999999999999</v>
      </c>
    </row>
    <row r="104" spans="1:31">
      <c r="A104" s="17">
        <v>91</v>
      </c>
      <c r="B104" s="19">
        <v>0.46273148148148152</v>
      </c>
      <c r="C104" s="17">
        <v>49.5</v>
      </c>
      <c r="D104" s="17">
        <v>38</v>
      </c>
      <c r="E104" s="17">
        <v>4.2869999999999998E-2</v>
      </c>
      <c r="F104" s="17">
        <v>2.0739999999999998</v>
      </c>
      <c r="G104" s="17">
        <v>0.99164600000000003</v>
      </c>
      <c r="H104" s="17">
        <v>1.659481</v>
      </c>
      <c r="I104" s="17">
        <v>2.5284909999999998</v>
      </c>
      <c r="J104" s="17">
        <v>0.86900999999999995</v>
      </c>
      <c r="K104" s="17">
        <v>0.34368700000000002</v>
      </c>
      <c r="L104" s="17">
        <v>618.70000000000005</v>
      </c>
      <c r="M104" s="17">
        <v>9.2716000000000007E-2</v>
      </c>
      <c r="N104" s="17">
        <v>414</v>
      </c>
      <c r="O104" s="17">
        <v>0</v>
      </c>
      <c r="P104" s="17">
        <v>0</v>
      </c>
      <c r="Q104" s="17">
        <v>0.99113300000000004</v>
      </c>
      <c r="R104" s="17">
        <v>1.618692</v>
      </c>
      <c r="S104" s="17">
        <v>2.7749730000000001</v>
      </c>
      <c r="T104" s="17">
        <v>1.1562809999999999</v>
      </c>
      <c r="U104" s="17">
        <v>0.416682</v>
      </c>
      <c r="V104" s="17">
        <v>608.79999999999995</v>
      </c>
      <c r="W104" s="17">
        <v>4.1E-5</v>
      </c>
      <c r="X104" s="17">
        <v>427</v>
      </c>
      <c r="Y104" s="17">
        <v>0</v>
      </c>
      <c r="Z104" s="17">
        <v>0</v>
      </c>
      <c r="AA104" s="17">
        <v>0.64104899999999998</v>
      </c>
      <c r="AB104" s="17">
        <v>5.5430300000000002E-2</v>
      </c>
      <c r="AC104" s="17">
        <v>1.6827799999999999</v>
      </c>
      <c r="AD104" s="17">
        <v>0.25</v>
      </c>
      <c r="AE104" s="17">
        <v>1342.4</v>
      </c>
    </row>
    <row r="105" spans="1:31">
      <c r="A105" s="17">
        <v>92</v>
      </c>
      <c r="B105" s="19">
        <v>0.46278935185185183</v>
      </c>
      <c r="C105" s="17">
        <v>48.3</v>
      </c>
      <c r="D105" s="17">
        <v>39.799999999999997</v>
      </c>
      <c r="E105" s="17">
        <v>4.4753000000000001E-2</v>
      </c>
      <c r="F105" s="17">
        <v>2.1659999999999999</v>
      </c>
      <c r="G105" s="17">
        <v>0.988201</v>
      </c>
      <c r="H105" s="17">
        <v>1.659268</v>
      </c>
      <c r="I105" s="17">
        <v>2.5238290000000001</v>
      </c>
      <c r="J105" s="17">
        <v>0.86456100000000002</v>
      </c>
      <c r="K105" s="17">
        <v>0.342559</v>
      </c>
      <c r="L105" s="17">
        <v>617.1</v>
      </c>
      <c r="M105" s="17">
        <v>6.5123E-2</v>
      </c>
      <c r="N105" s="17">
        <v>425</v>
      </c>
      <c r="O105" s="17">
        <v>0</v>
      </c>
      <c r="P105" s="17">
        <v>0</v>
      </c>
      <c r="Q105" s="17">
        <v>0.99398399999999998</v>
      </c>
      <c r="R105" s="17">
        <v>1.6476299999999999</v>
      </c>
      <c r="S105" s="17">
        <v>2.830743</v>
      </c>
      <c r="T105" s="17">
        <v>1.1831130000000001</v>
      </c>
      <c r="U105" s="17">
        <v>0.41795100000000002</v>
      </c>
      <c r="V105" s="17">
        <v>594.4</v>
      </c>
      <c r="W105" s="17">
        <v>3.3609E-2</v>
      </c>
      <c r="X105" s="17">
        <v>280</v>
      </c>
      <c r="Y105" s="17">
        <v>0</v>
      </c>
      <c r="Z105" s="17">
        <v>0</v>
      </c>
      <c r="AA105" s="17">
        <v>0.64300199999999996</v>
      </c>
      <c r="AB105" s="17">
        <v>5.9188200000000003E-2</v>
      </c>
      <c r="AC105" s="17">
        <v>1.71766</v>
      </c>
      <c r="AD105" s="17">
        <v>0.25</v>
      </c>
      <c r="AE105" s="17">
        <v>1345.9</v>
      </c>
    </row>
    <row r="106" spans="1:31">
      <c r="A106" s="17">
        <v>93</v>
      </c>
      <c r="B106" s="19">
        <v>0.46284722222222219</v>
      </c>
      <c r="C106" s="17">
        <v>47</v>
      </c>
      <c r="D106" s="17">
        <v>41.6</v>
      </c>
      <c r="E106" s="17">
        <v>4.7162999999999997E-2</v>
      </c>
      <c r="F106" s="17">
        <v>2.282</v>
      </c>
      <c r="G106" s="17">
        <v>0.990398</v>
      </c>
      <c r="H106" s="17">
        <v>1.6584369999999999</v>
      </c>
      <c r="I106" s="17">
        <v>2.5823990000000001</v>
      </c>
      <c r="J106" s="17">
        <v>0.92396199999999995</v>
      </c>
      <c r="K106" s="17">
        <v>0.357792</v>
      </c>
      <c r="L106" s="17">
        <v>624.5</v>
      </c>
      <c r="M106" s="17">
        <v>6.0999999999999999E-5</v>
      </c>
      <c r="N106" s="17">
        <v>292</v>
      </c>
      <c r="O106" s="17">
        <v>0</v>
      </c>
      <c r="P106" s="17">
        <v>0</v>
      </c>
      <c r="Q106" s="17">
        <v>0.99427200000000004</v>
      </c>
      <c r="R106" s="17">
        <v>1.646325</v>
      </c>
      <c r="S106" s="17">
        <v>2.7883930000000001</v>
      </c>
      <c r="T106" s="17">
        <v>1.142069</v>
      </c>
      <c r="U106" s="17">
        <v>0.40958</v>
      </c>
      <c r="V106" s="17">
        <v>612.70000000000005</v>
      </c>
      <c r="W106" s="17">
        <v>4.1328999999999998E-2</v>
      </c>
      <c r="X106" s="17">
        <v>293</v>
      </c>
      <c r="Y106" s="17">
        <v>0</v>
      </c>
      <c r="Z106" s="17">
        <v>0</v>
      </c>
      <c r="AA106" s="17">
        <v>0.63012199999999996</v>
      </c>
      <c r="AB106" s="17">
        <v>4.3685099999999998E-2</v>
      </c>
      <c r="AC106" s="17">
        <v>1.6962200000000001</v>
      </c>
      <c r="AD106" s="17">
        <v>0.25</v>
      </c>
      <c r="AE106" s="17">
        <v>1330</v>
      </c>
    </row>
    <row r="107" spans="1:31">
      <c r="A107" s="17">
        <v>94</v>
      </c>
      <c r="B107" s="19">
        <v>0.4629050925925926</v>
      </c>
      <c r="C107" s="17">
        <v>45.7</v>
      </c>
      <c r="D107" s="17">
        <v>45.3</v>
      </c>
      <c r="E107" s="17">
        <v>5.2270999999999998E-2</v>
      </c>
      <c r="F107" s="17">
        <v>2.5289999999999999</v>
      </c>
      <c r="G107" s="17">
        <v>0.99308799999999997</v>
      </c>
      <c r="H107" s="17">
        <v>1.685616</v>
      </c>
      <c r="I107" s="17">
        <v>2.582592</v>
      </c>
      <c r="J107" s="17">
        <v>0.896976</v>
      </c>
      <c r="K107" s="17">
        <v>0.34731600000000001</v>
      </c>
      <c r="L107" s="17">
        <v>639.6</v>
      </c>
      <c r="M107" s="17">
        <v>0.13198599999999999</v>
      </c>
      <c r="N107" s="17">
        <v>426</v>
      </c>
      <c r="O107" s="17">
        <v>0</v>
      </c>
      <c r="P107" s="17">
        <v>0</v>
      </c>
      <c r="Q107" s="17">
        <v>0.99418600000000001</v>
      </c>
      <c r="R107" s="17">
        <v>1.652447</v>
      </c>
      <c r="S107" s="17">
        <v>2.8435679999999999</v>
      </c>
      <c r="T107" s="17">
        <v>1.1911210000000001</v>
      </c>
      <c r="U107" s="17">
        <v>0.41888300000000001</v>
      </c>
      <c r="V107" s="17">
        <v>596.79999999999995</v>
      </c>
      <c r="W107" s="17">
        <v>2.5999999999999998E-5</v>
      </c>
      <c r="X107" s="17">
        <v>469</v>
      </c>
      <c r="Y107" s="17">
        <v>0</v>
      </c>
      <c r="Z107" s="17">
        <v>0</v>
      </c>
      <c r="AA107" s="17">
        <v>0.64443499999999998</v>
      </c>
      <c r="AB107" s="17">
        <v>6.9049100000000002E-2</v>
      </c>
      <c r="AC107" s="17">
        <v>1.7346900000000001</v>
      </c>
      <c r="AD107" s="17">
        <v>0.25</v>
      </c>
      <c r="AE107" s="17">
        <v>1298.5999999999999</v>
      </c>
    </row>
    <row r="108" spans="1:31">
      <c r="A108" s="17">
        <v>95</v>
      </c>
      <c r="B108" s="19">
        <v>0.46296296296296297</v>
      </c>
      <c r="C108" s="17">
        <v>44.6</v>
      </c>
      <c r="D108" s="17">
        <v>47.1</v>
      </c>
      <c r="E108" s="17">
        <v>5.1526000000000002E-2</v>
      </c>
      <c r="F108" s="17">
        <v>2.4929999999999999</v>
      </c>
      <c r="G108" s="17">
        <v>0.99067099999999997</v>
      </c>
      <c r="H108" s="17">
        <v>1.693011</v>
      </c>
      <c r="I108" s="17">
        <v>2.58568</v>
      </c>
      <c r="J108" s="17">
        <v>0.89266999999999996</v>
      </c>
      <c r="K108" s="17">
        <v>0.34523599999999999</v>
      </c>
      <c r="L108" s="17">
        <v>620</v>
      </c>
      <c r="M108" s="17">
        <v>0.11955200000000001</v>
      </c>
      <c r="N108" s="17">
        <v>433</v>
      </c>
      <c r="O108" s="17">
        <v>0</v>
      </c>
      <c r="P108" s="17">
        <v>0</v>
      </c>
      <c r="Q108" s="17">
        <v>0.99244600000000005</v>
      </c>
      <c r="R108" s="17">
        <v>1.7159219999999999</v>
      </c>
      <c r="S108" s="17">
        <v>2.9097970000000002</v>
      </c>
      <c r="T108" s="17">
        <v>1.193875</v>
      </c>
      <c r="U108" s="17">
        <v>0.41029500000000002</v>
      </c>
      <c r="V108" s="17">
        <v>576.6</v>
      </c>
      <c r="W108" s="17">
        <v>1.22E-4</v>
      </c>
      <c r="X108" s="17">
        <v>531</v>
      </c>
      <c r="Y108" s="17">
        <v>0</v>
      </c>
      <c r="Z108" s="17">
        <v>0</v>
      </c>
      <c r="AA108" s="17">
        <v>0.63122299999999998</v>
      </c>
      <c r="AB108" s="17">
        <v>7.0757600000000004E-2</v>
      </c>
      <c r="AC108" s="17">
        <v>1.8004</v>
      </c>
      <c r="AD108" s="17">
        <v>0.25</v>
      </c>
      <c r="AE108" s="17">
        <v>1339.5</v>
      </c>
    </row>
    <row r="109" spans="1:31">
      <c r="A109" s="17">
        <v>96</v>
      </c>
      <c r="B109" s="19">
        <v>0.46300925925925923</v>
      </c>
      <c r="C109" s="17">
        <v>43.2</v>
      </c>
      <c r="D109" s="17">
        <v>51.6</v>
      </c>
      <c r="E109" s="17">
        <v>5.7457000000000001E-2</v>
      </c>
      <c r="F109" s="17">
        <v>2.78</v>
      </c>
      <c r="G109" s="17">
        <v>0.99045899999999998</v>
      </c>
      <c r="H109" s="17">
        <v>1.713498</v>
      </c>
      <c r="I109" s="17">
        <v>2.565544</v>
      </c>
      <c r="J109" s="17">
        <v>0.85204500000000005</v>
      </c>
      <c r="K109" s="17">
        <v>0.33211099999999999</v>
      </c>
      <c r="L109" s="17">
        <v>597.5</v>
      </c>
      <c r="M109" s="17">
        <v>4.607E-2</v>
      </c>
      <c r="N109" s="17">
        <v>253</v>
      </c>
      <c r="O109" s="17">
        <v>0</v>
      </c>
      <c r="P109" s="17">
        <v>0</v>
      </c>
      <c r="Q109" s="17">
        <v>0.99610399999999999</v>
      </c>
      <c r="R109" s="17">
        <v>1.720404</v>
      </c>
      <c r="S109" s="17">
        <v>2.9734630000000002</v>
      </c>
      <c r="T109" s="17">
        <v>1.2530589999999999</v>
      </c>
      <c r="U109" s="17">
        <v>0.42141400000000001</v>
      </c>
      <c r="V109" s="17">
        <v>593.29999999999995</v>
      </c>
      <c r="W109" s="17">
        <v>6.0000000000000002E-6</v>
      </c>
      <c r="X109" s="17">
        <v>283</v>
      </c>
      <c r="Y109" s="17">
        <v>0</v>
      </c>
      <c r="Z109" s="17">
        <v>0</v>
      </c>
      <c r="AA109" s="17">
        <v>0.64832900000000004</v>
      </c>
      <c r="AB109" s="17">
        <v>4.48864E-2</v>
      </c>
      <c r="AC109" s="17">
        <v>1.7766500000000001</v>
      </c>
      <c r="AD109" s="17">
        <v>0.25</v>
      </c>
      <c r="AE109" s="17">
        <v>1390.1</v>
      </c>
    </row>
    <row r="110" spans="1:31">
      <c r="A110" s="17">
        <v>97</v>
      </c>
      <c r="B110" s="19">
        <v>0.46306712962962965</v>
      </c>
      <c r="C110" s="17">
        <v>42.1</v>
      </c>
      <c r="D110" s="17">
        <v>54.3</v>
      </c>
      <c r="E110" s="17">
        <v>5.765E-2</v>
      </c>
      <c r="F110" s="17">
        <v>2.79</v>
      </c>
      <c r="G110" s="17">
        <v>0.99310600000000004</v>
      </c>
      <c r="H110" s="17">
        <v>1.6904440000000001</v>
      </c>
      <c r="I110" s="17">
        <v>2.5626319999999998</v>
      </c>
      <c r="J110" s="17">
        <v>0.87218799999999996</v>
      </c>
      <c r="K110" s="17">
        <v>0.34034900000000001</v>
      </c>
      <c r="L110" s="17">
        <v>593.70000000000005</v>
      </c>
      <c r="M110" s="17">
        <v>1.4E-5</v>
      </c>
      <c r="N110" s="17">
        <v>407</v>
      </c>
      <c r="O110" s="17">
        <v>0</v>
      </c>
      <c r="P110" s="17">
        <v>0</v>
      </c>
      <c r="Q110" s="17">
        <v>0.994703</v>
      </c>
      <c r="R110" s="17">
        <v>1.7172989999999999</v>
      </c>
      <c r="S110" s="17">
        <v>2.9439160000000002</v>
      </c>
      <c r="T110" s="17">
        <v>1.2266170000000001</v>
      </c>
      <c r="U110" s="17">
        <v>0.41666199999999998</v>
      </c>
      <c r="V110" s="17">
        <v>571.1</v>
      </c>
      <c r="W110" s="17">
        <v>6.7999999999999999E-5</v>
      </c>
      <c r="X110" s="17">
        <v>363</v>
      </c>
      <c r="Y110" s="17">
        <v>0</v>
      </c>
      <c r="Z110" s="17">
        <v>0</v>
      </c>
      <c r="AA110" s="17">
        <v>0.64101799999999998</v>
      </c>
      <c r="AB110" s="17">
        <v>7.32902E-2</v>
      </c>
      <c r="AC110" s="17">
        <v>1.8071999999999999</v>
      </c>
      <c r="AD110" s="17">
        <v>0.25</v>
      </c>
      <c r="AE110" s="17">
        <v>1399</v>
      </c>
    </row>
    <row r="111" spans="1:31">
      <c r="A111" s="17">
        <v>98</v>
      </c>
      <c r="B111" s="19">
        <v>0.46312500000000001</v>
      </c>
      <c r="C111" s="17">
        <v>40.799999999999997</v>
      </c>
      <c r="D111" s="17">
        <v>59.7</v>
      </c>
      <c r="E111" s="17">
        <v>6.6383999999999999E-2</v>
      </c>
      <c r="F111" s="17">
        <v>3.2120000000000002</v>
      </c>
      <c r="G111" s="17">
        <v>0.99176299999999995</v>
      </c>
      <c r="H111" s="17">
        <v>1.7183090000000001</v>
      </c>
      <c r="I111" s="17">
        <v>2.609289</v>
      </c>
      <c r="J111" s="17">
        <v>0.89097999999999999</v>
      </c>
      <c r="K111" s="17">
        <v>0.34146500000000002</v>
      </c>
      <c r="L111" s="17">
        <v>624</v>
      </c>
      <c r="M111" s="17">
        <v>2.4934999999999999E-2</v>
      </c>
      <c r="N111" s="17">
        <v>393</v>
      </c>
      <c r="O111" s="17">
        <v>0</v>
      </c>
      <c r="P111" s="17">
        <v>0</v>
      </c>
      <c r="Q111" s="17">
        <v>0.99514000000000002</v>
      </c>
      <c r="R111" s="17">
        <v>1.7394339999999999</v>
      </c>
      <c r="S111" s="17">
        <v>2.9908790000000001</v>
      </c>
      <c r="T111" s="17">
        <v>1.2514449999999999</v>
      </c>
      <c r="U111" s="17">
        <v>0.41842000000000001</v>
      </c>
      <c r="V111" s="17">
        <v>567.29999999999995</v>
      </c>
      <c r="W111" s="17">
        <v>6.9999999999999999E-6</v>
      </c>
      <c r="X111" s="17">
        <v>515</v>
      </c>
      <c r="Y111" s="17">
        <v>0</v>
      </c>
      <c r="Z111" s="17">
        <v>0</v>
      </c>
      <c r="AA111" s="17">
        <v>0.64372399999999996</v>
      </c>
      <c r="AB111" s="17">
        <v>8.0993700000000002E-2</v>
      </c>
      <c r="AC111" s="17">
        <v>1.8407899999999999</v>
      </c>
      <c r="AD111" s="17">
        <v>0.25</v>
      </c>
      <c r="AE111" s="17">
        <v>1330.9</v>
      </c>
    </row>
    <row r="112" spans="1:31">
      <c r="A112" s="17">
        <v>99</v>
      </c>
      <c r="B112" s="19">
        <v>0.46318287037037037</v>
      </c>
      <c r="C112" s="17">
        <v>39.5</v>
      </c>
      <c r="D112" s="17">
        <v>63.4</v>
      </c>
      <c r="E112" s="17">
        <v>6.7914000000000002E-2</v>
      </c>
      <c r="F112" s="17">
        <v>3.286</v>
      </c>
      <c r="G112" s="17">
        <v>0.98886499999999999</v>
      </c>
      <c r="H112" s="17">
        <v>1.77064</v>
      </c>
      <c r="I112" s="17">
        <v>2.6884860000000002</v>
      </c>
      <c r="J112" s="17">
        <v>0.91784600000000005</v>
      </c>
      <c r="K112" s="17">
        <v>0.34139900000000001</v>
      </c>
      <c r="L112" s="17">
        <v>595.5</v>
      </c>
      <c r="M112" s="17">
        <v>2.8E-5</v>
      </c>
      <c r="N112" s="17">
        <v>276</v>
      </c>
      <c r="O112" s="17">
        <v>0</v>
      </c>
      <c r="P112" s="17">
        <v>0</v>
      </c>
      <c r="Q112" s="17">
        <v>0.99560999999999999</v>
      </c>
      <c r="R112" s="17">
        <v>1.717249</v>
      </c>
      <c r="S112" s="17">
        <v>2.925783</v>
      </c>
      <c r="T112" s="17">
        <v>1.208534</v>
      </c>
      <c r="U112" s="17">
        <v>0.41306399999999999</v>
      </c>
      <c r="V112" s="17">
        <v>589.9</v>
      </c>
      <c r="W112" s="17">
        <v>9.0000000000000002E-6</v>
      </c>
      <c r="X112" s="17">
        <v>401</v>
      </c>
      <c r="Y112" s="17">
        <v>0</v>
      </c>
      <c r="Z112" s="17">
        <v>0</v>
      </c>
      <c r="AA112" s="17">
        <v>0.63548199999999999</v>
      </c>
      <c r="AB112" s="17">
        <v>5.8975300000000001E-2</v>
      </c>
      <c r="AC112" s="17">
        <v>1.7885200000000001</v>
      </c>
      <c r="AD112" s="17">
        <v>0.25</v>
      </c>
      <c r="AE112" s="17">
        <v>1394.8</v>
      </c>
    </row>
    <row r="113" spans="1:31">
      <c r="A113" s="17">
        <v>100</v>
      </c>
      <c r="B113" s="19">
        <v>0.46324074074074079</v>
      </c>
      <c r="C113" s="17">
        <v>38.1</v>
      </c>
      <c r="D113" s="17">
        <v>70.599999999999994</v>
      </c>
      <c r="E113" s="17">
        <v>6.8439E-2</v>
      </c>
      <c r="F113" s="17">
        <v>3.3119999999999998</v>
      </c>
      <c r="G113" s="17">
        <v>0.98827600000000004</v>
      </c>
      <c r="H113" s="17">
        <v>1.804581</v>
      </c>
      <c r="I113" s="17">
        <v>2.7013340000000001</v>
      </c>
      <c r="J113" s="17">
        <v>0.89675300000000002</v>
      </c>
      <c r="K113" s="17">
        <v>0.33196700000000001</v>
      </c>
      <c r="L113" s="17">
        <v>555</v>
      </c>
      <c r="M113" s="17">
        <v>2.3E-5</v>
      </c>
      <c r="N113" s="17">
        <v>452</v>
      </c>
      <c r="O113" s="17">
        <v>0</v>
      </c>
      <c r="P113" s="17">
        <v>0</v>
      </c>
      <c r="Q113" s="17">
        <v>0.99384899999999998</v>
      </c>
      <c r="R113" s="17">
        <v>1.7448109999999999</v>
      </c>
      <c r="S113" s="17">
        <v>2.9948939999999999</v>
      </c>
      <c r="T113" s="17">
        <v>1.2500830000000001</v>
      </c>
      <c r="U113" s="17">
        <v>0.41740500000000003</v>
      </c>
      <c r="V113" s="17">
        <v>586.70000000000005</v>
      </c>
      <c r="W113" s="17">
        <v>3.3891999999999999E-2</v>
      </c>
      <c r="X113" s="17">
        <v>469</v>
      </c>
      <c r="Y113" s="17">
        <v>0</v>
      </c>
      <c r="Z113" s="17">
        <v>0</v>
      </c>
      <c r="AA113" s="17">
        <v>0.64216099999999998</v>
      </c>
      <c r="AB113" s="17">
        <v>9.6317100000000003E-2</v>
      </c>
      <c r="AC113" s="17">
        <v>1.8652200000000001</v>
      </c>
      <c r="AD113" s="17">
        <v>0.25</v>
      </c>
      <c r="AE113" s="17">
        <v>1496.6</v>
      </c>
    </row>
    <row r="114" spans="1:31">
      <c r="A114" s="17">
        <v>101</v>
      </c>
      <c r="B114" s="19">
        <v>0.46328703703703705</v>
      </c>
      <c r="C114" s="17">
        <v>37.299999999999997</v>
      </c>
      <c r="D114" s="17">
        <v>69.7</v>
      </c>
      <c r="E114" s="17">
        <v>7.5212000000000001E-2</v>
      </c>
      <c r="F114" s="17">
        <v>3.6389999999999998</v>
      </c>
      <c r="G114" s="17">
        <v>0.98875599999999997</v>
      </c>
      <c r="H114" s="17">
        <v>1.779288</v>
      </c>
      <c r="I114" s="17">
        <v>2.680177</v>
      </c>
      <c r="J114" s="17">
        <v>0.90088900000000005</v>
      </c>
      <c r="K114" s="17">
        <v>0.33612999999999998</v>
      </c>
      <c r="L114" s="17">
        <v>613.1</v>
      </c>
      <c r="M114" s="17">
        <v>6.9999999999999999E-6</v>
      </c>
      <c r="N114" s="17">
        <v>350</v>
      </c>
      <c r="O114" s="17">
        <v>0</v>
      </c>
      <c r="P114" s="17">
        <v>0</v>
      </c>
      <c r="Q114" s="17">
        <v>0.99611000000000005</v>
      </c>
      <c r="R114" s="17">
        <v>1.753603</v>
      </c>
      <c r="S114" s="17">
        <v>2.9941629999999999</v>
      </c>
      <c r="T114" s="17">
        <v>1.240561</v>
      </c>
      <c r="U114" s="17">
        <v>0.41432600000000003</v>
      </c>
      <c r="V114" s="17">
        <v>592</v>
      </c>
      <c r="W114" s="17">
        <v>4.0000000000000003E-5</v>
      </c>
      <c r="X114" s="17">
        <v>365</v>
      </c>
      <c r="Y114" s="17">
        <v>0</v>
      </c>
      <c r="Z114" s="17">
        <v>0</v>
      </c>
      <c r="AA114" s="17">
        <v>0.63742500000000002</v>
      </c>
      <c r="AB114" s="17">
        <v>8.2687499999999997E-2</v>
      </c>
      <c r="AC114" s="17">
        <v>1.8561799999999999</v>
      </c>
      <c r="AD114" s="17">
        <v>0.25</v>
      </c>
      <c r="AE114" s="17">
        <v>1354.6</v>
      </c>
    </row>
    <row r="115" spans="1:31">
      <c r="A115" s="17">
        <v>102</v>
      </c>
      <c r="B115" s="19">
        <v>0.46334490740740741</v>
      </c>
      <c r="C115" s="17">
        <v>35.700000000000003</v>
      </c>
      <c r="D115" s="17">
        <v>81.5</v>
      </c>
      <c r="E115" s="17">
        <v>7.6105000000000006E-2</v>
      </c>
      <c r="F115" s="17">
        <v>3.6829999999999998</v>
      </c>
      <c r="G115" s="17">
        <v>0.99251699999999998</v>
      </c>
      <c r="H115" s="17">
        <v>1.8611089999999999</v>
      </c>
      <c r="I115" s="17">
        <v>2.720431</v>
      </c>
      <c r="J115" s="17">
        <v>0.85932200000000003</v>
      </c>
      <c r="K115" s="17">
        <v>0.31587700000000002</v>
      </c>
      <c r="L115" s="17">
        <v>546.4</v>
      </c>
      <c r="M115" s="17">
        <v>0.1119</v>
      </c>
      <c r="N115" s="17">
        <v>383</v>
      </c>
      <c r="O115" s="17">
        <v>0</v>
      </c>
      <c r="P115" s="17">
        <v>0</v>
      </c>
      <c r="Q115" s="17">
        <v>0.99603799999999998</v>
      </c>
      <c r="R115" s="17">
        <v>1.7396309999999999</v>
      </c>
      <c r="S115" s="17">
        <v>2.9340130000000002</v>
      </c>
      <c r="T115" s="17">
        <v>1.1943820000000001</v>
      </c>
      <c r="U115" s="17">
        <v>0.40708100000000003</v>
      </c>
      <c r="V115" s="17">
        <v>594.20000000000005</v>
      </c>
      <c r="W115" s="17">
        <v>5.7000000000000003E-5</v>
      </c>
      <c r="X115" s="17">
        <v>309</v>
      </c>
      <c r="Y115" s="17">
        <v>0</v>
      </c>
      <c r="Z115" s="17">
        <v>0</v>
      </c>
      <c r="AA115" s="17">
        <v>0.62627900000000003</v>
      </c>
      <c r="AB115" s="17">
        <v>9.3039499999999997E-2</v>
      </c>
      <c r="AC115" s="17">
        <v>1.85076</v>
      </c>
      <c r="AD115" s="17">
        <v>0.25</v>
      </c>
      <c r="AE115" s="17">
        <v>1520</v>
      </c>
    </row>
    <row r="116" spans="1:31">
      <c r="A116" s="17">
        <v>103</v>
      </c>
      <c r="B116" s="19">
        <v>0.46340277777777777</v>
      </c>
      <c r="C116" s="17">
        <v>35</v>
      </c>
      <c r="D116" s="17">
        <v>81.5</v>
      </c>
      <c r="E116" s="17">
        <v>7.9602000000000006E-2</v>
      </c>
      <c r="F116" s="17">
        <v>3.8519999999999999</v>
      </c>
      <c r="G116" s="17">
        <v>0.98725700000000005</v>
      </c>
      <c r="H116" s="17">
        <v>1.8263720000000001</v>
      </c>
      <c r="I116" s="17">
        <v>2.636393</v>
      </c>
      <c r="J116" s="17">
        <v>0.81002099999999999</v>
      </c>
      <c r="K116" s="17">
        <v>0.30724600000000002</v>
      </c>
      <c r="L116" s="17">
        <v>557.6</v>
      </c>
      <c r="M116" s="17">
        <v>0.13820099999999999</v>
      </c>
      <c r="N116" s="17">
        <v>294</v>
      </c>
      <c r="O116" s="17">
        <v>0</v>
      </c>
      <c r="P116" s="17">
        <v>0</v>
      </c>
      <c r="Q116" s="17">
        <v>0.99466699999999997</v>
      </c>
      <c r="R116" s="17">
        <v>1.827547</v>
      </c>
      <c r="S116" s="17">
        <v>3.0914290000000002</v>
      </c>
      <c r="T116" s="17">
        <v>1.2638819999999999</v>
      </c>
      <c r="U116" s="17">
        <v>0.40883399999999998</v>
      </c>
      <c r="V116" s="17">
        <v>542.9</v>
      </c>
      <c r="W116" s="17">
        <v>9.0000000000000002E-6</v>
      </c>
      <c r="X116" s="17">
        <v>344</v>
      </c>
      <c r="Y116" s="17">
        <v>0</v>
      </c>
      <c r="Z116" s="17">
        <v>0</v>
      </c>
      <c r="AA116" s="17">
        <v>0.62897599999999998</v>
      </c>
      <c r="AB116" s="17">
        <v>7.4416700000000002E-2</v>
      </c>
      <c r="AC116" s="17">
        <v>1.9216</v>
      </c>
      <c r="AD116" s="17">
        <v>0.25</v>
      </c>
      <c r="AE116" s="17">
        <v>1489.4</v>
      </c>
    </row>
    <row r="117" spans="1:31">
      <c r="A117" s="17">
        <v>104</v>
      </c>
      <c r="B117" s="19">
        <v>0.46346064814814819</v>
      </c>
      <c r="C117" s="17">
        <v>33.5</v>
      </c>
      <c r="D117" s="17">
        <v>91.4</v>
      </c>
      <c r="E117" s="17">
        <v>7.9377000000000003E-2</v>
      </c>
      <c r="F117" s="17">
        <v>3.8410000000000002</v>
      </c>
      <c r="G117" s="17">
        <v>0.98946599999999996</v>
      </c>
      <c r="H117" s="17">
        <v>1.8356699999999999</v>
      </c>
      <c r="I117" s="17">
        <v>2.6606480000000001</v>
      </c>
      <c r="J117" s="17">
        <v>0.82497799999999999</v>
      </c>
      <c r="K117" s="17">
        <v>0.31006600000000001</v>
      </c>
      <c r="L117" s="17">
        <v>525.6</v>
      </c>
      <c r="M117" s="17">
        <v>5.0000000000000002E-5</v>
      </c>
      <c r="N117" s="17">
        <v>389</v>
      </c>
      <c r="O117" s="17">
        <v>0</v>
      </c>
      <c r="P117" s="17">
        <v>0</v>
      </c>
      <c r="Q117" s="17">
        <v>0.99416800000000005</v>
      </c>
      <c r="R117" s="17">
        <v>1.7945759999999999</v>
      </c>
      <c r="S117" s="17">
        <v>2.9756670000000001</v>
      </c>
      <c r="T117" s="17">
        <v>1.1810909999999999</v>
      </c>
      <c r="U117" s="17">
        <v>0.39691599999999999</v>
      </c>
      <c r="V117" s="17">
        <v>557</v>
      </c>
      <c r="W117" s="17">
        <v>3.9999999999999998E-6</v>
      </c>
      <c r="X117" s="17">
        <v>437</v>
      </c>
      <c r="Y117" s="17">
        <v>0</v>
      </c>
      <c r="Z117" s="17">
        <v>0</v>
      </c>
      <c r="AA117" s="17">
        <v>0.61064099999999999</v>
      </c>
      <c r="AB117" s="17">
        <v>0.10119499999999999</v>
      </c>
      <c r="AC117" s="17">
        <v>1.9140999999999999</v>
      </c>
      <c r="AD117" s="17">
        <v>0.25</v>
      </c>
      <c r="AE117" s="17">
        <v>1580.3</v>
      </c>
    </row>
    <row r="118" spans="1:31">
      <c r="A118" s="17">
        <v>105</v>
      </c>
      <c r="B118" s="19">
        <v>0.46350694444444446</v>
      </c>
      <c r="C118" s="17">
        <v>32.4</v>
      </c>
      <c r="D118" s="17">
        <v>95.9</v>
      </c>
      <c r="E118" s="17">
        <v>8.5361999999999993E-2</v>
      </c>
      <c r="F118" s="17">
        <v>4.1310000000000002</v>
      </c>
      <c r="G118" s="17">
        <v>0.98633599999999999</v>
      </c>
      <c r="H118" s="17">
        <v>1.832999</v>
      </c>
      <c r="I118" s="17">
        <v>2.6497350000000002</v>
      </c>
      <c r="J118" s="17">
        <v>0.81673600000000002</v>
      </c>
      <c r="K118" s="17">
        <v>0.30823299999999998</v>
      </c>
      <c r="L118" s="17">
        <v>550.29999999999995</v>
      </c>
      <c r="M118" s="17">
        <v>1.5E-5</v>
      </c>
      <c r="N118" s="17">
        <v>489</v>
      </c>
      <c r="O118" s="17">
        <v>0</v>
      </c>
      <c r="P118" s="17">
        <v>0</v>
      </c>
      <c r="Q118" s="17">
        <v>0.99229699999999998</v>
      </c>
      <c r="R118" s="17">
        <v>1.850528</v>
      </c>
      <c r="S118" s="17">
        <v>3.1014900000000001</v>
      </c>
      <c r="T118" s="17">
        <v>1.2509619999999999</v>
      </c>
      <c r="U118" s="17">
        <v>0.40334199999999998</v>
      </c>
      <c r="V118" s="17">
        <v>529.6</v>
      </c>
      <c r="W118" s="17">
        <v>6.9999999999999999E-6</v>
      </c>
      <c r="X118" s="17">
        <v>525</v>
      </c>
      <c r="Y118" s="17">
        <v>0</v>
      </c>
      <c r="Z118" s="17">
        <v>0</v>
      </c>
      <c r="AA118" s="17">
        <v>0.62052700000000005</v>
      </c>
      <c r="AB118" s="17">
        <v>0.134441</v>
      </c>
      <c r="AC118" s="17">
        <v>2.01871</v>
      </c>
      <c r="AD118" s="17">
        <v>0.25</v>
      </c>
      <c r="AE118" s="17">
        <v>1509.2</v>
      </c>
    </row>
    <row r="119" spans="1:31">
      <c r="A119" s="17">
        <v>106</v>
      </c>
      <c r="B119" s="19">
        <v>0.46356481481481482</v>
      </c>
      <c r="C119" s="17">
        <v>31.5</v>
      </c>
      <c r="D119" s="17">
        <v>103.2</v>
      </c>
      <c r="E119" s="17">
        <v>8.8913000000000006E-2</v>
      </c>
      <c r="F119" s="17">
        <v>4.3019999999999996</v>
      </c>
      <c r="G119" s="17">
        <v>0.98768100000000003</v>
      </c>
      <c r="H119" s="17">
        <v>1.8426419999999999</v>
      </c>
      <c r="I119" s="17">
        <v>2.6238329999999999</v>
      </c>
      <c r="J119" s="17">
        <v>0.781192</v>
      </c>
      <c r="K119" s="17">
        <v>0.29772900000000002</v>
      </c>
      <c r="L119" s="17">
        <v>555.20000000000005</v>
      </c>
      <c r="M119" s="17">
        <v>3.0000000000000001E-6</v>
      </c>
      <c r="N119" s="17">
        <v>551</v>
      </c>
      <c r="O119" s="17">
        <v>0</v>
      </c>
      <c r="P119" s="17">
        <v>0</v>
      </c>
      <c r="Q119" s="17">
        <v>0.995861</v>
      </c>
      <c r="R119" s="17">
        <v>1.7957909999999999</v>
      </c>
      <c r="S119" s="17">
        <v>2.9875039999999999</v>
      </c>
      <c r="T119" s="17">
        <v>1.191713</v>
      </c>
      <c r="U119" s="17">
        <v>0.398899</v>
      </c>
      <c r="V119" s="17">
        <v>560.9</v>
      </c>
      <c r="W119" s="17">
        <v>5.0000000000000004E-6</v>
      </c>
      <c r="X119" s="17">
        <v>373</v>
      </c>
      <c r="Y119" s="17">
        <v>0</v>
      </c>
      <c r="Z119" s="17">
        <v>0</v>
      </c>
      <c r="AA119" s="17">
        <v>0.61369099999999999</v>
      </c>
      <c r="AB119" s="17">
        <v>0.159801</v>
      </c>
      <c r="AC119" s="17">
        <v>1.9862299999999999</v>
      </c>
      <c r="AD119" s="17">
        <v>0.25</v>
      </c>
      <c r="AE119" s="17">
        <v>1496</v>
      </c>
    </row>
    <row r="120" spans="1:31">
      <c r="A120" s="17">
        <v>107</v>
      </c>
      <c r="B120" s="19">
        <v>0.46362268518518518</v>
      </c>
      <c r="C120" s="17">
        <v>30.1</v>
      </c>
      <c r="D120" s="17">
        <v>111.3</v>
      </c>
      <c r="E120" s="17">
        <v>9.4491000000000006E-2</v>
      </c>
      <c r="F120" s="17">
        <v>4.5720000000000001</v>
      </c>
      <c r="G120" s="17">
        <v>0.99165000000000003</v>
      </c>
      <c r="H120" s="17">
        <v>1.8171679999999999</v>
      </c>
      <c r="I120" s="17">
        <v>2.5842100000000001</v>
      </c>
      <c r="J120" s="17">
        <v>0.767042</v>
      </c>
      <c r="K120" s="17">
        <v>0.296819</v>
      </c>
      <c r="L120" s="17">
        <v>549.29999999999995</v>
      </c>
      <c r="M120" s="17">
        <v>1.5E-5</v>
      </c>
      <c r="N120" s="17">
        <v>581</v>
      </c>
      <c r="O120" s="17">
        <v>0</v>
      </c>
      <c r="P120" s="17">
        <v>0</v>
      </c>
      <c r="Q120" s="17">
        <v>0.99280100000000004</v>
      </c>
      <c r="R120" s="17">
        <v>1.8038190000000001</v>
      </c>
      <c r="S120" s="17">
        <v>3.0316139999999998</v>
      </c>
      <c r="T120" s="17">
        <v>1.227795</v>
      </c>
      <c r="U120" s="17">
        <v>0.404997</v>
      </c>
      <c r="V120" s="17">
        <v>539.5</v>
      </c>
      <c r="W120" s="17">
        <v>6.9999999999999999E-6</v>
      </c>
      <c r="X120" s="17">
        <v>395</v>
      </c>
      <c r="Y120" s="17">
        <v>0</v>
      </c>
      <c r="Z120" s="17">
        <v>0</v>
      </c>
      <c r="AA120" s="17">
        <v>0.62307299999999999</v>
      </c>
      <c r="AB120" s="17">
        <v>0.17618800000000001</v>
      </c>
      <c r="AC120" s="17">
        <v>2.02014</v>
      </c>
      <c r="AD120" s="17">
        <v>0.25</v>
      </c>
      <c r="AE120" s="17">
        <v>1512</v>
      </c>
    </row>
    <row r="121" spans="1:31">
      <c r="A121" s="17">
        <v>108</v>
      </c>
      <c r="B121" s="19">
        <v>0.4636805555555556</v>
      </c>
      <c r="C121" s="17">
        <v>29</v>
      </c>
      <c r="D121" s="17">
        <v>123.1</v>
      </c>
      <c r="E121" s="17">
        <v>9.8910999999999999E-2</v>
      </c>
      <c r="F121" s="17">
        <v>4.7859999999999996</v>
      </c>
      <c r="G121" s="17">
        <v>0.98703200000000002</v>
      </c>
      <c r="H121" s="17">
        <v>1.864765</v>
      </c>
      <c r="I121" s="17">
        <v>2.6092140000000001</v>
      </c>
      <c r="J121" s="17">
        <v>0.74444999999999995</v>
      </c>
      <c r="K121" s="17">
        <v>0.28531600000000001</v>
      </c>
      <c r="L121" s="17">
        <v>496.9</v>
      </c>
      <c r="M121" s="17">
        <v>1.9999999999999999E-6</v>
      </c>
      <c r="N121" s="17">
        <v>357</v>
      </c>
      <c r="O121" s="17">
        <v>0</v>
      </c>
      <c r="P121" s="17">
        <v>0</v>
      </c>
      <c r="Q121" s="17">
        <v>0.99464399999999997</v>
      </c>
      <c r="R121" s="17">
        <v>1.7749809999999999</v>
      </c>
      <c r="S121" s="17">
        <v>2.9341080000000002</v>
      </c>
      <c r="T121" s="17">
        <v>1.159127</v>
      </c>
      <c r="U121" s="17">
        <v>0.39505299999999999</v>
      </c>
      <c r="V121" s="17">
        <v>563.9</v>
      </c>
      <c r="W121" s="17">
        <v>7.9999999999999996E-6</v>
      </c>
      <c r="X121" s="17">
        <v>336</v>
      </c>
      <c r="Y121" s="17">
        <v>0</v>
      </c>
      <c r="Z121" s="17">
        <v>0</v>
      </c>
      <c r="AA121" s="17">
        <v>0.60777300000000001</v>
      </c>
      <c r="AB121" s="17">
        <v>0.11608499999999999</v>
      </c>
      <c r="AC121" s="17">
        <v>1.90954</v>
      </c>
      <c r="AD121" s="17">
        <v>0.25</v>
      </c>
      <c r="AE121" s="17">
        <v>1671.5</v>
      </c>
    </row>
    <row r="122" spans="1:31">
      <c r="A122" s="17">
        <v>109</v>
      </c>
      <c r="B122" s="19">
        <v>0.4637384259259259</v>
      </c>
      <c r="C122" s="17">
        <v>27.9</v>
      </c>
      <c r="D122" s="17">
        <v>129.4</v>
      </c>
      <c r="E122" s="17">
        <v>0.102941</v>
      </c>
      <c r="F122" s="17">
        <v>4.9809999999999999</v>
      </c>
      <c r="G122" s="17">
        <v>0.98777800000000004</v>
      </c>
      <c r="H122" s="17">
        <v>1.795445</v>
      </c>
      <c r="I122" s="17">
        <v>2.505846</v>
      </c>
      <c r="J122" s="17">
        <v>0.71040099999999995</v>
      </c>
      <c r="K122" s="17">
        <v>0.283497</v>
      </c>
      <c r="L122" s="17">
        <v>532</v>
      </c>
      <c r="M122" s="17">
        <v>6.9999999999999999E-6</v>
      </c>
      <c r="N122" s="17">
        <v>529</v>
      </c>
      <c r="O122" s="17">
        <v>0</v>
      </c>
      <c r="P122" s="17">
        <v>0</v>
      </c>
      <c r="Q122" s="17">
        <v>0.99371399999999999</v>
      </c>
      <c r="R122" s="17">
        <v>1.8223640000000001</v>
      </c>
      <c r="S122" s="17">
        <v>3.0053969999999999</v>
      </c>
      <c r="T122" s="17">
        <v>1.1830339999999999</v>
      </c>
      <c r="U122" s="17">
        <v>0.39363599999999999</v>
      </c>
      <c r="V122" s="17">
        <v>538.1</v>
      </c>
      <c r="W122" s="17">
        <v>6.9999999999999999E-6</v>
      </c>
      <c r="X122" s="17">
        <v>281</v>
      </c>
      <c r="Y122" s="17">
        <v>0</v>
      </c>
      <c r="Z122" s="17">
        <v>0</v>
      </c>
      <c r="AA122" s="17">
        <v>0.60559399999999997</v>
      </c>
      <c r="AB122" s="17">
        <v>0.179892</v>
      </c>
      <c r="AC122" s="17">
        <v>2.03518</v>
      </c>
      <c r="AD122" s="17">
        <v>0.25</v>
      </c>
      <c r="AE122" s="17">
        <v>1561.2</v>
      </c>
    </row>
    <row r="123" spans="1:31">
      <c r="A123" s="17">
        <v>110</v>
      </c>
      <c r="B123" s="19">
        <v>0.46378472222222222</v>
      </c>
      <c r="C123" s="17">
        <v>26.4</v>
      </c>
      <c r="D123" s="17">
        <v>145.69999999999999</v>
      </c>
      <c r="E123" s="17">
        <v>0.10567600000000001</v>
      </c>
      <c r="F123" s="17">
        <v>5.1139999999999999</v>
      </c>
      <c r="G123" s="17">
        <v>0.986954</v>
      </c>
      <c r="H123" s="17">
        <v>1.8211520000000001</v>
      </c>
      <c r="I123" s="17">
        <v>2.5115409999999998</v>
      </c>
      <c r="J123" s="17">
        <v>0.69038900000000003</v>
      </c>
      <c r="K123" s="17">
        <v>0.27488699999999999</v>
      </c>
      <c r="L123" s="17">
        <v>486.3</v>
      </c>
      <c r="M123" s="17">
        <v>6.9999999999999999E-6</v>
      </c>
      <c r="N123" s="17">
        <v>478</v>
      </c>
      <c r="O123" s="17">
        <v>0</v>
      </c>
      <c r="P123" s="17">
        <v>0</v>
      </c>
      <c r="Q123" s="17">
        <v>0.99391799999999997</v>
      </c>
      <c r="R123" s="17">
        <v>1.721503</v>
      </c>
      <c r="S123" s="17">
        <v>2.8114140000000001</v>
      </c>
      <c r="T123" s="17">
        <v>1.0899110000000001</v>
      </c>
      <c r="U123" s="17">
        <v>0.38767299999999999</v>
      </c>
      <c r="V123" s="17">
        <v>569.29999999999995</v>
      </c>
      <c r="W123" s="17">
        <v>1.8E-5</v>
      </c>
      <c r="X123" s="17">
        <v>380</v>
      </c>
      <c r="Y123" s="17">
        <v>0</v>
      </c>
      <c r="Z123" s="17">
        <v>0</v>
      </c>
      <c r="AA123" s="17">
        <v>0.59642099999999998</v>
      </c>
      <c r="AB123" s="17">
        <v>0.16933899999999999</v>
      </c>
      <c r="AC123" s="17">
        <v>1.9060699999999999</v>
      </c>
      <c r="AD123" s="17">
        <v>0.25</v>
      </c>
      <c r="AE123" s="17">
        <v>1708</v>
      </c>
    </row>
    <row r="124" spans="1:31">
      <c r="A124" s="17">
        <v>111</v>
      </c>
      <c r="B124" s="19">
        <v>0.46384259259259258</v>
      </c>
      <c r="C124" s="17">
        <v>25.7</v>
      </c>
      <c r="D124" s="17">
        <v>151.19999999999999</v>
      </c>
      <c r="E124" s="17">
        <v>0.120879</v>
      </c>
      <c r="F124" s="17">
        <v>5.8490000000000002</v>
      </c>
      <c r="G124" s="17">
        <v>0.981993</v>
      </c>
      <c r="H124" s="17">
        <v>1.77338</v>
      </c>
      <c r="I124" s="17">
        <v>2.4126029999999998</v>
      </c>
      <c r="J124" s="17">
        <v>0.63922299999999999</v>
      </c>
      <c r="K124" s="17">
        <v>0.26495099999999999</v>
      </c>
      <c r="L124" s="17">
        <v>514</v>
      </c>
      <c r="M124" s="17">
        <v>1.07E-4</v>
      </c>
      <c r="N124" s="17">
        <v>370</v>
      </c>
      <c r="O124" s="17">
        <v>0</v>
      </c>
      <c r="P124" s="17">
        <v>0</v>
      </c>
      <c r="Q124" s="17">
        <v>0.99345000000000006</v>
      </c>
      <c r="R124" s="17">
        <v>1.7589600000000001</v>
      </c>
      <c r="S124" s="17">
        <v>2.9033760000000002</v>
      </c>
      <c r="T124" s="17">
        <v>1.144417</v>
      </c>
      <c r="U124" s="17">
        <v>0.39416800000000002</v>
      </c>
      <c r="V124" s="17">
        <v>542</v>
      </c>
      <c r="W124" s="17">
        <v>3.0000000000000001E-6</v>
      </c>
      <c r="X124" s="17">
        <v>446</v>
      </c>
      <c r="Y124" s="17">
        <v>0</v>
      </c>
      <c r="Z124" s="17">
        <v>0</v>
      </c>
      <c r="AA124" s="17">
        <v>0.60641199999999995</v>
      </c>
      <c r="AB124" s="17">
        <v>0.147676</v>
      </c>
      <c r="AC124" s="17">
        <v>1.9279599999999999</v>
      </c>
      <c r="AD124" s="17">
        <v>0.25</v>
      </c>
      <c r="AE124" s="17">
        <v>1615.8</v>
      </c>
    </row>
    <row r="125" spans="1:31">
      <c r="A125" s="17">
        <v>112</v>
      </c>
      <c r="B125" s="19">
        <v>0.463900462962963</v>
      </c>
      <c r="C125" s="17">
        <v>24.2</v>
      </c>
      <c r="D125" s="17">
        <v>173.8</v>
      </c>
      <c r="E125" s="17">
        <v>0.114596</v>
      </c>
      <c r="F125" s="17">
        <v>5.5449999999999999</v>
      </c>
      <c r="G125" s="17">
        <v>0.98111300000000001</v>
      </c>
      <c r="H125" s="17">
        <v>1.7868869999999999</v>
      </c>
      <c r="I125" s="17">
        <v>2.3761930000000002</v>
      </c>
      <c r="J125" s="17">
        <v>0.589306</v>
      </c>
      <c r="K125" s="17">
        <v>0.248004</v>
      </c>
      <c r="L125" s="17">
        <v>479.6</v>
      </c>
      <c r="M125" s="17">
        <v>0.165104</v>
      </c>
      <c r="N125" s="17">
        <v>542</v>
      </c>
      <c r="O125" s="17">
        <v>0</v>
      </c>
      <c r="P125" s="17">
        <v>0</v>
      </c>
      <c r="Q125" s="17">
        <v>0.99548199999999998</v>
      </c>
      <c r="R125" s="17">
        <v>1.724145</v>
      </c>
      <c r="S125" s="17">
        <v>2.7707280000000001</v>
      </c>
      <c r="T125" s="17">
        <v>1.046583</v>
      </c>
      <c r="U125" s="17">
        <v>0.37772899999999998</v>
      </c>
      <c r="V125" s="17">
        <v>557.70000000000005</v>
      </c>
      <c r="W125" s="17">
        <v>1.7E-5</v>
      </c>
      <c r="X125" s="17">
        <v>451</v>
      </c>
      <c r="Y125" s="17">
        <v>0</v>
      </c>
      <c r="Z125" s="17">
        <v>0</v>
      </c>
      <c r="AA125" s="17">
        <v>0.581121</v>
      </c>
      <c r="AB125" s="17">
        <v>0.213895</v>
      </c>
      <c r="AC125" s="17">
        <v>1.948</v>
      </c>
      <c r="AD125" s="17">
        <v>0.25</v>
      </c>
      <c r="AE125" s="17">
        <v>1732</v>
      </c>
    </row>
    <row r="126" spans="1:31">
      <c r="A126" s="17">
        <v>113</v>
      </c>
      <c r="B126" s="19">
        <v>0.46395833333333331</v>
      </c>
      <c r="C126" s="17">
        <v>23.1</v>
      </c>
      <c r="D126" s="17">
        <v>184.6</v>
      </c>
      <c r="E126" s="17">
        <v>0.120444</v>
      </c>
      <c r="F126" s="17">
        <v>5.8280000000000003</v>
      </c>
      <c r="G126" s="17">
        <v>0.98052899999999998</v>
      </c>
      <c r="H126" s="17">
        <v>1.721911</v>
      </c>
      <c r="I126" s="17">
        <v>2.2796439999999998</v>
      </c>
      <c r="J126" s="17">
        <v>0.55773399999999995</v>
      </c>
      <c r="K126" s="17">
        <v>0.24465799999999999</v>
      </c>
      <c r="L126" s="17">
        <v>487.1</v>
      </c>
      <c r="M126" s="17">
        <v>7.9999999999999996E-6</v>
      </c>
      <c r="N126" s="17">
        <v>629</v>
      </c>
      <c r="O126" s="17">
        <v>0</v>
      </c>
      <c r="P126" s="17">
        <v>0</v>
      </c>
      <c r="Q126" s="17">
        <v>0.99408600000000003</v>
      </c>
      <c r="R126" s="17">
        <v>1.7608440000000001</v>
      </c>
      <c r="S126" s="17">
        <v>2.875569</v>
      </c>
      <c r="T126" s="17">
        <v>1.114725</v>
      </c>
      <c r="U126" s="17">
        <v>0.387654</v>
      </c>
      <c r="V126" s="17">
        <v>537</v>
      </c>
      <c r="W126" s="17">
        <v>1.4E-5</v>
      </c>
      <c r="X126" s="17">
        <v>309</v>
      </c>
      <c r="Y126" s="17">
        <v>0</v>
      </c>
      <c r="Z126" s="17">
        <v>0</v>
      </c>
      <c r="AA126" s="17">
        <v>0.59638999999999998</v>
      </c>
      <c r="AB126" s="17">
        <v>0.25397199999999998</v>
      </c>
      <c r="AC126" s="17">
        <v>2.0439500000000002</v>
      </c>
      <c r="AD126" s="17">
        <v>0.25</v>
      </c>
      <c r="AE126" s="17">
        <v>1705.3</v>
      </c>
    </row>
    <row r="127" spans="1:31">
      <c r="A127" s="17">
        <v>114</v>
      </c>
      <c r="B127" s="19">
        <v>0.46401620370370367</v>
      </c>
      <c r="C127" s="17">
        <v>22</v>
      </c>
      <c r="D127" s="17">
        <v>210.9</v>
      </c>
      <c r="E127" s="17">
        <v>0.116533</v>
      </c>
      <c r="F127" s="17">
        <v>5.6390000000000002</v>
      </c>
      <c r="G127" s="17">
        <v>0.97440000000000004</v>
      </c>
      <c r="H127" s="17">
        <v>1.7667550000000001</v>
      </c>
      <c r="I127" s="17">
        <v>2.2625380000000002</v>
      </c>
      <c r="J127" s="17">
        <v>0.49578299999999997</v>
      </c>
      <c r="K127" s="17">
        <v>0.21912699999999999</v>
      </c>
      <c r="L127" s="17">
        <v>450.6</v>
      </c>
      <c r="M127" s="17">
        <v>5.0000000000000004E-6</v>
      </c>
      <c r="N127" s="17">
        <v>614</v>
      </c>
      <c r="O127" s="17">
        <v>0</v>
      </c>
      <c r="P127" s="17">
        <v>0</v>
      </c>
      <c r="Q127" s="17">
        <v>0.99264699999999995</v>
      </c>
      <c r="R127" s="17">
        <v>1.7135370000000001</v>
      </c>
      <c r="S127" s="17">
        <v>2.6682830000000002</v>
      </c>
      <c r="T127" s="17">
        <v>0.95474499999999995</v>
      </c>
      <c r="U127" s="17">
        <v>0.35781299999999999</v>
      </c>
      <c r="V127" s="17">
        <v>538.79999999999995</v>
      </c>
      <c r="W127" s="17">
        <v>5.0000000000000004E-6</v>
      </c>
      <c r="X127" s="17">
        <v>430</v>
      </c>
      <c r="Y127" s="17">
        <v>0</v>
      </c>
      <c r="Z127" s="17">
        <v>0</v>
      </c>
      <c r="AA127" s="17">
        <v>0.550481</v>
      </c>
      <c r="AB127" s="17">
        <v>0.25984699999999999</v>
      </c>
      <c r="AC127" s="17">
        <v>1.9616199999999999</v>
      </c>
      <c r="AD127" s="17">
        <v>0.25</v>
      </c>
      <c r="AE127" s="17">
        <v>1843.4</v>
      </c>
    </row>
    <row r="128" spans="1:31">
      <c r="A128" s="17">
        <v>115</v>
      </c>
      <c r="B128" s="19">
        <v>0.46406249999999999</v>
      </c>
      <c r="C128" s="17">
        <v>20.9</v>
      </c>
      <c r="D128" s="17">
        <v>239.9</v>
      </c>
      <c r="E128" s="17">
        <v>0.144735</v>
      </c>
      <c r="F128" s="17">
        <v>7.0039999999999996</v>
      </c>
      <c r="G128" s="17">
        <v>0.97289899999999996</v>
      </c>
      <c r="H128" s="17">
        <v>1.6441399999999999</v>
      </c>
      <c r="I128" s="17">
        <v>2.0798779999999999</v>
      </c>
      <c r="J128" s="17">
        <v>0.43573800000000001</v>
      </c>
      <c r="K128" s="17">
        <v>0.20950199999999999</v>
      </c>
      <c r="L128" s="17">
        <v>484.8</v>
      </c>
      <c r="M128" s="17">
        <v>6.0000000000000002E-6</v>
      </c>
      <c r="N128" s="17">
        <v>496</v>
      </c>
      <c r="O128" s="17">
        <v>0</v>
      </c>
      <c r="P128" s="17">
        <v>0</v>
      </c>
      <c r="Q128" s="17">
        <v>0.99387400000000004</v>
      </c>
      <c r="R128" s="17">
        <v>1.7420249999999999</v>
      </c>
      <c r="S128" s="17">
        <v>2.7309269999999999</v>
      </c>
      <c r="T128" s="17">
        <v>0.98890199999999995</v>
      </c>
      <c r="U128" s="17">
        <v>0.36211199999999999</v>
      </c>
      <c r="V128" s="17">
        <v>520.5</v>
      </c>
      <c r="W128" s="17">
        <v>6.9999999999999999E-6</v>
      </c>
      <c r="X128" s="17">
        <v>350</v>
      </c>
      <c r="Y128" s="17">
        <v>0</v>
      </c>
      <c r="Z128" s="17">
        <v>0</v>
      </c>
      <c r="AA128" s="17">
        <v>0.55709600000000004</v>
      </c>
      <c r="AB128" s="17">
        <v>0.25779400000000002</v>
      </c>
      <c r="AC128" s="17">
        <v>1.9969600000000001</v>
      </c>
      <c r="AD128" s="17">
        <v>0.25</v>
      </c>
      <c r="AE128" s="17">
        <v>1713.1</v>
      </c>
    </row>
    <row r="129" spans="1:31">
      <c r="A129" s="17">
        <v>116</v>
      </c>
      <c r="B129" s="19">
        <v>0.46412037037037041</v>
      </c>
      <c r="C129" s="17">
        <v>19.5</v>
      </c>
      <c r="D129" s="17">
        <v>274.3</v>
      </c>
      <c r="E129" s="17">
        <v>0.15987000000000001</v>
      </c>
      <c r="F129" s="17">
        <v>7.7359999999999998</v>
      </c>
      <c r="G129" s="17">
        <v>0.97006400000000004</v>
      </c>
      <c r="H129" s="17">
        <v>1.66374</v>
      </c>
      <c r="I129" s="17">
        <v>2.0985640000000001</v>
      </c>
      <c r="J129" s="17">
        <v>0.43482399999999999</v>
      </c>
      <c r="K129" s="17">
        <v>0.207201</v>
      </c>
      <c r="L129" s="17">
        <v>503.5</v>
      </c>
      <c r="M129" s="17">
        <v>2.6999999999999999E-5</v>
      </c>
      <c r="N129" s="17">
        <v>465</v>
      </c>
      <c r="O129" s="17">
        <v>0</v>
      </c>
      <c r="P129" s="17">
        <v>0</v>
      </c>
      <c r="Q129" s="17">
        <v>0.98536599999999996</v>
      </c>
      <c r="R129" s="17">
        <v>1.6217010000000001</v>
      </c>
      <c r="S129" s="17">
        <v>2.4822109999999999</v>
      </c>
      <c r="T129" s="17">
        <v>0.86051100000000003</v>
      </c>
      <c r="U129" s="17">
        <v>0.34667100000000001</v>
      </c>
      <c r="V129" s="17">
        <v>558.29999999999995</v>
      </c>
      <c r="W129" s="17">
        <v>1.9999999999999999E-6</v>
      </c>
      <c r="X129" s="17">
        <v>531</v>
      </c>
      <c r="Y129" s="17">
        <v>0</v>
      </c>
      <c r="Z129" s="17">
        <v>0</v>
      </c>
      <c r="AA129" s="17">
        <v>0.53334000000000004</v>
      </c>
      <c r="AB129" s="17">
        <v>0.27888000000000002</v>
      </c>
      <c r="AC129" s="17">
        <v>1.86168</v>
      </c>
      <c r="AD129" s="17">
        <v>0.25</v>
      </c>
      <c r="AE129" s="17">
        <v>1649.5</v>
      </c>
    </row>
    <row r="130" spans="1:31">
      <c r="A130" s="17">
        <v>117</v>
      </c>
      <c r="B130" s="19">
        <v>0.46417824074074071</v>
      </c>
      <c r="C130" s="17">
        <v>18.899999999999999</v>
      </c>
      <c r="D130" s="17">
        <v>283.3</v>
      </c>
      <c r="E130" s="17">
        <v>0.13553999999999999</v>
      </c>
      <c r="F130" s="17">
        <v>6.5590000000000002</v>
      </c>
      <c r="G130" s="17">
        <v>0.94916299999999998</v>
      </c>
      <c r="H130" s="17">
        <v>1.5371919999999999</v>
      </c>
      <c r="I130" s="17">
        <v>1.8584339999999999</v>
      </c>
      <c r="J130" s="17">
        <v>0.321241</v>
      </c>
      <c r="K130" s="17">
        <v>0.17285600000000001</v>
      </c>
      <c r="L130" s="17">
        <v>441.8</v>
      </c>
      <c r="M130" s="17">
        <v>5.0000000000000004E-6</v>
      </c>
      <c r="N130" s="17">
        <v>574</v>
      </c>
      <c r="O130" s="17">
        <v>0</v>
      </c>
      <c r="P130" s="17">
        <v>0</v>
      </c>
      <c r="Q130" s="17">
        <v>0.98622699999999996</v>
      </c>
      <c r="R130" s="17">
        <v>1.643499</v>
      </c>
      <c r="S130" s="17">
        <v>2.471428</v>
      </c>
      <c r="T130" s="17">
        <v>0.82792900000000003</v>
      </c>
      <c r="U130" s="17">
        <v>0.33500000000000002</v>
      </c>
      <c r="V130" s="17">
        <v>513</v>
      </c>
      <c r="W130" s="17">
        <v>6.9999999999999999E-6</v>
      </c>
      <c r="X130" s="17">
        <v>495</v>
      </c>
      <c r="Y130" s="17">
        <v>0</v>
      </c>
      <c r="Z130" s="17">
        <v>0</v>
      </c>
      <c r="AA130" s="17">
        <v>0.51538499999999998</v>
      </c>
      <c r="AB130" s="17">
        <v>0.30200300000000002</v>
      </c>
      <c r="AC130" s="17">
        <v>1.89354</v>
      </c>
      <c r="AD130" s="17">
        <v>0.25</v>
      </c>
      <c r="AE130" s="17">
        <v>1879.9</v>
      </c>
    </row>
    <row r="131" spans="1:31">
      <c r="A131" s="17">
        <v>118</v>
      </c>
      <c r="B131" s="19">
        <v>0.46423611111111113</v>
      </c>
      <c r="C131" s="17">
        <v>17.100000000000001</v>
      </c>
      <c r="D131" s="17">
        <v>356.6</v>
      </c>
      <c r="E131" s="17">
        <v>0.12933500000000001</v>
      </c>
      <c r="F131" s="17">
        <v>6.258</v>
      </c>
      <c r="G131" s="17">
        <v>0.96942700000000004</v>
      </c>
      <c r="H131" s="17">
        <v>1.6017589999999999</v>
      </c>
      <c r="I131" s="17">
        <v>1.9750810000000001</v>
      </c>
      <c r="J131" s="17">
        <v>0.37332199999999999</v>
      </c>
      <c r="K131" s="17">
        <v>0.18901599999999999</v>
      </c>
      <c r="L131" s="17">
        <v>444.7</v>
      </c>
      <c r="M131" s="17">
        <v>9.2999999999999997E-5</v>
      </c>
      <c r="N131" s="17">
        <v>471</v>
      </c>
      <c r="O131" s="17">
        <v>0</v>
      </c>
      <c r="P131" s="17">
        <v>0</v>
      </c>
      <c r="Q131" s="17">
        <v>0.98660199999999998</v>
      </c>
      <c r="R131" s="17">
        <v>1.5397179999999999</v>
      </c>
      <c r="S131" s="17">
        <v>2.2445840000000001</v>
      </c>
      <c r="T131" s="17">
        <v>0.70486599999999999</v>
      </c>
      <c r="U131" s="17">
        <v>0.31402999999999998</v>
      </c>
      <c r="V131" s="17">
        <v>512.5</v>
      </c>
      <c r="W131" s="17">
        <v>1.7E-5</v>
      </c>
      <c r="X131" s="17">
        <v>355</v>
      </c>
      <c r="Y131" s="17">
        <v>0</v>
      </c>
      <c r="Z131" s="17">
        <v>0</v>
      </c>
      <c r="AA131" s="17">
        <v>0.483122</v>
      </c>
      <c r="AB131" s="17">
        <v>0.310006</v>
      </c>
      <c r="AC131" s="17">
        <v>1.75823</v>
      </c>
      <c r="AD131" s="17">
        <v>0.20319300000000001</v>
      </c>
      <c r="AE131" s="17">
        <v>1867.7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2023-02-27T06:38:13Z</dcterms:modified>
</cp:coreProperties>
</file>