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3884D72F-868D-EF42-B720-B30AE0E694A4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/>
  <c r="E37" i="1"/>
  <c r="F37" i="1"/>
  <c r="G37" i="1"/>
  <c r="H37" i="1"/>
  <c r="Y37" i="1"/>
  <c r="AE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/>
  <c r="E45" i="1"/>
  <c r="F45" i="1"/>
  <c r="G45" i="1"/>
  <c r="H45" i="1"/>
  <c r="Y45" i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/>
  <c r="E55" i="1"/>
  <c r="F55" i="1"/>
  <c r="G55" i="1"/>
  <c r="H55" i="1"/>
  <c r="Y55" i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/>
  <c r="AE108" i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 s="1"/>
  <c r="I121" i="1"/>
  <c r="J121" i="1"/>
  <c r="Z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/>
  <c r="AE122" i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 s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 s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/>
  <c r="AA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T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 s="1"/>
  <c r="K150" i="1"/>
  <c r="T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/>
  <c r="AA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 s="1"/>
  <c r="I152" i="1"/>
  <c r="J152" i="1"/>
  <c r="Z152" i="1"/>
  <c r="K152" i="1"/>
  <c r="T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R153" i="1" s="1"/>
  <c r="S153" i="1" s="1"/>
  <c r="G153" i="1"/>
  <c r="H153" i="1"/>
  <c r="Y153" i="1"/>
  <c r="AE153" i="1" s="1"/>
  <c r="I153" i="1"/>
  <c r="J153" i="1"/>
  <c r="Z153" i="1"/>
  <c r="K153" i="1"/>
  <c r="T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R154" i="1" s="1"/>
  <c r="S154" i="1" s="1"/>
  <c r="F154" i="1"/>
  <c r="G154" i="1"/>
  <c r="H154" i="1"/>
  <c r="Y154" i="1" s="1"/>
  <c r="AE154" i="1" s="1"/>
  <c r="I154" i="1"/>
  <c r="J154" i="1"/>
  <c r="Z154" i="1" s="1"/>
  <c r="K154" i="1"/>
  <c r="T154" i="1"/>
  <c r="U154" i="1" s="1"/>
  <c r="L154" i="1"/>
  <c r="V154" i="1" s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AA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R157" i="1" s="1"/>
  <c r="S157" i="1" s="1"/>
  <c r="G157" i="1"/>
  <c r="H157" i="1"/>
  <c r="Y157" i="1"/>
  <c r="AE157" i="1"/>
  <c r="I157" i="1"/>
  <c r="J157" i="1"/>
  <c r="Z157" i="1"/>
  <c r="K157" i="1"/>
  <c r="L157" i="1"/>
  <c r="T157" i="1" s="1"/>
  <c r="U157" i="1"/>
  <c r="M157" i="1"/>
  <c r="N157" i="1"/>
  <c r="O157" i="1"/>
  <c r="P157" i="1"/>
  <c r="A158" i="1"/>
  <c r="B158" i="1"/>
  <c r="C158" i="1"/>
  <c r="D158" i="1"/>
  <c r="X158" i="1" s="1"/>
  <c r="E158" i="1"/>
  <c r="R158" i="1" s="1"/>
  <c r="S158" i="1" s="1"/>
  <c r="F158" i="1"/>
  <c r="G158" i="1"/>
  <c r="H158" i="1"/>
  <c r="Y158" i="1"/>
  <c r="AE158" i="1"/>
  <c r="I158" i="1"/>
  <c r="J158" i="1"/>
  <c r="Z158" i="1"/>
  <c r="K158" i="1"/>
  <c r="L158" i="1"/>
  <c r="T158" i="1" s="1"/>
  <c r="U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AA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R161" i="1"/>
  <c r="G161" i="1"/>
  <c r="H161" i="1"/>
  <c r="Y161" i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R163" i="1" s="1"/>
  <c r="S163" i="1" s="1"/>
  <c r="G163" i="1"/>
  <c r="H163" i="1"/>
  <c r="Y163" i="1" s="1"/>
  <c r="AE163" i="1" s="1"/>
  <c r="I163" i="1"/>
  <c r="J163" i="1"/>
  <c r="Z163" i="1"/>
  <c r="AA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R164" i="1"/>
  <c r="S164" i="1" s="1"/>
  <c r="F164" i="1"/>
  <c r="G164" i="1"/>
  <c r="H164" i="1"/>
  <c r="Y164" i="1" s="1"/>
  <c r="I164" i="1"/>
  <c r="J164" i="1"/>
  <c r="Z164" i="1"/>
  <c r="AA164" i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R165" i="1"/>
  <c r="S165" i="1" s="1"/>
  <c r="G165" i="1"/>
  <c r="H165" i="1"/>
  <c r="Y165" i="1"/>
  <c r="AE165" i="1" s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 s="1"/>
  <c r="I166" i="1"/>
  <c r="J166" i="1"/>
  <c r="Z166" i="1"/>
  <c r="AA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/>
  <c r="E167" i="1"/>
  <c r="F167" i="1"/>
  <c r="R167" i="1" s="1"/>
  <c r="S167" i="1" s="1"/>
  <c r="G167" i="1"/>
  <c r="H167" i="1"/>
  <c r="Y167" i="1" s="1"/>
  <c r="AE167" i="1" s="1"/>
  <c r="I167" i="1"/>
  <c r="J167" i="1"/>
  <c r="Z167" i="1" s="1"/>
  <c r="AA167" i="1"/>
  <c r="K167" i="1"/>
  <c r="T167" i="1" s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 s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 s="1"/>
  <c r="AA172" i="1" s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/>
  <c r="K173" i="1"/>
  <c r="T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 s="1"/>
  <c r="G175" i="1"/>
  <c r="H175" i="1"/>
  <c r="Y175" i="1" s="1"/>
  <c r="AE175" i="1" s="1"/>
  <c r="I175" i="1"/>
  <c r="J175" i="1"/>
  <c r="Z175" i="1"/>
  <c r="K175" i="1"/>
  <c r="T175" i="1" s="1"/>
  <c r="U175" i="1" s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 s="1"/>
  <c r="S176" i="1" s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R178" i="1"/>
  <c r="S178" i="1" s="1"/>
  <c r="F178" i="1"/>
  <c r="G178" i="1"/>
  <c r="H178" i="1"/>
  <c r="Y178" i="1"/>
  <c r="AE178" i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AA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 s="1"/>
  <c r="AE184" i="1" s="1"/>
  <c r="I184" i="1"/>
  <c r="J184" i="1"/>
  <c r="Z184" i="1"/>
  <c r="AA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/>
  <c r="AE186" i="1" s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 s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 s="1"/>
  <c r="G188" i="1"/>
  <c r="H188" i="1"/>
  <c r="Y188" i="1" s="1"/>
  <c r="AE188" i="1" s="1"/>
  <c r="I188" i="1"/>
  <c r="J188" i="1"/>
  <c r="Z188" i="1"/>
  <c r="AA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 s="1"/>
  <c r="S189" i="1" s="1"/>
  <c r="G189" i="1"/>
  <c r="H189" i="1"/>
  <c r="Y189" i="1" s="1"/>
  <c r="AE189" i="1" s="1"/>
  <c r="I189" i="1"/>
  <c r="J189" i="1"/>
  <c r="Z189" i="1"/>
  <c r="AA189" i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/>
  <c r="I190" i="1"/>
  <c r="J190" i="1"/>
  <c r="Z190" i="1" s="1"/>
  <c r="K190" i="1"/>
  <c r="U190" i="1"/>
  <c r="L190" i="1"/>
  <c r="T190" i="1" s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 s="1"/>
  <c r="S194" i="1" s="1"/>
  <c r="F194" i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/>
  <c r="S203" i="1" s="1"/>
  <c r="F203" i="1"/>
  <c r="G203" i="1"/>
  <c r="H203" i="1"/>
  <c r="Y203" i="1" s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AA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/>
  <c r="E233" i="1"/>
  <c r="F233" i="1"/>
  <c r="G233" i="1"/>
  <c r="H233" i="1"/>
  <c r="Y233" i="1"/>
  <c r="AE233" i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 s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 s="1"/>
  <c r="S235" i="1" s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S236" i="1"/>
  <c r="F236" i="1"/>
  <c r="R236" i="1" s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 s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 s="1"/>
  <c r="AA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R258" i="1" s="1"/>
  <c r="S258" i="1" s="1"/>
  <c r="F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/>
  <c r="I273" i="1"/>
  <c r="J273" i="1"/>
  <c r="Z273" i="1" s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 s="1"/>
  <c r="AE328" i="1" s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 s="1"/>
  <c r="S330" i="1" s="1"/>
  <c r="F330" i="1"/>
  <c r="G330" i="1"/>
  <c r="H330" i="1"/>
  <c r="Y330" i="1" s="1"/>
  <c r="AE330" i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/>
  <c r="F349" i="1"/>
  <c r="G349" i="1"/>
  <c r="H349" i="1"/>
  <c r="Y349" i="1" s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 s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 s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 s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/>
  <c r="E382" i="1"/>
  <c r="F382" i="1"/>
  <c r="R382" i="1" s="1"/>
  <c r="S382" i="1" s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 s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/>
  <c r="E393" i="1"/>
  <c r="F393" i="1"/>
  <c r="G393" i="1"/>
  <c r="H393" i="1"/>
  <c r="Y393" i="1"/>
  <c r="AE393" i="1" s="1"/>
  <c r="I393" i="1"/>
  <c r="J393" i="1"/>
  <c r="Z393" i="1" s="1"/>
  <c r="K393" i="1"/>
  <c r="T393" i="1" s="1"/>
  <c r="AC393" i="1" s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 s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 s="1"/>
  <c r="AA401" i="1"/>
  <c r="K401" i="1"/>
  <c r="T401" i="1" s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 s="1"/>
  <c r="F413" i="1"/>
  <c r="G413" i="1"/>
  <c r="H413" i="1"/>
  <c r="Y413" i="1" s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 s="1"/>
  <c r="I416" i="1"/>
  <c r="J416" i="1"/>
  <c r="Z416" i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 s="1"/>
  <c r="G418" i="1"/>
  <c r="H418" i="1"/>
  <c r="Y418" i="1" s="1"/>
  <c r="AE418" i="1" s="1"/>
  <c r="I418" i="1"/>
  <c r="J418" i="1"/>
  <c r="Z418" i="1" s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R425" i="1" s="1"/>
  <c r="F425" i="1"/>
  <c r="G425" i="1"/>
  <c r="H425" i="1"/>
  <c r="Y425" i="1"/>
  <c r="AE425" i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 s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/>
  <c r="S432" i="1" s="1"/>
  <c r="G432" i="1"/>
  <c r="H432" i="1"/>
  <c r="Y432" i="1" s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/>
  <c r="E436" i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 s="1"/>
  <c r="S439" i="1" s="1"/>
  <c r="F439" i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 s="1"/>
  <c r="F441" i="1"/>
  <c r="G441" i="1"/>
  <c r="H441" i="1"/>
  <c r="Y441" i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S443" i="1"/>
  <c r="F443" i="1"/>
  <c r="R443" i="1" s="1"/>
  <c r="G443" i="1"/>
  <c r="H443" i="1"/>
  <c r="Y443" i="1" s="1"/>
  <c r="AE443" i="1" s="1"/>
  <c r="I443" i="1"/>
  <c r="J443" i="1"/>
  <c r="Z443" i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/>
  <c r="E445" i="1"/>
  <c r="R445" i="1" s="1"/>
  <c r="F445" i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 s="1"/>
  <c r="G452" i="1"/>
  <c r="H452" i="1"/>
  <c r="Y452" i="1" s="1"/>
  <c r="AE452" i="1" s="1"/>
  <c r="I452" i="1"/>
  <c r="J452" i="1"/>
  <c r="Z452" i="1" s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R462" i="1" s="1"/>
  <c r="S462" i="1" s="1"/>
  <c r="F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 s="1"/>
  <c r="AB463" i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 s="1"/>
  <c r="F465" i="1"/>
  <c r="G465" i="1"/>
  <c r="H465" i="1"/>
  <c r="Y465" i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I466" i="1"/>
  <c r="J466" i="1"/>
  <c r="Z466" i="1" s="1"/>
  <c r="AA466" i="1"/>
  <c r="K466" i="1"/>
  <c r="T466" i="1" s="1"/>
  <c r="L466" i="1"/>
  <c r="V466" i="1" s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S477" i="1"/>
  <c r="F477" i="1"/>
  <c r="R477" i="1" s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 s="1"/>
  <c r="I478" i="1"/>
  <c r="J478" i="1"/>
  <c r="Z478" i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/>
  <c r="AE480" i="1"/>
  <c r="I480" i="1"/>
  <c r="J480" i="1"/>
  <c r="Z480" i="1" s="1"/>
  <c r="K480" i="1"/>
  <c r="L480" i="1"/>
  <c r="T480" i="1" s="1"/>
  <c r="AC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R485" i="1" s="1"/>
  <c r="S485" i="1" s="1"/>
  <c r="F485" i="1"/>
  <c r="G485" i="1"/>
  <c r="H485" i="1"/>
  <c r="Y485" i="1"/>
  <c r="AE485" i="1" s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F492" i="1"/>
  <c r="R492" i="1" s="1"/>
  <c r="G492" i="1"/>
  <c r="H492" i="1"/>
  <c r="Y492" i="1"/>
  <c r="AE492" i="1" s="1"/>
  <c r="I492" i="1"/>
  <c r="J492" i="1"/>
  <c r="Z492" i="1" s="1"/>
  <c r="AA492" i="1" s="1"/>
  <c r="K492" i="1"/>
  <c r="L492" i="1"/>
  <c r="T492" i="1" s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G494" i="1"/>
  <c r="H494" i="1"/>
  <c r="Y494" i="1"/>
  <c r="AE494" i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 s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/>
  <c r="E499" i="1"/>
  <c r="F499" i="1"/>
  <c r="G499" i="1"/>
  <c r="H499" i="1"/>
  <c r="Y499" i="1" s="1"/>
  <c r="AE499" i="1"/>
  <c r="I499" i="1"/>
  <c r="J499" i="1"/>
  <c r="Z499" i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 s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/>
  <c r="AE503" i="1" s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 s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 s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/>
  <c r="AE509" i="1" s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/>
  <c r="AA514" i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 s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 s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F542" i="1"/>
  <c r="R542" i="1" s="1"/>
  <c r="S542" i="1" s="1"/>
  <c r="G542" i="1"/>
  <c r="H542" i="1"/>
  <c r="Y542" i="1" s="1"/>
  <c r="AE542" i="1"/>
  <c r="I542" i="1"/>
  <c r="J542" i="1"/>
  <c r="Z542" i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 s="1"/>
  <c r="S543" i="1"/>
  <c r="G543" i="1"/>
  <c r="H543" i="1"/>
  <c r="Y543" i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/>
  <c r="S544" i="1" s="1"/>
  <c r="F544" i="1"/>
  <c r="G544" i="1"/>
  <c r="H544" i="1"/>
  <c r="Y544" i="1" s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/>
  <c r="E547" i="1"/>
  <c r="F547" i="1"/>
  <c r="G547" i="1"/>
  <c r="H547" i="1"/>
  <c r="Y547" i="1"/>
  <c r="AE547" i="1" s="1"/>
  <c r="I547" i="1"/>
  <c r="J547" i="1"/>
  <c r="Z547" i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AB548" i="1"/>
  <c r="K548" i="1"/>
  <c r="T548" i="1" s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 s="1"/>
  <c r="S551" i="1" s="1"/>
  <c r="G551" i="1"/>
  <c r="H551" i="1"/>
  <c r="Y551" i="1"/>
  <c r="AE551" i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/>
  <c r="S552" i="1" s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/>
  <c r="E553" i="1"/>
  <c r="R553" i="1" s="1"/>
  <c r="S553" i="1" s="1"/>
  <c r="F553" i="1"/>
  <c r="G553" i="1"/>
  <c r="H553" i="1"/>
  <c r="Y553" i="1"/>
  <c r="AE553" i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/>
  <c r="E556" i="1"/>
  <c r="R556" i="1" s="1"/>
  <c r="F556" i="1"/>
  <c r="G556" i="1"/>
  <c r="H556" i="1"/>
  <c r="Y556" i="1"/>
  <c r="AE556" i="1" s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 s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/>
  <c r="S561" i="1" s="1"/>
  <c r="F561" i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 s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/>
  <c r="AE565" i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 s="1"/>
  <c r="I567" i="1"/>
  <c r="J567" i="1"/>
  <c r="Z567" i="1" s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 s="1"/>
  <c r="I568" i="1"/>
  <c r="J568" i="1"/>
  <c r="Z568" i="1"/>
  <c r="AA568" i="1"/>
  <c r="K568" i="1"/>
  <c r="L568" i="1"/>
  <c r="T568" i="1" s="1"/>
  <c r="AB568" i="1" s="1"/>
  <c r="U568" i="1"/>
  <c r="M568" i="1"/>
  <c r="N568" i="1"/>
  <c r="O568" i="1"/>
  <c r="P568" i="1"/>
  <c r="A569" i="1"/>
  <c r="B569" i="1"/>
  <c r="C569" i="1"/>
  <c r="D569" i="1"/>
  <c r="X569" i="1" s="1"/>
  <c r="E569" i="1"/>
  <c r="R569" i="1"/>
  <c r="S569" i="1" s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G570" i="1"/>
  <c r="H570" i="1"/>
  <c r="Y570" i="1"/>
  <c r="AE570" i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/>
  <c r="AA571" i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 s="1"/>
  <c r="G576" i="1"/>
  <c r="H576" i="1"/>
  <c r="Y576" i="1"/>
  <c r="AE576" i="1" s="1"/>
  <c r="I576" i="1"/>
  <c r="J576" i="1"/>
  <c r="Z576" i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 s="1"/>
  <c r="I585" i="1"/>
  <c r="J585" i="1"/>
  <c r="Z585" i="1"/>
  <c r="AA585" i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/>
  <c r="K598" i="1"/>
  <c r="L598" i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 s="1"/>
  <c r="I604" i="1"/>
  <c r="J604" i="1"/>
  <c r="Z604" i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R613" i="1" s="1"/>
  <c r="S613" i="1" s="1"/>
  <c r="F613" i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 s="1"/>
  <c r="I617" i="1"/>
  <c r="J617" i="1"/>
  <c r="Z617" i="1" s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 s="1"/>
  <c r="AA620" i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 s="1"/>
  <c r="AA622" i="1"/>
  <c r="K622" i="1"/>
  <c r="T622" i="1" s="1"/>
  <c r="U622" i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 s="1"/>
  <c r="AE625" i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/>
  <c r="I632" i="1"/>
  <c r="J632" i="1"/>
  <c r="Z632" i="1"/>
  <c r="AA632" i="1" s="1"/>
  <c r="K632" i="1"/>
  <c r="T632" i="1" s="1"/>
  <c r="L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/>
  <c r="AE639" i="1" s="1"/>
  <c r="I639" i="1"/>
  <c r="J639" i="1"/>
  <c r="Z639" i="1"/>
  <c r="AA639" i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/>
  <c r="K644" i="1"/>
  <c r="L644" i="1"/>
  <c r="V644" i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G648" i="1"/>
  <c r="H648" i="1"/>
  <c r="Y648" i="1" s="1"/>
  <c r="AE648" i="1" s="1"/>
  <c r="I648" i="1"/>
  <c r="J648" i="1"/>
  <c r="Z648" i="1"/>
  <c r="AA648" i="1"/>
  <c r="K648" i="1"/>
  <c r="L648" i="1"/>
  <c r="M648" i="1"/>
  <c r="N648" i="1"/>
  <c r="O648" i="1"/>
  <c r="P648" i="1"/>
  <c r="A649" i="1"/>
  <c r="B649" i="1"/>
  <c r="C649" i="1"/>
  <c r="D649" i="1"/>
  <c r="E649" i="1"/>
  <c r="R649" i="1" s="1"/>
  <c r="S649" i="1" s="1"/>
  <c r="F649" i="1"/>
  <c r="G649" i="1"/>
  <c r="H649" i="1"/>
  <c r="I649" i="1"/>
  <c r="J649" i="1"/>
  <c r="Z649" i="1"/>
  <c r="AA649" i="1"/>
  <c r="K649" i="1"/>
  <c r="L649" i="1"/>
  <c r="V649" i="1"/>
  <c r="M649" i="1"/>
  <c r="N649" i="1"/>
  <c r="O649" i="1"/>
  <c r="P649" i="1"/>
  <c r="X649" i="1"/>
  <c r="Y649" i="1"/>
  <c r="AE649" i="1" s="1"/>
  <c r="A650" i="1"/>
  <c r="B650" i="1"/>
  <c r="C650" i="1"/>
  <c r="D650" i="1"/>
  <c r="X650" i="1"/>
  <c r="E650" i="1"/>
  <c r="F650" i="1"/>
  <c r="R650" i="1" s="1"/>
  <c r="S650" i="1" s="1"/>
  <c r="G650" i="1"/>
  <c r="H650" i="1"/>
  <c r="Y650" i="1" s="1"/>
  <c r="AE650" i="1" s="1"/>
  <c r="I650" i="1"/>
  <c r="J650" i="1"/>
  <c r="Z650" i="1" s="1"/>
  <c r="AA650" i="1" s="1"/>
  <c r="K650" i="1"/>
  <c r="T650" i="1" s="1"/>
  <c r="U650" i="1" s="1"/>
  <c r="L650" i="1"/>
  <c r="M650" i="1"/>
  <c r="N650" i="1"/>
  <c r="O650" i="1"/>
  <c r="P650" i="1"/>
  <c r="A651" i="1"/>
  <c r="B651" i="1"/>
  <c r="C651" i="1"/>
  <c r="D651" i="1"/>
  <c r="X651" i="1" s="1"/>
  <c r="E651" i="1"/>
  <c r="R651" i="1" s="1"/>
  <c r="S651" i="1" s="1"/>
  <c r="F651" i="1"/>
  <c r="G651" i="1"/>
  <c r="H651" i="1"/>
  <c r="I651" i="1"/>
  <c r="J651" i="1"/>
  <c r="Z651" i="1" s="1"/>
  <c r="AA651" i="1" s="1"/>
  <c r="K651" i="1"/>
  <c r="L651" i="1"/>
  <c r="M651" i="1"/>
  <c r="N651" i="1"/>
  <c r="O651" i="1"/>
  <c r="P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AF652" i="1" s="1"/>
  <c r="I652" i="1"/>
  <c r="J652" i="1"/>
  <c r="Z652" i="1"/>
  <c r="AA652" i="1"/>
  <c r="K652" i="1"/>
  <c r="L652" i="1"/>
  <c r="V652" i="1" s="1"/>
  <c r="M652" i="1"/>
  <c r="N652" i="1"/>
  <c r="O652" i="1"/>
  <c r="P652" i="1"/>
  <c r="T652" i="1"/>
  <c r="AC652" i="1" s="1"/>
  <c r="U652" i="1"/>
  <c r="AD652" i="1"/>
  <c r="A653" i="1"/>
  <c r="B653" i="1"/>
  <c r="C653" i="1"/>
  <c r="D653" i="1" s="1"/>
  <c r="X653" i="1" s="1"/>
  <c r="E653" i="1"/>
  <c r="F653" i="1"/>
  <c r="G653" i="1"/>
  <c r="H653" i="1"/>
  <c r="Y653" i="1" s="1"/>
  <c r="AE653" i="1"/>
  <c r="I653" i="1"/>
  <c r="J653" i="1"/>
  <c r="Z653" i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 s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 s="1"/>
  <c r="S655" i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F656" i="1"/>
  <c r="R656" i="1"/>
  <c r="S656" i="1" s="1"/>
  <c r="G656" i="1"/>
  <c r="H656" i="1"/>
  <c r="I656" i="1"/>
  <c r="J656" i="1"/>
  <c r="Z656" i="1" s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/>
  <c r="X658" i="1"/>
  <c r="E658" i="1"/>
  <c r="F658" i="1"/>
  <c r="R658" i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AA659" i="1" s="1"/>
  <c r="K659" i="1"/>
  <c r="L659" i="1"/>
  <c r="T659" i="1" s="1"/>
  <c r="M659" i="1"/>
  <c r="N659" i="1"/>
  <c r="O659" i="1"/>
  <c r="P659" i="1"/>
  <c r="R659" i="1"/>
  <c r="S659" i="1" s="1"/>
  <c r="AB659" i="1"/>
  <c r="V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/>
  <c r="AA660" i="1"/>
  <c r="K660" i="1"/>
  <c r="L660" i="1"/>
  <c r="V660" i="1" s="1"/>
  <c r="M660" i="1"/>
  <c r="N660" i="1"/>
  <c r="O660" i="1"/>
  <c r="P660" i="1"/>
  <c r="T660" i="1"/>
  <c r="U660" i="1"/>
  <c r="AC660" i="1"/>
  <c r="AD660" i="1"/>
  <c r="AF660" i="1" s="1"/>
  <c r="A661" i="1"/>
  <c r="B661" i="1"/>
  <c r="C661" i="1"/>
  <c r="D661" i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E663" i="1"/>
  <c r="F663" i="1"/>
  <c r="R663" i="1" s="1"/>
  <c r="S663" i="1"/>
  <c r="G663" i="1"/>
  <c r="H663" i="1"/>
  <c r="Y663" i="1"/>
  <c r="AE663" i="1" s="1"/>
  <c r="I663" i="1"/>
  <c r="J663" i="1"/>
  <c r="Z663" i="1"/>
  <c r="K663" i="1"/>
  <c r="L663" i="1"/>
  <c r="V663" i="1" s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/>
  <c r="S664" i="1" s="1"/>
  <c r="G664" i="1"/>
  <c r="H664" i="1"/>
  <c r="Y664" i="1" s="1"/>
  <c r="AE664" i="1" s="1"/>
  <c r="I664" i="1"/>
  <c r="J664" i="1"/>
  <c r="Z664" i="1" s="1"/>
  <c r="AA664" i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/>
  <c r="E666" i="1"/>
  <c r="F666" i="1"/>
  <c r="R666" i="1" s="1"/>
  <c r="S666" i="1" s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/>
  <c r="I667" i="1"/>
  <c r="J667" i="1"/>
  <c r="Z667" i="1" s="1"/>
  <c r="AA667" i="1" s="1"/>
  <c r="K667" i="1"/>
  <c r="L667" i="1"/>
  <c r="M667" i="1"/>
  <c r="N667" i="1"/>
  <c r="O667" i="1"/>
  <c r="P667" i="1"/>
  <c r="V667" i="1"/>
  <c r="AE667" i="1"/>
  <c r="A668" i="1"/>
  <c r="B668" i="1"/>
  <c r="C668" i="1"/>
  <c r="D668" i="1" s="1"/>
  <c r="X668" i="1" s="1"/>
  <c r="E668" i="1"/>
  <c r="F668" i="1"/>
  <c r="R668" i="1" s="1"/>
  <c r="G668" i="1"/>
  <c r="H668" i="1"/>
  <c r="Y668" i="1" s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S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 s="1"/>
  <c r="AA669" i="1" s="1"/>
  <c r="AB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R670" i="1" s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S670" i="1"/>
  <c r="Z670" i="1"/>
  <c r="AA670" i="1" s="1"/>
  <c r="A671" i="1"/>
  <c r="B671" i="1"/>
  <c r="C671" i="1"/>
  <c r="D671" i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R671" i="1"/>
  <c r="S671" i="1"/>
  <c r="Z671" i="1"/>
  <c r="AA671" i="1" s="1"/>
  <c r="AE671" i="1"/>
  <c r="A672" i="1"/>
  <c r="B672" i="1"/>
  <c r="C672" i="1"/>
  <c r="D672" i="1" s="1"/>
  <c r="X672" i="1" s="1"/>
  <c r="E672" i="1"/>
  <c r="F672" i="1"/>
  <c r="R672" i="1"/>
  <c r="S672" i="1" s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 s="1"/>
  <c r="AE673" i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 s="1"/>
  <c r="AA675" i="1"/>
  <c r="K675" i="1"/>
  <c r="L675" i="1"/>
  <c r="M675" i="1"/>
  <c r="N675" i="1"/>
  <c r="O675" i="1"/>
  <c r="P675" i="1"/>
  <c r="A676" i="1"/>
  <c r="B676" i="1"/>
  <c r="C676" i="1"/>
  <c r="D676" i="1"/>
  <c r="X676" i="1" s="1"/>
  <c r="E676" i="1"/>
  <c r="F676" i="1"/>
  <c r="G676" i="1"/>
  <c r="H676" i="1"/>
  <c r="Y676" i="1" s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I677" i="1"/>
  <c r="J677" i="1"/>
  <c r="Z677" i="1" s="1"/>
  <c r="AA677" i="1" s="1"/>
  <c r="K677" i="1"/>
  <c r="L677" i="1"/>
  <c r="M677" i="1"/>
  <c r="N677" i="1"/>
  <c r="O677" i="1"/>
  <c r="P677" i="1"/>
  <c r="AE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R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S679" i="1"/>
  <c r="Z679" i="1"/>
  <c r="AA679" i="1" s="1"/>
  <c r="A680" i="1"/>
  <c r="B680" i="1"/>
  <c r="C680" i="1"/>
  <c r="D680" i="1"/>
  <c r="X680" i="1"/>
  <c r="E680" i="1"/>
  <c r="R680" i="1" s="1"/>
  <c r="S680" i="1" s="1"/>
  <c r="F680" i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R681" i="1" s="1"/>
  <c r="S681" i="1" s="1"/>
  <c r="F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/>
  <c r="AA683" i="1" s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 s="1"/>
  <c r="AE684" i="1" s="1"/>
  <c r="I684" i="1"/>
  <c r="J684" i="1"/>
  <c r="Z684" i="1"/>
  <c r="AA684" i="1" s="1"/>
  <c r="K684" i="1"/>
  <c r="L684" i="1"/>
  <c r="V684" i="1" s="1"/>
  <c r="T684" i="1"/>
  <c r="AB684" i="1" s="1"/>
  <c r="M684" i="1"/>
  <c r="N684" i="1"/>
  <c r="O684" i="1"/>
  <c r="P684" i="1"/>
  <c r="A685" i="1"/>
  <c r="B685" i="1"/>
  <c r="C685" i="1"/>
  <c r="D685" i="1" s="1"/>
  <c r="X685" i="1" s="1"/>
  <c r="E685" i="1"/>
  <c r="F685" i="1"/>
  <c r="R685" i="1"/>
  <c r="S685" i="1" s="1"/>
  <c r="G685" i="1"/>
  <c r="H685" i="1"/>
  <c r="Y685" i="1" s="1"/>
  <c r="I685" i="1"/>
  <c r="J685" i="1"/>
  <c r="Z685" i="1" s="1"/>
  <c r="AA685" i="1" s="1"/>
  <c r="K685" i="1"/>
  <c r="L685" i="1"/>
  <c r="M685" i="1"/>
  <c r="N685" i="1"/>
  <c r="O685" i="1"/>
  <c r="P685" i="1"/>
  <c r="AE685" i="1"/>
  <c r="A686" i="1"/>
  <c r="B686" i="1"/>
  <c r="C686" i="1"/>
  <c r="D686" i="1" s="1"/>
  <c r="X686" i="1" s="1"/>
  <c r="E686" i="1"/>
  <c r="F686" i="1"/>
  <c r="G686" i="1"/>
  <c r="H686" i="1"/>
  <c r="Y686" i="1"/>
  <c r="AE686" i="1"/>
  <c r="I686" i="1"/>
  <c r="J686" i="1"/>
  <c r="Z686" i="1" s="1"/>
  <c r="K686" i="1"/>
  <c r="L686" i="1"/>
  <c r="M686" i="1"/>
  <c r="N686" i="1"/>
  <c r="O686" i="1"/>
  <c r="P686" i="1"/>
  <c r="R686" i="1"/>
  <c r="S686" i="1" s="1"/>
  <c r="AA686" i="1"/>
  <c r="A687" i="1"/>
  <c r="B687" i="1"/>
  <c r="C687" i="1"/>
  <c r="D687" i="1"/>
  <c r="X687" i="1"/>
  <c r="E687" i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R687" i="1"/>
  <c r="S687" i="1"/>
  <c r="Z687" i="1"/>
  <c r="AA687" i="1" s="1"/>
  <c r="A688" i="1"/>
  <c r="B688" i="1"/>
  <c r="C688" i="1"/>
  <c r="D688" i="1"/>
  <c r="X688" i="1"/>
  <c r="E688" i="1"/>
  <c r="F688" i="1"/>
  <c r="R688" i="1" s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/>
  <c r="X691" i="1" s="1"/>
  <c r="E691" i="1"/>
  <c r="F691" i="1"/>
  <c r="R691" i="1" s="1"/>
  <c r="S691" i="1"/>
  <c r="G691" i="1"/>
  <c r="H691" i="1"/>
  <c r="Y691" i="1" s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 s="1"/>
  <c r="AA692" i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I693" i="1"/>
  <c r="J693" i="1"/>
  <c r="Z693" i="1" s="1"/>
  <c r="AA693" i="1" s="1"/>
  <c r="AB693" i="1" s="1"/>
  <c r="K693" i="1"/>
  <c r="L693" i="1"/>
  <c r="T693" i="1"/>
  <c r="M693" i="1"/>
  <c r="N693" i="1"/>
  <c r="O693" i="1"/>
  <c r="P693" i="1"/>
  <c r="AE693" i="1"/>
  <c r="A694" i="1"/>
  <c r="B694" i="1"/>
  <c r="C694" i="1"/>
  <c r="D694" i="1" s="1"/>
  <c r="X694" i="1" s="1"/>
  <c r="E694" i="1"/>
  <c r="F694" i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R694" i="1"/>
  <c r="S694" i="1" s="1"/>
  <c r="Z694" i="1"/>
  <c r="AA694" i="1" s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/>
  <c r="X696" i="1" s="1"/>
  <c r="E696" i="1"/>
  <c r="F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/>
  <c r="E697" i="1"/>
  <c r="F697" i="1"/>
  <c r="R697" i="1" s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/>
  <c r="E698" i="1"/>
  <c r="F698" i="1"/>
  <c r="R698" i="1" s="1"/>
  <c r="S698" i="1" s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K699" i="1"/>
  <c r="L699" i="1"/>
  <c r="M699" i="1"/>
  <c r="N699" i="1"/>
  <c r="O699" i="1"/>
  <c r="P699" i="1"/>
  <c r="R699" i="1"/>
  <c r="S699" i="1" s="1"/>
  <c r="V699" i="1"/>
  <c r="Z699" i="1"/>
  <c r="AA699" i="1" s="1"/>
  <c r="A700" i="1"/>
  <c r="B700" i="1"/>
  <c r="C700" i="1"/>
  <c r="D700" i="1" s="1"/>
  <c r="X700" i="1" s="1"/>
  <c r="E700" i="1"/>
  <c r="F700" i="1"/>
  <c r="G700" i="1"/>
  <c r="H700" i="1"/>
  <c r="Y700" i="1" s="1"/>
  <c r="AE700" i="1"/>
  <c r="I700" i="1"/>
  <c r="J700" i="1"/>
  <c r="Z700" i="1" s="1"/>
  <c r="AA700" i="1" s="1"/>
  <c r="K700" i="1"/>
  <c r="T700" i="1" s="1"/>
  <c r="L700" i="1"/>
  <c r="M700" i="1"/>
  <c r="N700" i="1"/>
  <c r="O700" i="1"/>
  <c r="P700" i="1"/>
  <c r="R700" i="1"/>
  <c r="S700" i="1" s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T702" i="1" s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 s="1"/>
  <c r="X704" i="1"/>
  <c r="E704" i="1"/>
  <c r="R704" i="1" s="1"/>
  <c r="S704" i="1" s="1"/>
  <c r="F704" i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 s="1"/>
  <c r="X705" i="1" s="1"/>
  <c r="E705" i="1"/>
  <c r="R705" i="1" s="1"/>
  <c r="S705" i="1" s="1"/>
  <c r="F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 s="1"/>
  <c r="V706" i="1"/>
  <c r="A707" i="1"/>
  <c r="B707" i="1"/>
  <c r="C707" i="1"/>
  <c r="D707" i="1"/>
  <c r="X707" i="1" s="1"/>
  <c r="E707" i="1"/>
  <c r="R707" i="1" s="1"/>
  <c r="S707" i="1" s="1"/>
  <c r="F707" i="1"/>
  <c r="G707" i="1"/>
  <c r="H707" i="1"/>
  <c r="Y707" i="1" s="1"/>
  <c r="AE707" i="1" s="1"/>
  <c r="I707" i="1"/>
  <c r="J707" i="1"/>
  <c r="Z707" i="1"/>
  <c r="AA707" i="1" s="1"/>
  <c r="AB707" i="1" s="1"/>
  <c r="K707" i="1"/>
  <c r="L707" i="1"/>
  <c r="V707" i="1" s="1"/>
  <c r="M707" i="1"/>
  <c r="N707" i="1"/>
  <c r="O707" i="1"/>
  <c r="P707" i="1"/>
  <c r="A708" i="1"/>
  <c r="B708" i="1"/>
  <c r="C708" i="1"/>
  <c r="D708" i="1"/>
  <c r="X708" i="1" s="1"/>
  <c r="E708" i="1"/>
  <c r="R708" i="1" s="1"/>
  <c r="S708" i="1" s="1"/>
  <c r="F708" i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/>
  <c r="I709" i="1"/>
  <c r="J709" i="1"/>
  <c r="Z709" i="1"/>
  <c r="AA709" i="1" s="1"/>
  <c r="K709" i="1"/>
  <c r="L709" i="1"/>
  <c r="M709" i="1"/>
  <c r="N709" i="1"/>
  <c r="O709" i="1"/>
  <c r="P709" i="1"/>
  <c r="V709" i="1"/>
  <c r="AE709" i="1"/>
  <c r="A710" i="1"/>
  <c r="B710" i="1"/>
  <c r="C710" i="1"/>
  <c r="D710" i="1"/>
  <c r="X710" i="1" s="1"/>
  <c r="E710" i="1"/>
  <c r="R710" i="1" s="1"/>
  <c r="S710" i="1" s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/>
  <c r="X712" i="1" s="1"/>
  <c r="E712" i="1"/>
  <c r="F712" i="1"/>
  <c r="R712" i="1" s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 s="1"/>
  <c r="AE714" i="1"/>
  <c r="I714" i="1"/>
  <c r="J714" i="1"/>
  <c r="Z714" i="1" s="1"/>
  <c r="AA714" i="1" s="1"/>
  <c r="AB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/>
  <c r="E715" i="1"/>
  <c r="F715" i="1"/>
  <c r="G715" i="1"/>
  <c r="H715" i="1"/>
  <c r="Y715" i="1" s="1"/>
  <c r="I715" i="1"/>
  <c r="J715" i="1"/>
  <c r="Z715" i="1" s="1"/>
  <c r="AA715" i="1" s="1"/>
  <c r="K715" i="1"/>
  <c r="L715" i="1"/>
  <c r="M715" i="1"/>
  <c r="N715" i="1"/>
  <c r="O715" i="1"/>
  <c r="P715" i="1"/>
  <c r="V715" i="1"/>
  <c r="AE715" i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/>
  <c r="AE716" i="1" s="1"/>
  <c r="I716" i="1"/>
  <c r="J716" i="1"/>
  <c r="Z716" i="1"/>
  <c r="AA716" i="1" s="1"/>
  <c r="AB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AE717" i="1" s="1"/>
  <c r="I717" i="1"/>
  <c r="J717" i="1"/>
  <c r="Z717" i="1" s="1"/>
  <c r="AA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R718" i="1"/>
  <c r="S718" i="1"/>
  <c r="Z718" i="1"/>
  <c r="AA718" i="1" s="1"/>
  <c r="A719" i="1"/>
  <c r="B719" i="1"/>
  <c r="C719" i="1"/>
  <c r="D719" i="1" s="1"/>
  <c r="X719" i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/>
  <c r="X720" i="1" s="1"/>
  <c r="E720" i="1"/>
  <c r="F720" i="1"/>
  <c r="R720" i="1"/>
  <c r="S720" i="1" s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 s="1"/>
  <c r="E722" i="1"/>
  <c r="F722" i="1"/>
  <c r="G722" i="1"/>
  <c r="H722" i="1"/>
  <c r="Y722" i="1"/>
  <c r="AE722" i="1" s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 s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/>
  <c r="AA724" i="1" s="1"/>
  <c r="K724" i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/>
  <c r="K725" i="1"/>
  <c r="L725" i="1"/>
  <c r="T725" i="1" s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Z726" i="1" s="1"/>
  <c r="K726" i="1"/>
  <c r="L726" i="1"/>
  <c r="M726" i="1"/>
  <c r="N726" i="1"/>
  <c r="O726" i="1"/>
  <c r="P726" i="1"/>
  <c r="AA726" i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R729" i="1" s="1"/>
  <c r="S729" i="1" s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R730" i="1" s="1"/>
  <c r="S730" i="1" s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R731" i="1" s="1"/>
  <c r="S731" i="1" s="1"/>
  <c r="F731" i="1"/>
  <c r="G731" i="1"/>
  <c r="H731" i="1"/>
  <c r="Y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 s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S734" i="1"/>
  <c r="F734" i="1"/>
  <c r="R734" i="1" s="1"/>
  <c r="G734" i="1"/>
  <c r="H734" i="1"/>
  <c r="Y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E734" i="1"/>
  <c r="A735" i="1"/>
  <c r="B735" i="1"/>
  <c r="C735" i="1"/>
  <c r="D735" i="1" s="1"/>
  <c r="X735" i="1" s="1"/>
  <c r="E735" i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 s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/>
  <c r="AE736" i="1" s="1"/>
  <c r="I736" i="1"/>
  <c r="J736" i="1"/>
  <c r="Z736" i="1" s="1"/>
  <c r="AA736" i="1"/>
  <c r="AB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/>
  <c r="AE737" i="1" s="1"/>
  <c r="AF737" i="1" s="1"/>
  <c r="I737" i="1"/>
  <c r="J737" i="1"/>
  <c r="Z737" i="1" s="1"/>
  <c r="AA737" i="1" s="1"/>
  <c r="K737" i="1"/>
  <c r="L737" i="1"/>
  <c r="M737" i="1"/>
  <c r="N737" i="1"/>
  <c r="O737" i="1"/>
  <c r="P737" i="1"/>
  <c r="V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A739" i="1"/>
  <c r="B739" i="1"/>
  <c r="C739" i="1"/>
  <c r="D739" i="1" s="1"/>
  <c r="X739" i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 s="1"/>
  <c r="X740" i="1" s="1"/>
  <c r="E740" i="1"/>
  <c r="F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/>
  <c r="X743" i="1" s="1"/>
  <c r="E743" i="1"/>
  <c r="R743" i="1"/>
  <c r="S743" i="1" s="1"/>
  <c r="F743" i="1"/>
  <c r="G743" i="1"/>
  <c r="H743" i="1"/>
  <c r="Y743" i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G744" i="1"/>
  <c r="H744" i="1"/>
  <c r="Y744" i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 s="1"/>
  <c r="AE746" i="1"/>
  <c r="I746" i="1"/>
  <c r="J746" i="1"/>
  <c r="Z746" i="1" s="1"/>
  <c r="AA746" i="1" s="1"/>
  <c r="K746" i="1"/>
  <c r="L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R748" i="1" s="1"/>
  <c r="S748" i="1" s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R749" i="1" s="1"/>
  <c r="S749" i="1" s="1"/>
  <c r="F749" i="1"/>
  <c r="G749" i="1"/>
  <c r="H749" i="1"/>
  <c r="Y749" i="1" s="1"/>
  <c r="AE749" i="1"/>
  <c r="I749" i="1"/>
  <c r="J749" i="1"/>
  <c r="K749" i="1"/>
  <c r="T749" i="1" s="1"/>
  <c r="L749" i="1"/>
  <c r="M749" i="1"/>
  <c r="N749" i="1"/>
  <c r="O749" i="1"/>
  <c r="P749" i="1"/>
  <c r="Z749" i="1"/>
  <c r="AA749" i="1" s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/>
  <c r="AE750" i="1" s="1"/>
  <c r="I750" i="1"/>
  <c r="J750" i="1"/>
  <c r="Z750" i="1" s="1"/>
  <c r="AA750" i="1" s="1"/>
  <c r="K750" i="1"/>
  <c r="L750" i="1"/>
  <c r="M750" i="1"/>
  <c r="N750" i="1"/>
  <c r="O750" i="1"/>
  <c r="P750" i="1"/>
  <c r="A751" i="1"/>
  <c r="B751" i="1"/>
  <c r="C751" i="1"/>
  <c r="D751" i="1"/>
  <c r="X751" i="1"/>
  <c r="E751" i="1"/>
  <c r="F751" i="1"/>
  <c r="R751" i="1"/>
  <c r="S751" i="1" s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G753" i="1"/>
  <c r="H753" i="1"/>
  <c r="Y753" i="1"/>
  <c r="AE753" i="1" s="1"/>
  <c r="I753" i="1"/>
  <c r="J753" i="1"/>
  <c r="Z753" i="1" s="1"/>
  <c r="AA753" i="1" s="1"/>
  <c r="K753" i="1"/>
  <c r="T753" i="1" s="1"/>
  <c r="AC753" i="1" s="1"/>
  <c r="AD753" i="1" s="1"/>
  <c r="L753" i="1"/>
  <c r="M753" i="1"/>
  <c r="N753" i="1"/>
  <c r="O753" i="1"/>
  <c r="P753" i="1"/>
  <c r="R753" i="1"/>
  <c r="S753" i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Z754" i="1" s="1"/>
  <c r="AA754" i="1" s="1"/>
  <c r="K754" i="1"/>
  <c r="L754" i="1"/>
  <c r="T754" i="1"/>
  <c r="M754" i="1"/>
  <c r="N754" i="1"/>
  <c r="O754" i="1"/>
  <c r="P754" i="1"/>
  <c r="A755" i="1"/>
  <c r="B755" i="1"/>
  <c r="C755" i="1"/>
  <c r="D755" i="1"/>
  <c r="X755" i="1" s="1"/>
  <c r="E755" i="1"/>
  <c r="F755" i="1"/>
  <c r="G755" i="1"/>
  <c r="H755" i="1"/>
  <c r="Y755" i="1" s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R757" i="1" s="1"/>
  <c r="S757" i="1" s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M757" i="1"/>
  <c r="N757" i="1"/>
  <c r="O757" i="1"/>
  <c r="P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 s="1"/>
  <c r="AE758" i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AA759" i="1" s="1"/>
  <c r="K759" i="1"/>
  <c r="L759" i="1"/>
  <c r="T759" i="1" s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 s="1"/>
  <c r="X761" i="1" s="1"/>
  <c r="E761" i="1"/>
  <c r="R761" i="1" s="1"/>
  <c r="S761" i="1" s="1"/>
  <c r="F761" i="1"/>
  <c r="G761" i="1"/>
  <c r="H761" i="1"/>
  <c r="Y761" i="1" s="1"/>
  <c r="AE761" i="1"/>
  <c r="I761" i="1"/>
  <c r="J761" i="1"/>
  <c r="Z761" i="1" s="1"/>
  <c r="AA761" i="1" s="1"/>
  <c r="K761" i="1"/>
  <c r="L761" i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 s="1"/>
  <c r="AE764" i="1" s="1"/>
  <c r="I764" i="1"/>
  <c r="J764" i="1"/>
  <c r="Z764" i="1" s="1"/>
  <c r="AA764" i="1" s="1"/>
  <c r="K764" i="1"/>
  <c r="L764" i="1"/>
  <c r="T764" i="1"/>
  <c r="AC764" i="1" s="1"/>
  <c r="AD764" i="1" s="1"/>
  <c r="M764" i="1"/>
  <c r="N764" i="1"/>
  <c r="O764" i="1"/>
  <c r="P764" i="1"/>
  <c r="R764" i="1"/>
  <c r="S764" i="1" s="1"/>
  <c r="A765" i="1"/>
  <c r="B765" i="1"/>
  <c r="C765" i="1"/>
  <c r="D765" i="1"/>
  <c r="X765" i="1"/>
  <c r="E765" i="1"/>
  <c r="R765" i="1" s="1"/>
  <c r="F765" i="1"/>
  <c r="G765" i="1"/>
  <c r="H765" i="1"/>
  <c r="Y765" i="1" s="1"/>
  <c r="AE765" i="1"/>
  <c r="I765" i="1"/>
  <c r="J765" i="1"/>
  <c r="K765" i="1"/>
  <c r="T765" i="1" s="1"/>
  <c r="L765" i="1"/>
  <c r="M765" i="1"/>
  <c r="N765" i="1"/>
  <c r="O765" i="1"/>
  <c r="P765" i="1"/>
  <c r="S765" i="1"/>
  <c r="Z765" i="1"/>
  <c r="AA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/>
  <c r="E767" i="1"/>
  <c r="F767" i="1"/>
  <c r="R767" i="1" s="1"/>
  <c r="S767" i="1" s="1"/>
  <c r="G767" i="1"/>
  <c r="H767" i="1"/>
  <c r="Y767" i="1" s="1"/>
  <c r="AE767" i="1" s="1"/>
  <c r="I767" i="1"/>
  <c r="J767" i="1"/>
  <c r="Z767" i="1" s="1"/>
  <c r="AA767" i="1" s="1"/>
  <c r="K767" i="1"/>
  <c r="L767" i="1"/>
  <c r="V767" i="1" s="1"/>
  <c r="M767" i="1"/>
  <c r="N767" i="1"/>
  <c r="O767" i="1"/>
  <c r="P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 s="1"/>
  <c r="AE768" i="1"/>
  <c r="I768" i="1"/>
  <c r="J768" i="1"/>
  <c r="Z768" i="1" s="1"/>
  <c r="AA768" i="1" s="1"/>
  <c r="K768" i="1"/>
  <c r="L768" i="1"/>
  <c r="M768" i="1"/>
  <c r="N768" i="1"/>
  <c r="O768" i="1"/>
  <c r="P768" i="1"/>
  <c r="A769" i="1"/>
  <c r="B769" i="1"/>
  <c r="C769" i="1"/>
  <c r="D769" i="1" s="1"/>
  <c r="X769" i="1" s="1"/>
  <c r="E769" i="1"/>
  <c r="F769" i="1"/>
  <c r="R769" i="1" s="1"/>
  <c r="S769" i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/>
  <c r="E770" i="1"/>
  <c r="R770" i="1" s="1"/>
  <c r="S770" i="1" s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/>
  <c r="AE771" i="1" s="1"/>
  <c r="AF771" i="1" s="1"/>
  <c r="AG771" i="1" s="1"/>
  <c r="AH771" i="1" s="1"/>
  <c r="I771" i="1"/>
  <c r="J771" i="1"/>
  <c r="K771" i="1"/>
  <c r="L771" i="1"/>
  <c r="M771" i="1"/>
  <c r="N771" i="1"/>
  <c r="O771" i="1"/>
  <c r="P771" i="1"/>
  <c r="Z771" i="1"/>
  <c r="AA771" i="1" s="1"/>
  <c r="AB771" i="1" s="1"/>
  <c r="A772" i="1"/>
  <c r="B772" i="1"/>
  <c r="C772" i="1"/>
  <c r="D772" i="1"/>
  <c r="X772" i="1"/>
  <c r="E772" i="1"/>
  <c r="F772" i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T774" i="1" s="1"/>
  <c r="AC774" i="1" s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R775" i="1"/>
  <c r="S775" i="1" s="1"/>
  <c r="Z775" i="1"/>
  <c r="AA775" i="1" s="1"/>
  <c r="A776" i="1"/>
  <c r="B776" i="1"/>
  <c r="C776" i="1"/>
  <c r="D776" i="1" s="1"/>
  <c r="X776" i="1" s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R777" i="1" s="1"/>
  <c r="S777" i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Z778" i="1"/>
  <c r="AA778" i="1" s="1"/>
  <c r="A779" i="1"/>
  <c r="B779" i="1"/>
  <c r="C779" i="1"/>
  <c r="D779" i="1" s="1"/>
  <c r="X779" i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 s="1"/>
  <c r="M779" i="1"/>
  <c r="N779" i="1"/>
  <c r="O779" i="1"/>
  <c r="P779" i="1"/>
  <c r="A780" i="1"/>
  <c r="B780" i="1"/>
  <c r="C780" i="1"/>
  <c r="D780" i="1" s="1"/>
  <c r="X780" i="1" s="1"/>
  <c r="E780" i="1"/>
  <c r="F780" i="1"/>
  <c r="G780" i="1"/>
  <c r="H780" i="1"/>
  <c r="Y780" i="1" s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/>
  <c r="X781" i="1"/>
  <c r="E781" i="1"/>
  <c r="F781" i="1"/>
  <c r="R781" i="1" s="1"/>
  <c r="S781" i="1" s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/>
  <c r="E782" i="1"/>
  <c r="F782" i="1"/>
  <c r="G782" i="1"/>
  <c r="H782" i="1"/>
  <c r="Y782" i="1" s="1"/>
  <c r="AE782" i="1" s="1"/>
  <c r="I782" i="1"/>
  <c r="J782" i="1"/>
  <c r="Z782" i="1" s="1"/>
  <c r="AA782" i="1" s="1"/>
  <c r="K782" i="1"/>
  <c r="L782" i="1"/>
  <c r="M782" i="1"/>
  <c r="N782" i="1"/>
  <c r="O782" i="1"/>
  <c r="P782" i="1"/>
  <c r="R782" i="1"/>
  <c r="S782" i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T783" i="1" s="1"/>
  <c r="M783" i="1"/>
  <c r="N783" i="1"/>
  <c r="O783" i="1"/>
  <c r="P783" i="1"/>
  <c r="A784" i="1"/>
  <c r="B784" i="1"/>
  <c r="C784" i="1"/>
  <c r="D784" i="1"/>
  <c r="X784" i="1" s="1"/>
  <c r="E784" i="1"/>
  <c r="F784" i="1"/>
  <c r="R784" i="1" s="1"/>
  <c r="S784" i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R785" i="1" s="1"/>
  <c r="S785" i="1" s="1"/>
  <c r="F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R786" i="1" s="1"/>
  <c r="S786" i="1" s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A787" i="1"/>
  <c r="B787" i="1"/>
  <c r="C787" i="1"/>
  <c r="D787" i="1"/>
  <c r="X787" i="1" s="1"/>
  <c r="E787" i="1"/>
  <c r="F787" i="1"/>
  <c r="G787" i="1"/>
  <c r="H787" i="1"/>
  <c r="Y787" i="1"/>
  <c r="AE787" i="1" s="1"/>
  <c r="I787" i="1"/>
  <c r="J787" i="1"/>
  <c r="Z787" i="1" s="1"/>
  <c r="AA787" i="1" s="1"/>
  <c r="K787" i="1"/>
  <c r="L787" i="1"/>
  <c r="M787" i="1"/>
  <c r="N787" i="1"/>
  <c r="O787" i="1"/>
  <c r="P787" i="1"/>
  <c r="R787" i="1"/>
  <c r="S787" i="1"/>
  <c r="A788" i="1"/>
  <c r="B788" i="1"/>
  <c r="C788" i="1"/>
  <c r="D788" i="1" s="1"/>
  <c r="X788" i="1" s="1"/>
  <c r="E788" i="1"/>
  <c r="F788" i="1"/>
  <c r="R788" i="1" s="1"/>
  <c r="S788" i="1" s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G789" i="1"/>
  <c r="H789" i="1"/>
  <c r="Y789" i="1" s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/>
  <c r="X790" i="1" s="1"/>
  <c r="E790" i="1"/>
  <c r="R790" i="1" s="1"/>
  <c r="S790" i="1" s="1"/>
  <c r="F790" i="1"/>
  <c r="G790" i="1"/>
  <c r="H790" i="1"/>
  <c r="Y790" i="1" s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A791" i="1"/>
  <c r="B791" i="1"/>
  <c r="C791" i="1"/>
  <c r="D791" i="1"/>
  <c r="X791" i="1" s="1"/>
  <c r="E791" i="1"/>
  <c r="F791" i="1"/>
  <c r="G791" i="1"/>
  <c r="H791" i="1"/>
  <c r="Y791" i="1" s="1"/>
  <c r="AE791" i="1" s="1"/>
  <c r="I791" i="1"/>
  <c r="J791" i="1"/>
  <c r="Z791" i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Y792" i="1"/>
  <c r="AE792" i="1" s="1"/>
  <c r="A793" i="1"/>
  <c r="B793" i="1"/>
  <c r="C793" i="1"/>
  <c r="D793" i="1"/>
  <c r="X793" i="1" s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Y794" i="1"/>
  <c r="AE794" i="1"/>
  <c r="Z794" i="1"/>
  <c r="AA794" i="1" s="1"/>
  <c r="A795" i="1"/>
  <c r="B795" i="1"/>
  <c r="C795" i="1"/>
  <c r="D795" i="1" s="1"/>
  <c r="X795" i="1"/>
  <c r="E795" i="1"/>
  <c r="F795" i="1"/>
  <c r="R795" i="1" s="1"/>
  <c r="S795" i="1" s="1"/>
  <c r="G795" i="1"/>
  <c r="H795" i="1"/>
  <c r="I795" i="1"/>
  <c r="J795" i="1"/>
  <c r="Z795" i="1" s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 s="1"/>
  <c r="E796" i="1"/>
  <c r="F796" i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 s="1"/>
  <c r="E797" i="1"/>
  <c r="F797" i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R797" i="1"/>
  <c r="S797" i="1"/>
  <c r="Z797" i="1"/>
  <c r="AA797" i="1" s="1"/>
  <c r="A798" i="1"/>
  <c r="B798" i="1"/>
  <c r="C798" i="1"/>
  <c r="D798" i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A799" i="1"/>
  <c r="B799" i="1"/>
  <c r="C799" i="1"/>
  <c r="D799" i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 s="1"/>
  <c r="E800" i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Y800" i="1"/>
  <c r="AE800" i="1" s="1"/>
  <c r="A801" i="1"/>
  <c r="B801" i="1"/>
  <c r="C801" i="1"/>
  <c r="D801" i="1" s="1"/>
  <c r="X801" i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B801" i="1" s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/>
  <c r="M802" i="1"/>
  <c r="N802" i="1"/>
  <c r="O802" i="1"/>
  <c r="P802" i="1"/>
  <c r="R802" i="1"/>
  <c r="S802" i="1" s="1"/>
  <c r="Y802" i="1"/>
  <c r="AE802" i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 s="1"/>
  <c r="E804" i="1"/>
  <c r="F804" i="1"/>
  <c r="R804" i="1" s="1"/>
  <c r="S804" i="1" s="1"/>
  <c r="G804" i="1"/>
  <c r="H804" i="1"/>
  <c r="I804" i="1"/>
  <c r="J804" i="1"/>
  <c r="Z804" i="1"/>
  <c r="AA804" i="1" s="1"/>
  <c r="AB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 s="1"/>
  <c r="E806" i="1"/>
  <c r="F806" i="1"/>
  <c r="G806" i="1"/>
  <c r="H806" i="1"/>
  <c r="Y806" i="1" s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/>
  <c r="A807" i="1"/>
  <c r="B807" i="1"/>
  <c r="C807" i="1"/>
  <c r="D807" i="1" s="1"/>
  <c r="X807" i="1"/>
  <c r="E807" i="1"/>
  <c r="F807" i="1"/>
  <c r="G807" i="1"/>
  <c r="H807" i="1"/>
  <c r="I807" i="1"/>
  <c r="J807" i="1"/>
  <c r="Z807" i="1" s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Y808" i="1"/>
  <c r="AE808" i="1" s="1"/>
  <c r="A809" i="1"/>
  <c r="B809" i="1"/>
  <c r="C809" i="1"/>
  <c r="D809" i="1" s="1"/>
  <c r="X809" i="1" s="1"/>
  <c r="E809" i="1"/>
  <c r="F809" i="1"/>
  <c r="G809" i="1"/>
  <c r="H809" i="1"/>
  <c r="Y809" i="1" s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 s="1"/>
  <c r="A811" i="1"/>
  <c r="B811" i="1"/>
  <c r="C811" i="1"/>
  <c r="D811" i="1" s="1"/>
  <c r="X811" i="1" s="1"/>
  <c r="E811" i="1"/>
  <c r="F811" i="1"/>
  <c r="R811" i="1" s="1"/>
  <c r="S811" i="1" s="1"/>
  <c r="G811" i="1"/>
  <c r="H811" i="1"/>
  <c r="I811" i="1"/>
  <c r="J811" i="1"/>
  <c r="Z811" i="1" s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 s="1"/>
  <c r="E812" i="1"/>
  <c r="F812" i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/>
  <c r="E813" i="1"/>
  <c r="R813" i="1" s="1"/>
  <c r="S813" i="1" s="1"/>
  <c r="F813" i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M814" i="1"/>
  <c r="N814" i="1"/>
  <c r="O814" i="1"/>
  <c r="P814" i="1"/>
  <c r="A815" i="1"/>
  <c r="B815" i="1"/>
  <c r="C815" i="1"/>
  <c r="D815" i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 s="1"/>
  <c r="AA815" i="1" s="1"/>
  <c r="AB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T816" i="1" s="1"/>
  <c r="M816" i="1"/>
  <c r="N816" i="1"/>
  <c r="O816" i="1"/>
  <c r="P816" i="1"/>
  <c r="Y816" i="1"/>
  <c r="AE816" i="1" s="1"/>
  <c r="AA816" i="1"/>
  <c r="A817" i="1"/>
  <c r="B817" i="1"/>
  <c r="C817" i="1"/>
  <c r="D817" i="1" s="1"/>
  <c r="X817" i="1" s="1"/>
  <c r="E817" i="1"/>
  <c r="F817" i="1"/>
  <c r="G817" i="1"/>
  <c r="H817" i="1"/>
  <c r="Y817" i="1" s="1"/>
  <c r="AE817" i="1" s="1"/>
  <c r="I817" i="1"/>
  <c r="J817" i="1"/>
  <c r="K817" i="1"/>
  <c r="L817" i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AB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 s="1"/>
  <c r="X821" i="1"/>
  <c r="E821" i="1"/>
  <c r="F821" i="1"/>
  <c r="G821" i="1"/>
  <c r="H821" i="1"/>
  <c r="Y821" i="1" s="1"/>
  <c r="AE821" i="1" s="1"/>
  <c r="I821" i="1"/>
  <c r="J821" i="1"/>
  <c r="K821" i="1"/>
  <c r="L821" i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G822" i="1"/>
  <c r="H822" i="1"/>
  <c r="Y822" i="1" s="1"/>
  <c r="AE822" i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G823" i="1"/>
  <c r="H823" i="1"/>
  <c r="I823" i="1"/>
  <c r="J823" i="1"/>
  <c r="Z823" i="1" s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 s="1"/>
  <c r="X824" i="1"/>
  <c r="E824" i="1"/>
  <c r="F824" i="1"/>
  <c r="R824" i="1" s="1"/>
  <c r="S824" i="1" s="1"/>
  <c r="G824" i="1"/>
  <c r="H824" i="1"/>
  <c r="Y824" i="1"/>
  <c r="AE824" i="1" s="1"/>
  <c r="I824" i="1"/>
  <c r="J824" i="1"/>
  <c r="Z824" i="1" s="1"/>
  <c r="AA824" i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T826" i="1" s="1"/>
  <c r="M826" i="1"/>
  <c r="N826" i="1"/>
  <c r="O826" i="1"/>
  <c r="P826" i="1"/>
  <c r="A827" i="1"/>
  <c r="B827" i="1"/>
  <c r="C827" i="1"/>
  <c r="D827" i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/>
  <c r="E828" i="1"/>
  <c r="F828" i="1"/>
  <c r="R828" i="1" s="1"/>
  <c r="S828" i="1" s="1"/>
  <c r="G828" i="1"/>
  <c r="H828" i="1"/>
  <c r="Y828" i="1" s="1"/>
  <c r="AE828" i="1" s="1"/>
  <c r="I828" i="1"/>
  <c r="J828" i="1"/>
  <c r="Z828" i="1"/>
  <c r="AA828" i="1" s="1"/>
  <c r="AB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/>
  <c r="E830" i="1"/>
  <c r="F830" i="1"/>
  <c r="R830" i="1" s="1"/>
  <c r="G830" i="1"/>
  <c r="H830" i="1"/>
  <c r="Y830" i="1" s="1"/>
  <c r="AE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/>
  <c r="E832" i="1"/>
  <c r="F832" i="1"/>
  <c r="R832" i="1" s="1"/>
  <c r="S832" i="1" s="1"/>
  <c r="G832" i="1"/>
  <c r="H832" i="1"/>
  <c r="Y832" i="1" s="1"/>
  <c r="AE832" i="1" s="1"/>
  <c r="I832" i="1"/>
  <c r="J832" i="1"/>
  <c r="Z832" i="1" s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/>
  <c r="AA833" i="1"/>
  <c r="K833" i="1"/>
  <c r="L833" i="1"/>
  <c r="V833" i="1" s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 s="1"/>
  <c r="X836" i="1"/>
  <c r="E836" i="1"/>
  <c r="F836" i="1"/>
  <c r="R836" i="1"/>
  <c r="S836" i="1" s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R837" i="1" s="1"/>
  <c r="S837" i="1" s="1"/>
  <c r="F837" i="1"/>
  <c r="G837" i="1"/>
  <c r="H837" i="1"/>
  <c r="Y837" i="1" s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R838" i="1" s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/>
  <c r="E840" i="1"/>
  <c r="F840" i="1"/>
  <c r="R840" i="1" s="1"/>
  <c r="S840" i="1" s="1"/>
  <c r="G840" i="1"/>
  <c r="H840" i="1"/>
  <c r="Y840" i="1" s="1"/>
  <c r="AE840" i="1" s="1"/>
  <c r="I840" i="1"/>
  <c r="J840" i="1"/>
  <c r="Z840" i="1"/>
  <c r="AA840" i="1" s="1"/>
  <c r="K840" i="1"/>
  <c r="L840" i="1"/>
  <c r="V840" i="1" s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B841" i="1" s="1"/>
  <c r="A842" i="1"/>
  <c r="B842" i="1"/>
  <c r="C842" i="1"/>
  <c r="D842" i="1"/>
  <c r="X842" i="1" s="1"/>
  <c r="E842" i="1"/>
  <c r="F842" i="1"/>
  <c r="R842" i="1" s="1"/>
  <c r="S842" i="1" s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R843" i="1" s="1"/>
  <c r="S843" i="1" s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 s="1"/>
  <c r="S844" i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R845" i="1" s="1"/>
  <c r="S845" i="1" s="1"/>
  <c r="F845" i="1"/>
  <c r="G845" i="1"/>
  <c r="H845" i="1"/>
  <c r="Y845" i="1"/>
  <c r="AE845" i="1"/>
  <c r="I845" i="1"/>
  <c r="J845" i="1"/>
  <c r="Z845" i="1" s="1"/>
  <c r="AA845" i="1" s="1"/>
  <c r="AB845" i="1" s="1"/>
  <c r="K845" i="1"/>
  <c r="T845" i="1" s="1"/>
  <c r="L845" i="1"/>
  <c r="M845" i="1"/>
  <c r="N845" i="1"/>
  <c r="O845" i="1"/>
  <c r="P845" i="1"/>
  <c r="A846" i="1"/>
  <c r="B846" i="1"/>
  <c r="C846" i="1"/>
  <c r="D846" i="1" s="1"/>
  <c r="X846" i="1"/>
  <c r="E846" i="1"/>
  <c r="F846" i="1"/>
  <c r="R846" i="1" s="1"/>
  <c r="S846" i="1" s="1"/>
  <c r="G846" i="1"/>
  <c r="H846" i="1"/>
  <c r="Y846" i="1" s="1"/>
  <c r="AE846" i="1" s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/>
  <c r="X847" i="1" s="1"/>
  <c r="E847" i="1"/>
  <c r="R847" i="1" s="1"/>
  <c r="S847" i="1" s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 s="1"/>
  <c r="S849" i="1" s="1"/>
  <c r="G849" i="1"/>
  <c r="H849" i="1"/>
  <c r="Y849" i="1"/>
  <c r="AE849" i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G852" i="1"/>
  <c r="H852" i="1"/>
  <c r="Y852" i="1"/>
  <c r="AE852" i="1"/>
  <c r="I852" i="1"/>
  <c r="J852" i="1"/>
  <c r="Z852" i="1" s="1"/>
  <c r="AA852" i="1" s="1"/>
  <c r="AB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/>
  <c r="AE853" i="1" s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 s="1"/>
  <c r="S856" i="1" s="1"/>
  <c r="G856" i="1"/>
  <c r="H856" i="1"/>
  <c r="Y856" i="1"/>
  <c r="AE856" i="1"/>
  <c r="I856" i="1"/>
  <c r="J856" i="1"/>
  <c r="Z856" i="1" s="1"/>
  <c r="AA856" i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/>
  <c r="X859" i="1" s="1"/>
  <c r="E859" i="1"/>
  <c r="R859" i="1" s="1"/>
  <c r="S859" i="1" s="1"/>
  <c r="F859" i="1"/>
  <c r="G859" i="1"/>
  <c r="H859" i="1"/>
  <c r="Y859" i="1"/>
  <c r="AE859" i="1" s="1"/>
  <c r="I859" i="1"/>
  <c r="J859" i="1"/>
  <c r="Z859" i="1" s="1"/>
  <c r="AA859" i="1" s="1"/>
  <c r="AB859" i="1" s="1"/>
  <c r="K859" i="1"/>
  <c r="T859" i="1" s="1"/>
  <c r="U859" i="1" s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/>
  <c r="S865" i="1" s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AF866" i="1" s="1"/>
  <c r="AG866" i="1" s="1"/>
  <c r="AH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/>
  <c r="X867" i="1"/>
  <c r="E867" i="1"/>
  <c r="R867" i="1" s="1"/>
  <c r="F867" i="1"/>
  <c r="G867" i="1"/>
  <c r="H867" i="1"/>
  <c r="Y867" i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 s="1"/>
  <c r="X868" i="1"/>
  <c r="E868" i="1"/>
  <c r="F868" i="1"/>
  <c r="R868" i="1"/>
  <c r="S868" i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R869" i="1" s="1"/>
  <c r="S869" i="1" s="1"/>
  <c r="F869" i="1"/>
  <c r="G869" i="1"/>
  <c r="H869" i="1"/>
  <c r="Y869" i="1" s="1"/>
  <c r="AE869" i="1" s="1"/>
  <c r="I869" i="1"/>
  <c r="J869" i="1"/>
  <c r="Z869" i="1" s="1"/>
  <c r="AA869" i="1" s="1"/>
  <c r="K869" i="1"/>
  <c r="L869" i="1"/>
  <c r="T869" i="1" s="1"/>
  <c r="M869" i="1"/>
  <c r="N869" i="1"/>
  <c r="O869" i="1"/>
  <c r="P869" i="1"/>
  <c r="A870" i="1"/>
  <c r="B870" i="1"/>
  <c r="C870" i="1"/>
  <c r="D870" i="1"/>
  <c r="X870" i="1"/>
  <c r="E870" i="1"/>
  <c r="F870" i="1"/>
  <c r="R870" i="1" s="1"/>
  <c r="G870" i="1"/>
  <c r="H870" i="1"/>
  <c r="Y870" i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R873" i="1" s="1"/>
  <c r="S873" i="1" s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G874" i="1"/>
  <c r="H874" i="1"/>
  <c r="Y874" i="1"/>
  <c r="AE874" i="1"/>
  <c r="I874" i="1"/>
  <c r="J874" i="1"/>
  <c r="Z874" i="1" s="1"/>
  <c r="K874" i="1"/>
  <c r="L874" i="1"/>
  <c r="M874" i="1"/>
  <c r="N874" i="1"/>
  <c r="O874" i="1"/>
  <c r="P874" i="1"/>
  <c r="AA874" i="1"/>
  <c r="AB874" i="1" s="1"/>
  <c r="A875" i="1"/>
  <c r="B875" i="1"/>
  <c r="C875" i="1"/>
  <c r="D875" i="1"/>
  <c r="X875" i="1"/>
  <c r="E875" i="1"/>
  <c r="F875" i="1"/>
  <c r="R875" i="1" s="1"/>
  <c r="S875" i="1" s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/>
  <c r="AA876" i="1"/>
  <c r="K876" i="1"/>
  <c r="L876" i="1"/>
  <c r="T876" i="1" s="1"/>
  <c r="U876" i="1" s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/>
  <c r="E878" i="1"/>
  <c r="F878" i="1"/>
  <c r="R878" i="1" s="1"/>
  <c r="S878" i="1" s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/>
  <c r="G880" i="1"/>
  <c r="H880" i="1"/>
  <c r="Y880" i="1" s="1"/>
  <c r="AE880" i="1" s="1"/>
  <c r="I880" i="1"/>
  <c r="J880" i="1"/>
  <c r="Z880" i="1" s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R884" i="1" s="1"/>
  <c r="S884" i="1" s="1"/>
  <c r="F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R887" i="1" s="1"/>
  <c r="G887" i="1"/>
  <c r="H887" i="1"/>
  <c r="Y887" i="1"/>
  <c r="AE887" i="1" s="1"/>
  <c r="I887" i="1"/>
  <c r="J887" i="1"/>
  <c r="Z887" i="1" s="1"/>
  <c r="AA887" i="1" s="1"/>
  <c r="K887" i="1"/>
  <c r="L887" i="1"/>
  <c r="V887" i="1" s="1"/>
  <c r="M887" i="1"/>
  <c r="N887" i="1"/>
  <c r="O887" i="1"/>
  <c r="P887" i="1"/>
  <c r="A888" i="1"/>
  <c r="B888" i="1"/>
  <c r="C888" i="1"/>
  <c r="D888" i="1" s="1"/>
  <c r="X888" i="1" s="1"/>
  <c r="E888" i="1"/>
  <c r="R888" i="1" s="1"/>
  <c r="S888" i="1" s="1"/>
  <c r="F888" i="1"/>
  <c r="G888" i="1"/>
  <c r="H888" i="1"/>
  <c r="Y888" i="1"/>
  <c r="AE888" i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R889" i="1" s="1"/>
  <c r="S889" i="1" s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 s="1"/>
  <c r="E890" i="1"/>
  <c r="R890" i="1" s="1"/>
  <c r="S890" i="1" s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G892" i="1"/>
  <c r="H892" i="1"/>
  <c r="Y892" i="1"/>
  <c r="AE892" i="1" s="1"/>
  <c r="AF892" i="1" s="1"/>
  <c r="AG892" i="1" s="1"/>
  <c r="AH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L893" i="1"/>
  <c r="V893" i="1" s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/>
  <c r="G897" i="1"/>
  <c r="H897" i="1"/>
  <c r="Y897" i="1" s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 s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/>
  <c r="G901" i="1"/>
  <c r="H901" i="1"/>
  <c r="Y901" i="1" s="1"/>
  <c r="AE901" i="1" s="1"/>
  <c r="I901" i="1"/>
  <c r="J901" i="1"/>
  <c r="Z901" i="1"/>
  <c r="AA901" i="1"/>
  <c r="K901" i="1"/>
  <c r="T901" i="1" s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G904" i="1"/>
  <c r="H904" i="1"/>
  <c r="Y904" i="1"/>
  <c r="AE904" i="1"/>
  <c r="I904" i="1"/>
  <c r="J904" i="1"/>
  <c r="Z904" i="1" s="1"/>
  <c r="AA904" i="1" s="1"/>
  <c r="AB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B906" i="1" s="1"/>
  <c r="A907" i="1"/>
  <c r="B907" i="1"/>
  <c r="C907" i="1"/>
  <c r="D907" i="1"/>
  <c r="X907" i="1"/>
  <c r="E907" i="1"/>
  <c r="F907" i="1"/>
  <c r="R907" i="1" s="1"/>
  <c r="S907" i="1" s="1"/>
  <c r="G907" i="1"/>
  <c r="H907" i="1"/>
  <c r="Y907" i="1" s="1"/>
  <c r="AE907" i="1" s="1"/>
  <c r="I907" i="1"/>
  <c r="J907" i="1"/>
  <c r="Z907" i="1" s="1"/>
  <c r="K907" i="1"/>
  <c r="L907" i="1"/>
  <c r="M907" i="1"/>
  <c r="N907" i="1"/>
  <c r="O907" i="1"/>
  <c r="P907" i="1"/>
  <c r="AA907" i="1"/>
  <c r="AB907" i="1" s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R911" i="1" s="1"/>
  <c r="S911" i="1" s="1"/>
  <c r="G911" i="1"/>
  <c r="H911" i="1"/>
  <c r="Y911" i="1"/>
  <c r="AE911" i="1" s="1"/>
  <c r="I911" i="1"/>
  <c r="J911" i="1"/>
  <c r="Z911" i="1" s="1"/>
  <c r="AA911" i="1" s="1"/>
  <c r="K911" i="1"/>
  <c r="L911" i="1"/>
  <c r="V911" i="1" s="1"/>
  <c r="M911" i="1"/>
  <c r="N911" i="1"/>
  <c r="O911" i="1"/>
  <c r="P911" i="1"/>
  <c r="A912" i="1"/>
  <c r="B912" i="1"/>
  <c r="C912" i="1"/>
  <c r="D912" i="1"/>
  <c r="X912" i="1" s="1"/>
  <c r="E912" i="1"/>
  <c r="R912" i="1" s="1"/>
  <c r="S912" i="1" s="1"/>
  <c r="F912" i="1"/>
  <c r="G912" i="1"/>
  <c r="H912" i="1"/>
  <c r="Y912" i="1"/>
  <c r="AE912" i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T913" i="1" s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/>
  <c r="AE914" i="1"/>
  <c r="I914" i="1"/>
  <c r="J914" i="1"/>
  <c r="Z914" i="1" s="1"/>
  <c r="AA914" i="1" s="1"/>
  <c r="AB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R915" i="1" s="1"/>
  <c r="S915" i="1" s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R916" i="1" s="1"/>
  <c r="S916" i="1" s="1"/>
  <c r="F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 s="1"/>
  <c r="K917" i="1"/>
  <c r="L917" i="1"/>
  <c r="T917" i="1" s="1"/>
  <c r="M917" i="1"/>
  <c r="N917" i="1"/>
  <c r="O917" i="1"/>
  <c r="P917" i="1"/>
  <c r="A918" i="1"/>
  <c r="B918" i="1"/>
  <c r="C918" i="1"/>
  <c r="D918" i="1"/>
  <c r="X918" i="1"/>
  <c r="E918" i="1"/>
  <c r="F918" i="1"/>
  <c r="R918" i="1" s="1"/>
  <c r="S918" i="1" s="1"/>
  <c r="G918" i="1"/>
  <c r="H918" i="1"/>
  <c r="Y918" i="1"/>
  <c r="AE918" i="1"/>
  <c r="I918" i="1"/>
  <c r="J918" i="1"/>
  <c r="Z918" i="1" s="1"/>
  <c r="AA918" i="1" s="1"/>
  <c r="K918" i="1"/>
  <c r="L918" i="1"/>
  <c r="V918" i="1" s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R920" i="1" s="1"/>
  <c r="S920" i="1" s="1"/>
  <c r="F920" i="1"/>
  <c r="G920" i="1"/>
  <c r="H920" i="1"/>
  <c r="Y920" i="1"/>
  <c r="AE920" i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R921" i="1" s="1"/>
  <c r="S921" i="1" s="1"/>
  <c r="F921" i="1"/>
  <c r="G921" i="1"/>
  <c r="H921" i="1"/>
  <c r="Y921" i="1"/>
  <c r="AE921" i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R925" i="1" s="1"/>
  <c r="S925" i="1" s="1"/>
  <c r="G925" i="1"/>
  <c r="H925" i="1"/>
  <c r="Y925" i="1" s="1"/>
  <c r="AE925" i="1" s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 s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R927" i="1" s="1"/>
  <c r="S927" i="1" s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B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S937" i="1" s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/>
  <c r="E938" i="1"/>
  <c r="F938" i="1"/>
  <c r="G938" i="1"/>
  <c r="H938" i="1"/>
  <c r="Y938" i="1"/>
  <c r="AE938" i="1"/>
  <c r="I938" i="1"/>
  <c r="J938" i="1"/>
  <c r="Z938" i="1" s="1"/>
  <c r="AA938" i="1" s="1"/>
  <c r="AB938" i="1" s="1"/>
  <c r="K938" i="1"/>
  <c r="L938" i="1"/>
  <c r="M938" i="1"/>
  <c r="N938" i="1"/>
  <c r="O938" i="1"/>
  <c r="P938" i="1"/>
  <c r="A939" i="1"/>
  <c r="B939" i="1"/>
  <c r="C939" i="1"/>
  <c r="D939" i="1"/>
  <c r="X939" i="1"/>
  <c r="E939" i="1"/>
  <c r="F939" i="1"/>
  <c r="R939" i="1" s="1"/>
  <c r="S939" i="1" s="1"/>
  <c r="G939" i="1"/>
  <c r="H939" i="1"/>
  <c r="Y939" i="1" s="1"/>
  <c r="AE939" i="1" s="1"/>
  <c r="I939" i="1"/>
  <c r="J939" i="1"/>
  <c r="Z939" i="1" s="1"/>
  <c r="K939" i="1"/>
  <c r="L939" i="1"/>
  <c r="V939" i="1" s="1"/>
  <c r="M939" i="1"/>
  <c r="N939" i="1"/>
  <c r="O939" i="1"/>
  <c r="P939" i="1"/>
  <c r="AA939" i="1"/>
  <c r="AB939" i="1" s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/>
  <c r="K940" i="1"/>
  <c r="L940" i="1"/>
  <c r="V940" i="1" s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 s="1"/>
  <c r="X943" i="1" s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T943" i="1" s="1"/>
  <c r="M943" i="1"/>
  <c r="N943" i="1"/>
  <c r="O943" i="1"/>
  <c r="P943" i="1"/>
  <c r="A944" i="1"/>
  <c r="B944" i="1"/>
  <c r="C944" i="1"/>
  <c r="D944" i="1" s="1"/>
  <c r="X944" i="1"/>
  <c r="E944" i="1"/>
  <c r="R944" i="1" s="1"/>
  <c r="S944" i="1" s="1"/>
  <c r="F944" i="1"/>
  <c r="G944" i="1"/>
  <c r="H944" i="1"/>
  <c r="Y944" i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R948" i="1" s="1"/>
  <c r="S948" i="1" s="1"/>
  <c r="F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 s="1"/>
  <c r="S949" i="1" s="1"/>
  <c r="G949" i="1"/>
  <c r="H949" i="1"/>
  <c r="Y949" i="1"/>
  <c r="AE949" i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R950" i="1" s="1"/>
  <c r="S950" i="1" s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T951" i="1" s="1"/>
  <c r="M951" i="1"/>
  <c r="N951" i="1"/>
  <c r="O951" i="1"/>
  <c r="P951" i="1"/>
  <c r="A952" i="1"/>
  <c r="B952" i="1"/>
  <c r="C952" i="1"/>
  <c r="D952" i="1"/>
  <c r="X952" i="1" s="1"/>
  <c r="E952" i="1"/>
  <c r="R952" i="1" s="1"/>
  <c r="S952" i="1" s="1"/>
  <c r="F952" i="1"/>
  <c r="G952" i="1"/>
  <c r="H952" i="1"/>
  <c r="Y952" i="1" s="1"/>
  <c r="AE952" i="1"/>
  <c r="I952" i="1"/>
  <c r="J952" i="1"/>
  <c r="Z952" i="1"/>
  <c r="AA952" i="1"/>
  <c r="K952" i="1"/>
  <c r="L952" i="1"/>
  <c r="V952" i="1" s="1"/>
  <c r="M952" i="1"/>
  <c r="N952" i="1"/>
  <c r="O952" i="1"/>
  <c r="P952" i="1"/>
  <c r="A953" i="1"/>
  <c r="B953" i="1"/>
  <c r="C953" i="1"/>
  <c r="D953" i="1"/>
  <c r="X953" i="1" s="1"/>
  <c r="E953" i="1"/>
  <c r="R953" i="1" s="1"/>
  <c r="S953" i="1" s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R959" i="1" s="1"/>
  <c r="F959" i="1"/>
  <c r="G959" i="1"/>
  <c r="H959" i="1"/>
  <c r="Y959" i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/>
  <c r="X962" i="1"/>
  <c r="E962" i="1"/>
  <c r="R962" i="1" s="1"/>
  <c r="S962" i="1" s="1"/>
  <c r="F962" i="1"/>
  <c r="G962" i="1"/>
  <c r="H962" i="1"/>
  <c r="Y962" i="1"/>
  <c r="AE962" i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K963" i="1"/>
  <c r="L963" i="1"/>
  <c r="T963" i="1" s="1"/>
  <c r="U963" i="1" s="1"/>
  <c r="M963" i="1"/>
  <c r="N963" i="1"/>
  <c r="O963" i="1"/>
  <c r="P963" i="1"/>
  <c r="Z963" i="1"/>
  <c r="AA963" i="1"/>
  <c r="A964" i="1"/>
  <c r="B964" i="1"/>
  <c r="C964" i="1"/>
  <c r="D964" i="1"/>
  <c r="X964" i="1"/>
  <c r="E964" i="1"/>
  <c r="F964" i="1"/>
  <c r="R964" i="1"/>
  <c r="S964" i="1"/>
  <c r="G964" i="1"/>
  <c r="H964" i="1"/>
  <c r="Y964" i="1"/>
  <c r="AE964" i="1"/>
  <c r="I964" i="1"/>
  <c r="J964" i="1"/>
  <c r="K964" i="1"/>
  <c r="T964" i="1"/>
  <c r="L964" i="1"/>
  <c r="V964" i="1"/>
  <c r="M964" i="1"/>
  <c r="N964" i="1"/>
  <c r="O964" i="1"/>
  <c r="P964" i="1"/>
  <c r="Z964" i="1"/>
  <c r="AA964" i="1" s="1"/>
  <c r="A965" i="1"/>
  <c r="B965" i="1"/>
  <c r="C965" i="1"/>
  <c r="D965" i="1"/>
  <c r="X965" i="1"/>
  <c r="E965" i="1"/>
  <c r="F965" i="1"/>
  <c r="R965" i="1" s="1"/>
  <c r="S965" i="1" s="1"/>
  <c r="G965" i="1"/>
  <c r="H965" i="1"/>
  <c r="Y965" i="1"/>
  <c r="AE965" i="1"/>
  <c r="I965" i="1"/>
  <c r="J965" i="1"/>
  <c r="Z965" i="1" s="1"/>
  <c r="AA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/>
  <c r="E966" i="1"/>
  <c r="R966" i="1" s="1"/>
  <c r="S966" i="1" s="1"/>
  <c r="F966" i="1"/>
  <c r="G966" i="1"/>
  <c r="H966" i="1"/>
  <c r="Y966" i="1"/>
  <c r="AE966" i="1"/>
  <c r="I966" i="1"/>
  <c r="J966" i="1"/>
  <c r="K966" i="1"/>
  <c r="T966" i="1"/>
  <c r="U966" i="1" s="1"/>
  <c r="L966" i="1"/>
  <c r="V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G967" i="1"/>
  <c r="H967" i="1"/>
  <c r="Y967" i="1"/>
  <c r="AE967" i="1"/>
  <c r="I967" i="1"/>
  <c r="J967" i="1"/>
  <c r="Z967" i="1" s="1"/>
  <c r="AA967" i="1" s="1"/>
  <c r="K967" i="1"/>
  <c r="L967" i="1"/>
  <c r="M967" i="1"/>
  <c r="N967" i="1"/>
  <c r="O967" i="1"/>
  <c r="P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/>
  <c r="I968" i="1"/>
  <c r="J968" i="1"/>
  <c r="Z968" i="1"/>
  <c r="AA968" i="1" s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/>
  <c r="E969" i="1"/>
  <c r="F969" i="1"/>
  <c r="R969" i="1" s="1"/>
  <c r="S969" i="1" s="1"/>
  <c r="G969" i="1"/>
  <c r="H969" i="1"/>
  <c r="Y969" i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/>
  <c r="X970" i="1"/>
  <c r="E970" i="1"/>
  <c r="F970" i="1"/>
  <c r="R970" i="1" s="1"/>
  <c r="S970" i="1" s="1"/>
  <c r="G970" i="1"/>
  <c r="H970" i="1"/>
  <c r="Y970" i="1"/>
  <c r="AE970" i="1" s="1"/>
  <c r="I970" i="1"/>
  <c r="J970" i="1"/>
  <c r="Z970" i="1" s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/>
  <c r="E971" i="1"/>
  <c r="R971" i="1" s="1"/>
  <c r="S971" i="1" s="1"/>
  <c r="F971" i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B971" i="1" s="1"/>
  <c r="A972" i="1"/>
  <c r="B972" i="1"/>
  <c r="C972" i="1"/>
  <c r="D972" i="1"/>
  <c r="X972" i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/>
  <c r="I973" i="1"/>
  <c r="J973" i="1"/>
  <c r="K973" i="1"/>
  <c r="L973" i="1"/>
  <c r="T973" i="1" s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G974" i="1"/>
  <c r="H974" i="1"/>
  <c r="Y974" i="1"/>
  <c r="AE974" i="1"/>
  <c r="I974" i="1"/>
  <c r="J974" i="1"/>
  <c r="K974" i="1"/>
  <c r="L974" i="1"/>
  <c r="M974" i="1"/>
  <c r="N974" i="1"/>
  <c r="O974" i="1"/>
  <c r="P974" i="1"/>
  <c r="Z974" i="1"/>
  <c r="AA974" i="1" s="1"/>
  <c r="A975" i="1"/>
  <c r="B975" i="1"/>
  <c r="C975" i="1"/>
  <c r="D975" i="1"/>
  <c r="X975" i="1"/>
  <c r="E975" i="1"/>
  <c r="F975" i="1"/>
  <c r="R975" i="1" s="1"/>
  <c r="S975" i="1" s="1"/>
  <c r="G975" i="1"/>
  <c r="H975" i="1"/>
  <c r="Y975" i="1"/>
  <c r="AE975" i="1"/>
  <c r="I975" i="1"/>
  <c r="J975" i="1"/>
  <c r="Z975" i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 s="1"/>
  <c r="M976" i="1"/>
  <c r="N976" i="1"/>
  <c r="O976" i="1"/>
  <c r="P976" i="1"/>
  <c r="T976" i="1"/>
  <c r="U976" i="1" s="1"/>
  <c r="A977" i="1"/>
  <c r="B977" i="1"/>
  <c r="C977" i="1"/>
  <c r="D977" i="1"/>
  <c r="X977" i="1"/>
  <c r="E977" i="1"/>
  <c r="F977" i="1"/>
  <c r="G977" i="1"/>
  <c r="H977" i="1"/>
  <c r="Y977" i="1"/>
  <c r="AE977" i="1"/>
  <c r="I977" i="1"/>
  <c r="J977" i="1"/>
  <c r="Z977" i="1" s="1"/>
  <c r="AA977" i="1" s="1"/>
  <c r="K977" i="1"/>
  <c r="L977" i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R980" i="1" s="1"/>
  <c r="S980" i="1" s="1"/>
  <c r="F980" i="1"/>
  <c r="G980" i="1"/>
  <c r="H980" i="1"/>
  <c r="Y980" i="1" s="1"/>
  <c r="AE980" i="1" s="1"/>
  <c r="I980" i="1"/>
  <c r="J980" i="1"/>
  <c r="K980" i="1"/>
  <c r="L980" i="1"/>
  <c r="V980" i="1" s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 s="1"/>
  <c r="G981" i="1"/>
  <c r="H981" i="1"/>
  <c r="Y981" i="1"/>
  <c r="AE981" i="1"/>
  <c r="I981" i="1"/>
  <c r="J981" i="1"/>
  <c r="Z981" i="1" s="1"/>
  <c r="AA981" i="1" s="1"/>
  <c r="AB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Z982" i="1" s="1"/>
  <c r="AA982" i="1" s="1"/>
  <c r="K982" i="1"/>
  <c r="L982" i="1"/>
  <c r="T982" i="1" s="1"/>
  <c r="M982" i="1"/>
  <c r="N982" i="1"/>
  <c r="O982" i="1"/>
  <c r="P982" i="1"/>
  <c r="A983" i="1"/>
  <c r="B983" i="1"/>
  <c r="C983" i="1"/>
  <c r="D983" i="1"/>
  <c r="X983" i="1" s="1"/>
  <c r="E983" i="1"/>
  <c r="R983" i="1" s="1"/>
  <c r="S983" i="1" s="1"/>
  <c r="F983" i="1"/>
  <c r="G983" i="1"/>
  <c r="H983" i="1"/>
  <c r="Y983" i="1"/>
  <c r="AE983" i="1"/>
  <c r="I983" i="1"/>
  <c r="J983" i="1"/>
  <c r="K983" i="1"/>
  <c r="L983" i="1"/>
  <c r="T983" i="1" s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987" i="1"/>
  <c r="B987" i="1"/>
  <c r="C987" i="1"/>
  <c r="D987" i="1"/>
  <c r="X987" i="1"/>
  <c r="E987" i="1"/>
  <c r="F987" i="1"/>
  <c r="R987" i="1" s="1"/>
  <c r="S987" i="1" s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U988" i="1" s="1"/>
  <c r="A989" i="1"/>
  <c r="B989" i="1"/>
  <c r="C989" i="1"/>
  <c r="D989" i="1" s="1"/>
  <c r="X989" i="1"/>
  <c r="E989" i="1"/>
  <c r="F989" i="1"/>
  <c r="G989" i="1"/>
  <c r="H989" i="1"/>
  <c r="Y989" i="1"/>
  <c r="AE989" i="1"/>
  <c r="I989" i="1"/>
  <c r="J989" i="1"/>
  <c r="Z989" i="1" s="1"/>
  <c r="AA989" i="1" s="1"/>
  <c r="AB989" i="1" s="1"/>
  <c r="K989" i="1"/>
  <c r="L989" i="1"/>
  <c r="T989" i="1" s="1"/>
  <c r="U989" i="1" s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 s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/>
  <c r="X991" i="1"/>
  <c r="E991" i="1"/>
  <c r="R991" i="1" s="1"/>
  <c r="S991" i="1" s="1"/>
  <c r="F991" i="1"/>
  <c r="G991" i="1"/>
  <c r="H991" i="1"/>
  <c r="Y991" i="1"/>
  <c r="AE991" i="1" s="1"/>
  <c r="AF991" i="1" s="1"/>
  <c r="AG991" i="1" s="1"/>
  <c r="AH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/>
  <c r="S992" i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/>
  <c r="AE993" i="1" s="1"/>
  <c r="AF993" i="1" s="1"/>
  <c r="AG993" i="1" s="1"/>
  <c r="I993" i="1"/>
  <c r="J993" i="1"/>
  <c r="K993" i="1"/>
  <c r="L993" i="1"/>
  <c r="T993" i="1" s="1"/>
  <c r="U993" i="1" s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 s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 s="1"/>
  <c r="G996" i="1"/>
  <c r="H996" i="1"/>
  <c r="Y996" i="1" s="1"/>
  <c r="AE996" i="1" s="1"/>
  <c r="I996" i="1"/>
  <c r="J996" i="1"/>
  <c r="Z996" i="1" s="1"/>
  <c r="AA996" i="1" s="1"/>
  <c r="K996" i="1"/>
  <c r="L996" i="1"/>
  <c r="T996" i="1" s="1"/>
  <c r="U996" i="1" s="1"/>
  <c r="M996" i="1"/>
  <c r="N996" i="1"/>
  <c r="O996" i="1"/>
  <c r="P996" i="1"/>
  <c r="A997" i="1"/>
  <c r="B997" i="1"/>
  <c r="C997" i="1"/>
  <c r="D997" i="1"/>
  <c r="X997" i="1"/>
  <c r="E997" i="1"/>
  <c r="F997" i="1"/>
  <c r="G997" i="1"/>
  <c r="H997" i="1"/>
  <c r="Y997" i="1"/>
  <c r="AE997" i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998" i="1"/>
  <c r="B998" i="1"/>
  <c r="C998" i="1"/>
  <c r="D998" i="1"/>
  <c r="X998" i="1"/>
  <c r="E998" i="1"/>
  <c r="F998" i="1"/>
  <c r="R998" i="1"/>
  <c r="S998" i="1" s="1"/>
  <c r="G998" i="1"/>
  <c r="H998" i="1"/>
  <c r="Y998" i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 s="1"/>
  <c r="I999" i="1"/>
  <c r="J999" i="1"/>
  <c r="Z999" i="1" s="1"/>
  <c r="AA999" i="1" s="1"/>
  <c r="K999" i="1"/>
  <c r="T999" i="1" s="1"/>
  <c r="L999" i="1"/>
  <c r="V999" i="1"/>
  <c r="M999" i="1"/>
  <c r="N999" i="1"/>
  <c r="O999" i="1"/>
  <c r="P999" i="1"/>
  <c r="A1000" i="1"/>
  <c r="B1000" i="1"/>
  <c r="C1000" i="1"/>
  <c r="D1000" i="1"/>
  <c r="X1000" i="1" s="1"/>
  <c r="E1000" i="1"/>
  <c r="R1000" i="1" s="1"/>
  <c r="F1000" i="1"/>
  <c r="S1000" i="1"/>
  <c r="G1000" i="1"/>
  <c r="H1000" i="1"/>
  <c r="Y1000" i="1"/>
  <c r="AE1000" i="1"/>
  <c r="I1000" i="1"/>
  <c r="J1000" i="1"/>
  <c r="Z1000" i="1"/>
  <c r="AA1000" i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/>
  <c r="AD612" i="1"/>
  <c r="T611" i="1"/>
  <c r="U611" i="1"/>
  <c r="V605" i="1"/>
  <c r="T596" i="1"/>
  <c r="T555" i="1"/>
  <c r="T554" i="1"/>
  <c r="V547" i="1"/>
  <c r="T647" i="1"/>
  <c r="T646" i="1"/>
  <c r="U646" i="1"/>
  <c r="T644" i="1"/>
  <c r="AB644" i="1" s="1"/>
  <c r="T634" i="1"/>
  <c r="U634" i="1"/>
  <c r="T626" i="1"/>
  <c r="AC626" i="1" s="1"/>
  <c r="AD626" i="1" s="1"/>
  <c r="T614" i="1"/>
  <c r="AB614" i="1" s="1"/>
  <c r="T613" i="1"/>
  <c r="T561" i="1"/>
  <c r="AC561" i="1" s="1"/>
  <c r="AD561" i="1" s="1"/>
  <c r="AF561" i="1"/>
  <c r="AG561" i="1" s="1"/>
  <c r="AH561" i="1" s="1"/>
  <c r="U548" i="1"/>
  <c r="R521" i="1"/>
  <c r="S521" i="1"/>
  <c r="T696" i="1"/>
  <c r="V696" i="1"/>
  <c r="R997" i="1"/>
  <c r="S997" i="1"/>
  <c r="V987" i="1"/>
  <c r="T987" i="1"/>
  <c r="U987" i="1"/>
  <c r="R986" i="1"/>
  <c r="S986" i="1" s="1"/>
  <c r="T980" i="1"/>
  <c r="U980" i="1" s="1"/>
  <c r="R979" i="1"/>
  <c r="S979" i="1"/>
  <c r="R974" i="1"/>
  <c r="S974" i="1"/>
  <c r="R957" i="1"/>
  <c r="S957" i="1"/>
  <c r="R941" i="1"/>
  <c r="S941" i="1" s="1"/>
  <c r="R909" i="1"/>
  <c r="S909" i="1"/>
  <c r="R893" i="1"/>
  <c r="S893" i="1"/>
  <c r="R877" i="1"/>
  <c r="S877" i="1" s="1"/>
  <c r="R861" i="1"/>
  <c r="S861" i="1"/>
  <c r="R829" i="1"/>
  <c r="S829" i="1" s="1"/>
  <c r="T786" i="1"/>
  <c r="AC786" i="1"/>
  <c r="AD786" i="1" s="1"/>
  <c r="AF786" i="1" s="1"/>
  <c r="T771" i="1"/>
  <c r="AC771" i="1" s="1"/>
  <c r="AD771" i="1" s="1"/>
  <c r="T695" i="1"/>
  <c r="V695" i="1"/>
  <c r="T689" i="1"/>
  <c r="AB689" i="1" s="1"/>
  <c r="V689" i="1"/>
  <c r="T663" i="1"/>
  <c r="V655" i="1"/>
  <c r="T655" i="1"/>
  <c r="V982" i="1"/>
  <c r="V962" i="1"/>
  <c r="T962" i="1"/>
  <c r="V702" i="1"/>
  <c r="T676" i="1"/>
  <c r="V676" i="1"/>
  <c r="T669" i="1"/>
  <c r="V669" i="1"/>
  <c r="AC988" i="1"/>
  <c r="AD988" i="1" s="1"/>
  <c r="V984" i="1"/>
  <c r="T984" i="1"/>
  <c r="V971" i="1"/>
  <c r="T971" i="1"/>
  <c r="U971" i="1" s="1"/>
  <c r="T738" i="1"/>
  <c r="AC738" i="1"/>
  <c r="AD738" i="1"/>
  <c r="V738" i="1"/>
  <c r="T727" i="1"/>
  <c r="AC727" i="1" s="1"/>
  <c r="V727" i="1"/>
  <c r="V661" i="1"/>
  <c r="T661" i="1"/>
  <c r="V653" i="1"/>
  <c r="T653" i="1"/>
  <c r="V996" i="1"/>
  <c r="R995" i="1"/>
  <c r="S995" i="1" s="1"/>
  <c r="AC989" i="1"/>
  <c r="AD989" i="1" s="1"/>
  <c r="T985" i="1"/>
  <c r="V978" i="1"/>
  <c r="T978" i="1"/>
  <c r="V973" i="1"/>
  <c r="R972" i="1"/>
  <c r="S972" i="1"/>
  <c r="T965" i="1"/>
  <c r="U965" i="1"/>
  <c r="AG965" i="1" s="1"/>
  <c r="AH965" i="1" s="1"/>
  <c r="R905" i="1"/>
  <c r="S905" i="1" s="1"/>
  <c r="R857" i="1"/>
  <c r="S857" i="1" s="1"/>
  <c r="R841" i="1"/>
  <c r="S841" i="1"/>
  <c r="R825" i="1"/>
  <c r="S825" i="1"/>
  <c r="AD774" i="1"/>
  <c r="T760" i="1"/>
  <c r="T728" i="1"/>
  <c r="V728" i="1"/>
  <c r="T708" i="1"/>
  <c r="AB708" i="1" s="1"/>
  <c r="V708" i="1"/>
  <c r="V701" i="1"/>
  <c r="T670" i="1"/>
  <c r="V670" i="1"/>
  <c r="V645" i="1"/>
  <c r="T645" i="1"/>
  <c r="T742" i="1"/>
  <c r="T739" i="1"/>
  <c r="AC739" i="1"/>
  <c r="AD739" i="1"/>
  <c r="T735" i="1"/>
  <c r="AB735" i="1" s="1"/>
  <c r="AC735" i="1"/>
  <c r="AD735" i="1" s="1"/>
  <c r="T726" i="1"/>
  <c r="V726" i="1"/>
  <c r="T720" i="1"/>
  <c r="T719" i="1"/>
  <c r="AB719" i="1"/>
  <c r="V719" i="1"/>
  <c r="T713" i="1"/>
  <c r="AC713" i="1" s="1"/>
  <c r="AD713" i="1" s="1"/>
  <c r="AF713" i="1" s="1"/>
  <c r="T694" i="1"/>
  <c r="V694" i="1"/>
  <c r="T688" i="1"/>
  <c r="T687" i="1"/>
  <c r="V687" i="1"/>
  <c r="T681" i="1"/>
  <c r="AB681" i="1"/>
  <c r="T664" i="1"/>
  <c r="AB660" i="1"/>
  <c r="R660" i="1"/>
  <c r="S660" i="1"/>
  <c r="T658" i="1"/>
  <c r="U658" i="1"/>
  <c r="T656" i="1"/>
  <c r="AB652" i="1"/>
  <c r="R652" i="1"/>
  <c r="S652" i="1" s="1"/>
  <c r="T648" i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 s="1"/>
  <c r="T599" i="1"/>
  <c r="V594" i="1"/>
  <c r="V564" i="1"/>
  <c r="R547" i="1"/>
  <c r="S547" i="1" s="1"/>
  <c r="V541" i="1"/>
  <c r="T541" i="1"/>
  <c r="S959" i="1"/>
  <c r="R955" i="1"/>
  <c r="S955" i="1"/>
  <c r="R951" i="1"/>
  <c r="S951" i="1" s="1"/>
  <c r="R947" i="1"/>
  <c r="S947" i="1"/>
  <c r="R935" i="1"/>
  <c r="S935" i="1"/>
  <c r="R931" i="1"/>
  <c r="S931" i="1" s="1"/>
  <c r="R923" i="1"/>
  <c r="S923" i="1"/>
  <c r="R919" i="1"/>
  <c r="S919" i="1"/>
  <c r="R903" i="1"/>
  <c r="S903" i="1"/>
  <c r="R899" i="1"/>
  <c r="S899" i="1"/>
  <c r="R895" i="1"/>
  <c r="S895" i="1" s="1"/>
  <c r="R891" i="1"/>
  <c r="S891" i="1"/>
  <c r="S887" i="1"/>
  <c r="R883" i="1"/>
  <c r="S883" i="1"/>
  <c r="R879" i="1"/>
  <c r="S879" i="1" s="1"/>
  <c r="R871" i="1"/>
  <c r="S871" i="1"/>
  <c r="S867" i="1"/>
  <c r="R855" i="1"/>
  <c r="S855" i="1" s="1"/>
  <c r="R839" i="1"/>
  <c r="S839" i="1"/>
  <c r="R835" i="1"/>
  <c r="S835" i="1" s="1"/>
  <c r="R831" i="1"/>
  <c r="S831" i="1"/>
  <c r="R827" i="1"/>
  <c r="S827" i="1"/>
  <c r="T784" i="1"/>
  <c r="U784" i="1" s="1"/>
  <c r="AC784" i="1"/>
  <c r="AD784" i="1"/>
  <c r="AF784" i="1" s="1"/>
  <c r="T780" i="1"/>
  <c r="AC780" i="1" s="1"/>
  <c r="AD780" i="1" s="1"/>
  <c r="T772" i="1"/>
  <c r="U772" i="1" s="1"/>
  <c r="AC772" i="1"/>
  <c r="AD772" i="1" s="1"/>
  <c r="T769" i="1"/>
  <c r="R763" i="1"/>
  <c r="S763" i="1"/>
  <c r="T762" i="1"/>
  <c r="T751" i="1"/>
  <c r="T747" i="1"/>
  <c r="AC747" i="1"/>
  <c r="AD747" i="1"/>
  <c r="V739" i="1"/>
  <c r="T737" i="1"/>
  <c r="AC737" i="1"/>
  <c r="AD737" i="1" s="1"/>
  <c r="V735" i="1"/>
  <c r="T729" i="1"/>
  <c r="AB729" i="1" s="1"/>
  <c r="AB727" i="1"/>
  <c r="V725" i="1"/>
  <c r="T710" i="1"/>
  <c r="V710" i="1"/>
  <c r="T704" i="1"/>
  <c r="T703" i="1"/>
  <c r="V703" i="1"/>
  <c r="V700" i="1"/>
  <c r="V693" i="1"/>
  <c r="T678" i="1"/>
  <c r="V678" i="1"/>
  <c r="T672" i="1"/>
  <c r="T671" i="1"/>
  <c r="AB671" i="1" s="1"/>
  <c r="V671" i="1"/>
  <c r="V668" i="1"/>
  <c r="V638" i="1"/>
  <c r="T638" i="1"/>
  <c r="AC638" i="1"/>
  <c r="AD638" i="1" s="1"/>
  <c r="R637" i="1"/>
  <c r="S637" i="1"/>
  <c r="V630" i="1"/>
  <c r="T630" i="1"/>
  <c r="U630" i="1"/>
  <c r="R629" i="1"/>
  <c r="S629" i="1"/>
  <c r="T627" i="1"/>
  <c r="T616" i="1"/>
  <c r="T615" i="1"/>
  <c r="AC615" i="1"/>
  <c r="AD615" i="1"/>
  <c r="AF615" i="1"/>
  <c r="AG615" i="1"/>
  <c r="AH615" i="1"/>
  <c r="U614" i="1"/>
  <c r="T603" i="1"/>
  <c r="AB602" i="1"/>
  <c r="T565" i="1"/>
  <c r="T549" i="1"/>
  <c r="V538" i="1"/>
  <c r="T538" i="1"/>
  <c r="U538" i="1"/>
  <c r="R999" i="1"/>
  <c r="S999" i="1"/>
  <c r="R976" i="1"/>
  <c r="S976" i="1" s="1"/>
  <c r="R967" i="1"/>
  <c r="S967" i="1"/>
  <c r="R963" i="1"/>
  <c r="S963" i="1"/>
  <c r="R958" i="1"/>
  <c r="S958" i="1" s="1"/>
  <c r="R946" i="1"/>
  <c r="S946" i="1"/>
  <c r="R942" i="1"/>
  <c r="S942" i="1" s="1"/>
  <c r="R938" i="1"/>
  <c r="S938" i="1"/>
  <c r="R934" i="1"/>
  <c r="S934" i="1"/>
  <c r="R930" i="1"/>
  <c r="S930" i="1"/>
  <c r="R926" i="1"/>
  <c r="S926" i="1" s="1"/>
  <c r="R914" i="1"/>
  <c r="S914" i="1"/>
  <c r="R910" i="1"/>
  <c r="S910" i="1"/>
  <c r="R906" i="1"/>
  <c r="S906" i="1" s="1"/>
  <c r="R902" i="1"/>
  <c r="S902" i="1"/>
  <c r="R898" i="1"/>
  <c r="S898" i="1" s="1"/>
  <c r="R894" i="1"/>
  <c r="S894" i="1"/>
  <c r="R882" i="1"/>
  <c r="S882" i="1"/>
  <c r="R874" i="1"/>
  <c r="S874" i="1" s="1"/>
  <c r="S870" i="1"/>
  <c r="R866" i="1"/>
  <c r="S866" i="1"/>
  <c r="R862" i="1"/>
  <c r="S862" i="1"/>
  <c r="R858" i="1"/>
  <c r="S858" i="1"/>
  <c r="R854" i="1"/>
  <c r="S854" i="1"/>
  <c r="R850" i="1"/>
  <c r="S850" i="1"/>
  <c r="S838" i="1"/>
  <c r="R834" i="1"/>
  <c r="S834" i="1"/>
  <c r="S830" i="1"/>
  <c r="R826" i="1"/>
  <c r="S826" i="1" s="1"/>
  <c r="T785" i="1"/>
  <c r="AC785" i="1"/>
  <c r="AD785" i="1" s="1"/>
  <c r="T781" i="1"/>
  <c r="AC781" i="1"/>
  <c r="AD781" i="1"/>
  <c r="AG781" i="1" s="1"/>
  <c r="T777" i="1"/>
  <c r="AC777" i="1" s="1"/>
  <c r="AD777" i="1" s="1"/>
  <c r="T773" i="1"/>
  <c r="T770" i="1"/>
  <c r="AC770" i="1"/>
  <c r="AD770" i="1"/>
  <c r="AF770" i="1" s="1"/>
  <c r="AG770" i="1" s="1"/>
  <c r="T766" i="1"/>
  <c r="T763" i="1"/>
  <c r="T756" i="1"/>
  <c r="AC756" i="1"/>
  <c r="AD756" i="1"/>
  <c r="T752" i="1"/>
  <c r="AC752" i="1"/>
  <c r="AD752" i="1" s="1"/>
  <c r="T748" i="1"/>
  <c r="AC748" i="1" s="1"/>
  <c r="AD748" i="1" s="1"/>
  <c r="AF748" i="1" s="1"/>
  <c r="T744" i="1"/>
  <c r="AC744" i="1"/>
  <c r="AD744" i="1" s="1"/>
  <c r="AF744" i="1" s="1"/>
  <c r="T741" i="1"/>
  <c r="T740" i="1"/>
  <c r="AC740" i="1" s="1"/>
  <c r="AD740" i="1" s="1"/>
  <c r="T736" i="1"/>
  <c r="AC736" i="1" s="1"/>
  <c r="AD736" i="1"/>
  <c r="AF736" i="1" s="1"/>
  <c r="T733" i="1"/>
  <c r="AC733" i="1"/>
  <c r="AD733" i="1"/>
  <c r="AF733" i="1" s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B705" i="1" s="1"/>
  <c r="AB703" i="1"/>
  <c r="V688" i="1"/>
  <c r="T686" i="1"/>
  <c r="V686" i="1"/>
  <c r="V681" i="1"/>
  <c r="T680" i="1"/>
  <c r="T679" i="1"/>
  <c r="AB679" i="1" s="1"/>
  <c r="V679" i="1"/>
  <c r="T673" i="1"/>
  <c r="AB673" i="1" s="1"/>
  <c r="V664" i="1"/>
  <c r="T662" i="1"/>
  <c r="U662" i="1"/>
  <c r="R661" i="1"/>
  <c r="S661" i="1"/>
  <c r="U659" i="1"/>
  <c r="AC659" i="1"/>
  <c r="AD659" i="1" s="1"/>
  <c r="V658" i="1"/>
  <c r="V656" i="1"/>
  <c r="T654" i="1"/>
  <c r="R653" i="1"/>
  <c r="S653" i="1"/>
  <c r="V650" i="1"/>
  <c r="V648" i="1"/>
  <c r="R645" i="1"/>
  <c r="S645" i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AC734" i="1"/>
  <c r="AD734" i="1" s="1"/>
  <c r="T730" i="1"/>
  <c r="AC730" i="1"/>
  <c r="AD730" i="1" s="1"/>
  <c r="AF730" i="1" s="1"/>
  <c r="AG730" i="1" s="1"/>
  <c r="AH730" i="1" s="1"/>
  <c r="AB725" i="1"/>
  <c r="T723" i="1"/>
  <c r="T722" i="1"/>
  <c r="AB722" i="1" s="1"/>
  <c r="AB717" i="1"/>
  <c r="T714" i="1"/>
  <c r="T707" i="1"/>
  <c r="T706" i="1"/>
  <c r="T699" i="1"/>
  <c r="T698" i="1"/>
  <c r="T691" i="1"/>
  <c r="AB691" i="1"/>
  <c r="T690" i="1"/>
  <c r="T683" i="1"/>
  <c r="T682" i="1"/>
  <c r="T674" i="1"/>
  <c r="T667" i="1"/>
  <c r="AB667" i="1" s="1"/>
  <c r="T666" i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 s="1"/>
  <c r="R641" i="1"/>
  <c r="S641" i="1"/>
  <c r="R640" i="1"/>
  <c r="S640" i="1"/>
  <c r="T636" i="1"/>
  <c r="T635" i="1"/>
  <c r="T631" i="1"/>
  <c r="U631" i="1" s="1"/>
  <c r="T628" i="1"/>
  <c r="AC628" i="1"/>
  <c r="AD628" i="1"/>
  <c r="R620" i="1"/>
  <c r="S620" i="1" s="1"/>
  <c r="T610" i="1"/>
  <c r="U610" i="1"/>
  <c r="T608" i="1"/>
  <c r="AB608" i="1" s="1"/>
  <c r="R604" i="1"/>
  <c r="S604" i="1"/>
  <c r="T545" i="1"/>
  <c r="AC545" i="1" s="1"/>
  <c r="V542" i="1"/>
  <c r="T542" i="1"/>
  <c r="U542" i="1"/>
  <c r="R627" i="1"/>
  <c r="S627" i="1" s="1"/>
  <c r="R626" i="1"/>
  <c r="S626" i="1"/>
  <c r="R625" i="1"/>
  <c r="S625" i="1"/>
  <c r="R624" i="1"/>
  <c r="S624" i="1"/>
  <c r="R623" i="1"/>
  <c r="S623" i="1" s="1"/>
  <c r="T620" i="1"/>
  <c r="AC620" i="1"/>
  <c r="AD620" i="1"/>
  <c r="AF620" i="1"/>
  <c r="R619" i="1"/>
  <c r="S619" i="1"/>
  <c r="R618" i="1"/>
  <c r="S618" i="1" s="1"/>
  <c r="R617" i="1"/>
  <c r="S617" i="1"/>
  <c r="R616" i="1"/>
  <c r="S616" i="1"/>
  <c r="R615" i="1"/>
  <c r="S615" i="1"/>
  <c r="R612" i="1"/>
  <c r="S612" i="1" s="1"/>
  <c r="R611" i="1"/>
  <c r="S611" i="1"/>
  <c r="R610" i="1"/>
  <c r="S610" i="1" s="1"/>
  <c r="R609" i="1"/>
  <c r="S609" i="1"/>
  <c r="R608" i="1"/>
  <c r="S608" i="1" s="1"/>
  <c r="T604" i="1"/>
  <c r="U604" i="1"/>
  <c r="R603" i="1"/>
  <c r="S603" i="1"/>
  <c r="R602" i="1"/>
  <c r="S602" i="1"/>
  <c r="R601" i="1"/>
  <c r="S601" i="1" s="1"/>
  <c r="R600" i="1"/>
  <c r="S600" i="1"/>
  <c r="R599" i="1"/>
  <c r="S599" i="1"/>
  <c r="T595" i="1"/>
  <c r="R594" i="1"/>
  <c r="S594" i="1" s="1"/>
  <c r="R588" i="1"/>
  <c r="S588" i="1"/>
  <c r="T571" i="1"/>
  <c r="U571" i="1"/>
  <c r="S556" i="1"/>
  <c r="R554" i="1"/>
  <c r="S554" i="1"/>
  <c r="T553" i="1"/>
  <c r="T552" i="1"/>
  <c r="T546" i="1"/>
  <c r="R545" i="1"/>
  <c r="S545" i="1"/>
  <c r="V502" i="1"/>
  <c r="R481" i="1"/>
  <c r="S481" i="1" s="1"/>
  <c r="R597" i="1"/>
  <c r="S597" i="1"/>
  <c r="R587" i="1"/>
  <c r="S587" i="1"/>
  <c r="R583" i="1"/>
  <c r="S583" i="1" s="1"/>
  <c r="R566" i="1"/>
  <c r="S566" i="1" s="1"/>
  <c r="R560" i="1"/>
  <c r="S560" i="1" s="1"/>
  <c r="R546" i="1"/>
  <c r="S546" i="1"/>
  <c r="R538" i="1"/>
  <c r="S538" i="1" s="1"/>
  <c r="U636" i="1"/>
  <c r="AC636" i="1"/>
  <c r="AD636" i="1"/>
  <c r="U635" i="1"/>
  <c r="AC635" i="1"/>
  <c r="AD635" i="1"/>
  <c r="AF635" i="1" s="1"/>
  <c r="AB635" i="1"/>
  <c r="AB634" i="1"/>
  <c r="AC631" i="1"/>
  <c r="AD631" i="1"/>
  <c r="U628" i="1"/>
  <c r="U596" i="1"/>
  <c r="AC596" i="1"/>
  <c r="AD596" i="1" s="1"/>
  <c r="U624" i="1"/>
  <c r="AC624" i="1"/>
  <c r="AD624" i="1"/>
  <c r="U623" i="1"/>
  <c r="AG623" i="1" s="1"/>
  <c r="AH623" i="1" s="1"/>
  <c r="AB623" i="1"/>
  <c r="AC623" i="1"/>
  <c r="AD623" i="1" s="1"/>
  <c r="AF623" i="1" s="1"/>
  <c r="U615" i="1"/>
  <c r="AB615" i="1"/>
  <c r="AC608" i="1"/>
  <c r="AD608" i="1" s="1"/>
  <c r="AF608" i="1" s="1"/>
  <c r="U556" i="1"/>
  <c r="AD556" i="1"/>
  <c r="U644" i="1"/>
  <c r="AC644" i="1"/>
  <c r="AD644" i="1"/>
  <c r="AF644" i="1"/>
  <c r="U643" i="1"/>
  <c r="U639" i="1"/>
  <c r="AB639" i="1"/>
  <c r="AC639" i="1"/>
  <c r="AD639" i="1"/>
  <c r="AF639" i="1" s="1"/>
  <c r="U632" i="1"/>
  <c r="AC632" i="1"/>
  <c r="AD632" i="1"/>
  <c r="AF632" i="1"/>
  <c r="AB626" i="1"/>
  <c r="AB618" i="1"/>
  <c r="U612" i="1"/>
  <c r="AB611" i="1"/>
  <c r="AB603" i="1"/>
  <c r="AB636" i="1"/>
  <c r="V529" i="1"/>
  <c r="V634" i="1"/>
  <c r="AB632" i="1"/>
  <c r="V626" i="1"/>
  <c r="T607" i="1"/>
  <c r="V544" i="1"/>
  <c r="V521" i="1"/>
  <c r="AB630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 s="1"/>
  <c r="R622" i="1"/>
  <c r="S622" i="1"/>
  <c r="R614" i="1"/>
  <c r="S614" i="1"/>
  <c r="R606" i="1"/>
  <c r="S606" i="1" s="1"/>
  <c r="R598" i="1"/>
  <c r="S598" i="1" s="1"/>
  <c r="V597" i="1"/>
  <c r="AC595" i="1"/>
  <c r="AD595" i="1" s="1"/>
  <c r="AF595" i="1" s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/>
  <c r="R557" i="1"/>
  <c r="S557" i="1"/>
  <c r="R550" i="1"/>
  <c r="S550" i="1" s="1"/>
  <c r="R549" i="1"/>
  <c r="S549" i="1" s="1"/>
  <c r="T528" i="1"/>
  <c r="AC528" i="1"/>
  <c r="AD528" i="1" s="1"/>
  <c r="T520" i="1"/>
  <c r="AA218" i="1"/>
  <c r="S431" i="1"/>
  <c r="AF989" i="1"/>
  <c r="AC996" i="1"/>
  <c r="AD996" i="1"/>
  <c r="AC993" i="1"/>
  <c r="AD993" i="1" s="1"/>
  <c r="AC991" i="1"/>
  <c r="AD991" i="1"/>
  <c r="AC980" i="1"/>
  <c r="AD980" i="1"/>
  <c r="AC976" i="1"/>
  <c r="AD976" i="1" s="1"/>
  <c r="AC975" i="1"/>
  <c r="AD975" i="1" s="1"/>
  <c r="AC973" i="1"/>
  <c r="AD973" i="1"/>
  <c r="AC971" i="1"/>
  <c r="AD971" i="1"/>
  <c r="AC963" i="1"/>
  <c r="AD963" i="1"/>
  <c r="AF963" i="1" s="1"/>
  <c r="T822" i="1"/>
  <c r="AB822" i="1" s="1"/>
  <c r="T818" i="1"/>
  <c r="T798" i="1"/>
  <c r="AB798" i="1"/>
  <c r="AF731" i="1"/>
  <c r="AG731" i="1" s="1"/>
  <c r="AC716" i="1"/>
  <c r="AD716" i="1" s="1"/>
  <c r="U716" i="1"/>
  <c r="AC708" i="1"/>
  <c r="AD708" i="1" s="1"/>
  <c r="U708" i="1"/>
  <c r="AC700" i="1"/>
  <c r="AD700" i="1" s="1"/>
  <c r="U700" i="1"/>
  <c r="AC684" i="1"/>
  <c r="AD684" i="1" s="1"/>
  <c r="U684" i="1"/>
  <c r="AC668" i="1"/>
  <c r="AD668" i="1"/>
  <c r="U668" i="1"/>
  <c r="V905" i="1"/>
  <c r="T905" i="1"/>
  <c r="U905" i="1" s="1"/>
  <c r="V904" i="1"/>
  <c r="T904" i="1"/>
  <c r="V901" i="1"/>
  <c r="V898" i="1"/>
  <c r="T898" i="1"/>
  <c r="V896" i="1"/>
  <c r="T896" i="1"/>
  <c r="U896" i="1" s="1"/>
  <c r="V883" i="1"/>
  <c r="T883" i="1"/>
  <c r="AB883" i="1"/>
  <c r="V882" i="1"/>
  <c r="T882" i="1"/>
  <c r="V881" i="1"/>
  <c r="T881" i="1"/>
  <c r="V879" i="1"/>
  <c r="T879" i="1"/>
  <c r="AB879" i="1" s="1"/>
  <c r="V878" i="1"/>
  <c r="T878" i="1"/>
  <c r="AB878" i="1"/>
  <c r="V877" i="1"/>
  <c r="T877" i="1"/>
  <c r="V875" i="1"/>
  <c r="T875" i="1"/>
  <c r="V874" i="1"/>
  <c r="T874" i="1"/>
  <c r="V873" i="1"/>
  <c r="T873" i="1"/>
  <c r="V872" i="1"/>
  <c r="T872" i="1"/>
  <c r="V871" i="1"/>
  <c r="T871" i="1"/>
  <c r="V870" i="1"/>
  <c r="T870" i="1"/>
  <c r="AB870" i="1"/>
  <c r="V869" i="1"/>
  <c r="V868" i="1"/>
  <c r="T868" i="1"/>
  <c r="V867" i="1"/>
  <c r="V866" i="1"/>
  <c r="T866" i="1"/>
  <c r="V865" i="1"/>
  <c r="T865" i="1"/>
  <c r="V864" i="1"/>
  <c r="T864" i="1"/>
  <c r="V863" i="1"/>
  <c r="T863" i="1"/>
  <c r="V862" i="1"/>
  <c r="T862" i="1"/>
  <c r="V861" i="1"/>
  <c r="T861" i="1"/>
  <c r="V860" i="1"/>
  <c r="T860" i="1"/>
  <c r="V859" i="1"/>
  <c r="V858" i="1"/>
  <c r="T858" i="1"/>
  <c r="AB858" i="1"/>
  <c r="V857" i="1"/>
  <c r="T857" i="1"/>
  <c r="V856" i="1"/>
  <c r="T856" i="1"/>
  <c r="V854" i="1"/>
  <c r="T854" i="1"/>
  <c r="AB854" i="1"/>
  <c r="V853" i="1"/>
  <c r="T853" i="1"/>
  <c r="V852" i="1"/>
  <c r="T852" i="1"/>
  <c r="V850" i="1"/>
  <c r="T850" i="1"/>
  <c r="U850" i="1" s="1"/>
  <c r="AB850" i="1"/>
  <c r="V849" i="1"/>
  <c r="T849" i="1"/>
  <c r="V848" i="1"/>
  <c r="T848" i="1"/>
  <c r="V847" i="1"/>
  <c r="T847" i="1"/>
  <c r="V846" i="1"/>
  <c r="T846" i="1"/>
  <c r="AB846" i="1"/>
  <c r="V845" i="1"/>
  <c r="V843" i="1"/>
  <c r="T843" i="1"/>
  <c r="V842" i="1"/>
  <c r="T842" i="1"/>
  <c r="V841" i="1"/>
  <c r="T841" i="1"/>
  <c r="V839" i="1"/>
  <c r="T839" i="1"/>
  <c r="V838" i="1"/>
  <c r="T838" i="1"/>
  <c r="V837" i="1"/>
  <c r="T837" i="1"/>
  <c r="V835" i="1"/>
  <c r="T835" i="1"/>
  <c r="V834" i="1"/>
  <c r="T834" i="1"/>
  <c r="T833" i="1"/>
  <c r="V832" i="1"/>
  <c r="T832" i="1"/>
  <c r="V831" i="1"/>
  <c r="T831" i="1"/>
  <c r="AB831" i="1" s="1"/>
  <c r="V830" i="1"/>
  <c r="T830" i="1"/>
  <c r="V829" i="1"/>
  <c r="T829" i="1"/>
  <c r="V828" i="1"/>
  <c r="T828" i="1"/>
  <c r="V827" i="1"/>
  <c r="T827" i="1"/>
  <c r="V826" i="1"/>
  <c r="AB826" i="1"/>
  <c r="V825" i="1"/>
  <c r="T825" i="1"/>
  <c r="V824" i="1"/>
  <c r="T824" i="1"/>
  <c r="T823" i="1"/>
  <c r="AC823" i="1" s="1"/>
  <c r="T819" i="1"/>
  <c r="T815" i="1"/>
  <c r="T811" i="1"/>
  <c r="AB811" i="1" s="1"/>
  <c r="T807" i="1"/>
  <c r="T803" i="1"/>
  <c r="T799" i="1"/>
  <c r="AB799" i="1" s="1"/>
  <c r="AB795" i="1"/>
  <c r="T795" i="1"/>
  <c r="T791" i="1"/>
  <c r="AB791" i="1" s="1"/>
  <c r="AF775" i="1"/>
  <c r="AC981" i="1"/>
  <c r="AD981" i="1" s="1"/>
  <c r="AC968" i="1"/>
  <c r="AD968" i="1"/>
  <c r="AC966" i="1"/>
  <c r="AD966" i="1" s="1"/>
  <c r="AC965" i="1"/>
  <c r="AD965" i="1"/>
  <c r="AF965" i="1" s="1"/>
  <c r="T810" i="1"/>
  <c r="T802" i="1"/>
  <c r="AF778" i="1"/>
  <c r="V958" i="1"/>
  <c r="T958" i="1"/>
  <c r="AB958" i="1"/>
  <c r="V957" i="1"/>
  <c r="T957" i="1"/>
  <c r="V956" i="1"/>
  <c r="T956" i="1"/>
  <c r="AB956" i="1" s="1"/>
  <c r="V955" i="1"/>
  <c r="T955" i="1"/>
  <c r="U955" i="1" s="1"/>
  <c r="V954" i="1"/>
  <c r="T954" i="1"/>
  <c r="AB954" i="1" s="1"/>
  <c r="V953" i="1"/>
  <c r="T952" i="1"/>
  <c r="V951" i="1"/>
  <c r="V946" i="1"/>
  <c r="T946" i="1"/>
  <c r="AB946" i="1"/>
  <c r="T939" i="1"/>
  <c r="V935" i="1"/>
  <c r="T935" i="1"/>
  <c r="V934" i="1"/>
  <c r="T934" i="1"/>
  <c r="AB934" i="1" s="1"/>
  <c r="V926" i="1"/>
  <c r="T926" i="1"/>
  <c r="V924" i="1"/>
  <c r="T924" i="1"/>
  <c r="U924" i="1" s="1"/>
  <c r="AB924" i="1"/>
  <c r="V921" i="1"/>
  <c r="T921" i="1"/>
  <c r="V919" i="1"/>
  <c r="T919" i="1"/>
  <c r="V917" i="1"/>
  <c r="AB917" i="1"/>
  <c r="V916" i="1"/>
  <c r="V914" i="1"/>
  <c r="T914" i="1"/>
  <c r="AC914" i="1" s="1"/>
  <c r="V913" i="1"/>
  <c r="AB913" i="1"/>
  <c r="V907" i="1"/>
  <c r="T907" i="1"/>
  <c r="V906" i="1"/>
  <c r="T906" i="1"/>
  <c r="V902" i="1"/>
  <c r="T902" i="1"/>
  <c r="AB902" i="1" s="1"/>
  <c r="V899" i="1"/>
  <c r="T899" i="1"/>
  <c r="V895" i="1"/>
  <c r="T895" i="1"/>
  <c r="AC895" i="1" s="1"/>
  <c r="AB895" i="1"/>
  <c r="T893" i="1"/>
  <c r="AB893" i="1"/>
  <c r="V892" i="1"/>
  <c r="T892" i="1"/>
  <c r="AB892" i="1"/>
  <c r="V891" i="1"/>
  <c r="T891" i="1"/>
  <c r="V889" i="1"/>
  <c r="T889" i="1"/>
  <c r="U889" i="1" s="1"/>
  <c r="AB889" i="1"/>
  <c r="V888" i="1"/>
  <c r="T888" i="1"/>
  <c r="AB888" i="1"/>
  <c r="T887" i="1"/>
  <c r="AB887" i="1" s="1"/>
  <c r="V885" i="1"/>
  <c r="T885" i="1"/>
  <c r="V880" i="1"/>
  <c r="T880" i="1"/>
  <c r="AB993" i="1"/>
  <c r="AB988" i="1"/>
  <c r="AB985" i="1"/>
  <c r="AB980" i="1"/>
  <c r="AB979" i="1"/>
  <c r="AB976" i="1"/>
  <c r="AB970" i="1"/>
  <c r="AB968" i="1"/>
  <c r="AB966" i="1"/>
  <c r="AB949" i="1"/>
  <c r="AB937" i="1"/>
  <c r="AB901" i="1"/>
  <c r="AB898" i="1"/>
  <c r="AB875" i="1"/>
  <c r="AB871" i="1"/>
  <c r="AB869" i="1"/>
  <c r="AB864" i="1"/>
  <c r="AB863" i="1"/>
  <c r="AB860" i="1"/>
  <c r="AB856" i="1"/>
  <c r="AB849" i="1"/>
  <c r="AB848" i="1"/>
  <c r="AB847" i="1"/>
  <c r="AB837" i="1"/>
  <c r="AB833" i="1"/>
  <c r="AB825" i="1"/>
  <c r="AB824" i="1"/>
  <c r="T820" i="1"/>
  <c r="AC820" i="1" s="1"/>
  <c r="AD820" i="1" s="1"/>
  <c r="AF820" i="1" s="1"/>
  <c r="AB816" i="1"/>
  <c r="T812" i="1"/>
  <c r="AB812" i="1" s="1"/>
  <c r="T808" i="1"/>
  <c r="AB808" i="1" s="1"/>
  <c r="T804" i="1"/>
  <c r="T796" i="1"/>
  <c r="AB796" i="1" s="1"/>
  <c r="T792" i="1"/>
  <c r="AB788" i="1"/>
  <c r="T788" i="1"/>
  <c r="U788" i="1" s="1"/>
  <c r="AF764" i="1"/>
  <c r="AG764" i="1" s="1"/>
  <c r="AH764" i="1" s="1"/>
  <c r="AF756" i="1"/>
  <c r="AG756" i="1" s="1"/>
  <c r="AH756" i="1" s="1"/>
  <c r="AF752" i="1"/>
  <c r="AC728" i="1"/>
  <c r="AD728" i="1" s="1"/>
  <c r="U728" i="1"/>
  <c r="AC720" i="1"/>
  <c r="AD720" i="1" s="1"/>
  <c r="U720" i="1"/>
  <c r="AG720" i="1" s="1"/>
  <c r="AH720" i="1" s="1"/>
  <c r="AC712" i="1"/>
  <c r="AD712" i="1"/>
  <c r="U712" i="1"/>
  <c r="AC696" i="1"/>
  <c r="AD696" i="1"/>
  <c r="AF696" i="1" s="1"/>
  <c r="U696" i="1"/>
  <c r="AC688" i="1"/>
  <c r="AD688" i="1"/>
  <c r="AF688" i="1" s="1"/>
  <c r="U688" i="1"/>
  <c r="AC680" i="1"/>
  <c r="AD680" i="1"/>
  <c r="U680" i="1"/>
  <c r="AC672" i="1"/>
  <c r="AD672" i="1"/>
  <c r="U672" i="1"/>
  <c r="U588" i="1"/>
  <c r="AC588" i="1"/>
  <c r="AD588" i="1" s="1"/>
  <c r="AF588" i="1" s="1"/>
  <c r="AC997" i="1"/>
  <c r="AD997" i="1"/>
  <c r="AC979" i="1"/>
  <c r="AD979" i="1" s="1"/>
  <c r="AC978" i="1"/>
  <c r="AD978" i="1"/>
  <c r="T790" i="1"/>
  <c r="V960" i="1"/>
  <c r="T960" i="1"/>
  <c r="AB960" i="1"/>
  <c r="V959" i="1"/>
  <c r="T959" i="1"/>
  <c r="V949" i="1"/>
  <c r="T949" i="1"/>
  <c r="V947" i="1"/>
  <c r="T947" i="1"/>
  <c r="V944" i="1"/>
  <c r="T944" i="1"/>
  <c r="V943" i="1"/>
  <c r="V942" i="1"/>
  <c r="T942" i="1"/>
  <c r="V941" i="1"/>
  <c r="T941" i="1"/>
  <c r="U941" i="1" s="1"/>
  <c r="T940" i="1"/>
  <c r="V938" i="1"/>
  <c r="T938" i="1"/>
  <c r="V937" i="1"/>
  <c r="T937" i="1"/>
  <c r="V936" i="1"/>
  <c r="T936" i="1"/>
  <c r="AC936" i="1" s="1"/>
  <c r="V933" i="1"/>
  <c r="V932" i="1"/>
  <c r="T932" i="1"/>
  <c r="AB932" i="1"/>
  <c r="V931" i="1"/>
  <c r="T931" i="1"/>
  <c r="V930" i="1"/>
  <c r="T930" i="1"/>
  <c r="V929" i="1"/>
  <c r="T929" i="1"/>
  <c r="AB929" i="1" s="1"/>
  <c r="V928" i="1"/>
  <c r="T928" i="1"/>
  <c r="V927" i="1"/>
  <c r="V925" i="1"/>
  <c r="T925" i="1"/>
  <c r="V923" i="1"/>
  <c r="T923" i="1"/>
  <c r="V922" i="1"/>
  <c r="T922" i="1"/>
  <c r="AB922" i="1" s="1"/>
  <c r="V915" i="1"/>
  <c r="T915" i="1"/>
  <c r="AC915" i="1" s="1"/>
  <c r="V912" i="1"/>
  <c r="T912" i="1"/>
  <c r="AB912" i="1"/>
  <c r="T911" i="1"/>
  <c r="V909" i="1"/>
  <c r="T909" i="1"/>
  <c r="AB909" i="1" s="1"/>
  <c r="V903" i="1"/>
  <c r="T903" i="1"/>
  <c r="AC903" i="1" s="1"/>
  <c r="V900" i="1"/>
  <c r="T900" i="1"/>
  <c r="AB900" i="1"/>
  <c r="V897" i="1"/>
  <c r="V894" i="1"/>
  <c r="T894" i="1"/>
  <c r="AB894" i="1" s="1"/>
  <c r="V884" i="1"/>
  <c r="T884" i="1"/>
  <c r="AC884" i="1" s="1"/>
  <c r="AD884" i="1" s="1"/>
  <c r="AB995" i="1"/>
  <c r="AB991" i="1"/>
  <c r="T813" i="1"/>
  <c r="AB813" i="1"/>
  <c r="T809" i="1"/>
  <c r="T805" i="1"/>
  <c r="AB805" i="1"/>
  <c r="T801" i="1"/>
  <c r="T793" i="1"/>
  <c r="T789" i="1"/>
  <c r="AF781" i="1"/>
  <c r="AF745" i="1"/>
  <c r="AG745" i="1" s="1"/>
  <c r="AH745" i="1" s="1"/>
  <c r="AB728" i="1"/>
  <c r="AD727" i="1"/>
  <c r="U727" i="1"/>
  <c r="AB720" i="1"/>
  <c r="AC719" i="1"/>
  <c r="AD719" i="1" s="1"/>
  <c r="U719" i="1"/>
  <c r="AB712" i="1"/>
  <c r="AC711" i="1"/>
  <c r="AD711" i="1"/>
  <c r="U711" i="1"/>
  <c r="AC707" i="1"/>
  <c r="AD707" i="1"/>
  <c r="AG707" i="1" s="1"/>
  <c r="AH707" i="1" s="1"/>
  <c r="U707" i="1"/>
  <c r="AB704" i="1"/>
  <c r="AC703" i="1"/>
  <c r="AD703" i="1" s="1"/>
  <c r="AF703" i="1" s="1"/>
  <c r="U703" i="1"/>
  <c r="AB700" i="1"/>
  <c r="AB696" i="1"/>
  <c r="AC695" i="1"/>
  <c r="AD695" i="1" s="1"/>
  <c r="U695" i="1"/>
  <c r="AC691" i="1"/>
  <c r="AD691" i="1"/>
  <c r="U691" i="1"/>
  <c r="AB688" i="1"/>
  <c r="AC687" i="1"/>
  <c r="AD687" i="1"/>
  <c r="U687" i="1"/>
  <c r="AB680" i="1"/>
  <c r="AC679" i="1"/>
  <c r="AD679" i="1" s="1"/>
  <c r="U679" i="1"/>
  <c r="AB672" i="1"/>
  <c r="AC671" i="1"/>
  <c r="AD671" i="1" s="1"/>
  <c r="U671" i="1"/>
  <c r="AB668" i="1"/>
  <c r="U661" i="1"/>
  <c r="AC661" i="1"/>
  <c r="AD661" i="1"/>
  <c r="U653" i="1"/>
  <c r="U637" i="1"/>
  <c r="AC637" i="1"/>
  <c r="AD637" i="1"/>
  <c r="U621" i="1"/>
  <c r="AC621" i="1"/>
  <c r="AD621" i="1"/>
  <c r="U613" i="1"/>
  <c r="AC613" i="1"/>
  <c r="AD613" i="1" s="1"/>
  <c r="U597" i="1"/>
  <c r="AG597" i="1" s="1"/>
  <c r="AH597" i="1" s="1"/>
  <c r="AC597" i="1"/>
  <c r="AD597" i="1"/>
  <c r="V787" i="1"/>
  <c r="V786" i="1"/>
  <c r="V785" i="1"/>
  <c r="AB785" i="1"/>
  <c r="V784" i="1"/>
  <c r="AB784" i="1"/>
  <c r="V783" i="1"/>
  <c r="V781" i="1"/>
  <c r="AB781" i="1"/>
  <c r="V780" i="1"/>
  <c r="AB780" i="1"/>
  <c r="V779" i="1"/>
  <c r="V778" i="1"/>
  <c r="AB778" i="1"/>
  <c r="V777" i="1"/>
  <c r="V776" i="1"/>
  <c r="V775" i="1"/>
  <c r="AB775" i="1"/>
  <c r="V774" i="1"/>
  <c r="AB774" i="1"/>
  <c r="V773" i="1"/>
  <c r="V772" i="1"/>
  <c r="AB772" i="1"/>
  <c r="V771" i="1"/>
  <c r="V770" i="1"/>
  <c r="AB770" i="1"/>
  <c r="V769" i="1"/>
  <c r="V768" i="1"/>
  <c r="V766" i="1"/>
  <c r="V765" i="1"/>
  <c r="AB765" i="1"/>
  <c r="V764" i="1"/>
  <c r="AB764" i="1"/>
  <c r="V763" i="1"/>
  <c r="V762" i="1"/>
  <c r="V761" i="1"/>
  <c r="V760" i="1"/>
  <c r="AB760" i="1"/>
  <c r="V759" i="1"/>
  <c r="V758" i="1"/>
  <c r="V756" i="1"/>
  <c r="AB756" i="1"/>
  <c r="V755" i="1"/>
  <c r="V754" i="1"/>
  <c r="V753" i="1"/>
  <c r="AB753" i="1"/>
  <c r="V752" i="1"/>
  <c r="AB752" i="1"/>
  <c r="V751" i="1"/>
  <c r="V750" i="1"/>
  <c r="V749" i="1"/>
  <c r="AB749" i="1"/>
  <c r="V748" i="1"/>
  <c r="AB748" i="1"/>
  <c r="V747" i="1"/>
  <c r="V746" i="1"/>
  <c r="V745" i="1"/>
  <c r="AB745" i="1"/>
  <c r="V744" i="1"/>
  <c r="AB744" i="1"/>
  <c r="V743" i="1"/>
  <c r="V742" i="1"/>
  <c r="V741" i="1"/>
  <c r="V740" i="1"/>
  <c r="AB740" i="1"/>
  <c r="AB739" i="1"/>
  <c r="AB738" i="1"/>
  <c r="AB737" i="1"/>
  <c r="AB734" i="1"/>
  <c r="AB732" i="1"/>
  <c r="AB731" i="1"/>
  <c r="AB730" i="1"/>
  <c r="AC726" i="1"/>
  <c r="AD726" i="1" s="1"/>
  <c r="AF726" i="1" s="1"/>
  <c r="U726" i="1"/>
  <c r="AC722" i="1"/>
  <c r="AD722" i="1"/>
  <c r="U722" i="1"/>
  <c r="AC714" i="1"/>
  <c r="AD714" i="1"/>
  <c r="U714" i="1"/>
  <c r="AC710" i="1"/>
  <c r="AD710" i="1" s="1"/>
  <c r="U710" i="1"/>
  <c r="AC702" i="1"/>
  <c r="AD702" i="1" s="1"/>
  <c r="AG702" i="1" s="1"/>
  <c r="AH702" i="1" s="1"/>
  <c r="U702" i="1"/>
  <c r="AC698" i="1"/>
  <c r="AD698" i="1" s="1"/>
  <c r="AC694" i="1"/>
  <c r="AD694" i="1" s="1"/>
  <c r="U694" i="1"/>
  <c r="AC690" i="1"/>
  <c r="AD690" i="1" s="1"/>
  <c r="U690" i="1"/>
  <c r="AC686" i="1"/>
  <c r="AD686" i="1" s="1"/>
  <c r="AG686" i="1" s="1"/>
  <c r="U686" i="1"/>
  <c r="U682" i="1"/>
  <c r="AC678" i="1"/>
  <c r="AD678" i="1"/>
  <c r="AC674" i="1"/>
  <c r="AD674" i="1"/>
  <c r="U674" i="1"/>
  <c r="AC670" i="1"/>
  <c r="AD670" i="1"/>
  <c r="U670" i="1"/>
  <c r="AC666" i="1"/>
  <c r="AD666" i="1" s="1"/>
  <c r="AF666" i="1" s="1"/>
  <c r="T593" i="1"/>
  <c r="AB593" i="1"/>
  <c r="U785" i="1"/>
  <c r="U781" i="1"/>
  <c r="AH781" i="1"/>
  <c r="U780" i="1"/>
  <c r="U778" i="1"/>
  <c r="U775" i="1"/>
  <c r="U774" i="1"/>
  <c r="U771" i="1"/>
  <c r="U770" i="1"/>
  <c r="AH770" i="1"/>
  <c r="U764" i="1"/>
  <c r="U763" i="1"/>
  <c r="U762" i="1"/>
  <c r="U759" i="1"/>
  <c r="U756" i="1"/>
  <c r="U753" i="1"/>
  <c r="U752" i="1"/>
  <c r="U751" i="1"/>
  <c r="U748" i="1"/>
  <c r="U747" i="1"/>
  <c r="U745" i="1"/>
  <c r="U744" i="1"/>
  <c r="U741" i="1"/>
  <c r="U740" i="1"/>
  <c r="U739" i="1"/>
  <c r="U738" i="1"/>
  <c r="U737" i="1"/>
  <c r="U736" i="1"/>
  <c r="AG736" i="1"/>
  <c r="AH736" i="1"/>
  <c r="U735" i="1"/>
  <c r="U734" i="1"/>
  <c r="U732" i="1"/>
  <c r="U731" i="1"/>
  <c r="U730" i="1"/>
  <c r="AB726" i="1"/>
  <c r="AC725" i="1"/>
  <c r="AD725" i="1" s="1"/>
  <c r="U725" i="1"/>
  <c r="AB718" i="1"/>
  <c r="AC717" i="1"/>
  <c r="AD717" i="1" s="1"/>
  <c r="U717" i="1"/>
  <c r="U713" i="1"/>
  <c r="AB710" i="1"/>
  <c r="AC705" i="1"/>
  <c r="AD705" i="1"/>
  <c r="AB702" i="1"/>
  <c r="AB694" i="1"/>
  <c r="AC693" i="1"/>
  <c r="AD693" i="1" s="1"/>
  <c r="U693" i="1"/>
  <c r="AB690" i="1"/>
  <c r="AC689" i="1"/>
  <c r="AD689" i="1" s="1"/>
  <c r="U689" i="1"/>
  <c r="AB686" i="1"/>
  <c r="AB674" i="1"/>
  <c r="AC673" i="1"/>
  <c r="AD673" i="1"/>
  <c r="U673" i="1"/>
  <c r="AB670" i="1"/>
  <c r="AC669" i="1"/>
  <c r="AD669" i="1" s="1"/>
  <c r="U669" i="1"/>
  <c r="T665" i="1"/>
  <c r="AC665" i="1" s="1"/>
  <c r="AB665" i="1"/>
  <c r="AB661" i="1"/>
  <c r="T657" i="1"/>
  <c r="T649" i="1"/>
  <c r="AB649" i="1"/>
  <c r="T641" i="1"/>
  <c r="U641" i="1" s="1"/>
  <c r="AB637" i="1"/>
  <c r="T633" i="1"/>
  <c r="AB633" i="1"/>
  <c r="T625" i="1"/>
  <c r="AB621" i="1"/>
  <c r="T617" i="1"/>
  <c r="AB617" i="1"/>
  <c r="AB613" i="1"/>
  <c r="T609" i="1"/>
  <c r="AB609" i="1" s="1"/>
  <c r="T601" i="1"/>
  <c r="AB601" i="1" s="1"/>
  <c r="AB597" i="1"/>
  <c r="T589" i="1"/>
  <c r="AB589" i="1"/>
  <c r="AG660" i="1"/>
  <c r="AH660" i="1"/>
  <c r="AG652" i="1"/>
  <c r="AH652" i="1" s="1"/>
  <c r="T590" i="1"/>
  <c r="AB590" i="1" s="1"/>
  <c r="T582" i="1"/>
  <c r="AC662" i="1"/>
  <c r="AD662" i="1"/>
  <c r="AC658" i="1"/>
  <c r="AD658" i="1"/>
  <c r="AC650" i="1"/>
  <c r="AD650" i="1" s="1"/>
  <c r="AC634" i="1"/>
  <c r="AD634" i="1"/>
  <c r="AC622" i="1"/>
  <c r="AD622" i="1"/>
  <c r="AF622" i="1" s="1"/>
  <c r="AC618" i="1"/>
  <c r="AD618" i="1" s="1"/>
  <c r="AC610" i="1"/>
  <c r="AD610" i="1" s="1"/>
  <c r="AC602" i="1"/>
  <c r="AD602" i="1"/>
  <c r="T591" i="1"/>
  <c r="AB591" i="1" s="1"/>
  <c r="T587" i="1"/>
  <c r="AB587" i="1" s="1"/>
  <c r="T579" i="1"/>
  <c r="AC579" i="1" s="1"/>
  <c r="AD579" i="1" s="1"/>
  <c r="AA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C611" i="1"/>
  <c r="AD611" i="1" s="1"/>
  <c r="AC642" i="1"/>
  <c r="AD642" i="1" s="1"/>
  <c r="AF642" i="1" s="1"/>
  <c r="AG642" i="1"/>
  <c r="AH642" i="1"/>
  <c r="AC568" i="1"/>
  <c r="AD568" i="1" s="1"/>
  <c r="U549" i="1"/>
  <c r="U608" i="1"/>
  <c r="AC604" i="1"/>
  <c r="AD604" i="1" s="1"/>
  <c r="AF604" i="1" s="1"/>
  <c r="AG604" i="1" s="1"/>
  <c r="AH604" i="1" s="1"/>
  <c r="AB631" i="1"/>
  <c r="AB646" i="1"/>
  <c r="AC614" i="1"/>
  <c r="AD614" i="1" s="1"/>
  <c r="AC630" i="1"/>
  <c r="AD630" i="1" s="1"/>
  <c r="AC646" i="1"/>
  <c r="AD646" i="1" s="1"/>
  <c r="AB612" i="1"/>
  <c r="AB642" i="1"/>
  <c r="AG784" i="1"/>
  <c r="AH784" i="1" s="1"/>
  <c r="AF628" i="1"/>
  <c r="AG628" i="1"/>
  <c r="AH628" i="1" s="1"/>
  <c r="AB628" i="1"/>
  <c r="AB620" i="1"/>
  <c r="U620" i="1"/>
  <c r="AG620" i="1"/>
  <c r="AH620" i="1" s="1"/>
  <c r="AB610" i="1"/>
  <c r="AB658" i="1"/>
  <c r="U655" i="1"/>
  <c r="AC655" i="1"/>
  <c r="AD655" i="1" s="1"/>
  <c r="AB655" i="1"/>
  <c r="AG737" i="1"/>
  <c r="AH737" i="1" s="1"/>
  <c r="U595" i="1"/>
  <c r="AG595" i="1" s="1"/>
  <c r="AH595" i="1" s="1"/>
  <c r="AB595" i="1"/>
  <c r="AB650" i="1"/>
  <c r="AB662" i="1"/>
  <c r="AG639" i="1"/>
  <c r="AH639" i="1"/>
  <c r="U648" i="1"/>
  <c r="AC648" i="1"/>
  <c r="AD648" i="1"/>
  <c r="AF648" i="1" s="1"/>
  <c r="AG648" i="1" s="1"/>
  <c r="AH648" i="1"/>
  <c r="AC664" i="1"/>
  <c r="AD664" i="1" s="1"/>
  <c r="U985" i="1"/>
  <c r="AC985" i="1"/>
  <c r="AD985" i="1" s="1"/>
  <c r="U663" i="1"/>
  <c r="AC663" i="1"/>
  <c r="AD663" i="1"/>
  <c r="AB663" i="1"/>
  <c r="AH731" i="1"/>
  <c r="U638" i="1"/>
  <c r="AB638" i="1"/>
  <c r="AG632" i="1"/>
  <c r="AH632" i="1"/>
  <c r="U550" i="1"/>
  <c r="U607" i="1"/>
  <c r="AB607" i="1"/>
  <c r="AC607" i="1"/>
  <c r="AD607" i="1" s="1"/>
  <c r="AG635" i="1"/>
  <c r="AH635" i="1"/>
  <c r="AF646" i="1"/>
  <c r="AG646" i="1"/>
  <c r="AH646" i="1"/>
  <c r="AF662" i="1"/>
  <c r="U589" i="1"/>
  <c r="AC589" i="1"/>
  <c r="AD589" i="1"/>
  <c r="AF674" i="1"/>
  <c r="AG674" i="1" s="1"/>
  <c r="AH674" i="1" s="1"/>
  <c r="AF714" i="1"/>
  <c r="AG714" i="1"/>
  <c r="AH714" i="1" s="1"/>
  <c r="AF613" i="1"/>
  <c r="AF691" i="1"/>
  <c r="AG691" i="1" s="1"/>
  <c r="AH691" i="1" s="1"/>
  <c r="AF707" i="1"/>
  <c r="AC792" i="1"/>
  <c r="AD792" i="1" s="1"/>
  <c r="AC808" i="1"/>
  <c r="AD808" i="1"/>
  <c r="AC816" i="1"/>
  <c r="AD816" i="1" s="1"/>
  <c r="U816" i="1"/>
  <c r="AC795" i="1"/>
  <c r="AD795" i="1" s="1"/>
  <c r="U795" i="1"/>
  <c r="AC803" i="1"/>
  <c r="AD803" i="1" s="1"/>
  <c r="AC811" i="1"/>
  <c r="AD811" i="1" s="1"/>
  <c r="U811" i="1"/>
  <c r="AC819" i="1"/>
  <c r="AD819" i="1"/>
  <c r="U819" i="1"/>
  <c r="AC824" i="1"/>
  <c r="AD824" i="1" s="1"/>
  <c r="AF824" i="1" s="1"/>
  <c r="U824" i="1"/>
  <c r="AC826" i="1"/>
  <c r="AD826" i="1"/>
  <c r="AF826" i="1" s="1"/>
  <c r="U826" i="1"/>
  <c r="AC828" i="1"/>
  <c r="AD828" i="1"/>
  <c r="U828" i="1"/>
  <c r="AC832" i="1"/>
  <c r="AD832" i="1"/>
  <c r="U832" i="1"/>
  <c r="U842" i="1"/>
  <c r="AC848" i="1"/>
  <c r="AD848" i="1" s="1"/>
  <c r="U848" i="1"/>
  <c r="AC850" i="1"/>
  <c r="AD850" i="1" s="1"/>
  <c r="AC852" i="1"/>
  <c r="AD852" i="1"/>
  <c r="AG852" i="1" s="1"/>
  <c r="AH852" i="1" s="1"/>
  <c r="U852" i="1"/>
  <c r="AC854" i="1"/>
  <c r="AD854" i="1"/>
  <c r="U854" i="1"/>
  <c r="AC856" i="1"/>
  <c r="AD856" i="1" s="1"/>
  <c r="U856" i="1"/>
  <c r="AC858" i="1"/>
  <c r="AD858" i="1"/>
  <c r="U858" i="1"/>
  <c r="AC860" i="1"/>
  <c r="AD860" i="1"/>
  <c r="U860" i="1"/>
  <c r="U862" i="1"/>
  <c r="AC864" i="1"/>
  <c r="AD864" i="1"/>
  <c r="AF864" i="1" s="1"/>
  <c r="AG864" i="1" s="1"/>
  <c r="AH864" i="1" s="1"/>
  <c r="U864" i="1"/>
  <c r="AC866" i="1"/>
  <c r="AD866" i="1" s="1"/>
  <c r="U866" i="1"/>
  <c r="U868" i="1"/>
  <c r="AC870" i="1"/>
  <c r="AD870" i="1" s="1"/>
  <c r="U870" i="1"/>
  <c r="AC874" i="1"/>
  <c r="AD874" i="1" s="1"/>
  <c r="U874" i="1"/>
  <c r="AC876" i="1"/>
  <c r="AD876" i="1"/>
  <c r="AG876" i="1" s="1"/>
  <c r="AH876" i="1" s="1"/>
  <c r="AC878" i="1"/>
  <c r="AD878" i="1"/>
  <c r="U878" i="1"/>
  <c r="U881" i="1"/>
  <c r="AC883" i="1"/>
  <c r="AD883" i="1" s="1"/>
  <c r="U883" i="1"/>
  <c r="AC896" i="1"/>
  <c r="AD896" i="1" s="1"/>
  <c r="AC901" i="1"/>
  <c r="AD901" i="1" s="1"/>
  <c r="U901" i="1"/>
  <c r="AC822" i="1"/>
  <c r="AD822" i="1"/>
  <c r="U822" i="1"/>
  <c r="AF971" i="1"/>
  <c r="AG971" i="1" s="1"/>
  <c r="AH971" i="1" s="1"/>
  <c r="AF634" i="1"/>
  <c r="AG634" i="1"/>
  <c r="AH634" i="1" s="1"/>
  <c r="U609" i="1"/>
  <c r="AC609" i="1"/>
  <c r="AD609" i="1" s="1"/>
  <c r="U625" i="1"/>
  <c r="AC625" i="1"/>
  <c r="AD625" i="1" s="1"/>
  <c r="AC641" i="1"/>
  <c r="AD641" i="1" s="1"/>
  <c r="AF705" i="1"/>
  <c r="AB625" i="1"/>
  <c r="AF637" i="1"/>
  <c r="AG703" i="1"/>
  <c r="AH703" i="1"/>
  <c r="AC801" i="1"/>
  <c r="AD801" i="1"/>
  <c r="U801" i="1"/>
  <c r="AC809" i="1"/>
  <c r="AD809" i="1" s="1"/>
  <c r="U809" i="1"/>
  <c r="AD903" i="1"/>
  <c r="U903" i="1"/>
  <c r="AC909" i="1"/>
  <c r="AD909" i="1" s="1"/>
  <c r="U909" i="1"/>
  <c r="AC912" i="1"/>
  <c r="AD912" i="1" s="1"/>
  <c r="U912" i="1"/>
  <c r="AC922" i="1"/>
  <c r="AD922" i="1" s="1"/>
  <c r="U922" i="1"/>
  <c r="AC925" i="1"/>
  <c r="AD925" i="1" s="1"/>
  <c r="AF925" i="1" s="1"/>
  <c r="U925" i="1"/>
  <c r="AC930" i="1"/>
  <c r="AD930" i="1"/>
  <c r="U930" i="1"/>
  <c r="AC932" i="1"/>
  <c r="AD932" i="1"/>
  <c r="U932" i="1"/>
  <c r="AD936" i="1"/>
  <c r="U936" i="1"/>
  <c r="AC938" i="1"/>
  <c r="AD938" i="1"/>
  <c r="U938" i="1"/>
  <c r="AC941" i="1"/>
  <c r="AD941" i="1" s="1"/>
  <c r="AC943" i="1"/>
  <c r="AD943" i="1" s="1"/>
  <c r="AF943" i="1" s="1"/>
  <c r="U943" i="1"/>
  <c r="AC947" i="1"/>
  <c r="AD947" i="1" s="1"/>
  <c r="U947" i="1"/>
  <c r="AF978" i="1"/>
  <c r="AF680" i="1"/>
  <c r="AG680" i="1"/>
  <c r="AH680" i="1"/>
  <c r="AF728" i="1"/>
  <c r="AG728" i="1" s="1"/>
  <c r="AH728" i="1" s="1"/>
  <c r="AB925" i="1"/>
  <c r="AC888" i="1"/>
  <c r="AD888" i="1" s="1"/>
  <c r="U888" i="1"/>
  <c r="AC893" i="1"/>
  <c r="AD893" i="1" s="1"/>
  <c r="U893" i="1"/>
  <c r="AC899" i="1"/>
  <c r="AD899" i="1" s="1"/>
  <c r="U899" i="1"/>
  <c r="AC906" i="1"/>
  <c r="AD906" i="1"/>
  <c r="U906" i="1"/>
  <c r="AD914" i="1"/>
  <c r="U914" i="1"/>
  <c r="AC917" i="1"/>
  <c r="AD917" i="1"/>
  <c r="U917" i="1"/>
  <c r="AC919" i="1"/>
  <c r="AD919" i="1" s="1"/>
  <c r="U919" i="1"/>
  <c r="AC921" i="1"/>
  <c r="AD921" i="1"/>
  <c r="U921" i="1"/>
  <c r="AC926" i="1"/>
  <c r="AD926" i="1"/>
  <c r="U926" i="1"/>
  <c r="AC955" i="1"/>
  <c r="AD955" i="1" s="1"/>
  <c r="AC802" i="1"/>
  <c r="AD802" i="1" s="1"/>
  <c r="U802" i="1"/>
  <c r="AC810" i="1"/>
  <c r="AD810" i="1" s="1"/>
  <c r="U810" i="1"/>
  <c r="AF966" i="1"/>
  <c r="AG966" i="1" s="1"/>
  <c r="AH966" i="1" s="1"/>
  <c r="AF973" i="1"/>
  <c r="AG622" i="1"/>
  <c r="AH622" i="1"/>
  <c r="AF669" i="1"/>
  <c r="AG669" i="1"/>
  <c r="AH669" i="1" s="1"/>
  <c r="AF717" i="1"/>
  <c r="AG717" i="1"/>
  <c r="AH717" i="1"/>
  <c r="AF670" i="1"/>
  <c r="AG670" i="1"/>
  <c r="AH670" i="1" s="1"/>
  <c r="AF686" i="1"/>
  <c r="AH686" i="1"/>
  <c r="AF694" i="1"/>
  <c r="AF702" i="1"/>
  <c r="AF597" i="1"/>
  <c r="AF661" i="1"/>
  <c r="AG661" i="1" s="1"/>
  <c r="AH661" i="1" s="1"/>
  <c r="AB793" i="1"/>
  <c r="AB809" i="1"/>
  <c r="AC788" i="1"/>
  <c r="AD788" i="1"/>
  <c r="AG788" i="1" s="1"/>
  <c r="AH788" i="1" s="1"/>
  <c r="AC796" i="1"/>
  <c r="AD796" i="1"/>
  <c r="U796" i="1"/>
  <c r="AG796" i="1" s="1"/>
  <c r="AH796" i="1" s="1"/>
  <c r="AC804" i="1"/>
  <c r="AD804" i="1"/>
  <c r="U804" i="1"/>
  <c r="AC812" i="1"/>
  <c r="AD812" i="1" s="1"/>
  <c r="U812" i="1"/>
  <c r="U820" i="1"/>
  <c r="AB926" i="1"/>
  <c r="AB930" i="1"/>
  <c r="AB802" i="1"/>
  <c r="AB810" i="1"/>
  <c r="AF968" i="1"/>
  <c r="AG968" i="1" s="1"/>
  <c r="AH968" i="1" s="1"/>
  <c r="AC791" i="1"/>
  <c r="AD791" i="1"/>
  <c r="U791" i="1"/>
  <c r="AC799" i="1"/>
  <c r="AD799" i="1" s="1"/>
  <c r="AF799" i="1" s="1"/>
  <c r="U799" i="1"/>
  <c r="AG799" i="1" s="1"/>
  <c r="AH799" i="1" s="1"/>
  <c r="AC815" i="1"/>
  <c r="AD815" i="1"/>
  <c r="U815" i="1"/>
  <c r="AD823" i="1"/>
  <c r="U823" i="1"/>
  <c r="AC825" i="1"/>
  <c r="AD825" i="1"/>
  <c r="U825" i="1"/>
  <c r="AC827" i="1"/>
  <c r="AD827" i="1"/>
  <c r="AC829" i="1"/>
  <c r="AD829" i="1" s="1"/>
  <c r="U829" i="1"/>
  <c r="AC831" i="1"/>
  <c r="AD831" i="1"/>
  <c r="U831" i="1"/>
  <c r="AC833" i="1"/>
  <c r="AD833" i="1" s="1"/>
  <c r="U833" i="1"/>
  <c r="AC835" i="1"/>
  <c r="AD835" i="1" s="1"/>
  <c r="U835" i="1"/>
  <c r="AC837" i="1"/>
  <c r="AD837" i="1"/>
  <c r="U837" i="1"/>
  <c r="U839" i="1"/>
  <c r="AC841" i="1"/>
  <c r="AD841" i="1"/>
  <c r="U841" i="1"/>
  <c r="AC845" i="1"/>
  <c r="AD845" i="1" s="1"/>
  <c r="U845" i="1"/>
  <c r="AC847" i="1"/>
  <c r="AD847" i="1"/>
  <c r="U847" i="1"/>
  <c r="AC849" i="1"/>
  <c r="AD849" i="1" s="1"/>
  <c r="AF849" i="1" s="1"/>
  <c r="U849" i="1"/>
  <c r="AC853" i="1"/>
  <c r="AD853" i="1"/>
  <c r="U853" i="1"/>
  <c r="U857" i="1"/>
  <c r="AC859" i="1"/>
  <c r="AD859" i="1" s="1"/>
  <c r="AC861" i="1"/>
  <c r="AD861" i="1" s="1"/>
  <c r="AC863" i="1"/>
  <c r="AD863" i="1" s="1"/>
  <c r="U863" i="1"/>
  <c r="AC869" i="1"/>
  <c r="AD869" i="1" s="1"/>
  <c r="AF869" i="1" s="1"/>
  <c r="U869" i="1"/>
  <c r="AC871" i="1"/>
  <c r="AD871" i="1"/>
  <c r="U871" i="1"/>
  <c r="AC875" i="1"/>
  <c r="AD875" i="1"/>
  <c r="AF875" i="1" s="1"/>
  <c r="AG875" i="1" s="1"/>
  <c r="AH875" i="1" s="1"/>
  <c r="U875" i="1"/>
  <c r="AC877" i="1"/>
  <c r="AD877" i="1"/>
  <c r="AC879" i="1"/>
  <c r="AD879" i="1"/>
  <c r="U879" i="1"/>
  <c r="AC882" i="1"/>
  <c r="AD882" i="1" s="1"/>
  <c r="U882" i="1"/>
  <c r="AC904" i="1"/>
  <c r="AD904" i="1"/>
  <c r="U904" i="1"/>
  <c r="AC798" i="1"/>
  <c r="AD798" i="1" s="1"/>
  <c r="U798" i="1"/>
  <c r="AC818" i="1"/>
  <c r="AD818" i="1" s="1"/>
  <c r="AG818" i="1" s="1"/>
  <c r="AH818" i="1" s="1"/>
  <c r="U818" i="1"/>
  <c r="U591" i="1"/>
  <c r="AC591" i="1"/>
  <c r="AD591" i="1"/>
  <c r="U587" i="1"/>
  <c r="AC587" i="1"/>
  <c r="AD587" i="1"/>
  <c r="AF587" i="1" s="1"/>
  <c r="AF626" i="1"/>
  <c r="AF658" i="1"/>
  <c r="AG658" i="1"/>
  <c r="AH658" i="1" s="1"/>
  <c r="U601" i="1"/>
  <c r="AC601" i="1"/>
  <c r="AD601" i="1" s="1"/>
  <c r="U617" i="1"/>
  <c r="AC617" i="1"/>
  <c r="AD617" i="1" s="1"/>
  <c r="AF617" i="1" s="1"/>
  <c r="U633" i="1"/>
  <c r="AC633" i="1"/>
  <c r="AD633" i="1"/>
  <c r="U649" i="1"/>
  <c r="AC649" i="1"/>
  <c r="AD649" i="1" s="1"/>
  <c r="U665" i="1"/>
  <c r="AD665" i="1"/>
  <c r="U593" i="1"/>
  <c r="AC593" i="1"/>
  <c r="AD593" i="1"/>
  <c r="AF621" i="1"/>
  <c r="AB641" i="1"/>
  <c r="AF695" i="1"/>
  <c r="AG695" i="1"/>
  <c r="AH695" i="1" s="1"/>
  <c r="AF711" i="1"/>
  <c r="U789" i="1"/>
  <c r="AC805" i="1"/>
  <c r="AD805" i="1"/>
  <c r="U805" i="1"/>
  <c r="U884" i="1"/>
  <c r="AC894" i="1"/>
  <c r="AD894" i="1" s="1"/>
  <c r="U894" i="1"/>
  <c r="AD915" i="1"/>
  <c r="AF915" i="1" s="1"/>
  <c r="U915" i="1"/>
  <c r="AC923" i="1"/>
  <c r="AD923" i="1" s="1"/>
  <c r="U923" i="1"/>
  <c r="AC929" i="1"/>
  <c r="AD929" i="1" s="1"/>
  <c r="U929" i="1"/>
  <c r="AC931" i="1"/>
  <c r="AD931" i="1" s="1"/>
  <c r="AF931" i="1" s="1"/>
  <c r="U931" i="1"/>
  <c r="AC937" i="1"/>
  <c r="AD937" i="1" s="1"/>
  <c r="U937" i="1"/>
  <c r="AC942" i="1"/>
  <c r="AD942" i="1"/>
  <c r="U942" i="1"/>
  <c r="AC949" i="1"/>
  <c r="AD949" i="1"/>
  <c r="U949" i="1"/>
  <c r="AC960" i="1"/>
  <c r="AD960" i="1"/>
  <c r="U960" i="1"/>
  <c r="AF672" i="1"/>
  <c r="AG672" i="1"/>
  <c r="AH672" i="1" s="1"/>
  <c r="AF720" i="1"/>
  <c r="AB899" i="1"/>
  <c r="AB903" i="1"/>
  <c r="AB915" i="1"/>
  <c r="AB919" i="1"/>
  <c r="AB923" i="1"/>
  <c r="AB943" i="1"/>
  <c r="AB947" i="1"/>
  <c r="AB951" i="1"/>
  <c r="AB955" i="1"/>
  <c r="AC880" i="1"/>
  <c r="AD880" i="1"/>
  <c r="U880" i="1"/>
  <c r="AC887" i="1"/>
  <c r="AD887" i="1"/>
  <c r="U887" i="1"/>
  <c r="AC889" i="1"/>
  <c r="AD889" i="1" s="1"/>
  <c r="AF889" i="1" s="1"/>
  <c r="AC892" i="1"/>
  <c r="AD892" i="1"/>
  <c r="U892" i="1"/>
  <c r="AD895" i="1"/>
  <c r="U895" i="1"/>
  <c r="AC902" i="1"/>
  <c r="AD902" i="1" s="1"/>
  <c r="U902" i="1"/>
  <c r="AC907" i="1"/>
  <c r="AD907" i="1"/>
  <c r="U907" i="1"/>
  <c r="AC913" i="1"/>
  <c r="AD913" i="1"/>
  <c r="U913" i="1"/>
  <c r="AC934" i="1"/>
  <c r="AD934" i="1"/>
  <c r="U934" i="1"/>
  <c r="AC939" i="1"/>
  <c r="AD939" i="1" s="1"/>
  <c r="U939" i="1"/>
  <c r="AC946" i="1"/>
  <c r="AD946" i="1" s="1"/>
  <c r="AF946" i="1" s="1"/>
  <c r="U946" i="1"/>
  <c r="U952" i="1"/>
  <c r="AC954" i="1"/>
  <c r="AD954" i="1" s="1"/>
  <c r="U954" i="1"/>
  <c r="AC956" i="1"/>
  <c r="AD956" i="1"/>
  <c r="U956" i="1"/>
  <c r="AC958" i="1"/>
  <c r="AD958" i="1"/>
  <c r="U958" i="1"/>
  <c r="AF668" i="1"/>
  <c r="AG668" i="1"/>
  <c r="AH668" i="1"/>
  <c r="AF684" i="1"/>
  <c r="AG684" i="1"/>
  <c r="AH684" i="1" s="1"/>
  <c r="AF716" i="1"/>
  <c r="AG716" i="1" s="1"/>
  <c r="AH716" i="1"/>
  <c r="AH993" i="1"/>
  <c r="AF655" i="1"/>
  <c r="AF663" i="1"/>
  <c r="AF633" i="1"/>
  <c r="AF591" i="1"/>
  <c r="AG591" i="1"/>
  <c r="AH591" i="1" s="1"/>
  <c r="AF798" i="1"/>
  <c r="AF879" i="1"/>
  <c r="AG879" i="1" s="1"/>
  <c r="AH879" i="1" s="1"/>
  <c r="AF871" i="1"/>
  <c r="AF835" i="1"/>
  <c r="AG835" i="1"/>
  <c r="AH835" i="1" s="1"/>
  <c r="AF831" i="1"/>
  <c r="AG831" i="1"/>
  <c r="AH831" i="1" s="1"/>
  <c r="AF823" i="1"/>
  <c r="AG820" i="1"/>
  <c r="AH820" i="1"/>
  <c r="AF804" i="1"/>
  <c r="AG804" i="1" s="1"/>
  <c r="AH804" i="1" s="1"/>
  <c r="AG587" i="1"/>
  <c r="AH587" i="1"/>
  <c r="AF641" i="1"/>
  <c r="AF876" i="1"/>
  <c r="AF860" i="1"/>
  <c r="AG860" i="1"/>
  <c r="AH860" i="1"/>
  <c r="AF852" i="1"/>
  <c r="AF828" i="1"/>
  <c r="AG828" i="1" s="1"/>
  <c r="AH828" i="1" s="1"/>
  <c r="AG824" i="1"/>
  <c r="AH824" i="1"/>
  <c r="AF795" i="1"/>
  <c r="AG795" i="1" s="1"/>
  <c r="AH795" i="1" s="1"/>
  <c r="AF816" i="1"/>
  <c r="AF845" i="1"/>
  <c r="AG845" i="1"/>
  <c r="AH845" i="1" s="1"/>
  <c r="AF833" i="1"/>
  <c r="AF932" i="1"/>
  <c r="AG932" i="1"/>
  <c r="AH932" i="1" s="1"/>
  <c r="AF909" i="1"/>
  <c r="AF929" i="1"/>
  <c r="AG869" i="1"/>
  <c r="AH869" i="1" s="1"/>
  <c r="AF841" i="1"/>
  <c r="AG841" i="1" s="1"/>
  <c r="AH841" i="1" s="1"/>
  <c r="AF829" i="1"/>
  <c r="AF796" i="1"/>
  <c r="AF917" i="1"/>
  <c r="AG917" i="1" s="1"/>
  <c r="AH917" i="1" s="1"/>
  <c r="AF956" i="1"/>
  <c r="AG956" i="1" s="1"/>
  <c r="AH956" i="1" s="1"/>
  <c r="AG946" i="1"/>
  <c r="AH946" i="1"/>
  <c r="AF934" i="1"/>
  <c r="AG934" i="1" s="1"/>
  <c r="AH934" i="1" s="1"/>
  <c r="AF907" i="1"/>
  <c r="AG907" i="1"/>
  <c r="AH907" i="1" s="1"/>
  <c r="AF880" i="1"/>
  <c r="AF593" i="1"/>
  <c r="AG593" i="1"/>
  <c r="AH593" i="1" s="1"/>
  <c r="AF625" i="1"/>
  <c r="AF878" i="1"/>
  <c r="AG878" i="1" s="1"/>
  <c r="AH878" i="1" s="1"/>
  <c r="AF874" i="1"/>
  <c r="AF854" i="1"/>
  <c r="AG854" i="1" s="1"/>
  <c r="AH854" i="1" s="1"/>
  <c r="AF850" i="1"/>
  <c r="AG826" i="1"/>
  <c r="AH826" i="1" s="1"/>
  <c r="AF819" i="1"/>
  <c r="AG819" i="1"/>
  <c r="AH819" i="1" s="1"/>
  <c r="AF808" i="1"/>
  <c r="AF960" i="1"/>
  <c r="AG617" i="1"/>
  <c r="AH617" i="1" s="1"/>
  <c r="AF818" i="1"/>
  <c r="AG849" i="1"/>
  <c r="AH849" i="1"/>
  <c r="AF837" i="1"/>
  <c r="AG837" i="1" s="1"/>
  <c r="AH837" i="1" s="1"/>
  <c r="AF825" i="1"/>
  <c r="AG825" i="1"/>
  <c r="AH825" i="1" s="1"/>
  <c r="AF812" i="1"/>
  <c r="AF805" i="1"/>
  <c r="AG805" i="1"/>
  <c r="AH805" i="1" s="1"/>
  <c r="AF788" i="1"/>
  <c r="AF802" i="1"/>
  <c r="AG802" i="1" s="1"/>
  <c r="AH802" i="1" s="1"/>
  <c r="AF955" i="1"/>
  <c r="AF926" i="1"/>
  <c r="AG926" i="1" s="1"/>
  <c r="AH926" i="1" s="1"/>
  <c r="AF919" i="1"/>
  <c r="AG919" i="1" s="1"/>
  <c r="AH919" i="1"/>
  <c r="AF906" i="1"/>
  <c r="AG906" i="1" s="1"/>
  <c r="AH906" i="1" s="1"/>
  <c r="AF888" i="1"/>
  <c r="AG888" i="1"/>
  <c r="AH888" i="1" s="1"/>
  <c r="AF941" i="1"/>
  <c r="AG941" i="1" s="1"/>
  <c r="AH941" i="1" s="1"/>
  <c r="AF936" i="1"/>
  <c r="AF903" i="1"/>
  <c r="AG903" i="1"/>
  <c r="AH903" i="1" s="1"/>
  <c r="AF809" i="1"/>
  <c r="AF589" i="1"/>
  <c r="AG589" i="1" s="1"/>
  <c r="AH589" i="1" s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AC424" i="1" s="1"/>
  <c r="V414" i="1"/>
  <c r="V427" i="1"/>
  <c r="T456" i="1"/>
  <c r="AC456" i="1"/>
  <c r="AD456" i="1" s="1"/>
  <c r="AF456" i="1" s="1"/>
  <c r="R505" i="1"/>
  <c r="S505" i="1"/>
  <c r="T502" i="1"/>
  <c r="AA415" i="1"/>
  <c r="R534" i="1"/>
  <c r="S534" i="1"/>
  <c r="R516" i="1"/>
  <c r="S516" i="1" s="1"/>
  <c r="S508" i="1"/>
  <c r="R502" i="1"/>
  <c r="S502" i="1"/>
  <c r="AB499" i="1"/>
  <c r="S494" i="1"/>
  <c r="R487" i="1"/>
  <c r="S487" i="1"/>
  <c r="AA486" i="1"/>
  <c r="T485" i="1"/>
  <c r="R484" i="1"/>
  <c r="S484" i="1"/>
  <c r="R440" i="1"/>
  <c r="S440" i="1" s="1"/>
  <c r="T437" i="1"/>
  <c r="U437" i="1" s="1"/>
  <c r="T411" i="1"/>
  <c r="U411" i="1"/>
  <c r="T288" i="1"/>
  <c r="U288" i="1" s="1"/>
  <c r="U280" i="1"/>
  <c r="AG280" i="1" s="1"/>
  <c r="AH280" i="1" s="1"/>
  <c r="T268" i="1"/>
  <c r="U268" i="1" s="1"/>
  <c r="R226" i="1"/>
  <c r="S226" i="1" s="1"/>
  <c r="AA213" i="1"/>
  <c r="R529" i="1"/>
  <c r="S529" i="1"/>
  <c r="T518" i="1"/>
  <c r="R466" i="1"/>
  <c r="S466" i="1"/>
  <c r="AA439" i="1"/>
  <c r="R429" i="1"/>
  <c r="S429" i="1"/>
  <c r="R415" i="1"/>
  <c r="S415" i="1"/>
  <c r="R228" i="1"/>
  <c r="S228" i="1"/>
  <c r="R450" i="1"/>
  <c r="S450" i="1" s="1"/>
  <c r="R403" i="1"/>
  <c r="S403" i="1"/>
  <c r="S161" i="1"/>
  <c r="T428" i="1"/>
  <c r="T389" i="1"/>
  <c r="U389" i="1"/>
  <c r="V408" i="1"/>
  <c r="T475" i="1"/>
  <c r="V475" i="1"/>
  <c r="T467" i="1"/>
  <c r="T438" i="1"/>
  <c r="U438" i="1"/>
  <c r="AG438" i="1" s="1"/>
  <c r="AH438" i="1" s="1"/>
  <c r="R532" i="1"/>
  <c r="S532" i="1"/>
  <c r="T529" i="1"/>
  <c r="U529" i="1" s="1"/>
  <c r="R525" i="1"/>
  <c r="S525" i="1"/>
  <c r="R515" i="1"/>
  <c r="S515" i="1"/>
  <c r="R454" i="1"/>
  <c r="S454" i="1"/>
  <c r="R453" i="1"/>
  <c r="S453" i="1" s="1"/>
  <c r="R449" i="1"/>
  <c r="S449" i="1"/>
  <c r="R448" i="1"/>
  <c r="S448" i="1"/>
  <c r="R435" i="1"/>
  <c r="S435" i="1"/>
  <c r="R379" i="1"/>
  <c r="S379" i="1" s="1"/>
  <c r="T373" i="1"/>
  <c r="T345" i="1"/>
  <c r="U345" i="1" s="1"/>
  <c r="T301" i="1"/>
  <c r="U301" i="1" s="1"/>
  <c r="T285" i="1"/>
  <c r="U285" i="1" s="1"/>
  <c r="R275" i="1"/>
  <c r="S275" i="1"/>
  <c r="T261" i="1"/>
  <c r="R255" i="1"/>
  <c r="S255" i="1"/>
  <c r="R251" i="1"/>
  <c r="S251" i="1"/>
  <c r="T229" i="1"/>
  <c r="U229" i="1" s="1"/>
  <c r="R535" i="1"/>
  <c r="S535" i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A404" i="1"/>
  <c r="AB404" i="1" s="1"/>
  <c r="AA399" i="1"/>
  <c r="AA394" i="1"/>
  <c r="AA393" i="1"/>
  <c r="AB393" i="1" s="1"/>
  <c r="AA389" i="1"/>
  <c r="R388" i="1"/>
  <c r="S388" i="1"/>
  <c r="AA381" i="1"/>
  <c r="R380" i="1"/>
  <c r="S380" i="1" s="1"/>
  <c r="AA253" i="1"/>
  <c r="AA197" i="1"/>
  <c r="T530" i="1"/>
  <c r="U530" i="1" s="1"/>
  <c r="AG530" i="1" s="1"/>
  <c r="AH530" i="1" s="1"/>
  <c r="AB529" i="1"/>
  <c r="R528" i="1"/>
  <c r="S528" i="1" s="1"/>
  <c r="R527" i="1"/>
  <c r="S527" i="1"/>
  <c r="R491" i="1"/>
  <c r="S491" i="1"/>
  <c r="R490" i="1"/>
  <c r="S490" i="1" s="1"/>
  <c r="T516" i="1"/>
  <c r="T478" i="1"/>
  <c r="U478" i="1"/>
  <c r="T464" i="1"/>
  <c r="U464" i="1" s="1"/>
  <c r="AA535" i="1"/>
  <c r="T534" i="1"/>
  <c r="AC534" i="1" s="1"/>
  <c r="AD534" i="1" s="1"/>
  <c r="AG534" i="1" s="1"/>
  <c r="AH534" i="1" s="1"/>
  <c r="U534" i="1"/>
  <c r="T531" i="1"/>
  <c r="R530" i="1"/>
  <c r="S530" i="1"/>
  <c r="R524" i="1"/>
  <c r="S524" i="1"/>
  <c r="R519" i="1"/>
  <c r="S519" i="1"/>
  <c r="R513" i="1"/>
  <c r="S513" i="1" s="1"/>
  <c r="R510" i="1"/>
  <c r="S510" i="1" s="1"/>
  <c r="T508" i="1"/>
  <c r="U508" i="1"/>
  <c r="R507" i="1"/>
  <c r="S507" i="1"/>
  <c r="R497" i="1"/>
  <c r="S497" i="1" s="1"/>
  <c r="AA493" i="1"/>
  <c r="R493" i="1"/>
  <c r="S493" i="1" s="1"/>
  <c r="S486" i="1"/>
  <c r="U480" i="1"/>
  <c r="R478" i="1"/>
  <c r="S478" i="1" s="1"/>
  <c r="R474" i="1"/>
  <c r="S474" i="1"/>
  <c r="R471" i="1"/>
  <c r="S471" i="1" s="1"/>
  <c r="R470" i="1"/>
  <c r="S470" i="1"/>
  <c r="R469" i="1"/>
  <c r="S469" i="1" s="1"/>
  <c r="R467" i="1"/>
  <c r="S467" i="1"/>
  <c r="R459" i="1"/>
  <c r="S459" i="1" s="1"/>
  <c r="T458" i="1"/>
  <c r="AC458" i="1" s="1"/>
  <c r="AA430" i="1"/>
  <c r="S425" i="1"/>
  <c r="R421" i="1"/>
  <c r="S421" i="1"/>
  <c r="R420" i="1"/>
  <c r="S420" i="1" s="1"/>
  <c r="S419" i="1"/>
  <c r="S413" i="1"/>
  <c r="R409" i="1"/>
  <c r="S409" i="1"/>
  <c r="T419" i="1"/>
  <c r="AC419" i="1"/>
  <c r="AD419" i="1" s="1"/>
  <c r="AF419" i="1" s="1"/>
  <c r="AA222" i="1"/>
  <c r="V488" i="1"/>
  <c r="V452" i="1"/>
  <c r="U452" i="1"/>
  <c r="AG452" i="1" s="1"/>
  <c r="AH452" i="1" s="1"/>
  <c r="U298" i="1"/>
  <c r="V298" i="1"/>
  <c r="V254" i="1"/>
  <c r="T254" i="1"/>
  <c r="U254" i="1" s="1"/>
  <c r="V218" i="1"/>
  <c r="V535" i="1"/>
  <c r="T535" i="1"/>
  <c r="T191" i="1"/>
  <c r="U191" i="1" s="1"/>
  <c r="V486" i="1"/>
  <c r="T486" i="1"/>
  <c r="R483" i="1"/>
  <c r="S483" i="1" s="1"/>
  <c r="T481" i="1"/>
  <c r="U481" i="1" s="1"/>
  <c r="AA471" i="1"/>
  <c r="T440" i="1"/>
  <c r="U440" i="1"/>
  <c r="R433" i="1"/>
  <c r="S433" i="1" s="1"/>
  <c r="AA416" i="1"/>
  <c r="AA414" i="1"/>
  <c r="AB414" i="1" s="1"/>
  <c r="AC414" i="1"/>
  <c r="AD414" i="1"/>
  <c r="AF414" i="1"/>
  <c r="AG414" i="1"/>
  <c r="AH414" i="1"/>
  <c r="R537" i="1"/>
  <c r="S537" i="1"/>
  <c r="S492" i="1"/>
  <c r="V491" i="1"/>
  <c r="T491" i="1"/>
  <c r="R456" i="1"/>
  <c r="S456" i="1"/>
  <c r="AA175" i="1"/>
  <c r="T267" i="1"/>
  <c r="T444" i="1"/>
  <c r="U444" i="1" s="1"/>
  <c r="V511" i="1"/>
  <c r="T511" i="1"/>
  <c r="U511" i="1" s="1"/>
  <c r="T496" i="1"/>
  <c r="T509" i="1"/>
  <c r="R536" i="1"/>
  <c r="S536" i="1" s="1"/>
  <c r="V533" i="1"/>
  <c r="T533" i="1"/>
  <c r="U533" i="1"/>
  <c r="V532" i="1"/>
  <c r="T532" i="1"/>
  <c r="U532" i="1"/>
  <c r="AC485" i="1"/>
  <c r="AD485" i="1" s="1"/>
  <c r="AF485" i="1" s="1"/>
  <c r="V446" i="1"/>
  <c r="U446" i="1"/>
  <c r="R531" i="1"/>
  <c r="S531" i="1" s="1"/>
  <c r="R522" i="1"/>
  <c r="S522" i="1" s="1"/>
  <c r="T521" i="1"/>
  <c r="U521" i="1" s="1"/>
  <c r="R520" i="1"/>
  <c r="S520" i="1"/>
  <c r="R518" i="1"/>
  <c r="S518" i="1" s="1"/>
  <c r="R512" i="1"/>
  <c r="S512" i="1"/>
  <c r="T510" i="1"/>
  <c r="T477" i="1"/>
  <c r="AB477" i="1" s="1"/>
  <c r="U477" i="1"/>
  <c r="AA474" i="1"/>
  <c r="AA469" i="1"/>
  <c r="AA460" i="1"/>
  <c r="AB460" i="1" s="1"/>
  <c r="AA452" i="1"/>
  <c r="AB452" i="1" s="1"/>
  <c r="R451" i="1"/>
  <c r="S451" i="1" s="1"/>
  <c r="R444" i="1"/>
  <c r="S444" i="1"/>
  <c r="T441" i="1"/>
  <c r="S414" i="1"/>
  <c r="R410" i="1"/>
  <c r="S410" i="1" s="1"/>
  <c r="R386" i="1"/>
  <c r="S386" i="1" s="1"/>
  <c r="S373" i="1"/>
  <c r="R533" i="1"/>
  <c r="S533" i="1" s="1"/>
  <c r="T526" i="1"/>
  <c r="U526" i="1" s="1"/>
  <c r="R496" i="1"/>
  <c r="S496" i="1"/>
  <c r="AA482" i="1"/>
  <c r="AA477" i="1"/>
  <c r="AA437" i="1"/>
  <c r="AA411" i="1"/>
  <c r="AB411" i="1"/>
  <c r="AC411" i="1"/>
  <c r="AD411" i="1" s="1"/>
  <c r="R411" i="1"/>
  <c r="S411" i="1"/>
  <c r="AA191" i="1"/>
  <c r="T194" i="1"/>
  <c r="V194" i="1"/>
  <c r="V250" i="1"/>
  <c r="V495" i="1"/>
  <c r="AC495" i="1"/>
  <c r="AD495" i="1"/>
  <c r="AF495" i="1" s="1"/>
  <c r="S479" i="1"/>
  <c r="R455" i="1"/>
  <c r="S455" i="1" s="1"/>
  <c r="AA449" i="1"/>
  <c r="T442" i="1"/>
  <c r="AB442" i="1" s="1"/>
  <c r="U442" i="1"/>
  <c r="AA441" i="1"/>
  <c r="AA440" i="1"/>
  <c r="T433" i="1"/>
  <c r="U433" i="1"/>
  <c r="T431" i="1"/>
  <c r="U431" i="1"/>
  <c r="V431" i="1"/>
  <c r="T429" i="1"/>
  <c r="AB429" i="1"/>
  <c r="AA418" i="1"/>
  <c r="AB418" i="1"/>
  <c r="V476" i="1"/>
  <c r="T476" i="1"/>
  <c r="T487" i="1"/>
  <c r="U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A436" i="1"/>
  <c r="AA434" i="1"/>
  <c r="AA432" i="1"/>
  <c r="AA431" i="1"/>
  <c r="AB431" i="1" s="1"/>
  <c r="R499" i="1"/>
  <c r="S499" i="1"/>
  <c r="AA475" i="1"/>
  <c r="R426" i="1"/>
  <c r="S426" i="1"/>
  <c r="R412" i="1"/>
  <c r="S412" i="1"/>
  <c r="AA395" i="1"/>
  <c r="AA382" i="1"/>
  <c r="AA377" i="1"/>
  <c r="AA373" i="1"/>
  <c r="AC373" i="1"/>
  <c r="AD373" i="1"/>
  <c r="AF373" i="1" s="1"/>
  <c r="R220" i="1"/>
  <c r="S220" i="1" s="1"/>
  <c r="R204" i="1"/>
  <c r="S204" i="1"/>
  <c r="AA417" i="1"/>
  <c r="R401" i="1"/>
  <c r="S401" i="1"/>
  <c r="AA334" i="1"/>
  <c r="R422" i="1"/>
  <c r="S422" i="1" s="1"/>
  <c r="AC571" i="1"/>
  <c r="AD571" i="1" s="1"/>
  <c r="AF528" i="1"/>
  <c r="AG528" i="1"/>
  <c r="AH528" i="1" s="1"/>
  <c r="U561" i="1"/>
  <c r="U546" i="1"/>
  <c r="AB546" i="1"/>
  <c r="AC546" i="1"/>
  <c r="AD546" i="1"/>
  <c r="T569" i="1"/>
  <c r="AB569" i="1"/>
  <c r="U564" i="1"/>
  <c r="AC564" i="1"/>
  <c r="AD564" i="1"/>
  <c r="AF564" i="1"/>
  <c r="AB561" i="1"/>
  <c r="V543" i="1"/>
  <c r="T543" i="1"/>
  <c r="AB541" i="1"/>
  <c r="V540" i="1"/>
  <c r="T540" i="1"/>
  <c r="U540" i="1"/>
  <c r="AB585" i="1"/>
  <c r="U585" i="1"/>
  <c r="AB577" i="1"/>
  <c r="V401" i="1"/>
  <c r="U401" i="1"/>
  <c r="V391" i="1"/>
  <c r="U391" i="1"/>
  <c r="T577" i="1"/>
  <c r="U565" i="1"/>
  <c r="AC565" i="1"/>
  <c r="AD565" i="1" s="1"/>
  <c r="AC555" i="1"/>
  <c r="AD555" i="1"/>
  <c r="AF555" i="1" s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T449" i="1"/>
  <c r="U449" i="1"/>
  <c r="V449" i="1"/>
  <c r="T447" i="1"/>
  <c r="AB447" i="1"/>
  <c r="V436" i="1"/>
  <c r="T436" i="1"/>
  <c r="V435" i="1"/>
  <c r="U435" i="1"/>
  <c r="V432" i="1"/>
  <c r="T432" i="1"/>
  <c r="AB432" i="1" s="1"/>
  <c r="V430" i="1"/>
  <c r="T430" i="1"/>
  <c r="AE424" i="1"/>
  <c r="AA424" i="1"/>
  <c r="AD424" i="1"/>
  <c r="AF424" i="1" s="1"/>
  <c r="AG424" i="1" s="1"/>
  <c r="AH424" i="1" s="1"/>
  <c r="U541" i="1"/>
  <c r="AC541" i="1"/>
  <c r="AD541" i="1" s="1"/>
  <c r="AF541" i="1" s="1"/>
  <c r="AC585" i="1"/>
  <c r="AD585" i="1" s="1"/>
  <c r="AF585" i="1" s="1"/>
  <c r="AG585" i="1" s="1"/>
  <c r="AH585" i="1" s="1"/>
  <c r="AC425" i="1"/>
  <c r="AD425" i="1"/>
  <c r="AF425" i="1" s="1"/>
  <c r="AG425" i="1" s="1"/>
  <c r="AH425" i="1" s="1"/>
  <c r="U495" i="1"/>
  <c r="V574" i="1"/>
  <c r="T574" i="1"/>
  <c r="AB565" i="1"/>
  <c r="AA444" i="1"/>
  <c r="AB444" i="1"/>
  <c r="AB542" i="1"/>
  <c r="AC542" i="1"/>
  <c r="AD542" i="1"/>
  <c r="T586" i="1"/>
  <c r="AB586" i="1"/>
  <c r="T536" i="1"/>
  <c r="U536" i="1"/>
  <c r="V568" i="1"/>
  <c r="AB556" i="1"/>
  <c r="V563" i="1"/>
  <c r="R586" i="1"/>
  <c r="S586" i="1"/>
  <c r="T570" i="1"/>
  <c r="AA545" i="1"/>
  <c r="AA528" i="1"/>
  <c r="AB528" i="1" s="1"/>
  <c r="AB489" i="1"/>
  <c r="AB467" i="1"/>
  <c r="AA387" i="1"/>
  <c r="AA378" i="1"/>
  <c r="AA366" i="1"/>
  <c r="AB572" i="1"/>
  <c r="AB571" i="1"/>
  <c r="AA396" i="1"/>
  <c r="AA391" i="1"/>
  <c r="AB391" i="1" s="1"/>
  <c r="AB564" i="1"/>
  <c r="T445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 s="1"/>
  <c r="AA524" i="1"/>
  <c r="R541" i="1"/>
  <c r="S541" i="1" s="1"/>
  <c r="AA527" i="1"/>
  <c r="R523" i="1"/>
  <c r="S523" i="1"/>
  <c r="S506" i="1"/>
  <c r="R489" i="1"/>
  <c r="S489" i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 s="1"/>
  <c r="T527" i="1"/>
  <c r="U527" i="1"/>
  <c r="T522" i="1"/>
  <c r="U522" i="1"/>
  <c r="R517" i="1"/>
  <c r="S517" i="1" s="1"/>
  <c r="R511" i="1"/>
  <c r="S511" i="1"/>
  <c r="AA480" i="1"/>
  <c r="AB480" i="1"/>
  <c r="AD480" i="1"/>
  <c r="AF480" i="1"/>
  <c r="T479" i="1"/>
  <c r="U479" i="1" s="1"/>
  <c r="R457" i="1"/>
  <c r="S457" i="1" s="1"/>
  <c r="AA451" i="1"/>
  <c r="R424" i="1"/>
  <c r="S424" i="1" s="1"/>
  <c r="AA511" i="1"/>
  <c r="R468" i="1"/>
  <c r="S468" i="1" s="1"/>
  <c r="T451" i="1"/>
  <c r="AA402" i="1"/>
  <c r="AB402" i="1" s="1"/>
  <c r="R396" i="1"/>
  <c r="S396" i="1" s="1"/>
  <c r="U393" i="1"/>
  <c r="AA363" i="1"/>
  <c r="T221" i="1"/>
  <c r="U221" i="1"/>
  <c r="T216" i="1"/>
  <c r="T205" i="1"/>
  <c r="T204" i="1"/>
  <c r="U204" i="1"/>
  <c r="T201" i="1"/>
  <c r="U201" i="1" s="1"/>
  <c r="T197" i="1"/>
  <c r="U197" i="1" s="1"/>
  <c r="R195" i="1"/>
  <c r="S195" i="1" s="1"/>
  <c r="R192" i="1"/>
  <c r="S192" i="1"/>
  <c r="R185" i="1"/>
  <c r="S185" i="1" s="1"/>
  <c r="AA312" i="1"/>
  <c r="R209" i="1"/>
  <c r="S209" i="1" s="1"/>
  <c r="T206" i="1"/>
  <c r="U206" i="1" s="1"/>
  <c r="R205" i="1"/>
  <c r="S205" i="1"/>
  <c r="T202" i="1"/>
  <c r="U202" i="1"/>
  <c r="T198" i="1"/>
  <c r="U198" i="1"/>
  <c r="T195" i="1"/>
  <c r="U195" i="1" s="1"/>
  <c r="T184" i="1"/>
  <c r="U184" i="1"/>
  <c r="AE473" i="1"/>
  <c r="V462" i="1"/>
  <c r="T462" i="1"/>
  <c r="AB462" i="1"/>
  <c r="V461" i="1"/>
  <c r="T461" i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U573" i="1" s="1"/>
  <c r="V472" i="1"/>
  <c r="T472" i="1"/>
  <c r="AF548" i="1"/>
  <c r="AG548" i="1" s="1"/>
  <c r="AH548" i="1" s="1"/>
  <c r="U520" i="1"/>
  <c r="AB520" i="1"/>
  <c r="AC520" i="1"/>
  <c r="AD520" i="1" s="1"/>
  <c r="AC554" i="1"/>
  <c r="AD554" i="1"/>
  <c r="U554" i="1"/>
  <c r="AB554" i="1"/>
  <c r="T523" i="1"/>
  <c r="AB552" i="1"/>
  <c r="AC552" i="1"/>
  <c r="AD552" i="1"/>
  <c r="U552" i="1"/>
  <c r="U566" i="1"/>
  <c r="AC566" i="1"/>
  <c r="AD566" i="1"/>
  <c r="AB566" i="1"/>
  <c r="AA487" i="1"/>
  <c r="AB487" i="1"/>
  <c r="V381" i="1"/>
  <c r="T381" i="1"/>
  <c r="AC381" i="1"/>
  <c r="AD381" i="1" s="1"/>
  <c r="AF381" i="1" s="1"/>
  <c r="AF571" i="1"/>
  <c r="AB581" i="1"/>
  <c r="AB557" i="1"/>
  <c r="AC557" i="1"/>
  <c r="AD557" i="1" s="1"/>
  <c r="AD545" i="1"/>
  <c r="AF545" i="1" s="1"/>
  <c r="T560" i="1"/>
  <c r="V559" i="1"/>
  <c r="T559" i="1"/>
  <c r="V584" i="1"/>
  <c r="AA551" i="1"/>
  <c r="AB551" i="1"/>
  <c r="AC551" i="1"/>
  <c r="AD551" i="1" s="1"/>
  <c r="R548" i="1"/>
  <c r="S548" i="1" s="1"/>
  <c r="AB540" i="1"/>
  <c r="AC540" i="1"/>
  <c r="AD540" i="1" s="1"/>
  <c r="V539" i="1"/>
  <c r="T539" i="1"/>
  <c r="AA523" i="1"/>
  <c r="AA515" i="1"/>
  <c r="AC526" i="1"/>
  <c r="AD526" i="1" s="1"/>
  <c r="AC584" i="1"/>
  <c r="AD584" i="1"/>
  <c r="AB584" i="1"/>
  <c r="U576" i="1"/>
  <c r="AC576" i="1"/>
  <c r="AD576" i="1"/>
  <c r="U551" i="1"/>
  <c r="AA550" i="1"/>
  <c r="AB550" i="1" s="1"/>
  <c r="AC550" i="1"/>
  <c r="AD550" i="1"/>
  <c r="T537" i="1"/>
  <c r="V537" i="1"/>
  <c r="T524" i="1"/>
  <c r="AB524" i="1"/>
  <c r="V519" i="1"/>
  <c r="T497" i="1"/>
  <c r="AB497" i="1"/>
  <c r="AA465" i="1"/>
  <c r="AB464" i="1"/>
  <c r="AC464" i="1"/>
  <c r="AD464" i="1" s="1"/>
  <c r="AF464" i="1"/>
  <c r="AB532" i="1"/>
  <c r="AC532" i="1"/>
  <c r="AD532" i="1"/>
  <c r="AC543" i="1"/>
  <c r="AD543" i="1"/>
  <c r="AF543" i="1" s="1"/>
  <c r="AB555" i="1"/>
  <c r="V575" i="1"/>
  <c r="T575" i="1"/>
  <c r="R564" i="1"/>
  <c r="S564" i="1" s="1"/>
  <c r="AA470" i="1"/>
  <c r="T567" i="1"/>
  <c r="T558" i="1"/>
  <c r="T515" i="1"/>
  <c r="U515" i="1" s="1"/>
  <c r="T513" i="1"/>
  <c r="AB513" i="1" s="1"/>
  <c r="T490" i="1"/>
  <c r="AB490" i="1" s="1"/>
  <c r="V490" i="1"/>
  <c r="AA483" i="1"/>
  <c r="AB466" i="1"/>
  <c r="AA435" i="1"/>
  <c r="S476" i="1"/>
  <c r="AA472" i="1"/>
  <c r="V463" i="1"/>
  <c r="AA462" i="1"/>
  <c r="AA458" i="1"/>
  <c r="R539" i="1"/>
  <c r="S539" i="1" s="1"/>
  <c r="R500" i="1"/>
  <c r="S500" i="1"/>
  <c r="R498" i="1"/>
  <c r="S498" i="1" s="1"/>
  <c r="R482" i="1"/>
  <c r="S482" i="1"/>
  <c r="R475" i="1"/>
  <c r="S475" i="1" s="1"/>
  <c r="AA454" i="1"/>
  <c r="AA448" i="1"/>
  <c r="AA446" i="1"/>
  <c r="AB446" i="1" s="1"/>
  <c r="R446" i="1"/>
  <c r="S446" i="1" s="1"/>
  <c r="S445" i="1"/>
  <c r="AA406" i="1"/>
  <c r="T484" i="1"/>
  <c r="R463" i="1"/>
  <c r="S463" i="1"/>
  <c r="R460" i="1"/>
  <c r="S460" i="1" s="1"/>
  <c r="R447" i="1"/>
  <c r="S447" i="1"/>
  <c r="AA442" i="1"/>
  <c r="R442" i="1"/>
  <c r="S442" i="1"/>
  <c r="S441" i="1"/>
  <c r="S397" i="1"/>
  <c r="S389" i="1"/>
  <c r="R438" i="1"/>
  <c r="S438" i="1" s="1"/>
  <c r="R404" i="1"/>
  <c r="S404" i="1"/>
  <c r="R374" i="1"/>
  <c r="S374" i="1"/>
  <c r="R417" i="1"/>
  <c r="S417" i="1" s="1"/>
  <c r="T412" i="1"/>
  <c r="T409" i="1"/>
  <c r="U409" i="1" s="1"/>
  <c r="R407" i="1"/>
  <c r="S407" i="1"/>
  <c r="T378" i="1"/>
  <c r="U378" i="1"/>
  <c r="U404" i="1"/>
  <c r="R395" i="1"/>
  <c r="S395" i="1"/>
  <c r="U387" i="1"/>
  <c r="R384" i="1"/>
  <c r="S384" i="1"/>
  <c r="T347" i="1"/>
  <c r="U347" i="1"/>
  <c r="R341" i="1"/>
  <c r="S341" i="1" s="1"/>
  <c r="R313" i="1"/>
  <c r="S313" i="1" s="1"/>
  <c r="T227" i="1"/>
  <c r="U227" i="1"/>
  <c r="R223" i="1"/>
  <c r="S223" i="1"/>
  <c r="R215" i="1"/>
  <c r="S215" i="1" s="1"/>
  <c r="AA195" i="1"/>
  <c r="AA194" i="1"/>
  <c r="AA177" i="1"/>
  <c r="R264" i="1"/>
  <c r="S264" i="1" s="1"/>
  <c r="T237" i="1"/>
  <c r="U237" i="1" s="1"/>
  <c r="V215" i="1"/>
  <c r="T215" i="1"/>
  <c r="U215" i="1" s="1"/>
  <c r="V199" i="1"/>
  <c r="T199" i="1"/>
  <c r="AB199" i="1" s="1"/>
  <c r="V193" i="1"/>
  <c r="T193" i="1"/>
  <c r="V197" i="1"/>
  <c r="V201" i="1"/>
  <c r="T207" i="1"/>
  <c r="U207" i="1" s="1"/>
  <c r="V234" i="1"/>
  <c r="T234" i="1"/>
  <c r="AB234" i="1" s="1"/>
  <c r="U234" i="1"/>
  <c r="T376" i="1"/>
  <c r="R375" i="1"/>
  <c r="S375" i="1" s="1"/>
  <c r="R346" i="1"/>
  <c r="S346" i="1"/>
  <c r="R298" i="1"/>
  <c r="S298" i="1"/>
  <c r="T292" i="1"/>
  <c r="AB292" i="1" s="1"/>
  <c r="R238" i="1"/>
  <c r="S238" i="1"/>
  <c r="T236" i="1"/>
  <c r="R231" i="1"/>
  <c r="S231" i="1"/>
  <c r="R230" i="1"/>
  <c r="S230" i="1"/>
  <c r="T228" i="1"/>
  <c r="AA225" i="1"/>
  <c r="AB225" i="1"/>
  <c r="R222" i="1"/>
  <c r="S222" i="1"/>
  <c r="R372" i="1"/>
  <c r="S372" i="1"/>
  <c r="S368" i="1"/>
  <c r="R296" i="1"/>
  <c r="S296" i="1" s="1"/>
  <c r="R292" i="1"/>
  <c r="S292" i="1" s="1"/>
  <c r="T290" i="1"/>
  <c r="U290" i="1"/>
  <c r="R280" i="1"/>
  <c r="S280" i="1"/>
  <c r="R276" i="1"/>
  <c r="S276" i="1" s="1"/>
  <c r="T274" i="1"/>
  <c r="T246" i="1"/>
  <c r="U246" i="1"/>
  <c r="R240" i="1"/>
  <c r="S240" i="1"/>
  <c r="U239" i="1"/>
  <c r="T209" i="1"/>
  <c r="U209" i="1"/>
  <c r="U368" i="1"/>
  <c r="T356" i="1"/>
  <c r="AC356" i="1" s="1"/>
  <c r="AA320" i="1"/>
  <c r="R301" i="1"/>
  <c r="S301" i="1"/>
  <c r="T224" i="1"/>
  <c r="V210" i="1"/>
  <c r="T210" i="1"/>
  <c r="R169" i="1"/>
  <c r="S169" i="1" s="1"/>
  <c r="T372" i="1"/>
  <c r="T354" i="1"/>
  <c r="R339" i="1"/>
  <c r="S339" i="1"/>
  <c r="R337" i="1"/>
  <c r="S337" i="1"/>
  <c r="R334" i="1"/>
  <c r="S334" i="1"/>
  <c r="T333" i="1"/>
  <c r="U333" i="1" s="1"/>
  <c r="T308" i="1"/>
  <c r="R303" i="1"/>
  <c r="S303" i="1"/>
  <c r="R302" i="1"/>
  <c r="S302" i="1" s="1"/>
  <c r="R290" i="1"/>
  <c r="S290" i="1" s="1"/>
  <c r="AA250" i="1"/>
  <c r="AC250" i="1"/>
  <c r="AD250" i="1"/>
  <c r="AA224" i="1"/>
  <c r="R221" i="1"/>
  <c r="S221" i="1"/>
  <c r="R213" i="1"/>
  <c r="S213" i="1" s="1"/>
  <c r="AA210" i="1"/>
  <c r="T257" i="1"/>
  <c r="U257" i="1"/>
  <c r="AA226" i="1"/>
  <c r="AB226" i="1" s="1"/>
  <c r="AA219" i="1"/>
  <c r="T217" i="1"/>
  <c r="U217" i="1"/>
  <c r="AD393" i="1"/>
  <c r="V406" i="1"/>
  <c r="T225" i="1"/>
  <c r="U225" i="1"/>
  <c r="AE164" i="1"/>
  <c r="R360" i="1"/>
  <c r="S360" i="1"/>
  <c r="V239" i="1"/>
  <c r="V233" i="1"/>
  <c r="T233" i="1"/>
  <c r="AB233" i="1" s="1"/>
  <c r="U233" i="1"/>
  <c r="V392" i="1"/>
  <c r="T392" i="1"/>
  <c r="T386" i="1"/>
  <c r="U386" i="1"/>
  <c r="V361" i="1"/>
  <c r="AA238" i="1"/>
  <c r="R406" i="1"/>
  <c r="S406" i="1"/>
  <c r="R398" i="1"/>
  <c r="S398" i="1" s="1"/>
  <c r="R394" i="1"/>
  <c r="S394" i="1" s="1"/>
  <c r="T383" i="1"/>
  <c r="U383" i="1"/>
  <c r="AG383" i="1" s="1"/>
  <c r="AH383" i="1" s="1"/>
  <c r="R371" i="1"/>
  <c r="S371" i="1" s="1"/>
  <c r="R365" i="1"/>
  <c r="S365" i="1" s="1"/>
  <c r="R356" i="1"/>
  <c r="S356" i="1"/>
  <c r="T350" i="1"/>
  <c r="R345" i="1"/>
  <c r="S345" i="1"/>
  <c r="T342" i="1"/>
  <c r="T339" i="1"/>
  <c r="AB339" i="1"/>
  <c r="R331" i="1"/>
  <c r="S331" i="1"/>
  <c r="R323" i="1"/>
  <c r="S323" i="1"/>
  <c r="R318" i="1"/>
  <c r="S318" i="1" s="1"/>
  <c r="R312" i="1"/>
  <c r="S312" i="1"/>
  <c r="T305" i="1"/>
  <c r="U305" i="1"/>
  <c r="AG305" i="1" s="1"/>
  <c r="AH305" i="1" s="1"/>
  <c r="AA304" i="1"/>
  <c r="R295" i="1"/>
  <c r="S295" i="1" s="1"/>
  <c r="R289" i="1"/>
  <c r="S289" i="1" s="1"/>
  <c r="AA288" i="1"/>
  <c r="AB288" i="1"/>
  <c r="AC288" i="1"/>
  <c r="AD288" i="1" s="1"/>
  <c r="T287" i="1"/>
  <c r="AB287" i="1" s="1"/>
  <c r="R286" i="1"/>
  <c r="S286" i="1" s="1"/>
  <c r="R284" i="1"/>
  <c r="S284" i="1" s="1"/>
  <c r="R252" i="1"/>
  <c r="S252" i="1"/>
  <c r="R242" i="1"/>
  <c r="S242" i="1"/>
  <c r="AA231" i="1"/>
  <c r="AB231" i="1" s="1"/>
  <c r="T230" i="1"/>
  <c r="AA229" i="1"/>
  <c r="R405" i="1"/>
  <c r="S405" i="1"/>
  <c r="T402" i="1"/>
  <c r="T394" i="1"/>
  <c r="T388" i="1"/>
  <c r="U388" i="1" s="1"/>
  <c r="R385" i="1"/>
  <c r="S385" i="1" s="1"/>
  <c r="R377" i="1"/>
  <c r="S377" i="1"/>
  <c r="T374" i="1"/>
  <c r="R362" i="1"/>
  <c r="S362" i="1"/>
  <c r="AA332" i="1"/>
  <c r="S332" i="1"/>
  <c r="T324" i="1"/>
  <c r="U324" i="1"/>
  <c r="AA279" i="1"/>
  <c r="R392" i="1"/>
  <c r="S392" i="1"/>
  <c r="R361" i="1"/>
  <c r="S361" i="1" s="1"/>
  <c r="R351" i="1"/>
  <c r="S351" i="1"/>
  <c r="R311" i="1"/>
  <c r="S311" i="1" s="1"/>
  <c r="R306" i="1"/>
  <c r="S306" i="1" s="1"/>
  <c r="R288" i="1"/>
  <c r="S288" i="1"/>
  <c r="AA232" i="1"/>
  <c r="T223" i="1"/>
  <c r="AA276" i="1"/>
  <c r="T264" i="1"/>
  <c r="U264" i="1"/>
  <c r="AA263" i="1"/>
  <c r="R261" i="1"/>
  <c r="S261" i="1"/>
  <c r="R254" i="1"/>
  <c r="S254" i="1" s="1"/>
  <c r="T252" i="1"/>
  <c r="R247" i="1"/>
  <c r="S247" i="1"/>
  <c r="T245" i="1"/>
  <c r="AC245" i="1" s="1"/>
  <c r="R245" i="1"/>
  <c r="S245" i="1" s="1"/>
  <c r="T241" i="1"/>
  <c r="U241" i="1" s="1"/>
  <c r="AA239" i="1"/>
  <c r="R239" i="1"/>
  <c r="S239" i="1"/>
  <c r="R212" i="1"/>
  <c r="S212" i="1" s="1"/>
  <c r="R174" i="1"/>
  <c r="S174" i="1" s="1"/>
  <c r="R173" i="1"/>
  <c r="S173" i="1"/>
  <c r="R171" i="1"/>
  <c r="S171" i="1"/>
  <c r="R180" i="1"/>
  <c r="S180" i="1" s="1"/>
  <c r="U373" i="1"/>
  <c r="T243" i="1"/>
  <c r="U243" i="1" s="1"/>
  <c r="V243" i="1"/>
  <c r="V169" i="1"/>
  <c r="T169" i="1"/>
  <c r="U169" i="1"/>
  <c r="V245" i="1"/>
  <c r="V394" i="1"/>
  <c r="T399" i="1"/>
  <c r="AE371" i="1"/>
  <c r="AA371" i="1"/>
  <c r="AA350" i="1"/>
  <c r="AB350" i="1" s="1"/>
  <c r="R344" i="1"/>
  <c r="S344" i="1" s="1"/>
  <c r="T337" i="1"/>
  <c r="U337" i="1"/>
  <c r="V337" i="1"/>
  <c r="V407" i="1"/>
  <c r="T407" i="1"/>
  <c r="AB407" i="1"/>
  <c r="V395" i="1"/>
  <c r="T395" i="1"/>
  <c r="AA249" i="1"/>
  <c r="V173" i="1"/>
  <c r="V170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B361" i="1" s="1"/>
  <c r="AA360" i="1"/>
  <c r="AA359" i="1"/>
  <c r="AA327" i="1"/>
  <c r="R325" i="1"/>
  <c r="S325" i="1"/>
  <c r="AA384" i="1"/>
  <c r="R363" i="1"/>
  <c r="S363" i="1"/>
  <c r="AA331" i="1"/>
  <c r="AA383" i="1"/>
  <c r="AB383" i="1"/>
  <c r="AA380" i="1"/>
  <c r="AA379" i="1"/>
  <c r="AB379" i="1" s="1"/>
  <c r="R378" i="1"/>
  <c r="S378" i="1" s="1"/>
  <c r="AA375" i="1"/>
  <c r="AB375" i="1"/>
  <c r="T367" i="1"/>
  <c r="AA344" i="1"/>
  <c r="AA313" i="1"/>
  <c r="AA295" i="1"/>
  <c r="AA286" i="1"/>
  <c r="AA215" i="1"/>
  <c r="AB215" i="1" s="1"/>
  <c r="AA214" i="1"/>
  <c r="AB214" i="1"/>
  <c r="AA173" i="1"/>
  <c r="R402" i="1"/>
  <c r="S402" i="1"/>
  <c r="R376" i="1"/>
  <c r="S376" i="1" s="1"/>
  <c r="AA374" i="1"/>
  <c r="AB374" i="1" s="1"/>
  <c r="R369" i="1"/>
  <c r="S369" i="1" s="1"/>
  <c r="AA355" i="1"/>
  <c r="AB355" i="1" s="1"/>
  <c r="R333" i="1"/>
  <c r="S333" i="1" s="1"/>
  <c r="S319" i="1"/>
  <c r="R390" i="1"/>
  <c r="S390" i="1"/>
  <c r="AA367" i="1"/>
  <c r="AB367" i="1"/>
  <c r="R367" i="1"/>
  <c r="S367" i="1" s="1"/>
  <c r="R364" i="1"/>
  <c r="S364" i="1"/>
  <c r="T357" i="1"/>
  <c r="U357" i="1"/>
  <c r="AA356" i="1"/>
  <c r="AB356" i="1" s="1"/>
  <c r="R350" i="1"/>
  <c r="S350" i="1"/>
  <c r="T344" i="1"/>
  <c r="AC344" i="1" s="1"/>
  <c r="AD344" i="1" s="1"/>
  <c r="AF344" i="1" s="1"/>
  <c r="R343" i="1"/>
  <c r="S343" i="1"/>
  <c r="R338" i="1"/>
  <c r="S338" i="1" s="1"/>
  <c r="R329" i="1"/>
  <c r="S329" i="1" s="1"/>
  <c r="R316" i="1"/>
  <c r="S316" i="1" s="1"/>
  <c r="R308" i="1"/>
  <c r="S308" i="1"/>
  <c r="AA301" i="1"/>
  <c r="AB301" i="1" s="1"/>
  <c r="AC301" i="1"/>
  <c r="AD301" i="1" s="1"/>
  <c r="AA300" i="1"/>
  <c r="R297" i="1"/>
  <c r="S297" i="1"/>
  <c r="AA294" i="1"/>
  <c r="R294" i="1"/>
  <c r="S294" i="1" s="1"/>
  <c r="R287" i="1"/>
  <c r="S287" i="1" s="1"/>
  <c r="T279" i="1"/>
  <c r="U279" i="1" s="1"/>
  <c r="T272" i="1"/>
  <c r="U272" i="1"/>
  <c r="R271" i="1"/>
  <c r="S271" i="1"/>
  <c r="T259" i="1"/>
  <c r="U259" i="1" s="1"/>
  <c r="AA252" i="1"/>
  <c r="T244" i="1"/>
  <c r="T226" i="1"/>
  <c r="R225" i="1"/>
  <c r="S225" i="1"/>
  <c r="R219" i="1"/>
  <c r="S219" i="1"/>
  <c r="R218" i="1"/>
  <c r="S218" i="1"/>
  <c r="R217" i="1"/>
  <c r="S217" i="1"/>
  <c r="R210" i="1"/>
  <c r="S210" i="1"/>
  <c r="R196" i="1"/>
  <c r="S196" i="1"/>
  <c r="R170" i="1"/>
  <c r="S170" i="1"/>
  <c r="T307" i="1"/>
  <c r="T294" i="1"/>
  <c r="AC294" i="1"/>
  <c r="AD294" i="1"/>
  <c r="R293" i="1"/>
  <c r="S293" i="1"/>
  <c r="R285" i="1"/>
  <c r="S285" i="1"/>
  <c r="R282" i="1"/>
  <c r="S282" i="1"/>
  <c r="R281" i="1"/>
  <c r="S281" i="1"/>
  <c r="T277" i="1"/>
  <c r="U277" i="1" s="1"/>
  <c r="T263" i="1"/>
  <c r="R263" i="1"/>
  <c r="S263" i="1"/>
  <c r="R260" i="1"/>
  <c r="S260" i="1"/>
  <c r="T249" i="1"/>
  <c r="T231" i="1"/>
  <c r="U231" i="1" s="1"/>
  <c r="R227" i="1"/>
  <c r="S227" i="1" s="1"/>
  <c r="R207" i="1"/>
  <c r="S207" i="1"/>
  <c r="T185" i="1"/>
  <c r="U256" i="1"/>
  <c r="V384" i="1"/>
  <c r="T384" i="1"/>
  <c r="V362" i="1"/>
  <c r="T362" i="1"/>
  <c r="AC362" i="1" s="1"/>
  <c r="AD362" i="1" s="1"/>
  <c r="T310" i="1"/>
  <c r="V310" i="1"/>
  <c r="AA305" i="1"/>
  <c r="AA272" i="1"/>
  <c r="AB272" i="1"/>
  <c r="T271" i="1"/>
  <c r="AC271" i="1" s="1"/>
  <c r="AD271" i="1" s="1"/>
  <c r="V271" i="1"/>
  <c r="V270" i="1"/>
  <c r="T270" i="1"/>
  <c r="V247" i="1"/>
  <c r="T247" i="1"/>
  <c r="U247" i="1"/>
  <c r="V324" i="1"/>
  <c r="V374" i="1"/>
  <c r="V382" i="1"/>
  <c r="T382" i="1"/>
  <c r="V380" i="1"/>
  <c r="T380" i="1"/>
  <c r="AA351" i="1"/>
  <c r="U350" i="1"/>
  <c r="T338" i="1"/>
  <c r="U338" i="1"/>
  <c r="V338" i="1"/>
  <c r="T330" i="1"/>
  <c r="U330" i="1"/>
  <c r="T326" i="1"/>
  <c r="V326" i="1"/>
  <c r="R320" i="1"/>
  <c r="S320" i="1"/>
  <c r="R317" i="1"/>
  <c r="S317" i="1"/>
  <c r="V314" i="1"/>
  <c r="T314" i="1"/>
  <c r="AA298" i="1"/>
  <c r="AB298" i="1"/>
  <c r="AA284" i="1"/>
  <c r="AA245" i="1"/>
  <c r="AA237" i="1"/>
  <c r="AB237" i="1" s="1"/>
  <c r="V174" i="1"/>
  <c r="T174" i="1"/>
  <c r="V172" i="1"/>
  <c r="T172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A342" i="1"/>
  <c r="AB342" i="1" s="1"/>
  <c r="AA340" i="1"/>
  <c r="AA326" i="1"/>
  <c r="AA321" i="1"/>
  <c r="AA317" i="1"/>
  <c r="AA303" i="1"/>
  <c r="T299" i="1"/>
  <c r="V299" i="1"/>
  <c r="AA292" i="1"/>
  <c r="AA283" i="1"/>
  <c r="AA278" i="1"/>
  <c r="AA275" i="1"/>
  <c r="AB275" i="1"/>
  <c r="AA271" i="1"/>
  <c r="AA264" i="1"/>
  <c r="AA337" i="1"/>
  <c r="AB337" i="1" s="1"/>
  <c r="R324" i="1"/>
  <c r="S324" i="1" s="1"/>
  <c r="AA319" i="1"/>
  <c r="V311" i="1"/>
  <c r="T311" i="1"/>
  <c r="AA309" i="1"/>
  <c r="AB309" i="1"/>
  <c r="AA296" i="1"/>
  <c r="AA291" i="1"/>
  <c r="AA290" i="1"/>
  <c r="AB290" i="1" s="1"/>
  <c r="AA269" i="1"/>
  <c r="AB269" i="1" s="1"/>
  <c r="AA268" i="1"/>
  <c r="V253" i="1"/>
  <c r="T253" i="1"/>
  <c r="T355" i="1"/>
  <c r="R354" i="1"/>
  <c r="S354" i="1" s="1"/>
  <c r="T352" i="1"/>
  <c r="R352" i="1"/>
  <c r="S352" i="1" s="1"/>
  <c r="R348" i="1"/>
  <c r="S348" i="1" s="1"/>
  <c r="R327" i="1"/>
  <c r="S327" i="1"/>
  <c r="R322" i="1"/>
  <c r="S322" i="1"/>
  <c r="AA318" i="1"/>
  <c r="AA316" i="1"/>
  <c r="AB316" i="1" s="1"/>
  <c r="R314" i="1"/>
  <c r="S314" i="1" s="1"/>
  <c r="R310" i="1"/>
  <c r="S310" i="1"/>
  <c r="R307" i="1"/>
  <c r="S307" i="1"/>
  <c r="R305" i="1"/>
  <c r="S305" i="1"/>
  <c r="R304" i="1"/>
  <c r="S304" i="1" s="1"/>
  <c r="T297" i="1"/>
  <c r="V282" i="1"/>
  <c r="T282" i="1"/>
  <c r="U282" i="1"/>
  <c r="R274" i="1"/>
  <c r="S274" i="1"/>
  <c r="R273" i="1"/>
  <c r="S273" i="1" s="1"/>
  <c r="R262" i="1"/>
  <c r="S262" i="1"/>
  <c r="AA256" i="1"/>
  <c r="AB256" i="1"/>
  <c r="AC256" i="1"/>
  <c r="AD256" i="1" s="1"/>
  <c r="R243" i="1"/>
  <c r="S243" i="1" s="1"/>
  <c r="AA240" i="1"/>
  <c r="T359" i="1"/>
  <c r="AB359" i="1" s="1"/>
  <c r="R358" i="1"/>
  <c r="S358" i="1" s="1"/>
  <c r="AA357" i="1"/>
  <c r="R357" i="1"/>
  <c r="S357" i="1" s="1"/>
  <c r="T351" i="1"/>
  <c r="AC351" i="1"/>
  <c r="AD351" i="1" s="1"/>
  <c r="T349" i="1"/>
  <c r="AB349" i="1"/>
  <c r="R347" i="1"/>
  <c r="S347" i="1" s="1"/>
  <c r="R335" i="1"/>
  <c r="S335" i="1" s="1"/>
  <c r="AA330" i="1"/>
  <c r="T329" i="1"/>
  <c r="S328" i="1"/>
  <c r="R326" i="1"/>
  <c r="S326" i="1"/>
  <c r="AA325" i="1"/>
  <c r="T317" i="1"/>
  <c r="R315" i="1"/>
  <c r="S315" i="1" s="1"/>
  <c r="R299" i="1"/>
  <c r="S299" i="1"/>
  <c r="AA293" i="1"/>
  <c r="AA289" i="1"/>
  <c r="AA262" i="1"/>
  <c r="AA261" i="1"/>
  <c r="AB261" i="1" s="1"/>
  <c r="AC261" i="1"/>
  <c r="AD261" i="1"/>
  <c r="AA254" i="1"/>
  <c r="AB254" i="1"/>
  <c r="R250" i="1"/>
  <c r="S250" i="1"/>
  <c r="R246" i="1"/>
  <c r="S246" i="1" s="1"/>
  <c r="R309" i="1"/>
  <c r="S309" i="1"/>
  <c r="T302" i="1"/>
  <c r="U302" i="1"/>
  <c r="R300" i="1"/>
  <c r="S300" i="1"/>
  <c r="R291" i="1"/>
  <c r="S291" i="1" s="1"/>
  <c r="R283" i="1"/>
  <c r="S283" i="1"/>
  <c r="T281" i="1"/>
  <c r="U281" i="1"/>
  <c r="R279" i="1"/>
  <c r="S279" i="1" s="1"/>
  <c r="R277" i="1"/>
  <c r="S277" i="1" s="1"/>
  <c r="T275" i="1"/>
  <c r="R270" i="1"/>
  <c r="S270" i="1"/>
  <c r="R269" i="1"/>
  <c r="S269" i="1"/>
  <c r="R268" i="1"/>
  <c r="S268" i="1" s="1"/>
  <c r="AA267" i="1"/>
  <c r="AA265" i="1"/>
  <c r="R257" i="1"/>
  <c r="S257" i="1" s="1"/>
  <c r="R253" i="1"/>
  <c r="S253" i="1" s="1"/>
  <c r="R249" i="1"/>
  <c r="S249" i="1" s="1"/>
  <c r="R248" i="1"/>
  <c r="S248" i="1"/>
  <c r="R241" i="1"/>
  <c r="S241" i="1"/>
  <c r="AA227" i="1"/>
  <c r="R206" i="1"/>
  <c r="S206" i="1"/>
  <c r="R278" i="1"/>
  <c r="S278" i="1"/>
  <c r="R272" i="1"/>
  <c r="S272" i="1"/>
  <c r="T269" i="1"/>
  <c r="R267" i="1"/>
  <c r="S267" i="1" s="1"/>
  <c r="R266" i="1"/>
  <c r="S266" i="1" s="1"/>
  <c r="R265" i="1"/>
  <c r="S265" i="1"/>
  <c r="R244" i="1"/>
  <c r="S244" i="1"/>
  <c r="T238" i="1"/>
  <c r="R233" i="1"/>
  <c r="S233" i="1"/>
  <c r="R198" i="1"/>
  <c r="S198" i="1" s="1"/>
  <c r="T186" i="1"/>
  <c r="U186" i="1"/>
  <c r="R184" i="1"/>
  <c r="S184" i="1" s="1"/>
  <c r="R182" i="1"/>
  <c r="S182" i="1"/>
  <c r="T232" i="1"/>
  <c r="R232" i="1"/>
  <c r="S232" i="1"/>
  <c r="T211" i="1"/>
  <c r="R183" i="1"/>
  <c r="S183" i="1" s="1"/>
  <c r="R179" i="1"/>
  <c r="S179" i="1"/>
  <c r="R172" i="1"/>
  <c r="S172" i="1" s="1"/>
  <c r="U250" i="1"/>
  <c r="U261" i="1"/>
  <c r="T358" i="1"/>
  <c r="V358" i="1"/>
  <c r="T327" i="1"/>
  <c r="AB327" i="1"/>
  <c r="V327" i="1"/>
  <c r="V295" i="1"/>
  <c r="T295" i="1"/>
  <c r="V293" i="1"/>
  <c r="T293" i="1"/>
  <c r="U293" i="1" s="1"/>
  <c r="T289" i="1"/>
  <c r="V289" i="1"/>
  <c r="T258" i="1"/>
  <c r="AA251" i="1"/>
  <c r="AA248" i="1"/>
  <c r="AC233" i="1"/>
  <c r="AD233" i="1"/>
  <c r="AA257" i="1"/>
  <c r="AB257" i="1" s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B276" i="1" s="1"/>
  <c r="AA266" i="1"/>
  <c r="T265" i="1"/>
  <c r="T262" i="1"/>
  <c r="V262" i="1"/>
  <c r="T219" i="1"/>
  <c r="V219" i="1"/>
  <c r="U356" i="1"/>
  <c r="T343" i="1"/>
  <c r="T335" i="1"/>
  <c r="V335" i="1"/>
  <c r="T334" i="1"/>
  <c r="V332" i="1"/>
  <c r="T332" i="1"/>
  <c r="V321" i="1"/>
  <c r="V316" i="1"/>
  <c r="T316" i="1"/>
  <c r="V296" i="1"/>
  <c r="T296" i="1"/>
  <c r="AB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AB291" i="1" s="1"/>
  <c r="V269" i="1"/>
  <c r="T331" i="1"/>
  <c r="T284" i="1"/>
  <c r="V348" i="1"/>
  <c r="T348" i="1"/>
  <c r="AA345" i="1"/>
  <c r="T336" i="1"/>
  <c r="AA333" i="1"/>
  <c r="AB333" i="1"/>
  <c r="AC333" i="1"/>
  <c r="AD333" i="1" s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U223" i="1"/>
  <c r="T163" i="1"/>
  <c r="U163" i="1"/>
  <c r="AA346" i="1"/>
  <c r="AA343" i="1"/>
  <c r="AB343" i="1" s="1"/>
  <c r="AA336" i="1"/>
  <c r="AA324" i="1"/>
  <c r="AB324" i="1"/>
  <c r="AC324" i="1"/>
  <c r="AD324" i="1" s="1"/>
  <c r="T313" i="1"/>
  <c r="AC313" i="1" s="1"/>
  <c r="AD313" i="1" s="1"/>
  <c r="AF313" i="1" s="1"/>
  <c r="AA307" i="1"/>
  <c r="AB307" i="1"/>
  <c r="AA306" i="1"/>
  <c r="AA302" i="1"/>
  <c r="V300" i="1"/>
  <c r="T300" i="1"/>
  <c r="AA299" i="1"/>
  <c r="V286" i="1"/>
  <c r="T286" i="1"/>
  <c r="AA281" i="1"/>
  <c r="AA277" i="1"/>
  <c r="AA270" i="1"/>
  <c r="AB270" i="1" s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A280" i="1"/>
  <c r="AB280" i="1" s="1"/>
  <c r="T278" i="1"/>
  <c r="U278" i="1" s="1"/>
  <c r="AA274" i="1"/>
  <c r="AA247" i="1"/>
  <c r="AA221" i="1"/>
  <c r="AA260" i="1"/>
  <c r="R259" i="1"/>
  <c r="S259" i="1" s="1"/>
  <c r="T255" i="1"/>
  <c r="U255" i="1" s="1"/>
  <c r="AA243" i="1"/>
  <c r="T222" i="1"/>
  <c r="R193" i="1"/>
  <c r="S193" i="1" s="1"/>
  <c r="AA259" i="1"/>
  <c r="T248" i="1"/>
  <c r="V248" i="1"/>
  <c r="AA228" i="1"/>
  <c r="T200" i="1"/>
  <c r="T179" i="1"/>
  <c r="T181" i="1"/>
  <c r="AB227" i="1"/>
  <c r="AC227" i="1"/>
  <c r="AD227" i="1" s="1"/>
  <c r="AB266" i="1"/>
  <c r="AC266" i="1"/>
  <c r="AD266" i="1" s="1"/>
  <c r="AF266" i="1" s="1"/>
  <c r="AB508" i="1"/>
  <c r="AC268" i="1"/>
  <c r="AD268" i="1"/>
  <c r="AF268" i="1" s="1"/>
  <c r="AG268" i="1" s="1"/>
  <c r="AH268" i="1" s="1"/>
  <c r="AD356" i="1"/>
  <c r="AC207" i="1"/>
  <c r="AD207" i="1"/>
  <c r="AB421" i="1"/>
  <c r="AB437" i="1"/>
  <c r="AC437" i="1"/>
  <c r="AD437" i="1"/>
  <c r="AC236" i="1"/>
  <c r="AD236" i="1"/>
  <c r="AC442" i="1"/>
  <c r="AD442" i="1"/>
  <c r="AF442" i="1"/>
  <c r="AC477" i="1"/>
  <c r="AD477" i="1"/>
  <c r="AG477" i="1" s="1"/>
  <c r="AH477" i="1" s="1"/>
  <c r="AB439" i="1"/>
  <c r="AC439" i="1"/>
  <c r="AD439" i="1" s="1"/>
  <c r="AC280" i="1"/>
  <c r="AD280" i="1"/>
  <c r="AF280" i="1"/>
  <c r="AC298" i="1"/>
  <c r="AD298" i="1"/>
  <c r="AG298" i="1" s="1"/>
  <c r="AH298" i="1" s="1"/>
  <c r="AF298" i="1"/>
  <c r="AC404" i="1"/>
  <c r="AD404" i="1"/>
  <c r="AF404" i="1" s="1"/>
  <c r="AB478" i="1"/>
  <c r="AB401" i="1"/>
  <c r="AC401" i="1"/>
  <c r="AD401" i="1" s="1"/>
  <c r="AF401" i="1" s="1"/>
  <c r="AB438" i="1"/>
  <c r="AC438" i="1"/>
  <c r="AD438" i="1"/>
  <c r="AF438" i="1"/>
  <c r="AC508" i="1"/>
  <c r="AD508" i="1"/>
  <c r="AC487" i="1"/>
  <c r="AD487" i="1"/>
  <c r="AC478" i="1"/>
  <c r="AD478" i="1"/>
  <c r="AF478" i="1"/>
  <c r="AG478" i="1"/>
  <c r="AH478" i="1"/>
  <c r="AB495" i="1"/>
  <c r="AB285" i="1"/>
  <c r="AC285" i="1"/>
  <c r="AD285" i="1" s="1"/>
  <c r="AC475" i="1"/>
  <c r="AD475" i="1"/>
  <c r="AF475" i="1" s="1"/>
  <c r="AB527" i="1"/>
  <c r="AC527" i="1"/>
  <c r="AD527" i="1" s="1"/>
  <c r="AB533" i="1"/>
  <c r="AC533" i="1"/>
  <c r="AD533" i="1"/>
  <c r="AF533" i="1"/>
  <c r="AB526" i="1"/>
  <c r="AB229" i="1"/>
  <c r="AC229" i="1"/>
  <c r="AD229" i="1"/>
  <c r="AF229" i="1"/>
  <c r="AB496" i="1"/>
  <c r="U443" i="1"/>
  <c r="AB443" i="1"/>
  <c r="AC443" i="1"/>
  <c r="AD443" i="1"/>
  <c r="AB345" i="1"/>
  <c r="AC345" i="1"/>
  <c r="AD345" i="1"/>
  <c r="AF345" i="1"/>
  <c r="AG345" i="1" s="1"/>
  <c r="AH345" i="1" s="1"/>
  <c r="AC449" i="1"/>
  <c r="AD449" i="1" s="1"/>
  <c r="AF449" i="1" s="1"/>
  <c r="AG449" i="1" s="1"/>
  <c r="AH449" i="1" s="1"/>
  <c r="AB530" i="1"/>
  <c r="AC530" i="1"/>
  <c r="AD530" i="1"/>
  <c r="AF530" i="1" s="1"/>
  <c r="AB488" i="1"/>
  <c r="AB247" i="1"/>
  <c r="AC247" i="1"/>
  <c r="AD247" i="1"/>
  <c r="AF247" i="1" s="1"/>
  <c r="AC254" i="1"/>
  <c r="AD254" i="1" s="1"/>
  <c r="AC372" i="1"/>
  <c r="AD372" i="1"/>
  <c r="AF372" i="1" s="1"/>
  <c r="AB454" i="1"/>
  <c r="AC536" i="1"/>
  <c r="AD536" i="1" s="1"/>
  <c r="U419" i="1"/>
  <c r="AB440" i="1"/>
  <c r="AC440" i="1"/>
  <c r="AD440" i="1"/>
  <c r="AF440" i="1"/>
  <c r="U492" i="1"/>
  <c r="AC492" i="1"/>
  <c r="AD492" i="1"/>
  <c r="AF492" i="1" s="1"/>
  <c r="U535" i="1"/>
  <c r="AC535" i="1"/>
  <c r="AD535" i="1" s="1"/>
  <c r="AF535" i="1" s="1"/>
  <c r="AG535" i="1" s="1"/>
  <c r="AH535" i="1" s="1"/>
  <c r="AB492" i="1"/>
  <c r="AC383" i="1"/>
  <c r="AD383" i="1"/>
  <c r="AF383" i="1"/>
  <c r="AB191" i="1"/>
  <c r="AC191" i="1"/>
  <c r="AD191" i="1"/>
  <c r="AF191" i="1"/>
  <c r="AC446" i="1"/>
  <c r="AD446" i="1"/>
  <c r="AF446" i="1"/>
  <c r="AB481" i="1"/>
  <c r="AC481" i="1"/>
  <c r="AD481" i="1" s="1"/>
  <c r="AB535" i="1"/>
  <c r="AC391" i="1"/>
  <c r="AD391" i="1"/>
  <c r="AC444" i="1"/>
  <c r="AD444" i="1"/>
  <c r="AF444" i="1"/>
  <c r="AB441" i="1"/>
  <c r="AB521" i="1"/>
  <c r="AC521" i="1"/>
  <c r="AD521" i="1" s="1"/>
  <c r="AB433" i="1"/>
  <c r="AC433" i="1"/>
  <c r="AD433" i="1" s="1"/>
  <c r="AB242" i="1"/>
  <c r="AC242" i="1"/>
  <c r="AD242" i="1" s="1"/>
  <c r="AC342" i="1"/>
  <c r="AD342" i="1" s="1"/>
  <c r="AC237" i="1"/>
  <c r="AD237" i="1"/>
  <c r="AB223" i="1"/>
  <c r="AC223" i="1"/>
  <c r="AD223" i="1"/>
  <c r="AF223" i="1" s="1"/>
  <c r="AC460" i="1"/>
  <c r="AD460" i="1" s="1"/>
  <c r="AC431" i="1"/>
  <c r="AD431" i="1"/>
  <c r="AF431" i="1"/>
  <c r="AB450" i="1"/>
  <c r="AC450" i="1"/>
  <c r="AD450" i="1" s="1"/>
  <c r="U450" i="1"/>
  <c r="U476" i="1"/>
  <c r="AB476" i="1"/>
  <c r="AC476" i="1"/>
  <c r="AD476" i="1"/>
  <c r="AF476" i="1"/>
  <c r="U429" i="1"/>
  <c r="AB278" i="1"/>
  <c r="AB221" i="1"/>
  <c r="AC221" i="1"/>
  <c r="AD221" i="1"/>
  <c r="AF221" i="1"/>
  <c r="AB347" i="1"/>
  <c r="AC347" i="1"/>
  <c r="AD347" i="1" s="1"/>
  <c r="AC272" i="1"/>
  <c r="AD272" i="1" s="1"/>
  <c r="AC514" i="1"/>
  <c r="AD514" i="1" s="1"/>
  <c r="U514" i="1"/>
  <c r="AB453" i="1"/>
  <c r="AC453" i="1"/>
  <c r="AD453" i="1"/>
  <c r="AF453" i="1"/>
  <c r="U453" i="1"/>
  <c r="AG453" i="1" s="1"/>
  <c r="AH453" i="1" s="1"/>
  <c r="AC354" i="1"/>
  <c r="AD354" i="1" s="1"/>
  <c r="AC379" i="1"/>
  <c r="AD379" i="1"/>
  <c r="AF379" i="1" s="1"/>
  <c r="AB387" i="1"/>
  <c r="AC387" i="1"/>
  <c r="AD387" i="1" s="1"/>
  <c r="AB378" i="1"/>
  <c r="AC378" i="1"/>
  <c r="AD378" i="1"/>
  <c r="AF378" i="1"/>
  <c r="AB435" i="1"/>
  <c r="AC435" i="1"/>
  <c r="AD435" i="1" s="1"/>
  <c r="AB445" i="1"/>
  <c r="AC570" i="1"/>
  <c r="AD570" i="1"/>
  <c r="U570" i="1"/>
  <c r="AB570" i="1"/>
  <c r="AB574" i="1"/>
  <c r="U574" i="1"/>
  <c r="AC574" i="1"/>
  <c r="AD574" i="1" s="1"/>
  <c r="AB536" i="1"/>
  <c r="U432" i="1"/>
  <c r="AC525" i="1"/>
  <c r="AD525" i="1"/>
  <c r="U525" i="1"/>
  <c r="AC580" i="1"/>
  <c r="AD580" i="1" s="1"/>
  <c r="AB580" i="1"/>
  <c r="U580" i="1"/>
  <c r="AC583" i="1"/>
  <c r="AD583" i="1" s="1"/>
  <c r="AB583" i="1"/>
  <c r="U583" i="1"/>
  <c r="U569" i="1"/>
  <c r="AC569" i="1"/>
  <c r="AD569" i="1" s="1"/>
  <c r="AC215" i="1"/>
  <c r="AD215" i="1" s="1"/>
  <c r="AF215" i="1" s="1"/>
  <c r="AG555" i="1"/>
  <c r="AH555" i="1"/>
  <c r="AB479" i="1"/>
  <c r="AC479" i="1"/>
  <c r="AD479" i="1"/>
  <c r="AB517" i="1"/>
  <c r="U436" i="1"/>
  <c r="U577" i="1"/>
  <c r="AC577" i="1"/>
  <c r="AD577" i="1"/>
  <c r="AB514" i="1"/>
  <c r="AC244" i="1"/>
  <c r="AD244" i="1"/>
  <c r="AG244" i="1" s="1"/>
  <c r="AH244" i="1" s="1"/>
  <c r="AF244" i="1"/>
  <c r="AB357" i="1"/>
  <c r="AC357" i="1"/>
  <c r="AD357" i="1" s="1"/>
  <c r="AF357" i="1" s="1"/>
  <c r="AC352" i="1"/>
  <c r="AD352" i="1"/>
  <c r="AF352" i="1" s="1"/>
  <c r="U586" i="1"/>
  <c r="AC586" i="1"/>
  <c r="AD586" i="1"/>
  <c r="AF586" i="1"/>
  <c r="AG586" i="1" s="1"/>
  <c r="AH586" i="1" s="1"/>
  <c r="AG541" i="1"/>
  <c r="AH541" i="1" s="1"/>
  <c r="AB522" i="1"/>
  <c r="AC522" i="1"/>
  <c r="AD522" i="1"/>
  <c r="AC572" i="1"/>
  <c r="AD572" i="1"/>
  <c r="AF572" i="1" s="1"/>
  <c r="AG572" i="1" s="1"/>
  <c r="AH572" i="1" s="1"/>
  <c r="U572" i="1"/>
  <c r="U581" i="1"/>
  <c r="AC581" i="1"/>
  <c r="AD581" i="1"/>
  <c r="AF581" i="1"/>
  <c r="AG581" i="1"/>
  <c r="AH581" i="1" s="1"/>
  <c r="AF540" i="1"/>
  <c r="AG540" i="1" s="1"/>
  <c r="AH540" i="1" s="1"/>
  <c r="U412" i="1"/>
  <c r="AB412" i="1"/>
  <c r="AC412" i="1"/>
  <c r="AD412" i="1" s="1"/>
  <c r="AB484" i="1"/>
  <c r="AC484" i="1"/>
  <c r="AD484" i="1"/>
  <c r="U484" i="1"/>
  <c r="U558" i="1"/>
  <c r="AC558" i="1"/>
  <c r="AD558" i="1" s="1"/>
  <c r="AF558" i="1" s="1"/>
  <c r="AB558" i="1"/>
  <c r="AC575" i="1"/>
  <c r="AD575" i="1"/>
  <c r="AF575" i="1" s="1"/>
  <c r="U575" i="1"/>
  <c r="AB575" i="1"/>
  <c r="U497" i="1"/>
  <c r="AG497" i="1" s="1"/>
  <c r="AH497" i="1" s="1"/>
  <c r="AF584" i="1"/>
  <c r="AG584" i="1"/>
  <c r="AH584" i="1"/>
  <c r="AF477" i="1"/>
  <c r="AB559" i="1"/>
  <c r="U559" i="1"/>
  <c r="AC559" i="1"/>
  <c r="AD559" i="1" s="1"/>
  <c r="AF566" i="1"/>
  <c r="AG566" i="1" s="1"/>
  <c r="AH566" i="1" s="1"/>
  <c r="AF520" i="1"/>
  <c r="AB472" i="1"/>
  <c r="AC472" i="1"/>
  <c r="AD472" i="1"/>
  <c r="U472" i="1"/>
  <c r="AG446" i="1"/>
  <c r="AH446" i="1"/>
  <c r="U490" i="1"/>
  <c r="AC490" i="1"/>
  <c r="AD490" i="1"/>
  <c r="AF490" i="1" s="1"/>
  <c r="AB567" i="1"/>
  <c r="U524" i="1"/>
  <c r="AC524" i="1"/>
  <c r="AD524" i="1" s="1"/>
  <c r="AG524" i="1" s="1"/>
  <c r="AH524" i="1" s="1"/>
  <c r="AF526" i="1"/>
  <c r="AG526" i="1"/>
  <c r="AH526" i="1"/>
  <c r="AF552" i="1"/>
  <c r="AB578" i="1"/>
  <c r="AC578" i="1"/>
  <c r="AD578" i="1"/>
  <c r="U578" i="1"/>
  <c r="AF549" i="1"/>
  <c r="AG549" i="1"/>
  <c r="AH549" i="1" s="1"/>
  <c r="U462" i="1"/>
  <c r="AC462" i="1"/>
  <c r="AD462" i="1"/>
  <c r="AB217" i="1"/>
  <c r="AC217" i="1"/>
  <c r="AD217" i="1" s="1"/>
  <c r="AB264" i="1"/>
  <c r="AC264" i="1"/>
  <c r="AD264" i="1" s="1"/>
  <c r="AD245" i="1"/>
  <c r="AF245" i="1" s="1"/>
  <c r="AC290" i="1"/>
  <c r="AD290" i="1"/>
  <c r="AF290" i="1"/>
  <c r="U513" i="1"/>
  <c r="AC513" i="1"/>
  <c r="AD513" i="1" s="1"/>
  <c r="AF532" i="1"/>
  <c r="AB519" i="1"/>
  <c r="AC519" i="1"/>
  <c r="AD519" i="1"/>
  <c r="AF519" i="1" s="1"/>
  <c r="AF550" i="1"/>
  <c r="AG550" i="1"/>
  <c r="AH550" i="1"/>
  <c r="U539" i="1"/>
  <c r="AB539" i="1"/>
  <c r="AC539" i="1"/>
  <c r="AD539" i="1" s="1"/>
  <c r="U523" i="1"/>
  <c r="AC523" i="1"/>
  <c r="AD523" i="1" s="1"/>
  <c r="AC573" i="1"/>
  <c r="AD573" i="1"/>
  <c r="AB573" i="1"/>
  <c r="AC270" i="1"/>
  <c r="AD270" i="1"/>
  <c r="AF270" i="1" s="1"/>
  <c r="AB241" i="1"/>
  <c r="AC241" i="1"/>
  <c r="AD241" i="1" s="1"/>
  <c r="AB409" i="1"/>
  <c r="AC409" i="1"/>
  <c r="AD409" i="1"/>
  <c r="AC515" i="1"/>
  <c r="AD515" i="1" s="1"/>
  <c r="AF534" i="1"/>
  <c r="AB523" i="1"/>
  <c r="AB461" i="1"/>
  <c r="AD239" i="1"/>
  <c r="AF239" i="1"/>
  <c r="AC234" i="1"/>
  <c r="AD234" i="1"/>
  <c r="AB305" i="1"/>
  <c r="AC305" i="1"/>
  <c r="AD305" i="1"/>
  <c r="AB338" i="1"/>
  <c r="AC338" i="1"/>
  <c r="AD338" i="1" s="1"/>
  <c r="AB313" i="1"/>
  <c r="AB246" i="1"/>
  <c r="AC246" i="1"/>
  <c r="AD246" i="1"/>
  <c r="AF246" i="1" s="1"/>
  <c r="AC257" i="1"/>
  <c r="AD257" i="1"/>
  <c r="AF257" i="1"/>
  <c r="U245" i="1"/>
  <c r="AC329" i="1"/>
  <c r="AD329" i="1"/>
  <c r="AF329" i="1" s="1"/>
  <c r="AB172" i="1"/>
  <c r="AC172" i="1"/>
  <c r="AD172" i="1" s="1"/>
  <c r="AF172" i="1" s="1"/>
  <c r="AC210" i="1"/>
  <c r="AD210" i="1" s="1"/>
  <c r="AB353" i="1"/>
  <c r="AB368" i="1"/>
  <c r="AC337" i="1"/>
  <c r="AD337" i="1"/>
  <c r="AF337" i="1"/>
  <c r="AC308" i="1"/>
  <c r="AD308" i="1" s="1"/>
  <c r="AC367" i="1"/>
  <c r="AD367" i="1" s="1"/>
  <c r="AC374" i="1"/>
  <c r="AD374" i="1"/>
  <c r="U392" i="1"/>
  <c r="AC225" i="1"/>
  <c r="AD225" i="1"/>
  <c r="AF225" i="1" s="1"/>
  <c r="AG225" i="1" s="1"/>
  <c r="AH225" i="1" s="1"/>
  <c r="AB346" i="1"/>
  <c r="AC350" i="1"/>
  <c r="AD350" i="1" s="1"/>
  <c r="AF350" i="1" s="1"/>
  <c r="AC402" i="1"/>
  <c r="AD402" i="1"/>
  <c r="AF402" i="1"/>
  <c r="AG402" i="1" s="1"/>
  <c r="AH402" i="1" s="1"/>
  <c r="U402" i="1"/>
  <c r="AC214" i="1"/>
  <c r="AD214" i="1"/>
  <c r="AF214" i="1"/>
  <c r="U214" i="1"/>
  <c r="AG214" i="1" s="1"/>
  <c r="AH214" i="1" s="1"/>
  <c r="AC395" i="1"/>
  <c r="AD395" i="1" s="1"/>
  <c r="AF395" i="1" s="1"/>
  <c r="AC282" i="1"/>
  <c r="AD282" i="1"/>
  <c r="AF282" i="1"/>
  <c r="AG282" i="1" s="1"/>
  <c r="AH282" i="1" s="1"/>
  <c r="AB271" i="1"/>
  <c r="U185" i="1"/>
  <c r="U367" i="1"/>
  <c r="AB279" i="1"/>
  <c r="AC279" i="1"/>
  <c r="AD279" i="1"/>
  <c r="AF279" i="1" s="1"/>
  <c r="U407" i="1"/>
  <c r="AB399" i="1"/>
  <c r="AF393" i="1"/>
  <c r="AG393" i="1" s="1"/>
  <c r="AH393" i="1" s="1"/>
  <c r="AC226" i="1"/>
  <c r="AD226" i="1" s="1"/>
  <c r="AF226" i="1" s="1"/>
  <c r="AG226" i="1" s="1"/>
  <c r="AH226" i="1" s="1"/>
  <c r="AB403" i="1"/>
  <c r="U172" i="1"/>
  <c r="AC302" i="1"/>
  <c r="AD302" i="1"/>
  <c r="AF302" i="1"/>
  <c r="U275" i="1"/>
  <c r="AC275" i="1"/>
  <c r="AD275" i="1" s="1"/>
  <c r="AF275" i="1" s="1"/>
  <c r="U359" i="1"/>
  <c r="U377" i="1"/>
  <c r="AB377" i="1"/>
  <c r="AC377" i="1"/>
  <c r="AD377" i="1" s="1"/>
  <c r="U385" i="1"/>
  <c r="U174" i="1"/>
  <c r="AC174" i="1"/>
  <c r="AD174" i="1"/>
  <c r="AF174" i="1" s="1"/>
  <c r="AB211" i="1"/>
  <c r="U349" i="1"/>
  <c r="U371" i="1"/>
  <c r="AB371" i="1"/>
  <c r="AC371" i="1"/>
  <c r="AD371" i="1"/>
  <c r="AF371" i="1"/>
  <c r="AG371" i="1"/>
  <c r="AH371" i="1" s="1"/>
  <c r="U271" i="1"/>
  <c r="U253" i="1"/>
  <c r="AG253" i="1" s="1"/>
  <c r="AH253" i="1" s="1"/>
  <c r="AB253" i="1"/>
  <c r="AC253" i="1"/>
  <c r="AD253" i="1"/>
  <c r="AC349" i="1"/>
  <c r="AD349" i="1"/>
  <c r="U382" i="1"/>
  <c r="U362" i="1"/>
  <c r="AC281" i="1"/>
  <c r="AD281" i="1"/>
  <c r="AF281" i="1"/>
  <c r="AG281" i="1"/>
  <c r="AH281" i="1" s="1"/>
  <c r="AC310" i="1"/>
  <c r="AD310" i="1"/>
  <c r="U232" i="1"/>
  <c r="AB232" i="1"/>
  <c r="AC232" i="1"/>
  <c r="AD232" i="1"/>
  <c r="AB326" i="1"/>
  <c r="AC326" i="1"/>
  <c r="AD326" i="1"/>
  <c r="U326" i="1"/>
  <c r="AB380" i="1"/>
  <c r="U384" i="1"/>
  <c r="AG266" i="1"/>
  <c r="AH266" i="1" s="1"/>
  <c r="AF324" i="1"/>
  <c r="U316" i="1"/>
  <c r="AC316" i="1"/>
  <c r="AD316" i="1"/>
  <c r="AF356" i="1"/>
  <c r="AG356" i="1" s="1"/>
  <c r="U323" i="1"/>
  <c r="AB323" i="1"/>
  <c r="AC323" i="1"/>
  <c r="AD323" i="1" s="1"/>
  <c r="AF305" i="1"/>
  <c r="AF261" i="1"/>
  <c r="U222" i="1"/>
  <c r="AB222" i="1"/>
  <c r="AC222" i="1"/>
  <c r="AD222" i="1"/>
  <c r="AC312" i="1"/>
  <c r="AD312" i="1" s="1"/>
  <c r="AC296" i="1"/>
  <c r="AD296" i="1"/>
  <c r="U296" i="1"/>
  <c r="U343" i="1"/>
  <c r="U181" i="1"/>
  <c r="U200" i="1"/>
  <c r="U286" i="1"/>
  <c r="AC286" i="1"/>
  <c r="AD286" i="1"/>
  <c r="AF286" i="1" s="1"/>
  <c r="AF301" i="1"/>
  <c r="AG301" i="1" s="1"/>
  <c r="AH301" i="1" s="1"/>
  <c r="AC309" i="1"/>
  <c r="AD309" i="1" s="1"/>
  <c r="U309" i="1"/>
  <c r="U315" i="1"/>
  <c r="AB315" i="1"/>
  <c r="AC315" i="1"/>
  <c r="AD315" i="1" s="1"/>
  <c r="U313" i="1"/>
  <c r="AG313" i="1" s="1"/>
  <c r="AH313" i="1" s="1"/>
  <c r="U273" i="1"/>
  <c r="AG273" i="1" s="1"/>
  <c r="AH273" i="1" s="1"/>
  <c r="AC273" i="1"/>
  <c r="AD273" i="1" s="1"/>
  <c r="AC284" i="1"/>
  <c r="AD284" i="1"/>
  <c r="AC291" i="1"/>
  <c r="AD291" i="1" s="1"/>
  <c r="AF291" i="1" s="1"/>
  <c r="U283" i="1"/>
  <c r="AG283" i="1"/>
  <c r="AH283" i="1" s="1"/>
  <c r="AC283" i="1"/>
  <c r="AD283" i="1" s="1"/>
  <c r="AF283" i="1" s="1"/>
  <c r="AB334" i="1"/>
  <c r="AC343" i="1"/>
  <c r="AD343" i="1"/>
  <c r="AB262" i="1"/>
  <c r="AC276" i="1"/>
  <c r="AD276" i="1" s="1"/>
  <c r="U276" i="1"/>
  <c r="AB295" i="1"/>
  <c r="AC295" i="1"/>
  <c r="AD295" i="1"/>
  <c r="U295" i="1"/>
  <c r="U327" i="1"/>
  <c r="U328" i="1"/>
  <c r="AC328" i="1"/>
  <c r="AD328" i="1" s="1"/>
  <c r="U348" i="1"/>
  <c r="AB348" i="1"/>
  <c r="AC348" i="1"/>
  <c r="AD348" i="1" s="1"/>
  <c r="AC235" i="1"/>
  <c r="AD235" i="1"/>
  <c r="U219" i="1"/>
  <c r="AB219" i="1"/>
  <c r="AC219" i="1"/>
  <c r="AD219" i="1"/>
  <c r="U306" i="1"/>
  <c r="AB304" i="1"/>
  <c r="AC304" i="1"/>
  <c r="AD304" i="1"/>
  <c r="AF304" i="1" s="1"/>
  <c r="AG304" i="1"/>
  <c r="AH304" i="1" s="1"/>
  <c r="AF250" i="1"/>
  <c r="AG250" i="1"/>
  <c r="AH250" i="1"/>
  <c r="AF443" i="1"/>
  <c r="AG443" i="1" s="1"/>
  <c r="AH443" i="1" s="1"/>
  <c r="AF522" i="1"/>
  <c r="AG522" i="1"/>
  <c r="AH522" i="1"/>
  <c r="AF577" i="1"/>
  <c r="AG577" i="1" s="1"/>
  <c r="AH577" i="1" s="1"/>
  <c r="AF583" i="1"/>
  <c r="AG583" i="1" s="1"/>
  <c r="AH583" i="1" s="1"/>
  <c r="AF525" i="1"/>
  <c r="AG525" i="1" s="1"/>
  <c r="AH525" i="1" s="1"/>
  <c r="AF484" i="1"/>
  <c r="AG484" i="1" s="1"/>
  <c r="AH484" i="1" s="1"/>
  <c r="AF412" i="1"/>
  <c r="AF524" i="1"/>
  <c r="AG575" i="1"/>
  <c r="AH575" i="1"/>
  <c r="AF523" i="1"/>
  <c r="AG523" i="1" s="1"/>
  <c r="AH523" i="1" s="1"/>
  <c r="AF462" i="1"/>
  <c r="AG462" i="1" s="1"/>
  <c r="AH462" i="1" s="1"/>
  <c r="AG275" i="1"/>
  <c r="AH275" i="1" s="1"/>
  <c r="AF253" i="1"/>
  <c r="AF296" i="1"/>
  <c r="AG296" i="1" s="1"/>
  <c r="AH296" i="1" s="1"/>
  <c r="AF284" i="1"/>
  <c r="AF273" i="1"/>
  <c r="V144" i="1"/>
  <c r="V48" i="1"/>
  <c r="AG174" i="1"/>
  <c r="AH174" i="1" s="1"/>
  <c r="V187" i="1"/>
  <c r="T187" i="1"/>
  <c r="U187" i="1" s="1"/>
  <c r="AB184" i="1"/>
  <c r="AC184" i="1"/>
  <c r="AD184" i="1"/>
  <c r="AF184" i="1"/>
  <c r="T165" i="1"/>
  <c r="AB165" i="1" s="1"/>
  <c r="V183" i="1"/>
  <c r="T183" i="1"/>
  <c r="U183" i="1" s="1"/>
  <c r="V182" i="1"/>
  <c r="T182" i="1"/>
  <c r="U182" i="1"/>
  <c r="T180" i="1"/>
  <c r="AC180" i="1"/>
  <c r="AD180" i="1"/>
  <c r="V180" i="1"/>
  <c r="V176" i="1"/>
  <c r="T176" i="1"/>
  <c r="AB174" i="1"/>
  <c r="AC204" i="1"/>
  <c r="AD204" i="1"/>
  <c r="AF204" i="1" s="1"/>
  <c r="T178" i="1"/>
  <c r="U178" i="1" s="1"/>
  <c r="AB204" i="1"/>
  <c r="AB175" i="1"/>
  <c r="AC175" i="1"/>
  <c r="AD175" i="1"/>
  <c r="AF175" i="1"/>
  <c r="AG175" i="1"/>
  <c r="AH175" i="1" s="1"/>
  <c r="AB179" i="1"/>
  <c r="T203" i="1"/>
  <c r="AC167" i="1"/>
  <c r="AD167" i="1"/>
  <c r="T177" i="1"/>
  <c r="U177" i="1"/>
  <c r="U167" i="1"/>
  <c r="AB197" i="1"/>
  <c r="T208" i="1"/>
  <c r="U208" i="1" s="1"/>
  <c r="R208" i="1"/>
  <c r="S208" i="1"/>
  <c r="AA203" i="1"/>
  <c r="R202" i="1"/>
  <c r="S202" i="1"/>
  <c r="R200" i="1"/>
  <c r="S200" i="1" s="1"/>
  <c r="T188" i="1"/>
  <c r="U188" i="1"/>
  <c r="R186" i="1"/>
  <c r="S186" i="1"/>
  <c r="AA185" i="1"/>
  <c r="AB185" i="1" s="1"/>
  <c r="AA182" i="1"/>
  <c r="AB182" i="1"/>
  <c r="AC182" i="1"/>
  <c r="AD182" i="1" s="1"/>
  <c r="R181" i="1"/>
  <c r="S181" i="1"/>
  <c r="AA180" i="1"/>
  <c r="T148" i="1"/>
  <c r="R199" i="1"/>
  <c r="S199" i="1"/>
  <c r="AB198" i="1"/>
  <c r="AC198" i="1"/>
  <c r="AD198" i="1"/>
  <c r="AF198" i="1"/>
  <c r="R197" i="1"/>
  <c r="S197" i="1"/>
  <c r="AA193" i="1"/>
  <c r="T192" i="1"/>
  <c r="AC192" i="1" s="1"/>
  <c r="AD192" i="1" s="1"/>
  <c r="R190" i="1"/>
  <c r="S190" i="1" s="1"/>
  <c r="AA178" i="1"/>
  <c r="R177" i="1"/>
  <c r="S177" i="1"/>
  <c r="AA176" i="1"/>
  <c r="AB176" i="1" s="1"/>
  <c r="AA171" i="1"/>
  <c r="T170" i="1"/>
  <c r="AB170" i="1"/>
  <c r="AC170" i="1"/>
  <c r="AD170" i="1"/>
  <c r="AA169" i="1"/>
  <c r="R162" i="1"/>
  <c r="S162" i="1" s="1"/>
  <c r="R151" i="1"/>
  <c r="S151" i="1" s="1"/>
  <c r="AG329" i="1"/>
  <c r="AH329" i="1"/>
  <c r="AF319" i="1"/>
  <c r="AF368" i="1"/>
  <c r="AG368" i="1" s="1"/>
  <c r="AH368" i="1" s="1"/>
  <c r="U170" i="1"/>
  <c r="AF351" i="1"/>
  <c r="AG351" i="1" s="1"/>
  <c r="AH351" i="1" s="1"/>
  <c r="AF328" i="1"/>
  <c r="AG328" i="1"/>
  <c r="AH328" i="1" s="1"/>
  <c r="AF294" i="1"/>
  <c r="AB255" i="1"/>
  <c r="U314" i="1"/>
  <c r="AB314" i="1"/>
  <c r="AB173" i="1"/>
  <c r="AC173" i="1"/>
  <c r="AD173" i="1" s="1"/>
  <c r="U173" i="1"/>
  <c r="U252" i="1"/>
  <c r="AB252" i="1"/>
  <c r="AB430" i="1"/>
  <c r="U430" i="1"/>
  <c r="AF326" i="1"/>
  <c r="U179" i="1"/>
  <c r="AC330" i="1"/>
  <c r="AD330" i="1"/>
  <c r="U344" i="1"/>
  <c r="AG344" i="1" s="1"/>
  <c r="AH344" i="1" s="1"/>
  <c r="AB330" i="1"/>
  <c r="AB416" i="1"/>
  <c r="AF237" i="1"/>
  <c r="AG391" i="1"/>
  <c r="AH391" i="1"/>
  <c r="T320" i="1"/>
  <c r="AC303" i="1"/>
  <c r="AD303" i="1"/>
  <c r="AF303" i="1" s="1"/>
  <c r="U258" i="1"/>
  <c r="AC258" i="1"/>
  <c r="AD258" i="1" s="1"/>
  <c r="U297" i="1"/>
  <c r="AC297" i="1"/>
  <c r="AD297" i="1"/>
  <c r="U311" i="1"/>
  <c r="AC311" i="1"/>
  <c r="AD311" i="1" s="1"/>
  <c r="AB385" i="1"/>
  <c r="AC380" i="1"/>
  <c r="AD380" i="1"/>
  <c r="U380" i="1"/>
  <c r="T390" i="1"/>
  <c r="U270" i="1"/>
  <c r="AB277" i="1"/>
  <c r="U244" i="1"/>
  <c r="AB244" i="1"/>
  <c r="AC353" i="1"/>
  <c r="AD353" i="1" s="1"/>
  <c r="U353" i="1"/>
  <c r="AC403" i="1"/>
  <c r="AD403" i="1"/>
  <c r="AF403" i="1" s="1"/>
  <c r="U403" i="1"/>
  <c r="U399" i="1"/>
  <c r="AC399" i="1"/>
  <c r="AD399" i="1" s="1"/>
  <c r="U374" i="1"/>
  <c r="U193" i="1"/>
  <c r="AC498" i="1"/>
  <c r="AD498" i="1"/>
  <c r="U498" i="1"/>
  <c r="AB498" i="1"/>
  <c r="AC511" i="1"/>
  <c r="AD511" i="1" s="1"/>
  <c r="AB511" i="1"/>
  <c r="U413" i="1"/>
  <c r="AB413" i="1"/>
  <c r="T189" i="1"/>
  <c r="AC189" i="1" s="1"/>
  <c r="AD189" i="1" s="1"/>
  <c r="AC502" i="1"/>
  <c r="AD502" i="1" s="1"/>
  <c r="U502" i="1"/>
  <c r="AB502" i="1"/>
  <c r="U503" i="1"/>
  <c r="AC503" i="1"/>
  <c r="AD503" i="1"/>
  <c r="V398" i="1"/>
  <c r="T398" i="1"/>
  <c r="U398" i="1" s="1"/>
  <c r="T397" i="1"/>
  <c r="U375" i="1"/>
  <c r="AC375" i="1"/>
  <c r="AD375" i="1"/>
  <c r="V369" i="1"/>
  <c r="T369" i="1"/>
  <c r="T364" i="1"/>
  <c r="V364" i="1"/>
  <c r="T363" i="1"/>
  <c r="AB363" i="1" s="1"/>
  <c r="T361" i="1"/>
  <c r="AB344" i="1"/>
  <c r="AB321" i="1"/>
  <c r="T318" i="1"/>
  <c r="AB318" i="1"/>
  <c r="V213" i="1"/>
  <c r="T213" i="1"/>
  <c r="AE206" i="1"/>
  <c r="AA206" i="1"/>
  <c r="AB206" i="1"/>
  <c r="AC206" i="1"/>
  <c r="AD206" i="1"/>
  <c r="AE201" i="1"/>
  <c r="AA201" i="1"/>
  <c r="AB201" i="1" s="1"/>
  <c r="AC201" i="1"/>
  <c r="AD201" i="1"/>
  <c r="AE199" i="1"/>
  <c r="AA199" i="1"/>
  <c r="AA186" i="1"/>
  <c r="AB186" i="1"/>
  <c r="AC186" i="1"/>
  <c r="AD186" i="1" s="1"/>
  <c r="AA145" i="1"/>
  <c r="AG229" i="1"/>
  <c r="AH229" i="1"/>
  <c r="AC179" i="1"/>
  <c r="AD179" i="1" s="1"/>
  <c r="AG223" i="1"/>
  <c r="AH223" i="1" s="1"/>
  <c r="AF310" i="1"/>
  <c r="AG310" i="1" s="1"/>
  <c r="AH310" i="1" s="1"/>
  <c r="AC385" i="1"/>
  <c r="AD385" i="1"/>
  <c r="AG302" i="1"/>
  <c r="AH302" i="1" s="1"/>
  <c r="AC407" i="1"/>
  <c r="AD407" i="1"/>
  <c r="AC185" i="1"/>
  <c r="AD185" i="1" s="1"/>
  <c r="AB311" i="1"/>
  <c r="AG350" i="1"/>
  <c r="AH350" i="1" s="1"/>
  <c r="AC277" i="1"/>
  <c r="AD277" i="1" s="1"/>
  <c r="AF277" i="1" s="1"/>
  <c r="AB340" i="1"/>
  <c r="AG270" i="1"/>
  <c r="AH270" i="1" s="1"/>
  <c r="AG480" i="1"/>
  <c r="AH480" i="1" s="1"/>
  <c r="AC497" i="1"/>
  <c r="AD497" i="1"/>
  <c r="AC432" i="1"/>
  <c r="AD432" i="1"/>
  <c r="AG378" i="1"/>
  <c r="AH378" i="1" s="1"/>
  <c r="AC430" i="1"/>
  <c r="AD430" i="1" s="1"/>
  <c r="AF430" i="1" s="1"/>
  <c r="AG191" i="1"/>
  <c r="AH191" i="1" s="1"/>
  <c r="AC413" i="1"/>
  <c r="AD413" i="1"/>
  <c r="AC389" i="1"/>
  <c r="AD389" i="1"/>
  <c r="AF236" i="1"/>
  <c r="AG236" i="1" s="1"/>
  <c r="AH236" i="1" s="1"/>
  <c r="AH356" i="1"/>
  <c r="AC252" i="1"/>
  <c r="AD252" i="1"/>
  <c r="AG324" i="1"/>
  <c r="AH324" i="1" s="1"/>
  <c r="T321" i="1"/>
  <c r="U334" i="1"/>
  <c r="AC334" i="1"/>
  <c r="AD334" i="1"/>
  <c r="AF334" i="1" s="1"/>
  <c r="AF233" i="1"/>
  <c r="AG233" i="1"/>
  <c r="AH233" i="1"/>
  <c r="AG261" i="1"/>
  <c r="AH261" i="1" s="1"/>
  <c r="AC176" i="1"/>
  <c r="AD176" i="1"/>
  <c r="U176" i="1"/>
  <c r="AB392" i="1"/>
  <c r="AC392" i="1"/>
  <c r="AD392" i="1"/>
  <c r="U372" i="1"/>
  <c r="AB372" i="1"/>
  <c r="AC461" i="1"/>
  <c r="AD461" i="1" s="1"/>
  <c r="AF461" i="1" s="1"/>
  <c r="U461" i="1"/>
  <c r="U467" i="1"/>
  <c r="AC467" i="1"/>
  <c r="AD467" i="1" s="1"/>
  <c r="T505" i="1"/>
  <c r="AC505" i="1" s="1"/>
  <c r="AD505" i="1" s="1"/>
  <c r="V505" i="1"/>
  <c r="U488" i="1"/>
  <c r="AC488" i="1"/>
  <c r="AD488" i="1"/>
  <c r="AG488" i="1" s="1"/>
  <c r="AH488" i="1" s="1"/>
  <c r="V483" i="1"/>
  <c r="T483" i="1"/>
  <c r="T482" i="1"/>
  <c r="V474" i="1"/>
  <c r="T474" i="1"/>
  <c r="V470" i="1"/>
  <c r="T470" i="1"/>
  <c r="T469" i="1"/>
  <c r="U469" i="1" s="1"/>
  <c r="AB469" i="1"/>
  <c r="V459" i="1"/>
  <c r="T459" i="1"/>
  <c r="AB449" i="1"/>
  <c r="U421" i="1"/>
  <c r="AC421" i="1"/>
  <c r="AD421" i="1"/>
  <c r="AG257" i="1"/>
  <c r="AH257" i="1" s="1"/>
  <c r="U300" i="1"/>
  <c r="AC300" i="1"/>
  <c r="AD300" i="1"/>
  <c r="AF300" i="1" s="1"/>
  <c r="AC211" i="1"/>
  <c r="AD211" i="1"/>
  <c r="U211" i="1"/>
  <c r="U351" i="1"/>
  <c r="AB351" i="1"/>
  <c r="AB294" i="1"/>
  <c r="U294" i="1"/>
  <c r="U339" i="1"/>
  <c r="AC339" i="1"/>
  <c r="AD339" i="1"/>
  <c r="U447" i="1"/>
  <c r="AC447" i="1"/>
  <c r="AD447" i="1" s="1"/>
  <c r="AB518" i="1"/>
  <c r="AC518" i="1"/>
  <c r="AD518" i="1"/>
  <c r="U485" i="1"/>
  <c r="AG485" i="1" s="1"/>
  <c r="AH485" i="1" s="1"/>
  <c r="AB485" i="1"/>
  <c r="U456" i="1"/>
  <c r="AB456" i="1"/>
  <c r="AC416" i="1"/>
  <c r="AD416" i="1"/>
  <c r="U416" i="1"/>
  <c r="AB389" i="1"/>
  <c r="V365" i="1"/>
  <c r="T365" i="1"/>
  <c r="V341" i="1"/>
  <c r="T341" i="1"/>
  <c r="U340" i="1"/>
  <c r="AC340" i="1"/>
  <c r="AD340" i="1"/>
  <c r="AG340" i="1" s="1"/>
  <c r="AH340" i="1" s="1"/>
  <c r="T218" i="1"/>
  <c r="AC218" i="1" s="1"/>
  <c r="AD218" i="1" s="1"/>
  <c r="AF218" i="1" s="1"/>
  <c r="AB218" i="1"/>
  <c r="V212" i="1"/>
  <c r="T212" i="1"/>
  <c r="AE202" i="1"/>
  <c r="AA202" i="1"/>
  <c r="AB202" i="1"/>
  <c r="AC202" i="1"/>
  <c r="AD202" i="1" s="1"/>
  <c r="AE200" i="1"/>
  <c r="AF200" i="1" s="1"/>
  <c r="AG200" i="1" s="1"/>
  <c r="AA200" i="1"/>
  <c r="AB200" i="1" s="1"/>
  <c r="AC200" i="1"/>
  <c r="AD200" i="1"/>
  <c r="V196" i="1"/>
  <c r="T196" i="1"/>
  <c r="AB196" i="1" s="1"/>
  <c r="AA190" i="1"/>
  <c r="AB190" i="1" s="1"/>
  <c r="AC190" i="1"/>
  <c r="AD190" i="1"/>
  <c r="AB188" i="1"/>
  <c r="AC188" i="1"/>
  <c r="AD188" i="1" s="1"/>
  <c r="AE181" i="1"/>
  <c r="AA181" i="1"/>
  <c r="AB181" i="1" s="1"/>
  <c r="AC181" i="1"/>
  <c r="AD181" i="1"/>
  <c r="V161" i="1"/>
  <c r="AA153" i="1"/>
  <c r="AC327" i="1"/>
  <c r="AD327" i="1" s="1"/>
  <c r="AB300" i="1"/>
  <c r="AC289" i="1"/>
  <c r="AD289" i="1"/>
  <c r="AF289" i="1" s="1"/>
  <c r="AC255" i="1"/>
  <c r="AD255" i="1" s="1"/>
  <c r="AC359" i="1"/>
  <c r="AD359" i="1"/>
  <c r="AB297" i="1"/>
  <c r="AB239" i="1"/>
  <c r="AC314" i="1"/>
  <c r="AD314" i="1"/>
  <c r="AG314" i="1" s="1"/>
  <c r="AH314" i="1" s="1"/>
  <c r="AF508" i="1"/>
  <c r="AG508" i="1"/>
  <c r="AH508" i="1" s="1"/>
  <c r="AG290" i="1"/>
  <c r="AH290" i="1" s="1"/>
  <c r="AG357" i="1"/>
  <c r="AH357" i="1" s="1"/>
  <c r="U199" i="1"/>
  <c r="AC429" i="1"/>
  <c r="AD429" i="1"/>
  <c r="AG431" i="1"/>
  <c r="AH431" i="1"/>
  <c r="AF460" i="1"/>
  <c r="AG237" i="1"/>
  <c r="AH237" i="1" s="1"/>
  <c r="AF391" i="1"/>
  <c r="AD458" i="1"/>
  <c r="AF285" i="1"/>
  <c r="AG285" i="1"/>
  <c r="AH285" i="1" s="1"/>
  <c r="AB336" i="1"/>
  <c r="AB283" i="1"/>
  <c r="AC335" i="1"/>
  <c r="AD335" i="1" s="1"/>
  <c r="U335" i="1"/>
  <c r="V148" i="1"/>
  <c r="AC262" i="1"/>
  <c r="AD262" i="1"/>
  <c r="U262" i="1"/>
  <c r="T220" i="1"/>
  <c r="AB329" i="1"/>
  <c r="U329" i="1"/>
  <c r="AC355" i="1"/>
  <c r="AD355" i="1"/>
  <c r="AF355" i="1" s="1"/>
  <c r="U355" i="1"/>
  <c r="AB310" i="1"/>
  <c r="U310" i="1"/>
  <c r="AC231" i="1"/>
  <c r="AD231" i="1" s="1"/>
  <c r="U307" i="1"/>
  <c r="AC307" i="1"/>
  <c r="AD307" i="1"/>
  <c r="AF307" i="1" s="1"/>
  <c r="U226" i="1"/>
  <c r="U346" i="1"/>
  <c r="AC346" i="1"/>
  <c r="AD346" i="1"/>
  <c r="AG346" i="1" s="1"/>
  <c r="AH346" i="1" s="1"/>
  <c r="T322" i="1"/>
  <c r="AC322" i="1" s="1"/>
  <c r="AD322" i="1" s="1"/>
  <c r="AC287" i="1"/>
  <c r="AD287" i="1"/>
  <c r="U342" i="1"/>
  <c r="U308" i="1"/>
  <c r="AB308" i="1"/>
  <c r="U236" i="1"/>
  <c r="AB236" i="1"/>
  <c r="AB451" i="1"/>
  <c r="U445" i="1"/>
  <c r="AC445" i="1"/>
  <c r="AD445" i="1" s="1"/>
  <c r="AF445" i="1" s="1"/>
  <c r="U518" i="1"/>
  <c r="AG373" i="1"/>
  <c r="AH373" i="1"/>
  <c r="T417" i="1"/>
  <c r="AC417" i="1" s="1"/>
  <c r="AD417" i="1" s="1"/>
  <c r="U441" i="1"/>
  <c r="AC441" i="1"/>
  <c r="AD441" i="1" s="1"/>
  <c r="U496" i="1"/>
  <c r="AC496" i="1"/>
  <c r="AD496" i="1" s="1"/>
  <c r="AF496" i="1" s="1"/>
  <c r="AG419" i="1"/>
  <c r="AH419" i="1"/>
  <c r="U475" i="1"/>
  <c r="AG475" i="1"/>
  <c r="AH475" i="1" s="1"/>
  <c r="AB475" i="1"/>
  <c r="U428" i="1"/>
  <c r="AC517" i="1"/>
  <c r="AD517" i="1"/>
  <c r="U517" i="1"/>
  <c r="T512" i="1"/>
  <c r="V512" i="1"/>
  <c r="T507" i="1"/>
  <c r="U507" i="1" s="1"/>
  <c r="V507" i="1"/>
  <c r="V500" i="1"/>
  <c r="T500" i="1"/>
  <c r="U500" i="1" s="1"/>
  <c r="AC499" i="1"/>
  <c r="AD499" i="1"/>
  <c r="U499" i="1"/>
  <c r="V494" i="1"/>
  <c r="T494" i="1"/>
  <c r="AB494" i="1" s="1"/>
  <c r="T473" i="1"/>
  <c r="U473" i="1" s="1"/>
  <c r="V473" i="1"/>
  <c r="V471" i="1"/>
  <c r="T471" i="1"/>
  <c r="AC471" i="1" s="1"/>
  <c r="AD471" i="1" s="1"/>
  <c r="V455" i="1"/>
  <c r="T455" i="1"/>
  <c r="U454" i="1"/>
  <c r="AC454" i="1"/>
  <c r="AD454" i="1" s="1"/>
  <c r="U427" i="1"/>
  <c r="AC427" i="1"/>
  <c r="AD427" i="1"/>
  <c r="AB427" i="1"/>
  <c r="V426" i="1"/>
  <c r="T426" i="1"/>
  <c r="AC426" i="1" s="1"/>
  <c r="AD426" i="1" s="1"/>
  <c r="AF426" i="1" s="1"/>
  <c r="AB425" i="1"/>
  <c r="U422" i="1"/>
  <c r="AB422" i="1"/>
  <c r="AC422" i="1"/>
  <c r="AD422" i="1"/>
  <c r="AG422" i="1" s="1"/>
  <c r="AH422" i="1" s="1"/>
  <c r="V420" i="1"/>
  <c r="T420" i="1"/>
  <c r="AB419" i="1"/>
  <c r="U418" i="1"/>
  <c r="AC418" i="1"/>
  <c r="AD418" i="1"/>
  <c r="U489" i="1"/>
  <c r="AC489" i="1"/>
  <c r="AD489" i="1"/>
  <c r="AF489" i="1" s="1"/>
  <c r="AB373" i="1"/>
  <c r="V504" i="1"/>
  <c r="T504" i="1"/>
  <c r="AC504" i="1" s="1"/>
  <c r="AD504" i="1" s="1"/>
  <c r="V501" i="1"/>
  <c r="T501" i="1"/>
  <c r="U466" i="1"/>
  <c r="AC466" i="1"/>
  <c r="AD466" i="1"/>
  <c r="U463" i="1"/>
  <c r="AC463" i="1"/>
  <c r="AD463" i="1"/>
  <c r="V415" i="1"/>
  <c r="T415" i="1"/>
  <c r="V400" i="1"/>
  <c r="T400" i="1"/>
  <c r="AB400" i="1" s="1"/>
  <c r="AB250" i="1"/>
  <c r="AF411" i="1"/>
  <c r="AG411" i="1" s="1"/>
  <c r="AH411" i="1" s="1"/>
  <c r="U491" i="1"/>
  <c r="AC491" i="1"/>
  <c r="AD491" i="1" s="1"/>
  <c r="AF491" i="1" s="1"/>
  <c r="AB424" i="1"/>
  <c r="U424" i="1"/>
  <c r="V506" i="1"/>
  <c r="T506" i="1"/>
  <c r="V493" i="1"/>
  <c r="T493" i="1"/>
  <c r="T468" i="1"/>
  <c r="V468" i="1"/>
  <c r="V457" i="1"/>
  <c r="T457" i="1"/>
  <c r="V448" i="1"/>
  <c r="T448" i="1"/>
  <c r="AB448" i="1" s="1"/>
  <c r="T434" i="1"/>
  <c r="AB434" i="1" s="1"/>
  <c r="T410" i="1"/>
  <c r="V410" i="1"/>
  <c r="V396" i="1"/>
  <c r="T396" i="1"/>
  <c r="V360" i="1"/>
  <c r="T360" i="1"/>
  <c r="V251" i="1"/>
  <c r="T251" i="1"/>
  <c r="U251" i="1" s="1"/>
  <c r="V465" i="1"/>
  <c r="T465" i="1"/>
  <c r="T240" i="1"/>
  <c r="AB240" i="1" s="1"/>
  <c r="AA208" i="1"/>
  <c r="AB208" i="1"/>
  <c r="AC208" i="1"/>
  <c r="AD208" i="1" s="1"/>
  <c r="AF208" i="1" s="1"/>
  <c r="AB187" i="1"/>
  <c r="AC187" i="1"/>
  <c r="AD187" i="1"/>
  <c r="AF187" i="1"/>
  <c r="AG187" i="1"/>
  <c r="AH187" i="1"/>
  <c r="AB183" i="1"/>
  <c r="AC203" i="1"/>
  <c r="AD203" i="1"/>
  <c r="AC178" i="1"/>
  <c r="AD178" i="1"/>
  <c r="AF178" i="1" s="1"/>
  <c r="AF170" i="1"/>
  <c r="AG170" i="1"/>
  <c r="AH170" i="1" s="1"/>
  <c r="AH200" i="1"/>
  <c r="AC251" i="1"/>
  <c r="AD251" i="1"/>
  <c r="AB251" i="1"/>
  <c r="AF454" i="1"/>
  <c r="AG454" i="1" s="1"/>
  <c r="AH454" i="1" s="1"/>
  <c r="AB471" i="1"/>
  <c r="U471" i="1"/>
  <c r="U494" i="1"/>
  <c r="AC494" i="1"/>
  <c r="AD494" i="1"/>
  <c r="AF494" i="1" s="1"/>
  <c r="AC500" i="1"/>
  <c r="AD500" i="1"/>
  <c r="AB500" i="1"/>
  <c r="AF346" i="1"/>
  <c r="AG307" i="1"/>
  <c r="AH307" i="1" s="1"/>
  <c r="AF231" i="1"/>
  <c r="AG231" i="1" s="1"/>
  <c r="AH231" i="1" s="1"/>
  <c r="AF518" i="1"/>
  <c r="AG518" i="1" s="1"/>
  <c r="AH518" i="1" s="1"/>
  <c r="AG421" i="1"/>
  <c r="AH421" i="1"/>
  <c r="AF421" i="1"/>
  <c r="U470" i="1"/>
  <c r="AB470" i="1"/>
  <c r="AC470" i="1"/>
  <c r="AD470" i="1"/>
  <c r="AF488" i="1"/>
  <c r="AF413" i="1"/>
  <c r="AG413" i="1"/>
  <c r="AH413" i="1"/>
  <c r="AF407" i="1"/>
  <c r="AG407" i="1" s="1"/>
  <c r="AH407" i="1" s="1"/>
  <c r="AF201" i="1"/>
  <c r="AG201" i="1" s="1"/>
  <c r="AH201" i="1" s="1"/>
  <c r="AC213" i="1"/>
  <c r="AD213" i="1" s="1"/>
  <c r="U213" i="1"/>
  <c r="AB213" i="1"/>
  <c r="AB369" i="1"/>
  <c r="U369" i="1"/>
  <c r="AC369" i="1"/>
  <c r="AD369" i="1" s="1"/>
  <c r="AF258" i="1"/>
  <c r="AG258" i="1"/>
  <c r="AH258" i="1"/>
  <c r="AC240" i="1"/>
  <c r="AD240" i="1"/>
  <c r="U457" i="1"/>
  <c r="AB493" i="1"/>
  <c r="AC493" i="1"/>
  <c r="AD493" i="1" s="1"/>
  <c r="U493" i="1"/>
  <c r="AF422" i="1"/>
  <c r="AB512" i="1"/>
  <c r="AG445" i="1"/>
  <c r="AH445" i="1"/>
  <c r="AF458" i="1"/>
  <c r="AF429" i="1"/>
  <c r="AG429" i="1" s="1"/>
  <c r="AH429" i="1" s="1"/>
  <c r="AF314" i="1"/>
  <c r="AF359" i="1"/>
  <c r="AG359" i="1"/>
  <c r="AH359" i="1" s="1"/>
  <c r="AF190" i="1"/>
  <c r="AG190" i="1" s="1"/>
  <c r="AH190" i="1" s="1"/>
  <c r="U218" i="1"/>
  <c r="AB341" i="1"/>
  <c r="U341" i="1"/>
  <c r="AC341" i="1"/>
  <c r="AD341" i="1"/>
  <c r="AG341" i="1" s="1"/>
  <c r="AH341" i="1" s="1"/>
  <c r="AF392" i="1"/>
  <c r="AG392" i="1" s="1"/>
  <c r="AH392" i="1" s="1"/>
  <c r="AC321" i="1"/>
  <c r="AD321" i="1"/>
  <c r="U321" i="1"/>
  <c r="AF185" i="1"/>
  <c r="AG185" i="1"/>
  <c r="AH185" i="1" s="1"/>
  <c r="AC363" i="1"/>
  <c r="AD363" i="1" s="1"/>
  <c r="U363" i="1"/>
  <c r="AF511" i="1"/>
  <c r="AG511" i="1"/>
  <c r="AH511" i="1" s="1"/>
  <c r="AB390" i="1"/>
  <c r="AC390" i="1"/>
  <c r="AD390" i="1" s="1"/>
  <c r="U390" i="1"/>
  <c r="AF330" i="1"/>
  <c r="AG330" i="1"/>
  <c r="AH330" i="1" s="1"/>
  <c r="U468" i="1"/>
  <c r="AC468" i="1"/>
  <c r="AD468" i="1"/>
  <c r="AF468" i="1" s="1"/>
  <c r="AB468" i="1"/>
  <c r="U400" i="1"/>
  <c r="AC400" i="1"/>
  <c r="AD400" i="1"/>
  <c r="AF400" i="1" s="1"/>
  <c r="AC501" i="1"/>
  <c r="AD501" i="1" s="1"/>
  <c r="U501" i="1"/>
  <c r="AB501" i="1"/>
  <c r="U465" i="1"/>
  <c r="AC360" i="1"/>
  <c r="AD360" i="1"/>
  <c r="U360" i="1"/>
  <c r="AB360" i="1"/>
  <c r="U415" i="1"/>
  <c r="AB415" i="1"/>
  <c r="AC415" i="1"/>
  <c r="AD415" i="1"/>
  <c r="AF415" i="1" s="1"/>
  <c r="AG415" i="1" s="1"/>
  <c r="AH415" i="1" s="1"/>
  <c r="AG466" i="1"/>
  <c r="AH466" i="1" s="1"/>
  <c r="AF466" i="1"/>
  <c r="U504" i="1"/>
  <c r="AF427" i="1"/>
  <c r="AG427" i="1" s="1"/>
  <c r="AH427" i="1" s="1"/>
  <c r="AG496" i="1"/>
  <c r="AH496" i="1"/>
  <c r="U417" i="1"/>
  <c r="AB417" i="1"/>
  <c r="AF335" i="1"/>
  <c r="AG335" i="1"/>
  <c r="AH335" i="1" s="1"/>
  <c r="AF181" i="1"/>
  <c r="AG181" i="1"/>
  <c r="AH181" i="1" s="1"/>
  <c r="AB212" i="1"/>
  <c r="AC212" i="1"/>
  <c r="AD212" i="1" s="1"/>
  <c r="U212" i="1"/>
  <c r="AF447" i="1"/>
  <c r="AG447" i="1"/>
  <c r="AH447" i="1"/>
  <c r="AF339" i="1"/>
  <c r="AG339" i="1" s="1"/>
  <c r="AH339" i="1" s="1"/>
  <c r="AB474" i="1"/>
  <c r="U474" i="1"/>
  <c r="AC474" i="1"/>
  <c r="AD474" i="1" s="1"/>
  <c r="AF176" i="1"/>
  <c r="AG176" i="1"/>
  <c r="AH176" i="1"/>
  <c r="AF497" i="1"/>
  <c r="AF179" i="1"/>
  <c r="AG179" i="1"/>
  <c r="AH179" i="1"/>
  <c r="AF206" i="1"/>
  <c r="AF375" i="1"/>
  <c r="AG375" i="1"/>
  <c r="AH375" i="1"/>
  <c r="U410" i="1"/>
  <c r="AC410" i="1"/>
  <c r="AD410" i="1" s="1"/>
  <c r="AB410" i="1"/>
  <c r="AB506" i="1"/>
  <c r="AG491" i="1"/>
  <c r="AH491" i="1" s="1"/>
  <c r="U420" i="1"/>
  <c r="AB420" i="1"/>
  <c r="AC420" i="1"/>
  <c r="AD420" i="1" s="1"/>
  <c r="AF420" i="1" s="1"/>
  <c r="U426" i="1"/>
  <c r="AB426" i="1"/>
  <c r="AC473" i="1"/>
  <c r="AD473" i="1" s="1"/>
  <c r="AB473" i="1"/>
  <c r="AB507" i="1"/>
  <c r="AC507" i="1"/>
  <c r="AD507" i="1"/>
  <c r="AF517" i="1"/>
  <c r="U322" i="1"/>
  <c r="AB322" i="1"/>
  <c r="U196" i="1"/>
  <c r="AC196" i="1"/>
  <c r="AD196" i="1" s="1"/>
  <c r="AF340" i="1"/>
  <c r="AF416" i="1"/>
  <c r="AG416" i="1"/>
  <c r="AH416" i="1"/>
  <c r="AC469" i="1"/>
  <c r="AD469" i="1" s="1"/>
  <c r="AF469" i="1" s="1"/>
  <c r="U505" i="1"/>
  <c r="AB505" i="1"/>
  <c r="AF173" i="1"/>
  <c r="AG173" i="1" s="1"/>
  <c r="AH173" i="1" s="1"/>
  <c r="U361" i="1"/>
  <c r="AC361" i="1"/>
  <c r="AD361" i="1"/>
  <c r="AF380" i="1"/>
  <c r="AB320" i="1"/>
  <c r="U320" i="1"/>
  <c r="AC320" i="1"/>
  <c r="AD320" i="1" s="1"/>
  <c r="AF320" i="1" s="1"/>
  <c r="AG420" i="1"/>
  <c r="AH420" i="1" s="1"/>
  <c r="AG218" i="1"/>
  <c r="AH218" i="1"/>
  <c r="AF500" i="1"/>
  <c r="AG500" i="1"/>
  <c r="AH500" i="1" s="1"/>
  <c r="AG320" i="1"/>
  <c r="AH320" i="1"/>
  <c r="AF361" i="1"/>
  <c r="AG361" i="1" s="1"/>
  <c r="AH361" i="1" s="1"/>
  <c r="AF341" i="1"/>
  <c r="AF196" i="1"/>
  <c r="AG196" i="1"/>
  <c r="AH196" i="1" s="1"/>
  <c r="AF410" i="1"/>
  <c r="AG410" i="1"/>
  <c r="AH410" i="1"/>
  <c r="AG426" i="1"/>
  <c r="AH426" i="1" s="1"/>
  <c r="AF212" i="1"/>
  <c r="AG212" i="1"/>
  <c r="AH212" i="1"/>
  <c r="AG468" i="1"/>
  <c r="AH468" i="1" s="1"/>
  <c r="AF321" i="1"/>
  <c r="AG321" i="1" s="1"/>
  <c r="AH321" i="1" s="1"/>
  <c r="AF213" i="1"/>
  <c r="AG213" i="1"/>
  <c r="AH213" i="1"/>
  <c r="AG494" i="1"/>
  <c r="AH494" i="1"/>
  <c r="V157" i="1"/>
  <c r="U152" i="1"/>
  <c r="T156" i="1"/>
  <c r="AB156" i="1" s="1"/>
  <c r="U156" i="1"/>
  <c r="V156" i="1"/>
  <c r="V158" i="1"/>
  <c r="V145" i="1"/>
  <c r="AA139" i="1"/>
  <c r="AA138" i="1"/>
  <c r="R13" i="1"/>
  <c r="S13" i="1"/>
  <c r="R147" i="1"/>
  <c r="S147" i="1" s="1"/>
  <c r="R146" i="1"/>
  <c r="S146" i="1"/>
  <c r="R145" i="1"/>
  <c r="S145" i="1" s="1"/>
  <c r="T142" i="1"/>
  <c r="U142" i="1"/>
  <c r="T144" i="1"/>
  <c r="U144" i="1" s="1"/>
  <c r="R143" i="1"/>
  <c r="S143" i="1"/>
  <c r="AA14" i="1"/>
  <c r="AB14" i="1" s="1"/>
  <c r="T50" i="1"/>
  <c r="AC50" i="1" s="1"/>
  <c r="AD50" i="1" s="1"/>
  <c r="R130" i="1"/>
  <c r="S130" i="1"/>
  <c r="T104" i="1"/>
  <c r="U104" i="1"/>
  <c r="T92" i="1"/>
  <c r="U92" i="1"/>
  <c r="R69" i="1"/>
  <c r="S69" i="1" s="1"/>
  <c r="T67" i="1"/>
  <c r="U67" i="1"/>
  <c r="R65" i="1"/>
  <c r="S65" i="1"/>
  <c r="R52" i="1"/>
  <c r="S52" i="1"/>
  <c r="R48" i="1"/>
  <c r="S48" i="1" s="1"/>
  <c r="T46" i="1"/>
  <c r="U46" i="1"/>
  <c r="T38" i="1"/>
  <c r="U38" i="1"/>
  <c r="T22" i="1"/>
  <c r="U22" i="1"/>
  <c r="R20" i="1"/>
  <c r="S20" i="1" s="1"/>
  <c r="R128" i="1"/>
  <c r="S128" i="1"/>
  <c r="T126" i="1"/>
  <c r="U126" i="1"/>
  <c r="R125" i="1"/>
  <c r="S125" i="1"/>
  <c r="T114" i="1"/>
  <c r="AB114" i="1" s="1"/>
  <c r="R96" i="1"/>
  <c r="S96" i="1"/>
  <c r="R63" i="1"/>
  <c r="S63" i="1"/>
  <c r="R51" i="1"/>
  <c r="S51" i="1"/>
  <c r="R23" i="1"/>
  <c r="S23" i="1" s="1"/>
  <c r="AA18" i="1"/>
  <c r="R17" i="1"/>
  <c r="S17" i="1" s="1"/>
  <c r="T15" i="1"/>
  <c r="U15" i="1"/>
  <c r="R14" i="1"/>
  <c r="S14" i="1"/>
  <c r="AA103" i="1"/>
  <c r="AB103" i="1" s="1"/>
  <c r="R49" i="1"/>
  <c r="S49" i="1" s="1"/>
  <c r="AA17" i="1"/>
  <c r="AA81" i="1"/>
  <c r="AA89" i="1"/>
  <c r="T83" i="1"/>
  <c r="U83" i="1"/>
  <c r="T53" i="1"/>
  <c r="AB53" i="1" s="1"/>
  <c r="R115" i="1"/>
  <c r="S115" i="1" s="1"/>
  <c r="AA111" i="1"/>
  <c r="AA107" i="1"/>
  <c r="T95" i="1"/>
  <c r="AC95" i="1" s="1"/>
  <c r="AD95" i="1" s="1"/>
  <c r="U95" i="1"/>
  <c r="R88" i="1"/>
  <c r="S88" i="1"/>
  <c r="R84" i="1"/>
  <c r="S84" i="1" s="1"/>
  <c r="R75" i="1"/>
  <c r="S75" i="1"/>
  <c r="AA61" i="1"/>
  <c r="R45" i="1"/>
  <c r="S45" i="1"/>
  <c r="R21" i="1"/>
  <c r="S21" i="1"/>
  <c r="T79" i="1"/>
  <c r="U79" i="1"/>
  <c r="AA125" i="1"/>
  <c r="AA109" i="1"/>
  <c r="AA118" i="1"/>
  <c r="AB118" i="1" s="1"/>
  <c r="AC118" i="1" s="1"/>
  <c r="AD118" i="1" s="1"/>
  <c r="R44" i="1"/>
  <c r="S44" i="1"/>
  <c r="T41" i="1"/>
  <c r="U41" i="1" s="1"/>
  <c r="T37" i="1"/>
  <c r="U37" i="1"/>
  <c r="R71" i="1"/>
  <c r="S71" i="1"/>
  <c r="T35" i="1"/>
  <c r="AB35" i="1" s="1"/>
  <c r="U35" i="1"/>
  <c r="R34" i="1"/>
  <c r="S34" i="1" s="1"/>
  <c r="R29" i="1"/>
  <c r="S29" i="1"/>
  <c r="T27" i="1"/>
  <c r="U27" i="1"/>
  <c r="T51" i="1"/>
  <c r="AC51" i="1" s="1"/>
  <c r="AD51" i="1" s="1"/>
  <c r="U51" i="1"/>
  <c r="AA131" i="1"/>
  <c r="T118" i="1"/>
  <c r="U118" i="1"/>
  <c r="R80" i="1"/>
  <c r="S80" i="1"/>
  <c r="AA77" i="1"/>
  <c r="T56" i="1"/>
  <c r="AB56" i="1" s="1"/>
  <c r="U56" i="1"/>
  <c r="AA47" i="1"/>
  <c r="T24" i="1"/>
  <c r="U24" i="1"/>
  <c r="AA117" i="1"/>
  <c r="AA99" i="1"/>
  <c r="AA95" i="1"/>
  <c r="AA91" i="1"/>
  <c r="AA66" i="1"/>
  <c r="AA136" i="1"/>
  <c r="AB136" i="1" s="1"/>
  <c r="AC136" i="1" s="1"/>
  <c r="AD136" i="1" s="1"/>
  <c r="T93" i="1"/>
  <c r="U93" i="1"/>
  <c r="R92" i="1"/>
  <c r="S92" i="1"/>
  <c r="T73" i="1"/>
  <c r="AC73" i="1" s="1"/>
  <c r="AD73" i="1" s="1"/>
  <c r="U73" i="1"/>
  <c r="AA70" i="1"/>
  <c r="R70" i="1"/>
  <c r="S70" i="1" s="1"/>
  <c r="R47" i="1"/>
  <c r="S47" i="1"/>
  <c r="R43" i="1"/>
  <c r="S43" i="1" s="1"/>
  <c r="AA39" i="1"/>
  <c r="R37" i="1"/>
  <c r="S37" i="1"/>
  <c r="T34" i="1"/>
  <c r="U34" i="1"/>
  <c r="R18" i="1"/>
  <c r="S18" i="1"/>
  <c r="T129" i="1"/>
  <c r="U129" i="1"/>
  <c r="T135" i="1"/>
  <c r="U135" i="1"/>
  <c r="R133" i="1"/>
  <c r="S133" i="1"/>
  <c r="R121" i="1"/>
  <c r="S121" i="1"/>
  <c r="T119" i="1"/>
  <c r="U119" i="1"/>
  <c r="R118" i="1"/>
  <c r="S118" i="1"/>
  <c r="AA112" i="1"/>
  <c r="R110" i="1"/>
  <c r="S110" i="1"/>
  <c r="T107" i="1"/>
  <c r="R100" i="1"/>
  <c r="S100" i="1"/>
  <c r="R99" i="1"/>
  <c r="S99" i="1" s="1"/>
  <c r="R98" i="1"/>
  <c r="S98" i="1"/>
  <c r="R90" i="1"/>
  <c r="S90" i="1" s="1"/>
  <c r="T68" i="1"/>
  <c r="U68" i="1"/>
  <c r="R62" i="1"/>
  <c r="S62" i="1" s="1"/>
  <c r="R61" i="1"/>
  <c r="S61" i="1"/>
  <c r="T59" i="1"/>
  <c r="AB59" i="1" s="1"/>
  <c r="U59" i="1"/>
  <c r="R57" i="1"/>
  <c r="S57" i="1" s="1"/>
  <c r="T55" i="1"/>
  <c r="U55" i="1" s="1"/>
  <c r="R54" i="1"/>
  <c r="S54" i="1"/>
  <c r="R53" i="1"/>
  <c r="S53" i="1"/>
  <c r="R46" i="1"/>
  <c r="S46" i="1" s="1"/>
  <c r="T42" i="1"/>
  <c r="T40" i="1"/>
  <c r="AB40" i="1"/>
  <c r="AC40" i="1"/>
  <c r="AD40" i="1"/>
  <c r="AF40" i="1" s="1"/>
  <c r="AA33" i="1"/>
  <c r="R27" i="1"/>
  <c r="S27" i="1" s="1"/>
  <c r="R26" i="1"/>
  <c r="S26" i="1"/>
  <c r="AA105" i="1"/>
  <c r="AA38" i="1"/>
  <c r="AB38" i="1" s="1"/>
  <c r="T52" i="1"/>
  <c r="AB52" i="1" s="1"/>
  <c r="U52" i="1"/>
  <c r="T60" i="1"/>
  <c r="AB60" i="1" s="1"/>
  <c r="AA68" i="1"/>
  <c r="R50" i="1"/>
  <c r="S50" i="1"/>
  <c r="R42" i="1"/>
  <c r="S42" i="1"/>
  <c r="AA25" i="1"/>
  <c r="AB25" i="1" s="1"/>
  <c r="T127" i="1"/>
  <c r="T16" i="1"/>
  <c r="U16" i="1"/>
  <c r="T82" i="1"/>
  <c r="AB82" i="1" s="1"/>
  <c r="AC82" i="1" s="1"/>
  <c r="AD82" i="1" s="1"/>
  <c r="U82" i="1"/>
  <c r="T39" i="1"/>
  <c r="AB39" i="1" s="1"/>
  <c r="U39" i="1"/>
  <c r="T141" i="1"/>
  <c r="U141" i="1" s="1"/>
  <c r="T139" i="1"/>
  <c r="U139" i="1"/>
  <c r="R138" i="1"/>
  <c r="S138" i="1"/>
  <c r="R122" i="1"/>
  <c r="S122" i="1"/>
  <c r="R120" i="1"/>
  <c r="S120" i="1" s="1"/>
  <c r="R116" i="1"/>
  <c r="S116" i="1"/>
  <c r="T109" i="1"/>
  <c r="AB109" i="1" s="1"/>
  <c r="U109" i="1"/>
  <c r="R108" i="1"/>
  <c r="S108" i="1"/>
  <c r="R106" i="1"/>
  <c r="S106" i="1" s="1"/>
  <c r="R102" i="1"/>
  <c r="S102" i="1"/>
  <c r="T100" i="1"/>
  <c r="U100" i="1"/>
  <c r="AA98" i="1"/>
  <c r="R91" i="1"/>
  <c r="S91" i="1"/>
  <c r="R89" i="1"/>
  <c r="S89" i="1" s="1"/>
  <c r="T87" i="1"/>
  <c r="U87" i="1"/>
  <c r="R87" i="1"/>
  <c r="S87" i="1"/>
  <c r="T84" i="1"/>
  <c r="AC84" i="1" s="1"/>
  <c r="AD84" i="1" s="1"/>
  <c r="R82" i="1"/>
  <c r="S82" i="1"/>
  <c r="T80" i="1"/>
  <c r="U80" i="1"/>
  <c r="T78" i="1"/>
  <c r="U78" i="1"/>
  <c r="R59" i="1"/>
  <c r="S59" i="1"/>
  <c r="T57" i="1"/>
  <c r="AC57" i="1" s="1"/>
  <c r="AD57" i="1" s="1"/>
  <c r="U57" i="1"/>
  <c r="T48" i="1"/>
  <c r="U48" i="1"/>
  <c r="R38" i="1"/>
  <c r="S38" i="1"/>
  <c r="T33" i="1"/>
  <c r="AB33" i="1" s="1"/>
  <c r="U33" i="1"/>
  <c r="R32" i="1"/>
  <c r="S32" i="1"/>
  <c r="T29" i="1"/>
  <c r="U29" i="1"/>
  <c r="AA28" i="1"/>
  <c r="R28" i="1"/>
  <c r="S28" i="1"/>
  <c r="R22" i="1"/>
  <c r="S22" i="1"/>
  <c r="AA21" i="1"/>
  <c r="T20" i="1"/>
  <c r="U20" i="1"/>
  <c r="T13" i="1"/>
  <c r="U13" i="1"/>
  <c r="T75" i="1"/>
  <c r="U75" i="1"/>
  <c r="R73" i="1"/>
  <c r="S73" i="1"/>
  <c r="T66" i="1"/>
  <c r="U66" i="1"/>
  <c r="T45" i="1"/>
  <c r="AB45" i="1" s="1"/>
  <c r="U45" i="1"/>
  <c r="T130" i="1"/>
  <c r="U130" i="1"/>
  <c r="T61" i="1"/>
  <c r="AB61" i="1" s="1"/>
  <c r="T47" i="1"/>
  <c r="T140" i="1"/>
  <c r="U140" i="1"/>
  <c r="T28" i="1"/>
  <c r="U28" i="1"/>
  <c r="R131" i="1"/>
  <c r="S131" i="1"/>
  <c r="R117" i="1"/>
  <c r="S117" i="1" s="1"/>
  <c r="R78" i="1"/>
  <c r="S78" i="1"/>
  <c r="R76" i="1"/>
  <c r="S76" i="1"/>
  <c r="T65" i="1"/>
  <c r="U65" i="1"/>
  <c r="T26" i="1"/>
  <c r="T23" i="1"/>
  <c r="AB23" i="1" s="1"/>
  <c r="U23" i="1"/>
  <c r="AB168" i="1"/>
  <c r="AA154" i="1"/>
  <c r="AB154" i="1"/>
  <c r="AC154" i="1"/>
  <c r="AD154" i="1"/>
  <c r="AF154" i="1" s="1"/>
  <c r="AA94" i="1"/>
  <c r="AA90" i="1"/>
  <c r="AA86" i="1"/>
  <c r="AA82" i="1"/>
  <c r="AA56" i="1"/>
  <c r="V32" i="1"/>
  <c r="T32" i="1"/>
  <c r="U32" i="1" s="1"/>
  <c r="AA16" i="1"/>
  <c r="T138" i="1"/>
  <c r="AC138" i="1" s="1"/>
  <c r="AD138" i="1" s="1"/>
  <c r="U138" i="1"/>
  <c r="T110" i="1"/>
  <c r="AB110" i="1" s="1"/>
  <c r="T164" i="1"/>
  <c r="V162" i="1"/>
  <c r="T162" i="1"/>
  <c r="AB162" i="1"/>
  <c r="AC162" i="1"/>
  <c r="AD162" i="1"/>
  <c r="AA115" i="1"/>
  <c r="R111" i="1"/>
  <c r="S111" i="1" s="1"/>
  <c r="AA74" i="1"/>
  <c r="V72" i="1"/>
  <c r="T72" i="1"/>
  <c r="AB72" i="1" s="1"/>
  <c r="U72" i="1"/>
  <c r="AA67" i="1"/>
  <c r="AA53" i="1"/>
  <c r="AA44" i="1"/>
  <c r="V168" i="1"/>
  <c r="T168" i="1"/>
  <c r="AA124" i="1"/>
  <c r="V88" i="1"/>
  <c r="T88" i="1"/>
  <c r="U88" i="1"/>
  <c r="AA84" i="1"/>
  <c r="AA62" i="1"/>
  <c r="V14" i="1"/>
  <c r="T14" i="1"/>
  <c r="U14" i="1" s="1"/>
  <c r="T121" i="1"/>
  <c r="U121" i="1"/>
  <c r="T58" i="1"/>
  <c r="AC58" i="1" s="1"/>
  <c r="AD58" i="1" s="1"/>
  <c r="U58" i="1"/>
  <c r="T98" i="1"/>
  <c r="AB98" i="1" s="1"/>
  <c r="V133" i="1"/>
  <c r="T133" i="1"/>
  <c r="U133" i="1"/>
  <c r="V115" i="1"/>
  <c r="T115" i="1"/>
  <c r="U115" i="1" s="1"/>
  <c r="V74" i="1"/>
  <c r="T74" i="1"/>
  <c r="U74" i="1" s="1"/>
  <c r="V69" i="1"/>
  <c r="T69" i="1"/>
  <c r="U69" i="1"/>
  <c r="T64" i="1"/>
  <c r="AC64" i="1" s="1"/>
  <c r="AD64" i="1" s="1"/>
  <c r="U64" i="1"/>
  <c r="V64" i="1"/>
  <c r="AA51" i="1"/>
  <c r="AB51" i="1" s="1"/>
  <c r="AA49" i="1"/>
  <c r="T43" i="1"/>
  <c r="U43" i="1" s="1"/>
  <c r="V43" i="1"/>
  <c r="AA43" i="1"/>
  <c r="AA37" i="1"/>
  <c r="R168" i="1"/>
  <c r="S168" i="1"/>
  <c r="AB164" i="1"/>
  <c r="T161" i="1"/>
  <c r="AB161" i="1" s="1"/>
  <c r="R152" i="1"/>
  <c r="S152" i="1"/>
  <c r="AA149" i="1"/>
  <c r="R134" i="1"/>
  <c r="S134" i="1"/>
  <c r="R129" i="1"/>
  <c r="S129" i="1"/>
  <c r="R127" i="1"/>
  <c r="S127" i="1" s="1"/>
  <c r="R119" i="1"/>
  <c r="S119" i="1"/>
  <c r="AA113" i="1"/>
  <c r="AB113" i="1" s="1"/>
  <c r="AC113" i="1" s="1"/>
  <c r="AD113" i="1" s="1"/>
  <c r="R113" i="1"/>
  <c r="S113" i="1"/>
  <c r="T112" i="1"/>
  <c r="AC112" i="1" s="1"/>
  <c r="AD112" i="1" s="1"/>
  <c r="U112" i="1"/>
  <c r="R107" i="1"/>
  <c r="S107" i="1"/>
  <c r="R101" i="1"/>
  <c r="S101" i="1"/>
  <c r="R93" i="1"/>
  <c r="S93" i="1"/>
  <c r="R56" i="1"/>
  <c r="S56" i="1"/>
  <c r="AA48" i="1"/>
  <c r="R36" i="1"/>
  <c r="S36" i="1"/>
  <c r="T30" i="1"/>
  <c r="AC30" i="1" s="1"/>
  <c r="AD30" i="1" s="1"/>
  <c r="U30" i="1"/>
  <c r="R15" i="1"/>
  <c r="S15" i="1"/>
  <c r="R166" i="1"/>
  <c r="S166" i="1" s="1"/>
  <c r="R159" i="1"/>
  <c r="S159" i="1" s="1"/>
  <c r="T155" i="1"/>
  <c r="AB155" i="1" s="1"/>
  <c r="U155" i="1"/>
  <c r="R141" i="1"/>
  <c r="S141" i="1"/>
  <c r="T136" i="1"/>
  <c r="T134" i="1"/>
  <c r="U134" i="1"/>
  <c r="T128" i="1"/>
  <c r="U128" i="1"/>
  <c r="R112" i="1"/>
  <c r="S112" i="1"/>
  <c r="R94" i="1"/>
  <c r="S94" i="1" s="1"/>
  <c r="R60" i="1"/>
  <c r="S60" i="1"/>
  <c r="R40" i="1"/>
  <c r="S40" i="1" s="1"/>
  <c r="R31" i="1"/>
  <c r="S31" i="1"/>
  <c r="T19" i="1"/>
  <c r="U19" i="1" s="1"/>
  <c r="U145" i="1"/>
  <c r="U162" i="1"/>
  <c r="AC163" i="1"/>
  <c r="AD163" i="1" s="1"/>
  <c r="AB167" i="1"/>
  <c r="AA157" i="1"/>
  <c r="AB157" i="1"/>
  <c r="AC157" i="1"/>
  <c r="AD157" i="1"/>
  <c r="AA108" i="1"/>
  <c r="V89" i="1"/>
  <c r="T89" i="1"/>
  <c r="V86" i="1"/>
  <c r="T86" i="1"/>
  <c r="AB86" i="1" s="1"/>
  <c r="AA158" i="1"/>
  <c r="AB158" i="1"/>
  <c r="AC158" i="1"/>
  <c r="AD158" i="1"/>
  <c r="AF158" i="1" s="1"/>
  <c r="V87" i="1"/>
  <c r="U165" i="1"/>
  <c r="AA161" i="1"/>
  <c r="AB153" i="1"/>
  <c r="AC153" i="1"/>
  <c r="AD153" i="1"/>
  <c r="AA141" i="1"/>
  <c r="AA134" i="1"/>
  <c r="U168" i="1"/>
  <c r="AC168" i="1"/>
  <c r="AD168" i="1"/>
  <c r="AB163" i="1"/>
  <c r="T91" i="1"/>
  <c r="U91" i="1" s="1"/>
  <c r="AA78" i="1"/>
  <c r="V71" i="1"/>
  <c r="T71" i="1"/>
  <c r="AC71" i="1" s="1"/>
  <c r="U71" i="1"/>
  <c r="AA23" i="1"/>
  <c r="V18" i="1"/>
  <c r="T18" i="1"/>
  <c r="AB18" i="1" s="1"/>
  <c r="V17" i="1"/>
  <c r="T17" i="1"/>
  <c r="V95" i="1"/>
  <c r="T97" i="1"/>
  <c r="AB97" i="1" s="1"/>
  <c r="U97" i="1"/>
  <c r="T76" i="1"/>
  <c r="U76" i="1"/>
  <c r="AF167" i="1"/>
  <c r="V155" i="1"/>
  <c r="AC161" i="1"/>
  <c r="AD161" i="1"/>
  <c r="V147" i="1"/>
  <c r="T147" i="1"/>
  <c r="AC147" i="1" s="1"/>
  <c r="AD147" i="1" s="1"/>
  <c r="AF147" i="1" s="1"/>
  <c r="AA137" i="1"/>
  <c r="AA135" i="1"/>
  <c r="AA129" i="1"/>
  <c r="V26" i="1"/>
  <c r="AA152" i="1"/>
  <c r="AA146" i="1"/>
  <c r="AA130" i="1"/>
  <c r="AA31" i="1"/>
  <c r="AA93" i="1"/>
  <c r="AB93" i="1" s="1"/>
  <c r="AC93" i="1" s="1"/>
  <c r="AD93" i="1" s="1"/>
  <c r="AA35" i="1"/>
  <c r="T159" i="1"/>
  <c r="U159" i="1" s="1"/>
  <c r="AB159" i="1"/>
  <c r="R156" i="1"/>
  <c r="S156" i="1"/>
  <c r="AA148" i="1"/>
  <c r="AB148" i="1"/>
  <c r="AC148" i="1"/>
  <c r="AD148" i="1" s="1"/>
  <c r="R148" i="1"/>
  <c r="S148" i="1"/>
  <c r="R142" i="1"/>
  <c r="S142" i="1"/>
  <c r="T137" i="1"/>
  <c r="U137" i="1"/>
  <c r="R132" i="1"/>
  <c r="S132" i="1" s="1"/>
  <c r="R126" i="1"/>
  <c r="S126" i="1"/>
  <c r="AA116" i="1"/>
  <c r="R109" i="1"/>
  <c r="S109" i="1" s="1"/>
  <c r="R104" i="1"/>
  <c r="S104" i="1"/>
  <c r="R95" i="1"/>
  <c r="S95" i="1" s="1"/>
  <c r="R77" i="1"/>
  <c r="S77" i="1"/>
  <c r="R64" i="1"/>
  <c r="S64" i="1" s="1"/>
  <c r="R39" i="1"/>
  <c r="S39" i="1"/>
  <c r="R16" i="1"/>
  <c r="S16" i="1"/>
  <c r="AA156" i="1"/>
  <c r="R155" i="1"/>
  <c r="S155" i="1" s="1"/>
  <c r="AA150" i="1"/>
  <c r="AB150" i="1"/>
  <c r="AC150" i="1"/>
  <c r="AD150" i="1"/>
  <c r="AF150" i="1" s="1"/>
  <c r="T123" i="1"/>
  <c r="R114" i="1"/>
  <c r="S114" i="1" s="1"/>
  <c r="R79" i="1"/>
  <c r="S79" i="1"/>
  <c r="R66" i="1"/>
  <c r="S66" i="1"/>
  <c r="AA59" i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U101" i="1"/>
  <c r="AB145" i="1"/>
  <c r="AC145" i="1"/>
  <c r="AD145" i="1" s="1"/>
  <c r="T94" i="1"/>
  <c r="U94" i="1" s="1"/>
  <c r="AA36" i="1"/>
  <c r="T85" i="1"/>
  <c r="U85" i="1" s="1"/>
  <c r="V122" i="1"/>
  <c r="T122" i="1"/>
  <c r="V102" i="1"/>
  <c r="T102" i="1"/>
  <c r="U102" i="1" s="1"/>
  <c r="V25" i="1"/>
  <c r="T25" i="1"/>
  <c r="R140" i="1"/>
  <c r="S140" i="1"/>
  <c r="R139" i="1"/>
  <c r="S139" i="1"/>
  <c r="R137" i="1"/>
  <c r="S137" i="1" s="1"/>
  <c r="T132" i="1"/>
  <c r="U132" i="1"/>
  <c r="R124" i="1"/>
  <c r="S124" i="1"/>
  <c r="AA121" i="1"/>
  <c r="AA120" i="1"/>
  <c r="AA110" i="1"/>
  <c r="R97" i="1"/>
  <c r="S97" i="1"/>
  <c r="T36" i="1"/>
  <c r="AA27" i="1"/>
  <c r="AA22" i="1"/>
  <c r="AA15" i="1"/>
  <c r="R136" i="1"/>
  <c r="S136" i="1"/>
  <c r="R135" i="1"/>
  <c r="S135" i="1"/>
  <c r="T111" i="1"/>
  <c r="U111" i="1" s="1"/>
  <c r="R105" i="1"/>
  <c r="S105" i="1"/>
  <c r="AA57" i="1"/>
  <c r="AA54" i="1"/>
  <c r="AA52" i="1"/>
  <c r="AA32" i="1"/>
  <c r="AA20" i="1"/>
  <c r="AA142" i="1"/>
  <c r="AA123" i="1"/>
  <c r="AA122" i="1"/>
  <c r="AA75" i="1"/>
  <c r="R72" i="1"/>
  <c r="S72" i="1"/>
  <c r="AA71" i="1"/>
  <c r="T63" i="1"/>
  <c r="U63" i="1"/>
  <c r="R25" i="1"/>
  <c r="S25" i="1"/>
  <c r="AA101" i="1"/>
  <c r="AA97" i="1"/>
  <c r="AA87" i="1"/>
  <c r="R86" i="1"/>
  <c r="S86" i="1"/>
  <c r="AA85" i="1"/>
  <c r="R83" i="1"/>
  <c r="S83" i="1"/>
  <c r="R55" i="1"/>
  <c r="S55" i="1"/>
  <c r="AA46" i="1"/>
  <c r="AA34" i="1"/>
  <c r="AA30" i="1"/>
  <c r="T21" i="1"/>
  <c r="AB21" i="1" s="1"/>
  <c r="T108" i="1"/>
  <c r="U108" i="1"/>
  <c r="T105" i="1"/>
  <c r="U105" i="1"/>
  <c r="R103" i="1"/>
  <c r="S103" i="1" s="1"/>
  <c r="AA102" i="1"/>
  <c r="T90" i="1"/>
  <c r="AB90" i="1" s="1"/>
  <c r="AC90" i="1" s="1"/>
  <c r="AD90" i="1" s="1"/>
  <c r="U90" i="1"/>
  <c r="R85" i="1"/>
  <c r="S85" i="1" s="1"/>
  <c r="R81" i="1"/>
  <c r="S81" i="1"/>
  <c r="T77" i="1"/>
  <c r="AB77" i="1" s="1"/>
  <c r="AC77" i="1" s="1"/>
  <c r="AD77" i="1" s="1"/>
  <c r="R74" i="1"/>
  <c r="S74" i="1"/>
  <c r="R67" i="1"/>
  <c r="S67" i="1"/>
  <c r="T54" i="1"/>
  <c r="U54" i="1"/>
  <c r="AA42" i="1"/>
  <c r="R41" i="1"/>
  <c r="S41" i="1" s="1"/>
  <c r="R30" i="1"/>
  <c r="S30" i="1"/>
  <c r="R24" i="1"/>
  <c r="S24" i="1" s="1"/>
  <c r="AB152" i="1"/>
  <c r="AC152" i="1"/>
  <c r="AD152" i="1" s="1"/>
  <c r="T151" i="1"/>
  <c r="AC151" i="1" s="1"/>
  <c r="AD151" i="1" s="1"/>
  <c r="AB151" i="1"/>
  <c r="AA132" i="1"/>
  <c r="AA104" i="1"/>
  <c r="AB104" i="1" s="1"/>
  <c r="AC104" i="1" s="1"/>
  <c r="AD104" i="1" s="1"/>
  <c r="AE72" i="1"/>
  <c r="AA72" i="1"/>
  <c r="AE116" i="1"/>
  <c r="T44" i="1"/>
  <c r="U148" i="1"/>
  <c r="T117" i="1"/>
  <c r="AA114" i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T31" i="1"/>
  <c r="U31" i="1" s="1"/>
  <c r="V31" i="1"/>
  <c r="U153" i="1"/>
  <c r="V132" i="1"/>
  <c r="U150" i="1"/>
  <c r="AE126" i="1"/>
  <c r="AA126" i="1"/>
  <c r="T125" i="1"/>
  <c r="U125" i="1" s="1"/>
  <c r="T96" i="1"/>
  <c r="U96" i="1" s="1"/>
  <c r="T143" i="1"/>
  <c r="U143" i="1" s="1"/>
  <c r="V143" i="1"/>
  <c r="AE106" i="1"/>
  <c r="AA106" i="1"/>
  <c r="AA76" i="1"/>
  <c r="AA73" i="1"/>
  <c r="T149" i="1"/>
  <c r="U149" i="1" s="1"/>
  <c r="V149" i="1"/>
  <c r="AA127" i="1"/>
  <c r="V124" i="1"/>
  <c r="T124" i="1"/>
  <c r="U124" i="1" s="1"/>
  <c r="AA119" i="1"/>
  <c r="V116" i="1"/>
  <c r="T116" i="1"/>
  <c r="U116" i="1" s="1"/>
  <c r="AA96" i="1"/>
  <c r="AE92" i="1"/>
  <c r="AA92" i="1"/>
  <c r="AB92" i="1" s="1"/>
  <c r="AC92" i="1" s="1"/>
  <c r="AD92" i="1" s="1"/>
  <c r="AA63" i="1"/>
  <c r="V62" i="1"/>
  <c r="T62" i="1"/>
  <c r="V160" i="1"/>
  <c r="T160" i="1"/>
  <c r="AB160" i="1" s="1"/>
  <c r="R160" i="1"/>
  <c r="S160" i="1"/>
  <c r="R149" i="1"/>
  <c r="S149" i="1"/>
  <c r="T146" i="1"/>
  <c r="V146" i="1"/>
  <c r="V120" i="1"/>
  <c r="T120" i="1"/>
  <c r="AB120" i="1" s="1"/>
  <c r="AA100" i="1"/>
  <c r="AB100" i="1" s="1"/>
  <c r="AC100" i="1" s="1"/>
  <c r="AD100" i="1" s="1"/>
  <c r="AA79" i="1"/>
  <c r="AB79" i="1" s="1"/>
  <c r="AC79" i="1" s="1"/>
  <c r="AD79" i="1" s="1"/>
  <c r="V131" i="1"/>
  <c r="T131" i="1"/>
  <c r="AA128" i="1"/>
  <c r="R123" i="1"/>
  <c r="S123" i="1" s="1"/>
  <c r="V103" i="1"/>
  <c r="T103" i="1"/>
  <c r="AC103" i="1" s="1"/>
  <c r="AD103" i="1" s="1"/>
  <c r="V70" i="1"/>
  <c r="T70" i="1"/>
  <c r="U70" i="1" s="1"/>
  <c r="AA58" i="1"/>
  <c r="AA88" i="1"/>
  <c r="AB88" i="1" s="1"/>
  <c r="V81" i="1"/>
  <c r="T81" i="1"/>
  <c r="AA80" i="1"/>
  <c r="AB80" i="1" s="1"/>
  <c r="AC80" i="1" s="1"/>
  <c r="AD80" i="1" s="1"/>
  <c r="AA65" i="1"/>
  <c r="R33" i="1"/>
  <c r="S33" i="1"/>
  <c r="R19" i="1"/>
  <c r="S19" i="1"/>
  <c r="AA69" i="1"/>
  <c r="R68" i="1"/>
  <c r="S68" i="1"/>
  <c r="AA64" i="1"/>
  <c r="AA60" i="1"/>
  <c r="AA55" i="1"/>
  <c r="AA26" i="1"/>
  <c r="AA13" i="1"/>
  <c r="AB13" i="1" s="1"/>
  <c r="AA29" i="1"/>
  <c r="AA24" i="1"/>
  <c r="AB134" i="1"/>
  <c r="AC134" i="1"/>
  <c r="AD134" i="1"/>
  <c r="AG134" i="1" s="1"/>
  <c r="AH134" i="1" s="1"/>
  <c r="AF134" i="1"/>
  <c r="AB22" i="1"/>
  <c r="AC22" i="1"/>
  <c r="AD22" i="1" s="1"/>
  <c r="AC46" i="1"/>
  <c r="AD46" i="1"/>
  <c r="AF46" i="1"/>
  <c r="AG46" i="1"/>
  <c r="AH46" i="1"/>
  <c r="AB144" i="1"/>
  <c r="AC144" i="1"/>
  <c r="AD144" i="1" s="1"/>
  <c r="AB142" i="1"/>
  <c r="AC142" i="1"/>
  <c r="AD142" i="1"/>
  <c r="AG142" i="1" s="1"/>
  <c r="AH142" i="1" s="1"/>
  <c r="AB126" i="1"/>
  <c r="AC126" i="1" s="1"/>
  <c r="AD126" i="1"/>
  <c r="AF126" i="1" s="1"/>
  <c r="AC38" i="1"/>
  <c r="AD38" i="1" s="1"/>
  <c r="AF38" i="1"/>
  <c r="AG38" i="1"/>
  <c r="AH38" i="1"/>
  <c r="AC67" i="1"/>
  <c r="AD67" i="1"/>
  <c r="AF67" i="1"/>
  <c r="AG67" i="1"/>
  <c r="AH67" i="1"/>
  <c r="AB15" i="1"/>
  <c r="AC15" i="1"/>
  <c r="AD15" i="1"/>
  <c r="AF15" i="1" s="1"/>
  <c r="AB139" i="1"/>
  <c r="AC139" i="1"/>
  <c r="AD139" i="1"/>
  <c r="AF139" i="1"/>
  <c r="AG139" i="1"/>
  <c r="AH139" i="1"/>
  <c r="U40" i="1"/>
  <c r="AB117" i="1"/>
  <c r="AB30" i="1"/>
  <c r="AC52" i="1"/>
  <c r="AD52" i="1"/>
  <c r="AC45" i="1"/>
  <c r="AD45" i="1"/>
  <c r="AF45" i="1"/>
  <c r="AG45" i="1"/>
  <c r="AH45" i="1" s="1"/>
  <c r="AB76" i="1"/>
  <c r="AC76" i="1"/>
  <c r="AD76" i="1" s="1"/>
  <c r="AC35" i="1"/>
  <c r="AD35" i="1"/>
  <c r="AF35" i="1"/>
  <c r="AG35" i="1"/>
  <c r="AH35" i="1" s="1"/>
  <c r="AC37" i="1"/>
  <c r="AD37" i="1"/>
  <c r="AF37" i="1"/>
  <c r="AG37" i="1"/>
  <c r="AH37" i="1"/>
  <c r="AB119" i="1"/>
  <c r="AC119" i="1"/>
  <c r="AD119" i="1" s="1"/>
  <c r="AC53" i="1"/>
  <c r="AD53" i="1" s="1"/>
  <c r="AB95" i="1"/>
  <c r="AC65" i="1"/>
  <c r="AD65" i="1"/>
  <c r="AF65" i="1"/>
  <c r="AG65" i="1"/>
  <c r="AH65" i="1"/>
  <c r="AB19" i="1"/>
  <c r="AC19" i="1"/>
  <c r="AD19" i="1"/>
  <c r="AF19" i="1" s="1"/>
  <c r="AB34" i="1"/>
  <c r="AC34" i="1"/>
  <c r="AD34" i="1"/>
  <c r="AF34" i="1"/>
  <c r="AB27" i="1"/>
  <c r="AC27" i="1"/>
  <c r="AD27" i="1" s="1"/>
  <c r="AB24" i="1"/>
  <c r="AC24" i="1"/>
  <c r="AD24" i="1" s="1"/>
  <c r="AF24" i="1"/>
  <c r="AG24" i="1"/>
  <c r="AH24" i="1"/>
  <c r="AB55" i="1"/>
  <c r="AC55" i="1"/>
  <c r="AD55" i="1" s="1"/>
  <c r="AC42" i="1"/>
  <c r="AD42" i="1"/>
  <c r="AF42" i="1"/>
  <c r="AB112" i="1"/>
  <c r="AB66" i="1"/>
  <c r="AC66" i="1"/>
  <c r="AD66" i="1"/>
  <c r="AF66" i="1"/>
  <c r="AC109" i="1"/>
  <c r="AD109" i="1" s="1"/>
  <c r="AB48" i="1"/>
  <c r="AC48" i="1"/>
  <c r="AD48" i="1"/>
  <c r="AF48" i="1"/>
  <c r="AG48" i="1"/>
  <c r="AH48" i="1" s="1"/>
  <c r="AB29" i="1"/>
  <c r="AC29" i="1"/>
  <c r="AD29" i="1"/>
  <c r="AB107" i="1"/>
  <c r="AB57" i="1"/>
  <c r="AB121" i="1"/>
  <c r="AC121" i="1"/>
  <c r="AD121" i="1"/>
  <c r="AG121" i="1" s="1"/>
  <c r="AH121" i="1" s="1"/>
  <c r="AF121" i="1"/>
  <c r="U136" i="1"/>
  <c r="AB68" i="1"/>
  <c r="AC68" i="1"/>
  <c r="AD68" i="1" s="1"/>
  <c r="AB73" i="1"/>
  <c r="AC72" i="1"/>
  <c r="AD72" i="1"/>
  <c r="AB87" i="1"/>
  <c r="AC87" i="1"/>
  <c r="AD87" i="1" s="1"/>
  <c r="AF87" i="1"/>
  <c r="AG87" i="1"/>
  <c r="AH87" i="1"/>
  <c r="AC23" i="1"/>
  <c r="AD23" i="1"/>
  <c r="AF23" i="1"/>
  <c r="AG23" i="1"/>
  <c r="AH23" i="1" s="1"/>
  <c r="AB16" i="1"/>
  <c r="AC16" i="1"/>
  <c r="AD16" i="1"/>
  <c r="AG16" i="1" s="1"/>
  <c r="AH16" i="1" s="1"/>
  <c r="AF16" i="1"/>
  <c r="AB28" i="1"/>
  <c r="AC28" i="1"/>
  <c r="AD28" i="1" s="1"/>
  <c r="AF28" i="1" s="1"/>
  <c r="AC13" i="1"/>
  <c r="AD13" i="1"/>
  <c r="AF13" i="1"/>
  <c r="AB140" i="1"/>
  <c r="AC140" i="1"/>
  <c r="AD140" i="1"/>
  <c r="AF140" i="1"/>
  <c r="AG140" i="1"/>
  <c r="AH140" i="1"/>
  <c r="AC26" i="1"/>
  <c r="AD26" i="1" s="1"/>
  <c r="AB20" i="1"/>
  <c r="AC20" i="1"/>
  <c r="AD20" i="1" s="1"/>
  <c r="AF20" i="1"/>
  <c r="AG20" i="1"/>
  <c r="AH20" i="1" s="1"/>
  <c r="U84" i="1"/>
  <c r="AB84" i="1"/>
  <c r="AB78" i="1"/>
  <c r="AC78" i="1"/>
  <c r="AD78" i="1" s="1"/>
  <c r="AF78" i="1"/>
  <c r="AG78" i="1"/>
  <c r="AH78" i="1"/>
  <c r="AB141" i="1"/>
  <c r="AB64" i="1"/>
  <c r="AC14" i="1"/>
  <c r="AD14" i="1"/>
  <c r="AG14" i="1" s="1"/>
  <c r="AH14" i="1" s="1"/>
  <c r="AF14" i="1"/>
  <c r="AB105" i="1"/>
  <c r="AC105" i="1"/>
  <c r="AD105" i="1"/>
  <c r="AF105" i="1"/>
  <c r="AG105" i="1"/>
  <c r="AH105" i="1" s="1"/>
  <c r="AB69" i="1"/>
  <c r="AC69" i="1"/>
  <c r="AD69" i="1"/>
  <c r="AF69" i="1"/>
  <c r="AG69" i="1"/>
  <c r="AH69" i="1"/>
  <c r="AB71" i="1"/>
  <c r="AD71" i="1"/>
  <c r="AB128" i="1"/>
  <c r="AC128" i="1"/>
  <c r="AD128" i="1"/>
  <c r="AF128" i="1" s="1"/>
  <c r="AG128" i="1"/>
  <c r="AH128" i="1"/>
  <c r="AB43" i="1"/>
  <c r="AC43" i="1"/>
  <c r="AD43" i="1"/>
  <c r="AB102" i="1"/>
  <c r="AB32" i="1"/>
  <c r="AC32" i="1"/>
  <c r="AD32" i="1"/>
  <c r="AF32" i="1"/>
  <c r="AG32" i="1"/>
  <c r="AH32" i="1" s="1"/>
  <c r="AB133" i="1"/>
  <c r="AC133" i="1" s="1"/>
  <c r="AD133" i="1"/>
  <c r="AF133" i="1"/>
  <c r="U89" i="1"/>
  <c r="AB74" i="1"/>
  <c r="AB108" i="1"/>
  <c r="AC108" i="1"/>
  <c r="AD108" i="1"/>
  <c r="AF108" i="1"/>
  <c r="AC164" i="1"/>
  <c r="AD164" i="1"/>
  <c r="U164" i="1"/>
  <c r="AB54" i="1"/>
  <c r="AC54" i="1"/>
  <c r="AD54" i="1" s="1"/>
  <c r="AF54" i="1"/>
  <c r="AG54" i="1"/>
  <c r="AH54" i="1" s="1"/>
  <c r="AB137" i="1"/>
  <c r="AC137" i="1" s="1"/>
  <c r="AD137" i="1" s="1"/>
  <c r="AC155" i="1"/>
  <c r="AD155" i="1"/>
  <c r="AF155" i="1"/>
  <c r="AG155" i="1"/>
  <c r="AH155" i="1" s="1"/>
  <c r="AB138" i="1"/>
  <c r="AF161" i="1"/>
  <c r="AB132" i="1"/>
  <c r="AC132" i="1" s="1"/>
  <c r="AD132" i="1" s="1"/>
  <c r="U86" i="1"/>
  <c r="U147" i="1"/>
  <c r="AC159" i="1"/>
  <c r="AD159" i="1" s="1"/>
  <c r="AB17" i="1"/>
  <c r="AC17" i="1"/>
  <c r="AD17" i="1"/>
  <c r="AF17" i="1"/>
  <c r="U17" i="1"/>
  <c r="AB101" i="1"/>
  <c r="AC101" i="1"/>
  <c r="AD101" i="1"/>
  <c r="U21" i="1"/>
  <c r="AC25" i="1"/>
  <c r="AD25" i="1"/>
  <c r="U25" i="1"/>
  <c r="AB96" i="1"/>
  <c r="AC63" i="1"/>
  <c r="AD63" i="1"/>
  <c r="AF63" i="1"/>
  <c r="AG63" i="1"/>
  <c r="AH63" i="1"/>
  <c r="AB85" i="1"/>
  <c r="U77" i="1"/>
  <c r="AB122" i="1"/>
  <c r="U36" i="1"/>
  <c r="AB36" i="1"/>
  <c r="AC36" i="1"/>
  <c r="AD36" i="1" s="1"/>
  <c r="AF36" i="1" s="1"/>
  <c r="AG36" i="1" s="1"/>
  <c r="AH36" i="1" s="1"/>
  <c r="AF142" i="1"/>
  <c r="AB111" i="1"/>
  <c r="AC111" i="1"/>
  <c r="AD111" i="1"/>
  <c r="AB94" i="1"/>
  <c r="AC94" i="1"/>
  <c r="AD94" i="1" s="1"/>
  <c r="U81" i="1"/>
  <c r="AB81" i="1"/>
  <c r="AC81" i="1" s="1"/>
  <c r="AD81" i="1" s="1"/>
  <c r="U160" i="1"/>
  <c r="AB124" i="1"/>
  <c r="AC124" i="1"/>
  <c r="AD124" i="1"/>
  <c r="AF124" i="1" s="1"/>
  <c r="AB149" i="1"/>
  <c r="AC31" i="1"/>
  <c r="AD31" i="1"/>
  <c r="AF31" i="1" s="1"/>
  <c r="AB49" i="1"/>
  <c r="AC49" i="1"/>
  <c r="AD49" i="1" s="1"/>
  <c r="U49" i="1"/>
  <c r="AC70" i="1"/>
  <c r="AD70" i="1"/>
  <c r="AF70" i="1" s="1"/>
  <c r="AG70" i="1" s="1"/>
  <c r="AH70" i="1" s="1"/>
  <c r="U103" i="1"/>
  <c r="AC160" i="1"/>
  <c r="AD160" i="1"/>
  <c r="U146" i="1"/>
  <c r="AB146" i="1"/>
  <c r="AC146" i="1"/>
  <c r="AD146" i="1" s="1"/>
  <c r="U99" i="1"/>
  <c r="AB99" i="1"/>
  <c r="AC99" i="1"/>
  <c r="AD99" i="1" s="1"/>
  <c r="AF99" i="1" s="1"/>
  <c r="AC120" i="1"/>
  <c r="AD120" i="1" s="1"/>
  <c r="U62" i="1"/>
  <c r="AB62" i="1"/>
  <c r="AC62" i="1"/>
  <c r="AD62" i="1"/>
  <c r="AG150" i="1"/>
  <c r="AH150" i="1"/>
  <c r="U113" i="1"/>
  <c r="U44" i="1"/>
  <c r="AB44" i="1"/>
  <c r="AC44" i="1"/>
  <c r="AD44" i="1" s="1"/>
  <c r="AB125" i="1"/>
  <c r="AC125" i="1"/>
  <c r="AD125" i="1"/>
  <c r="AG125" i="1" s="1"/>
  <c r="AH125" i="1" s="1"/>
  <c r="AB143" i="1"/>
  <c r="AG17" i="1"/>
  <c r="AH17" i="1"/>
  <c r="AF164" i="1"/>
  <c r="AG164" i="1"/>
  <c r="AH164" i="1" s="1"/>
  <c r="AF62" i="1"/>
  <c r="AG62" i="1"/>
  <c r="AH62" i="1"/>
  <c r="AF125" i="1"/>
  <c r="AF160" i="1"/>
  <c r="AF450" i="1" l="1"/>
  <c r="AG450" i="1"/>
  <c r="AH450" i="1" s="1"/>
  <c r="AF256" i="1"/>
  <c r="AG256" i="1"/>
  <c r="AH256" i="1" s="1"/>
  <c r="AF557" i="1"/>
  <c r="AG557" i="1" s="1"/>
  <c r="AH557" i="1" s="1"/>
  <c r="AG55" i="1"/>
  <c r="AH55" i="1" s="1"/>
  <c r="AF55" i="1"/>
  <c r="AF80" i="1"/>
  <c r="AG80" i="1"/>
  <c r="AH80" i="1" s="1"/>
  <c r="AF90" i="1"/>
  <c r="AG90" i="1"/>
  <c r="AH90" i="1" s="1"/>
  <c r="AF148" i="1"/>
  <c r="AG148" i="1" s="1"/>
  <c r="AH148" i="1" s="1"/>
  <c r="AF93" i="1"/>
  <c r="AG93" i="1" s="1"/>
  <c r="AH93" i="1" s="1"/>
  <c r="AF163" i="1"/>
  <c r="AG163" i="1"/>
  <c r="AH163" i="1" s="1"/>
  <c r="AF390" i="1"/>
  <c r="AG390" i="1"/>
  <c r="AH390" i="1" s="1"/>
  <c r="AF504" i="1"/>
  <c r="AG504" i="1" s="1"/>
  <c r="AH504" i="1" s="1"/>
  <c r="AF64" i="1"/>
  <c r="AG64" i="1"/>
  <c r="AH64" i="1" s="1"/>
  <c r="AF136" i="1"/>
  <c r="AG136" i="1"/>
  <c r="AH136" i="1" s="1"/>
  <c r="AF202" i="1"/>
  <c r="AG202" i="1" s="1"/>
  <c r="AH202" i="1" s="1"/>
  <c r="AG219" i="1"/>
  <c r="AH219" i="1" s="1"/>
  <c r="AG264" i="1"/>
  <c r="AH264" i="1" s="1"/>
  <c r="AF264" i="1"/>
  <c r="AF580" i="1"/>
  <c r="AG580" i="1"/>
  <c r="AH580" i="1" s="1"/>
  <c r="AF272" i="1"/>
  <c r="AG272" i="1"/>
  <c r="AH272" i="1" s="1"/>
  <c r="AF481" i="1"/>
  <c r="AG481" i="1"/>
  <c r="AH481" i="1" s="1"/>
  <c r="AF579" i="1"/>
  <c r="AF146" i="1"/>
  <c r="AG146" i="1" s="1"/>
  <c r="AH146" i="1" s="1"/>
  <c r="AF26" i="1"/>
  <c r="AG26" i="1"/>
  <c r="AH26" i="1" s="1"/>
  <c r="AF76" i="1"/>
  <c r="AG76" i="1" s="1"/>
  <c r="AH76" i="1" s="1"/>
  <c r="AG104" i="1"/>
  <c r="AH104" i="1" s="1"/>
  <c r="AF104" i="1"/>
  <c r="AF30" i="1"/>
  <c r="AG30" i="1"/>
  <c r="AH30" i="1" s="1"/>
  <c r="AF113" i="1"/>
  <c r="AG113" i="1"/>
  <c r="AH113" i="1" s="1"/>
  <c r="AF118" i="1"/>
  <c r="AG118" i="1" s="1"/>
  <c r="AH118" i="1" s="1"/>
  <c r="AF95" i="1"/>
  <c r="AG95" i="1" s="1"/>
  <c r="AH95" i="1" s="1"/>
  <c r="AF502" i="1"/>
  <c r="AG502" i="1"/>
  <c r="AH502" i="1" s="1"/>
  <c r="AG291" i="1"/>
  <c r="AH291" i="1" s="1"/>
  <c r="AF569" i="1"/>
  <c r="AG569" i="1" s="1"/>
  <c r="AH569" i="1" s="1"/>
  <c r="AF189" i="1"/>
  <c r="AG189" i="1" s="1"/>
  <c r="AH189" i="1" s="1"/>
  <c r="AF210" i="1"/>
  <c r="AG210" i="1" s="1"/>
  <c r="AH210" i="1" s="1"/>
  <c r="AF513" i="1"/>
  <c r="AG513" i="1" s="1"/>
  <c r="AH513" i="1" s="1"/>
  <c r="AG472" i="1"/>
  <c r="AH472" i="1" s="1"/>
  <c r="AF227" i="1"/>
  <c r="AG227" i="1" s="1"/>
  <c r="AH227" i="1" s="1"/>
  <c r="AF664" i="1"/>
  <c r="AG664" i="1" s="1"/>
  <c r="AH664" i="1" s="1"/>
  <c r="AF22" i="1"/>
  <c r="AG22" i="1"/>
  <c r="AH22" i="1" s="1"/>
  <c r="AC131" i="1"/>
  <c r="AD131" i="1" s="1"/>
  <c r="AF57" i="1"/>
  <c r="AG57" i="1"/>
  <c r="AH57" i="1" s="1"/>
  <c r="AF44" i="1"/>
  <c r="AG44" i="1" s="1"/>
  <c r="AH44" i="1" s="1"/>
  <c r="AF138" i="1"/>
  <c r="AG138" i="1"/>
  <c r="AH138" i="1" s="1"/>
  <c r="AF493" i="1"/>
  <c r="AG493" i="1"/>
  <c r="AH493" i="1" s="1"/>
  <c r="AG343" i="1"/>
  <c r="AH343" i="1" s="1"/>
  <c r="AF242" i="1"/>
  <c r="AG242" i="1" s="1"/>
  <c r="AH242" i="1" s="1"/>
  <c r="AF894" i="1"/>
  <c r="AG894" i="1" s="1"/>
  <c r="AH894" i="1" s="1"/>
  <c r="AG71" i="1"/>
  <c r="AH71" i="1" s="1"/>
  <c r="AG79" i="1"/>
  <c r="AH79" i="1" s="1"/>
  <c r="AF79" i="1"/>
  <c r="AF151" i="1"/>
  <c r="AC130" i="1"/>
  <c r="AD130" i="1" s="1"/>
  <c r="AF501" i="1"/>
  <c r="AG501" i="1"/>
  <c r="AH501" i="1" s="1"/>
  <c r="AG363" i="1"/>
  <c r="AH363" i="1" s="1"/>
  <c r="AF363" i="1"/>
  <c r="AF322" i="1"/>
  <c r="AG322" i="1"/>
  <c r="AH322" i="1" s="1"/>
  <c r="AF186" i="1"/>
  <c r="AG186" i="1" s="1"/>
  <c r="AH186" i="1" s="1"/>
  <c r="AG235" i="1"/>
  <c r="AH235" i="1" s="1"/>
  <c r="AF308" i="1"/>
  <c r="AG308" i="1"/>
  <c r="AH308" i="1" s="1"/>
  <c r="AF893" i="1"/>
  <c r="AG893" i="1"/>
  <c r="AH893" i="1" s="1"/>
  <c r="AF49" i="1"/>
  <c r="AG49" i="1" s="1"/>
  <c r="AH49" i="1" s="1"/>
  <c r="AF51" i="1"/>
  <c r="AG51" i="1" s="1"/>
  <c r="AH51" i="1" s="1"/>
  <c r="AF81" i="1"/>
  <c r="AG81" i="1" s="1"/>
  <c r="AH81" i="1" s="1"/>
  <c r="AF92" i="1"/>
  <c r="AG92" i="1"/>
  <c r="AH92" i="1" s="1"/>
  <c r="AF73" i="1"/>
  <c r="AG73" i="1"/>
  <c r="AH73" i="1" s="1"/>
  <c r="AF120" i="1"/>
  <c r="AG120" i="1" s="1"/>
  <c r="AH120" i="1" s="1"/>
  <c r="AF94" i="1"/>
  <c r="AG94" i="1" s="1"/>
  <c r="AH94" i="1" s="1"/>
  <c r="AF137" i="1"/>
  <c r="AG137" i="1" s="1"/>
  <c r="AH137" i="1" s="1"/>
  <c r="AG68" i="1"/>
  <c r="AH68" i="1" s="1"/>
  <c r="AF53" i="1"/>
  <c r="AG53" i="1"/>
  <c r="AH53" i="1" s="1"/>
  <c r="AG100" i="1"/>
  <c r="AH100" i="1" s="1"/>
  <c r="AF100" i="1"/>
  <c r="AF152" i="1"/>
  <c r="AG152" i="1"/>
  <c r="AH152" i="1" s="1"/>
  <c r="AF58" i="1"/>
  <c r="AG58" i="1"/>
  <c r="AH58" i="1" s="1"/>
  <c r="AC127" i="1"/>
  <c r="AD127" i="1" s="1"/>
  <c r="AF473" i="1"/>
  <c r="AG473" i="1" s="1"/>
  <c r="AH473" i="1" s="1"/>
  <c r="AF188" i="1"/>
  <c r="AG188" i="1" s="1"/>
  <c r="AH188" i="1" s="1"/>
  <c r="AF399" i="1"/>
  <c r="AG399" i="1"/>
  <c r="AH399" i="1" s="1"/>
  <c r="AF433" i="1"/>
  <c r="AG433" i="1"/>
  <c r="AH433" i="1" s="1"/>
  <c r="AF439" i="1"/>
  <c r="AG439" i="1" s="1"/>
  <c r="AH439" i="1" s="1"/>
  <c r="AF77" i="1"/>
  <c r="AG77" i="1" s="1"/>
  <c r="AH77" i="1" s="1"/>
  <c r="AG157" i="1"/>
  <c r="AH157" i="1" s="1"/>
  <c r="AF82" i="1"/>
  <c r="AG82" i="1"/>
  <c r="AH82" i="1" s="1"/>
  <c r="AG159" i="1"/>
  <c r="AH159" i="1" s="1"/>
  <c r="AF159" i="1"/>
  <c r="AC123" i="1"/>
  <c r="AD123" i="1" s="1"/>
  <c r="AF84" i="1"/>
  <c r="AG84" i="1"/>
  <c r="AH84" i="1" s="1"/>
  <c r="AF369" i="1"/>
  <c r="AG369" i="1"/>
  <c r="AH369" i="1" s="1"/>
  <c r="AF377" i="1"/>
  <c r="AG377" i="1" s="1"/>
  <c r="AH377" i="1" s="1"/>
  <c r="AF132" i="1"/>
  <c r="AG132" i="1" s="1"/>
  <c r="AH132" i="1" s="1"/>
  <c r="AG29" i="1"/>
  <c r="AH29" i="1" s="1"/>
  <c r="AF109" i="1"/>
  <c r="AG109" i="1" s="1"/>
  <c r="AH109" i="1" s="1"/>
  <c r="AF27" i="1"/>
  <c r="AG27" i="1" s="1"/>
  <c r="AH27" i="1" s="1"/>
  <c r="AG119" i="1"/>
  <c r="AH119" i="1" s="1"/>
  <c r="AF103" i="1"/>
  <c r="AG103" i="1" s="1"/>
  <c r="AH103" i="1" s="1"/>
  <c r="AF145" i="1"/>
  <c r="AG145" i="1" s="1"/>
  <c r="AH145" i="1" s="1"/>
  <c r="AF112" i="1"/>
  <c r="AG112" i="1"/>
  <c r="AH112" i="1" s="1"/>
  <c r="AF50" i="1"/>
  <c r="AG50" i="1" s="1"/>
  <c r="AH50" i="1" s="1"/>
  <c r="AF417" i="1"/>
  <c r="AG417" i="1" s="1"/>
  <c r="AH417" i="1" s="1"/>
  <c r="AF467" i="1"/>
  <c r="AG467" i="1" s="1"/>
  <c r="AH467" i="1" s="1"/>
  <c r="AF312" i="1"/>
  <c r="AF574" i="1"/>
  <c r="AG574" i="1" s="1"/>
  <c r="AH574" i="1" s="1"/>
  <c r="AF954" i="1"/>
  <c r="AG954" i="1" s="1"/>
  <c r="AH954" i="1" s="1"/>
  <c r="AF859" i="1"/>
  <c r="AG859" i="1"/>
  <c r="AH859" i="1" s="1"/>
  <c r="AC86" i="1"/>
  <c r="AD86" i="1" s="1"/>
  <c r="AG13" i="1"/>
  <c r="AH13" i="1" s="1"/>
  <c r="AC114" i="1"/>
  <c r="AD114" i="1" s="1"/>
  <c r="AC98" i="1"/>
  <c r="AD98" i="1" s="1"/>
  <c r="AC60" i="1"/>
  <c r="AD60" i="1" s="1"/>
  <c r="AB123" i="1"/>
  <c r="U26" i="1"/>
  <c r="AB26" i="1"/>
  <c r="AC398" i="1"/>
  <c r="AD398" i="1" s="1"/>
  <c r="AG470" i="1"/>
  <c r="AH470" i="1" s="1"/>
  <c r="AF432" i="1"/>
  <c r="AG432" i="1" s="1"/>
  <c r="AH432" i="1" s="1"/>
  <c r="AF374" i="1"/>
  <c r="AG374" i="1" s="1"/>
  <c r="AH374" i="1" s="1"/>
  <c r="AF409" i="1"/>
  <c r="AG409" i="1"/>
  <c r="AH409" i="1" s="1"/>
  <c r="AG476" i="1"/>
  <c r="AH476" i="1" s="1"/>
  <c r="AF25" i="1"/>
  <c r="AG25" i="1" s="1"/>
  <c r="AH25" i="1" s="1"/>
  <c r="AG147" i="1"/>
  <c r="AH147" i="1" s="1"/>
  <c r="AC143" i="1"/>
  <c r="AD143" i="1" s="1"/>
  <c r="U151" i="1"/>
  <c r="AG151" i="1" s="1"/>
  <c r="AH151" i="1" s="1"/>
  <c r="AC149" i="1"/>
  <c r="AD149" i="1" s="1"/>
  <c r="AC85" i="1"/>
  <c r="AD85" i="1" s="1"/>
  <c r="AC96" i="1"/>
  <c r="AD96" i="1" s="1"/>
  <c r="AF101" i="1"/>
  <c r="AG101" i="1" s="1"/>
  <c r="AH101" i="1" s="1"/>
  <c r="AF168" i="1"/>
  <c r="AG168" i="1" s="1"/>
  <c r="AH168" i="1" s="1"/>
  <c r="AC74" i="1"/>
  <c r="AD74" i="1" s="1"/>
  <c r="AF43" i="1"/>
  <c r="AG43" i="1" s="1"/>
  <c r="AH43" i="1" s="1"/>
  <c r="AB127" i="1"/>
  <c r="AF71" i="1"/>
  <c r="AC141" i="1"/>
  <c r="AD141" i="1" s="1"/>
  <c r="AF72" i="1"/>
  <c r="AG72" i="1" s="1"/>
  <c r="AH72" i="1" s="1"/>
  <c r="AF68" i="1"/>
  <c r="AF29" i="1"/>
  <c r="AC97" i="1"/>
  <c r="AD97" i="1" s="1"/>
  <c r="AB58" i="1"/>
  <c r="AB130" i="1"/>
  <c r="AF119" i="1"/>
  <c r="AF52" i="1"/>
  <c r="AG52" i="1" s="1"/>
  <c r="AH52" i="1" s="1"/>
  <c r="AB50" i="1"/>
  <c r="AF144" i="1"/>
  <c r="AG144" i="1" s="1"/>
  <c r="AH144" i="1" s="1"/>
  <c r="U123" i="1"/>
  <c r="U18" i="1"/>
  <c r="AF153" i="1"/>
  <c r="AG153" i="1" s="1"/>
  <c r="AH153" i="1" s="1"/>
  <c r="AC165" i="1"/>
  <c r="AD165" i="1" s="1"/>
  <c r="AF157" i="1"/>
  <c r="U98" i="1"/>
  <c r="U110" i="1"/>
  <c r="U127" i="1"/>
  <c r="U60" i="1"/>
  <c r="AC107" i="1"/>
  <c r="AD107" i="1" s="1"/>
  <c r="AB37" i="1"/>
  <c r="U53" i="1"/>
  <c r="U114" i="1"/>
  <c r="U50" i="1"/>
  <c r="AF470" i="1"/>
  <c r="AG430" i="1"/>
  <c r="AH430" i="1" s="1"/>
  <c r="AB504" i="1"/>
  <c r="AF252" i="1"/>
  <c r="AG252" i="1" s="1"/>
  <c r="AH252" i="1" s="1"/>
  <c r="AF180" i="1"/>
  <c r="AG180" i="1" s="1"/>
  <c r="AH180" i="1" s="1"/>
  <c r="AG461" i="1"/>
  <c r="AH461" i="1" s="1"/>
  <c r="AF203" i="1"/>
  <c r="AG203" i="1" s="1"/>
  <c r="AH203" i="1" s="1"/>
  <c r="AB195" i="1"/>
  <c r="U482" i="1"/>
  <c r="AC482" i="1"/>
  <c r="AD482" i="1" s="1"/>
  <c r="AF288" i="1"/>
  <c r="AG288" i="1" s="1"/>
  <c r="AH288" i="1" s="1"/>
  <c r="AG456" i="1"/>
  <c r="AH456" i="1" s="1"/>
  <c r="U192" i="1"/>
  <c r="AF182" i="1"/>
  <c r="AG182" i="1" s="1"/>
  <c r="AH182" i="1" s="1"/>
  <c r="AC197" i="1"/>
  <c r="AD197" i="1" s="1"/>
  <c r="AB203" i="1"/>
  <c r="U203" i="1"/>
  <c r="AF343" i="1"/>
  <c r="AF573" i="1"/>
  <c r="AG573" i="1" s="1"/>
  <c r="AH573" i="1" s="1"/>
  <c r="AF515" i="1"/>
  <c r="AG515" i="1" s="1"/>
  <c r="AH515" i="1" s="1"/>
  <c r="AB293" i="1"/>
  <c r="AF235" i="1"/>
  <c r="AB362" i="1"/>
  <c r="AF367" i="1"/>
  <c r="AG367" i="1" s="1"/>
  <c r="AH367" i="1" s="1"/>
  <c r="AF234" i="1"/>
  <c r="AG234" i="1" s="1"/>
  <c r="AH234" i="1" s="1"/>
  <c r="AG559" i="1"/>
  <c r="AH559" i="1" s="1"/>
  <c r="AF559" i="1"/>
  <c r="AG460" i="1"/>
  <c r="AH460" i="1" s="1"/>
  <c r="AG492" i="1"/>
  <c r="AH492" i="1" s="1"/>
  <c r="AF333" i="1"/>
  <c r="AG333" i="1"/>
  <c r="AH333" i="1" s="1"/>
  <c r="U331" i="1"/>
  <c r="AC331" i="1"/>
  <c r="AD331" i="1" s="1"/>
  <c r="AB331" i="1"/>
  <c r="U235" i="1"/>
  <c r="AB235" i="1"/>
  <c r="AB289" i="1"/>
  <c r="U289" i="1"/>
  <c r="AG289" i="1" s="1"/>
  <c r="AH289" i="1" s="1"/>
  <c r="AC193" i="1"/>
  <c r="AD193" i="1" s="1"/>
  <c r="AB193" i="1"/>
  <c r="AB515" i="1"/>
  <c r="AG552" i="1"/>
  <c r="AH552" i="1" s="1"/>
  <c r="AG520" i="1"/>
  <c r="AH520" i="1" s="1"/>
  <c r="AF546" i="1"/>
  <c r="AG546" i="1"/>
  <c r="AH546" i="1" s="1"/>
  <c r="AC531" i="1"/>
  <c r="AD531" i="1" s="1"/>
  <c r="U531" i="1"/>
  <c r="AB531" i="1"/>
  <c r="AC529" i="1"/>
  <c r="AD529" i="1" s="1"/>
  <c r="AG833" i="1"/>
  <c r="AH833" i="1" s="1"/>
  <c r="AF913" i="1"/>
  <c r="AG913" i="1"/>
  <c r="AH913" i="1" s="1"/>
  <c r="AF895" i="1"/>
  <c r="AG895" i="1" s="1"/>
  <c r="AH895" i="1" s="1"/>
  <c r="AF601" i="1"/>
  <c r="AG601" i="1"/>
  <c r="AH601" i="1" s="1"/>
  <c r="AF827" i="1"/>
  <c r="AG827" i="1" s="1"/>
  <c r="AH827" i="1" s="1"/>
  <c r="AF815" i="1"/>
  <c r="AG815" i="1" s="1"/>
  <c r="AH815" i="1" s="1"/>
  <c r="AG726" i="1"/>
  <c r="AH726" i="1" s="1"/>
  <c r="AF848" i="1"/>
  <c r="AG848" i="1" s="1"/>
  <c r="AH848" i="1" s="1"/>
  <c r="AC952" i="1"/>
  <c r="AD952" i="1" s="1"/>
  <c r="AB952" i="1"/>
  <c r="AB957" i="1"/>
  <c r="U957" i="1"/>
  <c r="AC957" i="1"/>
  <c r="AD957" i="1" s="1"/>
  <c r="AF638" i="1"/>
  <c r="AG638" i="1" s="1"/>
  <c r="AH638" i="1" s="1"/>
  <c r="U506" i="1"/>
  <c r="AC506" i="1"/>
  <c r="AD506" i="1" s="1"/>
  <c r="AF463" i="1"/>
  <c r="AG463" i="1" s="1"/>
  <c r="AH463" i="1" s="1"/>
  <c r="AF441" i="1"/>
  <c r="AG441" i="1"/>
  <c r="AH441" i="1" s="1"/>
  <c r="U220" i="1"/>
  <c r="AC220" i="1"/>
  <c r="AD220" i="1" s="1"/>
  <c r="AB220" i="1"/>
  <c r="AF211" i="1"/>
  <c r="AG211" i="1" s="1"/>
  <c r="AH211" i="1" s="1"/>
  <c r="AC483" i="1"/>
  <c r="AD483" i="1" s="1"/>
  <c r="AB483" i="1"/>
  <c r="AF389" i="1"/>
  <c r="AG389" i="1"/>
  <c r="AH389" i="1" s="1"/>
  <c r="AF353" i="1"/>
  <c r="AG353" i="1"/>
  <c r="AH353" i="1" s="1"/>
  <c r="AG380" i="1"/>
  <c r="AH380" i="1" s="1"/>
  <c r="AF192" i="1"/>
  <c r="AG192" i="1" s="1"/>
  <c r="AH192" i="1" s="1"/>
  <c r="AF309" i="1"/>
  <c r="AG309" i="1" s="1"/>
  <c r="AH309" i="1" s="1"/>
  <c r="AF338" i="1"/>
  <c r="AG338" i="1"/>
  <c r="AH338" i="1" s="1"/>
  <c r="AG412" i="1"/>
  <c r="AH412" i="1" s="1"/>
  <c r="AG479" i="1"/>
  <c r="AH479" i="1" s="1"/>
  <c r="AF479" i="1"/>
  <c r="AF435" i="1"/>
  <c r="AG435" i="1" s="1"/>
  <c r="AH435" i="1" s="1"/>
  <c r="AG247" i="1"/>
  <c r="AH247" i="1" s="1"/>
  <c r="AB248" i="1"/>
  <c r="AC248" i="1"/>
  <c r="AD248" i="1" s="1"/>
  <c r="U265" i="1"/>
  <c r="AC265" i="1"/>
  <c r="AD265" i="1" s="1"/>
  <c r="AB265" i="1"/>
  <c r="AB306" i="1"/>
  <c r="AC306" i="1"/>
  <c r="AD306" i="1" s="1"/>
  <c r="U358" i="1"/>
  <c r="AB358" i="1"/>
  <c r="AC358" i="1"/>
  <c r="AD358" i="1" s="1"/>
  <c r="AB302" i="1"/>
  <c r="AB230" i="1"/>
  <c r="AC230" i="1"/>
  <c r="AD230" i="1" s="1"/>
  <c r="U230" i="1"/>
  <c r="AB376" i="1"/>
  <c r="U376" i="1"/>
  <c r="AC376" i="1"/>
  <c r="AD376" i="1" s="1"/>
  <c r="AF576" i="1"/>
  <c r="AG576" i="1" s="1"/>
  <c r="AH576" i="1" s="1"/>
  <c r="AF551" i="1"/>
  <c r="AG551" i="1" s="1"/>
  <c r="AH551" i="1" s="1"/>
  <c r="AF542" i="1"/>
  <c r="AG542" i="1"/>
  <c r="AH542" i="1" s="1"/>
  <c r="U510" i="1"/>
  <c r="AB510" i="1"/>
  <c r="AF939" i="1"/>
  <c r="AG939" i="1" s="1"/>
  <c r="AH939" i="1" s="1"/>
  <c r="AF949" i="1"/>
  <c r="AG949" i="1" s="1"/>
  <c r="AH949" i="1" s="1"/>
  <c r="AF649" i="1"/>
  <c r="AG649" i="1"/>
  <c r="AH649" i="1" s="1"/>
  <c r="AF899" i="1"/>
  <c r="AG899" i="1"/>
  <c r="AH899" i="1" s="1"/>
  <c r="AF901" i="1"/>
  <c r="AG901" i="1" s="1"/>
  <c r="AH901" i="1" s="1"/>
  <c r="U579" i="1"/>
  <c r="AG579" i="1" s="1"/>
  <c r="AH579" i="1" s="1"/>
  <c r="AB579" i="1"/>
  <c r="U582" i="1"/>
  <c r="AB582" i="1"/>
  <c r="AC582" i="1"/>
  <c r="AD582" i="1" s="1"/>
  <c r="AG705" i="1"/>
  <c r="AH705" i="1" s="1"/>
  <c r="AF710" i="1"/>
  <c r="AG710" i="1"/>
  <c r="AH710" i="1" s="1"/>
  <c r="AF687" i="1"/>
  <c r="AG687" i="1" s="1"/>
  <c r="AH687" i="1" s="1"/>
  <c r="AF727" i="1"/>
  <c r="AG727" i="1" s="1"/>
  <c r="AH727" i="1" s="1"/>
  <c r="AC935" i="1"/>
  <c r="AD935" i="1" s="1"/>
  <c r="U935" i="1"/>
  <c r="AB935" i="1"/>
  <c r="U592" i="1"/>
  <c r="AC592" i="1"/>
  <c r="AD592" i="1" s="1"/>
  <c r="AB592" i="1"/>
  <c r="U448" i="1"/>
  <c r="U455" i="1"/>
  <c r="AB455" i="1"/>
  <c r="AC512" i="1"/>
  <c r="AD512" i="1" s="1"/>
  <c r="U512" i="1"/>
  <c r="AB397" i="1"/>
  <c r="AC397" i="1"/>
  <c r="AD397" i="1" s="1"/>
  <c r="AG276" i="1"/>
  <c r="AH276" i="1" s="1"/>
  <c r="AF276" i="1"/>
  <c r="AF323" i="1"/>
  <c r="AG323" i="1" s="1"/>
  <c r="AH323" i="1" s="1"/>
  <c r="AF514" i="1"/>
  <c r="AG514" i="1"/>
  <c r="AH514" i="1" s="1"/>
  <c r="AG444" i="1"/>
  <c r="AH444" i="1" s="1"/>
  <c r="AF536" i="1"/>
  <c r="AG536" i="1" s="1"/>
  <c r="AH536" i="1" s="1"/>
  <c r="U260" i="1"/>
  <c r="AB260" i="1"/>
  <c r="AC260" i="1"/>
  <c r="AD260" i="1" s="1"/>
  <c r="AC317" i="1"/>
  <c r="AD317" i="1" s="1"/>
  <c r="AB317" i="1"/>
  <c r="AC274" i="1"/>
  <c r="AD274" i="1" s="1"/>
  <c r="AB274" i="1"/>
  <c r="U274" i="1"/>
  <c r="AG464" i="1"/>
  <c r="AH464" i="1" s="1"/>
  <c r="AC436" i="1"/>
  <c r="AD436" i="1" s="1"/>
  <c r="AB436" i="1"/>
  <c r="AB486" i="1"/>
  <c r="AC486" i="1"/>
  <c r="AD486" i="1" s="1"/>
  <c r="U486" i="1"/>
  <c r="AF861" i="1"/>
  <c r="AG861" i="1" s="1"/>
  <c r="AH861" i="1" s="1"/>
  <c r="AF921" i="1"/>
  <c r="AG921" i="1"/>
  <c r="AH921" i="1" s="1"/>
  <c r="AF914" i="1"/>
  <c r="AG914" i="1"/>
  <c r="AH914" i="1" s="1"/>
  <c r="AF801" i="1"/>
  <c r="AG801" i="1"/>
  <c r="AH801" i="1" s="1"/>
  <c r="AG896" i="1"/>
  <c r="AH896" i="1" s="1"/>
  <c r="AF896" i="1"/>
  <c r="AF725" i="1"/>
  <c r="AG725" i="1"/>
  <c r="AH725" i="1" s="1"/>
  <c r="AF690" i="1"/>
  <c r="AG690" i="1" s="1"/>
  <c r="AH690" i="1" s="1"/>
  <c r="U944" i="1"/>
  <c r="AC944" i="1"/>
  <c r="AD944" i="1" s="1"/>
  <c r="AB944" i="1"/>
  <c r="AF997" i="1"/>
  <c r="AG997" i="1" s="1"/>
  <c r="AH997" i="1" s="1"/>
  <c r="AF980" i="1"/>
  <c r="AG980" i="1" s="1"/>
  <c r="AH980" i="1" s="1"/>
  <c r="U47" i="1"/>
  <c r="AC47" i="1"/>
  <c r="AD47" i="1" s="1"/>
  <c r="AF499" i="1"/>
  <c r="AG499" i="1"/>
  <c r="AH499" i="1" s="1"/>
  <c r="AG262" i="1"/>
  <c r="AH262" i="1" s="1"/>
  <c r="AF262" i="1"/>
  <c r="AF255" i="1"/>
  <c r="AG255" i="1"/>
  <c r="AH255" i="1" s="1"/>
  <c r="AG300" i="1"/>
  <c r="AH300" i="1" s="1"/>
  <c r="AF348" i="1"/>
  <c r="AG348" i="1"/>
  <c r="AH348" i="1" s="1"/>
  <c r="AG326" i="1"/>
  <c r="AH326" i="1" s="1"/>
  <c r="AF349" i="1"/>
  <c r="AG349" i="1"/>
  <c r="AH349" i="1" s="1"/>
  <c r="AG519" i="1"/>
  <c r="AH519" i="1" s="1"/>
  <c r="AG490" i="1"/>
  <c r="AH490" i="1" s="1"/>
  <c r="AF354" i="1"/>
  <c r="AG354" i="1"/>
  <c r="AH354" i="1" s="1"/>
  <c r="AF347" i="1"/>
  <c r="AG347" i="1" s="1"/>
  <c r="AH347" i="1" s="1"/>
  <c r="AF487" i="1"/>
  <c r="AG487" i="1" s="1"/>
  <c r="AH487" i="1" s="1"/>
  <c r="U336" i="1"/>
  <c r="AC336" i="1"/>
  <c r="AD336" i="1" s="1"/>
  <c r="AB382" i="1"/>
  <c r="AC382" i="1"/>
  <c r="AD382" i="1" s="1"/>
  <c r="AG362" i="1"/>
  <c r="AH362" i="1" s="1"/>
  <c r="AF362" i="1"/>
  <c r="U263" i="1"/>
  <c r="AC263" i="1"/>
  <c r="AD263" i="1" s="1"/>
  <c r="AB263" i="1"/>
  <c r="AC259" i="1"/>
  <c r="AD259" i="1" s="1"/>
  <c r="AB259" i="1"/>
  <c r="AB395" i="1"/>
  <c r="U395" i="1"/>
  <c r="AG395" i="1" s="1"/>
  <c r="AH395" i="1" s="1"/>
  <c r="AB388" i="1"/>
  <c r="AC388" i="1"/>
  <c r="AD388" i="1" s="1"/>
  <c r="AB210" i="1"/>
  <c r="U210" i="1"/>
  <c r="U228" i="1"/>
  <c r="AB228" i="1"/>
  <c r="U537" i="1"/>
  <c r="AB537" i="1"/>
  <c r="AC537" i="1"/>
  <c r="AD537" i="1" s="1"/>
  <c r="AB194" i="1"/>
  <c r="U194" i="1"/>
  <c r="AC194" i="1"/>
  <c r="AD194" i="1" s="1"/>
  <c r="U458" i="1"/>
  <c r="AG458" i="1" s="1"/>
  <c r="AH458" i="1" s="1"/>
  <c r="AG931" i="1"/>
  <c r="AH931" i="1" s="1"/>
  <c r="AG633" i="1"/>
  <c r="AH633" i="1" s="1"/>
  <c r="AG947" i="1"/>
  <c r="AH947" i="1" s="1"/>
  <c r="AF947" i="1"/>
  <c r="AF803" i="1"/>
  <c r="AF792" i="1"/>
  <c r="AF689" i="1"/>
  <c r="AG689" i="1"/>
  <c r="AH689" i="1" s="1"/>
  <c r="AF671" i="1"/>
  <c r="AG671" i="1" s="1"/>
  <c r="AH671" i="1" s="1"/>
  <c r="AF712" i="1"/>
  <c r="AG712" i="1"/>
  <c r="AH712" i="1" s="1"/>
  <c r="AF735" i="1"/>
  <c r="AG735" i="1" s="1"/>
  <c r="AH735" i="1" s="1"/>
  <c r="AG319" i="1"/>
  <c r="AH319" i="1" s="1"/>
  <c r="AC169" i="1"/>
  <c r="AD169" i="1" s="1"/>
  <c r="AB169" i="1"/>
  <c r="AC394" i="1"/>
  <c r="AD394" i="1" s="1"/>
  <c r="U394" i="1"/>
  <c r="AB394" i="1"/>
  <c r="AF942" i="1"/>
  <c r="AG942" i="1"/>
  <c r="AH942" i="1" s="1"/>
  <c r="AF904" i="1"/>
  <c r="AG904" i="1"/>
  <c r="AH904" i="1" s="1"/>
  <c r="AF847" i="1"/>
  <c r="AG847" i="1" s="1"/>
  <c r="AH847" i="1" s="1"/>
  <c r="AG641" i="1"/>
  <c r="AH641" i="1" s="1"/>
  <c r="AF832" i="1"/>
  <c r="AG832" i="1"/>
  <c r="AH832" i="1" s="1"/>
  <c r="AF678" i="1"/>
  <c r="AG678" i="1"/>
  <c r="AH678" i="1" s="1"/>
  <c r="AC940" i="1"/>
  <c r="AD940" i="1" s="1"/>
  <c r="U940" i="1"/>
  <c r="AB885" i="1"/>
  <c r="U885" i="1"/>
  <c r="AG19" i="1"/>
  <c r="AH19" i="1" s="1"/>
  <c r="AG15" i="1"/>
  <c r="AH15" i="1" s="1"/>
  <c r="AG108" i="1"/>
  <c r="AH108" i="1" s="1"/>
  <c r="AC117" i="1"/>
  <c r="AD117" i="1" s="1"/>
  <c r="U117" i="1"/>
  <c r="AF507" i="1"/>
  <c r="AG507" i="1"/>
  <c r="AH507" i="1" s="1"/>
  <c r="AF360" i="1"/>
  <c r="AG360" i="1"/>
  <c r="AH360" i="1" s="1"/>
  <c r="AC457" i="1"/>
  <c r="AD457" i="1" s="1"/>
  <c r="AB457" i="1"/>
  <c r="AB131" i="1"/>
  <c r="AC59" i="1"/>
  <c r="AD59" i="1" s="1"/>
  <c r="AC448" i="1"/>
  <c r="AD448" i="1" s="1"/>
  <c r="AF471" i="1"/>
  <c r="AG471" i="1"/>
  <c r="AH471" i="1" s="1"/>
  <c r="AF311" i="1"/>
  <c r="AG311" i="1" s="1"/>
  <c r="AH311" i="1" s="1"/>
  <c r="AG239" i="1"/>
  <c r="AH239" i="1" s="1"/>
  <c r="AG99" i="1"/>
  <c r="AH99" i="1" s="1"/>
  <c r="AF162" i="1"/>
  <c r="AG162" i="1" s="1"/>
  <c r="AH162" i="1" s="1"/>
  <c r="AC41" i="1"/>
  <c r="AD41" i="1" s="1"/>
  <c r="AG154" i="1"/>
  <c r="AH154" i="1" s="1"/>
  <c r="AB65" i="1"/>
  <c r="AB135" i="1"/>
  <c r="AC135" i="1" s="1"/>
  <c r="AD135" i="1" s="1"/>
  <c r="AG400" i="1"/>
  <c r="AH400" i="1" s="1"/>
  <c r="AG469" i="1"/>
  <c r="AH469" i="1" s="1"/>
  <c r="AB398" i="1"/>
  <c r="AF474" i="1"/>
  <c r="AG474" i="1"/>
  <c r="AH474" i="1" s="1"/>
  <c r="AG303" i="1"/>
  <c r="AH303" i="1" s="1"/>
  <c r="AG277" i="1"/>
  <c r="AH277" i="1" s="1"/>
  <c r="AG355" i="1"/>
  <c r="AH355" i="1" s="1"/>
  <c r="AF498" i="1"/>
  <c r="AG498" i="1" s="1"/>
  <c r="AH498" i="1" s="1"/>
  <c r="AG489" i="1"/>
  <c r="AH489" i="1" s="1"/>
  <c r="U287" i="1"/>
  <c r="AC365" i="1"/>
  <c r="AD365" i="1" s="1"/>
  <c r="AB365" i="1"/>
  <c r="U365" i="1"/>
  <c r="AF385" i="1"/>
  <c r="AG385" i="1" s="1"/>
  <c r="AH385" i="1" s="1"/>
  <c r="AG503" i="1"/>
  <c r="AH503" i="1" s="1"/>
  <c r="AF503" i="1"/>
  <c r="AF219" i="1"/>
  <c r="AC177" i="1"/>
  <c r="AD177" i="1" s="1"/>
  <c r="AB177" i="1"/>
  <c r="U180" i="1"/>
  <c r="AB180" i="1"/>
  <c r="AG184" i="1"/>
  <c r="AH184" i="1" s="1"/>
  <c r="AG558" i="1"/>
  <c r="AH558" i="1" s="1"/>
  <c r="AF472" i="1"/>
  <c r="U291" i="1"/>
  <c r="AG337" i="1"/>
  <c r="AH337" i="1" s="1"/>
  <c r="AF217" i="1"/>
  <c r="AG217" i="1"/>
  <c r="AH217" i="1" s="1"/>
  <c r="AF570" i="1"/>
  <c r="AG570" i="1" s="1"/>
  <c r="AH570" i="1" s="1"/>
  <c r="AB534" i="1"/>
  <c r="AB268" i="1"/>
  <c r="AB303" i="1"/>
  <c r="U303" i="1"/>
  <c r="U269" i="1"/>
  <c r="AC269" i="1"/>
  <c r="AD269" i="1" s="1"/>
  <c r="U352" i="1"/>
  <c r="AG352" i="1" s="1"/>
  <c r="AH352" i="1" s="1"/>
  <c r="AB352" i="1"/>
  <c r="AF271" i="1"/>
  <c r="AG271" i="1" s="1"/>
  <c r="AH271" i="1" s="1"/>
  <c r="AB384" i="1"/>
  <c r="AC384" i="1"/>
  <c r="AD384" i="1" s="1"/>
  <c r="AG294" i="1"/>
  <c r="AH294" i="1" s="1"/>
  <c r="U224" i="1"/>
  <c r="AC224" i="1"/>
  <c r="AD224" i="1" s="1"/>
  <c r="AF544" i="1"/>
  <c r="AG544" i="1" s="1"/>
  <c r="AH544" i="1" s="1"/>
  <c r="AC509" i="1"/>
  <c r="AD509" i="1" s="1"/>
  <c r="AB509" i="1"/>
  <c r="U509" i="1"/>
  <c r="AG925" i="1"/>
  <c r="AH925" i="1" s="1"/>
  <c r="AG889" i="1"/>
  <c r="AH889" i="1" s="1"/>
  <c r="AF958" i="1"/>
  <c r="AG958" i="1"/>
  <c r="AH958" i="1" s="1"/>
  <c r="AG713" i="1"/>
  <c r="AH713" i="1" s="1"/>
  <c r="AG963" i="1"/>
  <c r="AH963" i="1" s="1"/>
  <c r="AF877" i="1"/>
  <c r="AF922" i="1"/>
  <c r="AG922" i="1" s="1"/>
  <c r="AH922" i="1" s="1"/>
  <c r="AG625" i="1"/>
  <c r="AH625" i="1" s="1"/>
  <c r="AG588" i="1"/>
  <c r="AH588" i="1" s="1"/>
  <c r="AF630" i="1"/>
  <c r="AG630" i="1" s="1"/>
  <c r="AH630" i="1" s="1"/>
  <c r="AF777" i="1"/>
  <c r="AG777" i="1" s="1"/>
  <c r="AH777" i="1" s="1"/>
  <c r="AC911" i="1"/>
  <c r="AD911" i="1" s="1"/>
  <c r="AB911" i="1"/>
  <c r="U911" i="1"/>
  <c r="AF981" i="1"/>
  <c r="AG981" i="1" s="1"/>
  <c r="AH981" i="1" s="1"/>
  <c r="AC838" i="1"/>
  <c r="AD838" i="1" s="1"/>
  <c r="U838" i="1"/>
  <c r="AB838" i="1"/>
  <c r="AB843" i="1"/>
  <c r="U843" i="1"/>
  <c r="AC843" i="1"/>
  <c r="AD843" i="1" s="1"/>
  <c r="AB857" i="1"/>
  <c r="AC857" i="1"/>
  <c r="AD857" i="1" s="1"/>
  <c r="AB861" i="1"/>
  <c r="U861" i="1"/>
  <c r="AB865" i="1"/>
  <c r="AC865" i="1"/>
  <c r="AD865" i="1" s="1"/>
  <c r="U865" i="1"/>
  <c r="AC91" i="1"/>
  <c r="AD91" i="1" s="1"/>
  <c r="AG31" i="1"/>
  <c r="AH31" i="1" s="1"/>
  <c r="AC88" i="1"/>
  <c r="AD88" i="1" s="1"/>
  <c r="AG40" i="1"/>
  <c r="AH40" i="1" s="1"/>
  <c r="AF287" i="1"/>
  <c r="AG287" i="1"/>
  <c r="AH287" i="1" s="1"/>
  <c r="AB70" i="1"/>
  <c r="AG34" i="1"/>
  <c r="AH34" i="1" s="1"/>
  <c r="U483" i="1"/>
  <c r="AF240" i="1"/>
  <c r="AG240" i="1"/>
  <c r="AH240" i="1" s="1"/>
  <c r="AB396" i="1"/>
  <c r="U396" i="1"/>
  <c r="AC396" i="1"/>
  <c r="AD396" i="1" s="1"/>
  <c r="AG517" i="1"/>
  <c r="AH517" i="1" s="1"/>
  <c r="U364" i="1"/>
  <c r="AC364" i="1"/>
  <c r="AD364" i="1" s="1"/>
  <c r="AB364" i="1"/>
  <c r="AG401" i="1"/>
  <c r="AH401" i="1" s="1"/>
  <c r="AG124" i="1"/>
  <c r="AH124" i="1" s="1"/>
  <c r="AF111" i="1"/>
  <c r="AG111" i="1" s="1"/>
  <c r="AH111" i="1" s="1"/>
  <c r="U131" i="1"/>
  <c r="AB91" i="1"/>
  <c r="AC18" i="1"/>
  <c r="AD18" i="1" s="1"/>
  <c r="AB147" i="1"/>
  <c r="AB47" i="1"/>
  <c r="AC115" i="1"/>
  <c r="AD115" i="1" s="1"/>
  <c r="AB89" i="1"/>
  <c r="AC89" i="1" s="1"/>
  <c r="AD89" i="1" s="1"/>
  <c r="AG133" i="1"/>
  <c r="AH133" i="1" s="1"/>
  <c r="AC33" i="1"/>
  <c r="AD33" i="1" s="1"/>
  <c r="AB75" i="1"/>
  <c r="AC75" i="1" s="1"/>
  <c r="AD75" i="1" s="1"/>
  <c r="AC56" i="1"/>
  <c r="AD56" i="1" s="1"/>
  <c r="AC156" i="1"/>
  <c r="AD156" i="1" s="1"/>
  <c r="U161" i="1"/>
  <c r="AG161" i="1" s="1"/>
  <c r="AH161" i="1" s="1"/>
  <c r="AC455" i="1"/>
  <c r="AD455" i="1" s="1"/>
  <c r="U397" i="1"/>
  <c r="U240" i="1"/>
  <c r="AG208" i="1"/>
  <c r="AH208" i="1" s="1"/>
  <c r="AC465" i="1"/>
  <c r="AD465" i="1" s="1"/>
  <c r="AB465" i="1"/>
  <c r="AB458" i="1"/>
  <c r="AC292" i="1"/>
  <c r="AD292" i="1" s="1"/>
  <c r="AG372" i="1"/>
  <c r="AH372" i="1" s="1"/>
  <c r="AG204" i="1"/>
  <c r="AH204" i="1" s="1"/>
  <c r="AG246" i="1"/>
  <c r="AH246" i="1" s="1"/>
  <c r="AC199" i="1"/>
  <c r="AD199" i="1" s="1"/>
  <c r="AG206" i="1"/>
  <c r="AH206" i="1" s="1"/>
  <c r="U318" i="1"/>
  <c r="AC318" i="1"/>
  <c r="AD318" i="1" s="1"/>
  <c r="AG403" i="1"/>
  <c r="AH403" i="1" s="1"/>
  <c r="AF297" i="1"/>
  <c r="AG297" i="1"/>
  <c r="AH297" i="1" s="1"/>
  <c r="U248" i="1"/>
  <c r="AG379" i="1"/>
  <c r="AH379" i="1" s="1"/>
  <c r="AG286" i="1"/>
  <c r="AH286" i="1" s="1"/>
  <c r="AG198" i="1"/>
  <c r="AH198" i="1" s="1"/>
  <c r="AG167" i="1"/>
  <c r="AH167" i="1" s="1"/>
  <c r="AG172" i="1"/>
  <c r="AH172" i="1" s="1"/>
  <c r="AF315" i="1"/>
  <c r="AG315" i="1" s="1"/>
  <c r="AH315" i="1" s="1"/>
  <c r="AF295" i="1"/>
  <c r="AG295" i="1"/>
  <c r="AH295" i="1" s="1"/>
  <c r="AC278" i="1"/>
  <c r="AD278" i="1" s="1"/>
  <c r="AF316" i="1"/>
  <c r="AG316" i="1" s="1"/>
  <c r="AH316" i="1" s="1"/>
  <c r="AG232" i="1"/>
  <c r="AH232" i="1" s="1"/>
  <c r="AF232" i="1"/>
  <c r="AG245" i="1"/>
  <c r="AH245" i="1" s="1"/>
  <c r="AG221" i="1"/>
  <c r="AH221" i="1" s="1"/>
  <c r="AF342" i="1"/>
  <c r="AG342" i="1"/>
  <c r="AH342" i="1" s="1"/>
  <c r="AF521" i="1"/>
  <c r="AG521" i="1"/>
  <c r="AH521" i="1" s="1"/>
  <c r="AG440" i="1"/>
  <c r="AH440" i="1" s="1"/>
  <c r="AF254" i="1"/>
  <c r="AG254" i="1"/>
  <c r="AH254" i="1" s="1"/>
  <c r="AC228" i="1"/>
  <c r="AD228" i="1" s="1"/>
  <c r="AC332" i="1"/>
  <c r="AD332" i="1" s="1"/>
  <c r="U332" i="1"/>
  <c r="AB332" i="1"/>
  <c r="AB258" i="1"/>
  <c r="AC238" i="1"/>
  <c r="AD238" i="1" s="1"/>
  <c r="U238" i="1"/>
  <c r="AB238" i="1"/>
  <c r="U299" i="1"/>
  <c r="AC299" i="1"/>
  <c r="AD299" i="1" s="1"/>
  <c r="AB319" i="1"/>
  <c r="U249" i="1"/>
  <c r="AB249" i="1"/>
  <c r="AC249" i="1"/>
  <c r="AD249" i="1" s="1"/>
  <c r="U567" i="1"/>
  <c r="AC567" i="1"/>
  <c r="AD567" i="1" s="1"/>
  <c r="AG532" i="1"/>
  <c r="AH532" i="1" s="1"/>
  <c r="AF554" i="1"/>
  <c r="AG554" i="1"/>
  <c r="AH554" i="1" s="1"/>
  <c r="AB205" i="1"/>
  <c r="AC205" i="1"/>
  <c r="AD205" i="1" s="1"/>
  <c r="U205" i="1"/>
  <c r="AC451" i="1"/>
  <c r="AD451" i="1" s="1"/>
  <c r="U451" i="1"/>
  <c r="AB543" i="1"/>
  <c r="U543" i="1"/>
  <c r="AG543" i="1" s="1"/>
  <c r="AH543" i="1" s="1"/>
  <c r="AG495" i="1"/>
  <c r="AH495" i="1" s="1"/>
  <c r="AB405" i="1"/>
  <c r="U405" i="1"/>
  <c r="AC405" i="1"/>
  <c r="AD405" i="1" s="1"/>
  <c r="AB428" i="1"/>
  <c r="AC428" i="1"/>
  <c r="AD428" i="1" s="1"/>
  <c r="AG943" i="1"/>
  <c r="AH943" i="1" s="1"/>
  <c r="AF902" i="1"/>
  <c r="AG902" i="1"/>
  <c r="AH902" i="1" s="1"/>
  <c r="AF887" i="1"/>
  <c r="AG887" i="1" s="1"/>
  <c r="AH887" i="1" s="1"/>
  <c r="AG810" i="1"/>
  <c r="AH810" i="1" s="1"/>
  <c r="AF810" i="1"/>
  <c r="AF822" i="1"/>
  <c r="AG822" i="1"/>
  <c r="AH822" i="1" s="1"/>
  <c r="AF870" i="1"/>
  <c r="AG870" i="1" s="1"/>
  <c r="AH870" i="1" s="1"/>
  <c r="AC657" i="1"/>
  <c r="AD657" i="1" s="1"/>
  <c r="U657" i="1"/>
  <c r="AB657" i="1"/>
  <c r="AF673" i="1"/>
  <c r="AG673" i="1" s="1"/>
  <c r="AH673" i="1" s="1"/>
  <c r="AF679" i="1"/>
  <c r="AG679" i="1"/>
  <c r="AH679" i="1" s="1"/>
  <c r="AF719" i="1"/>
  <c r="AG719" i="1" s="1"/>
  <c r="AH719" i="1" s="1"/>
  <c r="AC813" i="1"/>
  <c r="AD813" i="1" s="1"/>
  <c r="U813" i="1"/>
  <c r="AG66" i="1"/>
  <c r="AH66" i="1" s="1"/>
  <c r="U122" i="1"/>
  <c r="AC122" i="1"/>
  <c r="AD122" i="1" s="1"/>
  <c r="AG126" i="1"/>
  <c r="AH126" i="1" s="1"/>
  <c r="AB83" i="1"/>
  <c r="AC83" i="1" s="1"/>
  <c r="AD83" i="1" s="1"/>
  <c r="U106" i="1"/>
  <c r="AG160" i="1"/>
  <c r="AH160" i="1" s="1"/>
  <c r="AB31" i="1"/>
  <c r="AC61" i="1"/>
  <c r="AD61" i="1" s="1"/>
  <c r="AC110" i="1"/>
  <c r="AD110" i="1" s="1"/>
  <c r="AB192" i="1"/>
  <c r="U189" i="1"/>
  <c r="AB189" i="1"/>
  <c r="AF222" i="1"/>
  <c r="AG222" i="1" s="1"/>
  <c r="AH222" i="1" s="1"/>
  <c r="AF539" i="1"/>
  <c r="AG539" i="1" s="1"/>
  <c r="AH539" i="1" s="1"/>
  <c r="AG533" i="1"/>
  <c r="AH533" i="1" s="1"/>
  <c r="AB106" i="1"/>
  <c r="AC106" i="1" s="1"/>
  <c r="AD106" i="1" s="1"/>
  <c r="AC21" i="1"/>
  <c r="AD21" i="1" s="1"/>
  <c r="AG158" i="1"/>
  <c r="AH158" i="1" s="1"/>
  <c r="AC39" i="1"/>
  <c r="AD39" i="1" s="1"/>
  <c r="AG28" i="1"/>
  <c r="AH28" i="1" s="1"/>
  <c r="AB115" i="1"/>
  <c r="U61" i="1"/>
  <c r="AB41" i="1"/>
  <c r="AB63" i="1"/>
  <c r="U120" i="1"/>
  <c r="AB116" i="1"/>
  <c r="AC116" i="1" s="1"/>
  <c r="AD116" i="1" s="1"/>
  <c r="AC102" i="1"/>
  <c r="AD102" i="1" s="1"/>
  <c r="U42" i="1"/>
  <c r="AG42" i="1" s="1"/>
  <c r="AH42" i="1" s="1"/>
  <c r="AB42" i="1"/>
  <c r="U107" i="1"/>
  <c r="AB129" i="1"/>
  <c r="AC129" i="1" s="1"/>
  <c r="AD129" i="1" s="1"/>
  <c r="AB46" i="1"/>
  <c r="AB67" i="1"/>
  <c r="AF251" i="1"/>
  <c r="AG251" i="1" s="1"/>
  <c r="AH251" i="1" s="1"/>
  <c r="AG334" i="1"/>
  <c r="AH334" i="1" s="1"/>
  <c r="AG418" i="1"/>
  <c r="AH418" i="1" s="1"/>
  <c r="AF418" i="1"/>
  <c r="AC510" i="1"/>
  <c r="AD510" i="1" s="1"/>
  <c r="AF327" i="1"/>
  <c r="AG327" i="1"/>
  <c r="AH327" i="1" s="1"/>
  <c r="AC195" i="1"/>
  <c r="AD195" i="1" s="1"/>
  <c r="U317" i="1"/>
  <c r="AC459" i="1"/>
  <c r="AD459" i="1" s="1"/>
  <c r="AB459" i="1"/>
  <c r="U459" i="1"/>
  <c r="AB482" i="1"/>
  <c r="AF505" i="1"/>
  <c r="AG505" i="1" s="1"/>
  <c r="AH505" i="1" s="1"/>
  <c r="U292" i="1"/>
  <c r="AG279" i="1"/>
  <c r="AH279" i="1" s="1"/>
  <c r="AG215" i="1"/>
  <c r="AH215" i="1" s="1"/>
  <c r="AC293" i="1"/>
  <c r="AD293" i="1" s="1"/>
  <c r="U319" i="1"/>
  <c r="AF241" i="1"/>
  <c r="AG241" i="1"/>
  <c r="AH241" i="1" s="1"/>
  <c r="AF578" i="1"/>
  <c r="AG578" i="1" s="1"/>
  <c r="AH578" i="1" s="1"/>
  <c r="AF387" i="1"/>
  <c r="AG387" i="1"/>
  <c r="AH387" i="1" s="1"/>
  <c r="AB299" i="1"/>
  <c r="AF527" i="1"/>
  <c r="AG527" i="1"/>
  <c r="AH527" i="1" s="1"/>
  <c r="AF437" i="1"/>
  <c r="AG437" i="1" s="1"/>
  <c r="AH437" i="1" s="1"/>
  <c r="AF207" i="1"/>
  <c r="AG207" i="1"/>
  <c r="AH207" i="1" s="1"/>
  <c r="U312" i="1"/>
  <c r="AG312" i="1" s="1"/>
  <c r="AH312" i="1" s="1"/>
  <c r="AB312" i="1"/>
  <c r="U284" i="1"/>
  <c r="AG284" i="1" s="1"/>
  <c r="AH284" i="1" s="1"/>
  <c r="AB284" i="1"/>
  <c r="AB245" i="1"/>
  <c r="AB386" i="1"/>
  <c r="AC386" i="1"/>
  <c r="AD386" i="1" s="1"/>
  <c r="AB224" i="1"/>
  <c r="U560" i="1"/>
  <c r="AC560" i="1"/>
  <c r="AD560" i="1" s="1"/>
  <c r="AB560" i="1"/>
  <c r="U381" i="1"/>
  <c r="AG381" i="1" s="1"/>
  <c r="AH381" i="1" s="1"/>
  <c r="AB381" i="1"/>
  <c r="U216" i="1"/>
  <c r="AC216" i="1"/>
  <c r="AD216" i="1" s="1"/>
  <c r="AB216" i="1"/>
  <c r="AF565" i="1"/>
  <c r="AG565" i="1" s="1"/>
  <c r="AH565" i="1" s="1"/>
  <c r="AG571" i="1"/>
  <c r="AH571" i="1" s="1"/>
  <c r="AC516" i="1"/>
  <c r="AD516" i="1" s="1"/>
  <c r="AB516" i="1"/>
  <c r="AF923" i="1"/>
  <c r="AG923" i="1"/>
  <c r="AH923" i="1" s="1"/>
  <c r="AG829" i="1"/>
  <c r="AH829" i="1" s="1"/>
  <c r="AC885" i="1"/>
  <c r="AD885" i="1" s="1"/>
  <c r="AG609" i="1"/>
  <c r="AH609" i="1" s="1"/>
  <c r="AF609" i="1"/>
  <c r="AF856" i="1"/>
  <c r="AG856" i="1"/>
  <c r="AH856" i="1" s="1"/>
  <c r="AG744" i="1"/>
  <c r="AH744" i="1" s="1"/>
  <c r="AF618" i="1"/>
  <c r="AG618" i="1"/>
  <c r="AH618" i="1" s="1"/>
  <c r="AB789" i="1"/>
  <c r="AC789" i="1"/>
  <c r="AD789" i="1" s="1"/>
  <c r="AB807" i="1"/>
  <c r="U807" i="1"/>
  <c r="AC807" i="1"/>
  <c r="AD807" i="1" s="1"/>
  <c r="U834" i="1"/>
  <c r="AB834" i="1"/>
  <c r="AC834" i="1"/>
  <c r="AD834" i="1" s="1"/>
  <c r="AB267" i="1"/>
  <c r="AG937" i="1"/>
  <c r="AH937" i="1" s="1"/>
  <c r="AF937" i="1"/>
  <c r="AG871" i="1"/>
  <c r="AH871" i="1" s="1"/>
  <c r="AF863" i="1"/>
  <c r="AG863" i="1" s="1"/>
  <c r="AH863" i="1" s="1"/>
  <c r="AG823" i="1"/>
  <c r="AH823" i="1" s="1"/>
  <c r="AG936" i="1"/>
  <c r="AH936" i="1" s="1"/>
  <c r="AG850" i="1"/>
  <c r="AH850" i="1" s="1"/>
  <c r="AF811" i="1"/>
  <c r="AG811" i="1" s="1"/>
  <c r="AH811" i="1" s="1"/>
  <c r="AF610" i="1"/>
  <c r="AG610" i="1" s="1"/>
  <c r="AH610" i="1" s="1"/>
  <c r="AG621" i="1"/>
  <c r="AH621" i="1" s="1"/>
  <c r="AC928" i="1"/>
  <c r="AD928" i="1" s="1"/>
  <c r="AB928" i="1"/>
  <c r="AG979" i="1"/>
  <c r="AH979" i="1" s="1"/>
  <c r="AF979" i="1"/>
  <c r="AB873" i="1"/>
  <c r="U873" i="1"/>
  <c r="AC873" i="1"/>
  <c r="AD873" i="1" s="1"/>
  <c r="AF976" i="1"/>
  <c r="AG976" i="1" s="1"/>
  <c r="AH976" i="1" s="1"/>
  <c r="AC683" i="1"/>
  <c r="AD683" i="1" s="1"/>
  <c r="U683" i="1"/>
  <c r="AF734" i="1"/>
  <c r="AG734" i="1" s="1"/>
  <c r="AH734" i="1" s="1"/>
  <c r="AB741" i="1"/>
  <c r="AC741" i="1"/>
  <c r="AD741" i="1" s="1"/>
  <c r="AC627" i="1"/>
  <c r="AD627" i="1" s="1"/>
  <c r="U627" i="1"/>
  <c r="AB627" i="1"/>
  <c r="AC769" i="1"/>
  <c r="AD769" i="1" s="1"/>
  <c r="AB769" i="1"/>
  <c r="U769" i="1"/>
  <c r="AB664" i="1"/>
  <c r="U664" i="1"/>
  <c r="AB713" i="1"/>
  <c r="U760" i="1"/>
  <c r="AC760" i="1"/>
  <c r="AD760" i="1" s="1"/>
  <c r="AC986" i="1"/>
  <c r="AD986" i="1" s="1"/>
  <c r="AB986" i="1"/>
  <c r="U986" i="1"/>
  <c r="V963" i="1"/>
  <c r="T916" i="1"/>
  <c r="AB916" i="1"/>
  <c r="T908" i="1"/>
  <c r="V908" i="1"/>
  <c r="V817" i="1"/>
  <c r="T817" i="1"/>
  <c r="T800" i="1"/>
  <c r="V800" i="1"/>
  <c r="AC754" i="1"/>
  <c r="AD754" i="1" s="1"/>
  <c r="U754" i="1"/>
  <c r="AB754" i="1"/>
  <c r="AC763" i="1"/>
  <c r="AD763" i="1" s="1"/>
  <c r="AB763" i="1"/>
  <c r="AB777" i="1"/>
  <c r="U777" i="1"/>
  <c r="U678" i="1"/>
  <c r="AB678" i="1"/>
  <c r="AG747" i="1"/>
  <c r="AH747" i="1" s="1"/>
  <c r="AF772" i="1"/>
  <c r="AG772" i="1" s="1"/>
  <c r="AH772" i="1" s="1"/>
  <c r="U599" i="1"/>
  <c r="AC599" i="1"/>
  <c r="AD599" i="1" s="1"/>
  <c r="AB599" i="1"/>
  <c r="AB984" i="1"/>
  <c r="U984" i="1"/>
  <c r="AC984" i="1"/>
  <c r="AD984" i="1" s="1"/>
  <c r="AB962" i="1"/>
  <c r="U962" i="1"/>
  <c r="AC962" i="1"/>
  <c r="AD962" i="1" s="1"/>
  <c r="AF619" i="1"/>
  <c r="AG619" i="1"/>
  <c r="AH619" i="1" s="1"/>
  <c r="V969" i="1"/>
  <c r="T969" i="1"/>
  <c r="U964" i="1"/>
  <c r="AC964" i="1"/>
  <c r="AD964" i="1" s="1"/>
  <c r="AB920" i="1"/>
  <c r="AB817" i="1"/>
  <c r="T701" i="1"/>
  <c r="V675" i="1"/>
  <c r="T675" i="1"/>
  <c r="T594" i="1"/>
  <c r="AB594" i="1"/>
  <c r="AB538" i="1"/>
  <c r="AC538" i="1"/>
  <c r="AD538" i="1" s="1"/>
  <c r="AF600" i="1"/>
  <c r="AB656" i="1"/>
  <c r="AC656" i="1"/>
  <c r="AD656" i="1" s="1"/>
  <c r="U656" i="1"/>
  <c r="U681" i="1"/>
  <c r="AC681" i="1"/>
  <c r="AD681" i="1" s="1"/>
  <c r="AG989" i="1"/>
  <c r="AH989" i="1" s="1"/>
  <c r="U619" i="1"/>
  <c r="AB619" i="1"/>
  <c r="AC1000" i="1"/>
  <c r="AD1000" i="1" s="1"/>
  <c r="AB1000" i="1"/>
  <c r="AB964" i="1"/>
  <c r="AB963" i="1"/>
  <c r="AC961" i="1"/>
  <c r="AD961" i="1" s="1"/>
  <c r="U961" i="1"/>
  <c r="AB961" i="1"/>
  <c r="T953" i="1"/>
  <c r="AB953" i="1"/>
  <c r="AB876" i="1"/>
  <c r="V836" i="1"/>
  <c r="T836" i="1"/>
  <c r="V757" i="1"/>
  <c r="T757" i="1"/>
  <c r="AC891" i="1"/>
  <c r="AD891" i="1" s="1"/>
  <c r="U891" i="1"/>
  <c r="AB891" i="1"/>
  <c r="AB830" i="1"/>
  <c r="AC830" i="1"/>
  <c r="AD830" i="1" s="1"/>
  <c r="U830" i="1"/>
  <c r="AC839" i="1"/>
  <c r="AD839" i="1" s="1"/>
  <c r="AB839" i="1"/>
  <c r="AG644" i="1"/>
  <c r="AH644" i="1" s="1"/>
  <c r="AF636" i="1"/>
  <c r="AG636" i="1" s="1"/>
  <c r="AH636" i="1" s="1"/>
  <c r="U666" i="1"/>
  <c r="AG666" i="1" s="1"/>
  <c r="AH666" i="1" s="1"/>
  <c r="AB666" i="1"/>
  <c r="U600" i="1"/>
  <c r="AG600" i="1" s="1"/>
  <c r="AH600" i="1" s="1"/>
  <c r="AB600" i="1"/>
  <c r="U640" i="1"/>
  <c r="AC640" i="1"/>
  <c r="AD640" i="1" s="1"/>
  <c r="AF739" i="1"/>
  <c r="AG739" i="1" s="1"/>
  <c r="AH739" i="1" s="1"/>
  <c r="AF988" i="1"/>
  <c r="AG988" i="1"/>
  <c r="AH988" i="1" s="1"/>
  <c r="AC629" i="1"/>
  <c r="AD629" i="1" s="1"/>
  <c r="U629" i="1"/>
  <c r="AB629" i="1"/>
  <c r="U1000" i="1"/>
  <c r="T933" i="1"/>
  <c r="AB933" i="1" s="1"/>
  <c r="T890" i="1"/>
  <c r="V890" i="1"/>
  <c r="T844" i="1"/>
  <c r="V844" i="1"/>
  <c r="T794" i="1"/>
  <c r="V794" i="1"/>
  <c r="AB759" i="1"/>
  <c r="AC759" i="1"/>
  <c r="AD759" i="1" s="1"/>
  <c r="AC905" i="1"/>
  <c r="AD905" i="1" s="1"/>
  <c r="AB905" i="1"/>
  <c r="AG700" i="1"/>
  <c r="AH700" i="1" s="1"/>
  <c r="AF700" i="1"/>
  <c r="AF631" i="1"/>
  <c r="AG631" i="1" s="1"/>
  <c r="AH631" i="1" s="1"/>
  <c r="AB654" i="1"/>
  <c r="AC654" i="1"/>
  <c r="AD654" i="1" s="1"/>
  <c r="U654" i="1"/>
  <c r="U733" i="1"/>
  <c r="AG733" i="1" s="1"/>
  <c r="AH733" i="1" s="1"/>
  <c r="AB733" i="1"/>
  <c r="AG752" i="1"/>
  <c r="AH752" i="1" s="1"/>
  <c r="AB940" i="1"/>
  <c r="AC765" i="1"/>
  <c r="AD765" i="1" s="1"/>
  <c r="U765" i="1"/>
  <c r="AB286" i="1"/>
  <c r="AB281" i="1"/>
  <c r="AB354" i="1"/>
  <c r="U354" i="1"/>
  <c r="AB545" i="1"/>
  <c r="AF938" i="1"/>
  <c r="AG938" i="1" s="1"/>
  <c r="AH938" i="1" s="1"/>
  <c r="AF930" i="1"/>
  <c r="AG930" i="1"/>
  <c r="AH930" i="1" s="1"/>
  <c r="AG912" i="1"/>
  <c r="AH912" i="1" s="1"/>
  <c r="AF883" i="1"/>
  <c r="AG883" i="1" s="1"/>
  <c r="AH883" i="1" s="1"/>
  <c r="AG874" i="1"/>
  <c r="AH874" i="1" s="1"/>
  <c r="AG655" i="1"/>
  <c r="AH655" i="1" s="1"/>
  <c r="AG711" i="1"/>
  <c r="AH711" i="1" s="1"/>
  <c r="U793" i="1"/>
  <c r="AC793" i="1"/>
  <c r="AD793" i="1" s="1"/>
  <c r="U900" i="1"/>
  <c r="AC900" i="1"/>
  <c r="AD900" i="1" s="1"/>
  <c r="AC790" i="1"/>
  <c r="AD790" i="1" s="1"/>
  <c r="U790" i="1"/>
  <c r="AB790" i="1"/>
  <c r="T918" i="1"/>
  <c r="AB762" i="1"/>
  <c r="AC762" i="1"/>
  <c r="AD762" i="1" s="1"/>
  <c r="V994" i="1"/>
  <c r="T994" i="1"/>
  <c r="AB982" i="1"/>
  <c r="U982" i="1"/>
  <c r="AC982" i="1"/>
  <c r="AD982" i="1" s="1"/>
  <c r="AC970" i="1"/>
  <c r="AD970" i="1" s="1"/>
  <c r="U970" i="1"/>
  <c r="AB882" i="1"/>
  <c r="AB746" i="1"/>
  <c r="AC434" i="1"/>
  <c r="AD434" i="1" s="1"/>
  <c r="AG178" i="1"/>
  <c r="AH178" i="1" s="1"/>
  <c r="AG404" i="1"/>
  <c r="AH404" i="1" s="1"/>
  <c r="U545" i="1"/>
  <c r="AG545" i="1" s="1"/>
  <c r="AH545" i="1" s="1"/>
  <c r="AG564" i="1"/>
  <c r="AH564" i="1" s="1"/>
  <c r="AG688" i="1"/>
  <c r="AH688" i="1" s="1"/>
  <c r="AG960" i="1"/>
  <c r="AH960" i="1" s="1"/>
  <c r="AG929" i="1"/>
  <c r="AH929" i="1" s="1"/>
  <c r="AG665" i="1"/>
  <c r="AH665" i="1" s="1"/>
  <c r="AF665" i="1"/>
  <c r="AF882" i="1"/>
  <c r="AG882" i="1" s="1"/>
  <c r="AH882" i="1" s="1"/>
  <c r="AF853" i="1"/>
  <c r="AG853" i="1"/>
  <c r="AH853" i="1" s="1"/>
  <c r="AF858" i="1"/>
  <c r="AG858" i="1"/>
  <c r="AH858" i="1" s="1"/>
  <c r="AG602" i="1"/>
  <c r="AH602" i="1" s="1"/>
  <c r="AF602" i="1"/>
  <c r="AF650" i="1"/>
  <c r="AG650" i="1" s="1"/>
  <c r="AH650" i="1" s="1"/>
  <c r="U590" i="1"/>
  <c r="AC590" i="1"/>
  <c r="AD590" i="1" s="1"/>
  <c r="AF722" i="1"/>
  <c r="AG722" i="1"/>
  <c r="AH722" i="1" s="1"/>
  <c r="AG613" i="1"/>
  <c r="AH613" i="1" s="1"/>
  <c r="AF774" i="1"/>
  <c r="AG774" i="1" s="1"/>
  <c r="AH774" i="1" s="1"/>
  <c r="AF747" i="1"/>
  <c r="AB868" i="1"/>
  <c r="AC868" i="1"/>
  <c r="AD868" i="1" s="1"/>
  <c r="AB872" i="1"/>
  <c r="AC872" i="1"/>
  <c r="AD872" i="1" s="1"/>
  <c r="U872" i="1"/>
  <c r="V876" i="1"/>
  <c r="AB881" i="1"/>
  <c r="AC881" i="1"/>
  <c r="AD881" i="1" s="1"/>
  <c r="AF708" i="1"/>
  <c r="AG708" i="1" s="1"/>
  <c r="AH708" i="1" s="1"/>
  <c r="AF996" i="1"/>
  <c r="AG996" i="1"/>
  <c r="AH996" i="1" s="1"/>
  <c r="AF556" i="1"/>
  <c r="AG556" i="1" s="1"/>
  <c r="AH556" i="1" s="1"/>
  <c r="AF624" i="1"/>
  <c r="AG624" i="1" s="1"/>
  <c r="AH624" i="1" s="1"/>
  <c r="AC699" i="1"/>
  <c r="AD699" i="1" s="1"/>
  <c r="U699" i="1"/>
  <c r="AB699" i="1"/>
  <c r="AB786" i="1"/>
  <c r="U786" i="1"/>
  <c r="AG786" i="1" s="1"/>
  <c r="AH786" i="1" s="1"/>
  <c r="U995" i="1"/>
  <c r="AC995" i="1"/>
  <c r="AD995" i="1" s="1"/>
  <c r="AC951" i="1"/>
  <c r="AD951" i="1" s="1"/>
  <c r="U951" i="1"/>
  <c r="T950" i="1"/>
  <c r="V950" i="1"/>
  <c r="V821" i="1"/>
  <c r="T821" i="1"/>
  <c r="V814" i="1"/>
  <c r="T814" i="1"/>
  <c r="T797" i="1"/>
  <c r="AB797" i="1"/>
  <c r="U434" i="1"/>
  <c r="AB178" i="1"/>
  <c r="AC183" i="1"/>
  <c r="AD183" i="1" s="1"/>
  <c r="AC243" i="1"/>
  <c r="AD243" i="1" s="1"/>
  <c r="AG442" i="1"/>
  <c r="AH442" i="1" s="1"/>
  <c r="AB243" i="1"/>
  <c r="AC267" i="1"/>
  <c r="AD267" i="1" s="1"/>
  <c r="U267" i="1"/>
  <c r="AF912" i="1"/>
  <c r="AF607" i="1"/>
  <c r="AG607" i="1" s="1"/>
  <c r="AH607" i="1" s="1"/>
  <c r="AC924" i="1"/>
  <c r="AD924" i="1" s="1"/>
  <c r="AG798" i="1"/>
  <c r="AH798" i="1" s="1"/>
  <c r="AF791" i="1"/>
  <c r="AG791" i="1" s="1"/>
  <c r="AH791" i="1" s="1"/>
  <c r="AG955" i="1"/>
  <c r="AH955" i="1" s="1"/>
  <c r="U928" i="1"/>
  <c r="AG909" i="1"/>
  <c r="AH909" i="1" s="1"/>
  <c r="AG809" i="1"/>
  <c r="AH809" i="1" s="1"/>
  <c r="AG816" i="1"/>
  <c r="AH816" i="1" s="1"/>
  <c r="AG748" i="1"/>
  <c r="AH748" i="1" s="1"/>
  <c r="AG608" i="1"/>
  <c r="AH608" i="1" s="1"/>
  <c r="AF611" i="1"/>
  <c r="AG611" i="1" s="1"/>
  <c r="AH611" i="1" s="1"/>
  <c r="AF884" i="1"/>
  <c r="AG884" i="1"/>
  <c r="AH884" i="1" s="1"/>
  <c r="AC959" i="1"/>
  <c r="AD959" i="1" s="1"/>
  <c r="U959" i="1"/>
  <c r="AB959" i="1"/>
  <c r="U792" i="1"/>
  <c r="AG792" i="1" s="1"/>
  <c r="AH792" i="1" s="1"/>
  <c r="AB792" i="1"/>
  <c r="AB820" i="1"/>
  <c r="AB896" i="1"/>
  <c r="AC842" i="1"/>
  <c r="AD842" i="1" s="1"/>
  <c r="AB842" i="1"/>
  <c r="AB877" i="1"/>
  <c r="U877" i="1"/>
  <c r="AG877" i="1" s="1"/>
  <c r="AH877" i="1" s="1"/>
  <c r="AC898" i="1"/>
  <c r="AD898" i="1" s="1"/>
  <c r="U898" i="1"/>
  <c r="AF975" i="1"/>
  <c r="AG975" i="1" s="1"/>
  <c r="AH975" i="1" s="1"/>
  <c r="AB683" i="1"/>
  <c r="AC706" i="1"/>
  <c r="AD706" i="1" s="1"/>
  <c r="U706" i="1"/>
  <c r="AB706" i="1"/>
  <c r="AF659" i="1"/>
  <c r="AG659" i="1" s="1"/>
  <c r="AH659" i="1" s="1"/>
  <c r="AC773" i="1"/>
  <c r="AD773" i="1" s="1"/>
  <c r="U773" i="1"/>
  <c r="AB773" i="1"/>
  <c r="U978" i="1"/>
  <c r="AG978" i="1" s="1"/>
  <c r="AH978" i="1" s="1"/>
  <c r="AB978" i="1"/>
  <c r="U676" i="1"/>
  <c r="AB676" i="1"/>
  <c r="AC676" i="1"/>
  <c r="AD676" i="1" s="1"/>
  <c r="T927" i="1"/>
  <c r="V886" i="1"/>
  <c r="T886" i="1"/>
  <c r="AB821" i="1"/>
  <c r="R800" i="1"/>
  <c r="S800" i="1" s="1"/>
  <c r="AG812" i="1"/>
  <c r="AH812" i="1" s="1"/>
  <c r="AG663" i="1"/>
  <c r="AH663" i="1" s="1"/>
  <c r="AF568" i="1"/>
  <c r="AG568" i="1"/>
  <c r="AH568" i="1" s="1"/>
  <c r="AG662" i="1"/>
  <c r="AH662" i="1" s="1"/>
  <c r="AB803" i="1"/>
  <c r="U803" i="1"/>
  <c r="AG803" i="1" s="1"/>
  <c r="AH803" i="1" s="1"/>
  <c r="AC682" i="1"/>
  <c r="AD682" i="1" s="1"/>
  <c r="AB682" i="1"/>
  <c r="AB723" i="1"/>
  <c r="AC723" i="1"/>
  <c r="AD723" i="1" s="1"/>
  <c r="U723" i="1"/>
  <c r="AF732" i="1"/>
  <c r="AG732" i="1" s="1"/>
  <c r="AH732" i="1" s="1"/>
  <c r="AF780" i="1"/>
  <c r="AG780" i="1" s="1"/>
  <c r="AH780" i="1" s="1"/>
  <c r="U645" i="1"/>
  <c r="AC645" i="1"/>
  <c r="AD645" i="1" s="1"/>
  <c r="AB645" i="1"/>
  <c r="AB987" i="1"/>
  <c r="AC987" i="1"/>
  <c r="AD987" i="1" s="1"/>
  <c r="T992" i="1"/>
  <c r="V992" i="1"/>
  <c r="AB990" i="1"/>
  <c r="T977" i="1"/>
  <c r="V977" i="1"/>
  <c r="R977" i="1"/>
  <c r="S977" i="1" s="1"/>
  <c r="R922" i="1"/>
  <c r="S922" i="1" s="1"/>
  <c r="T920" i="1"/>
  <c r="V920" i="1"/>
  <c r="R886" i="1"/>
  <c r="S886" i="1" s="1"/>
  <c r="AC783" i="1"/>
  <c r="AD783" i="1" s="1"/>
  <c r="U783" i="1"/>
  <c r="AB783" i="1"/>
  <c r="T755" i="1"/>
  <c r="AB755" i="1"/>
  <c r="R754" i="1"/>
  <c r="S754" i="1" s="1"/>
  <c r="V692" i="1"/>
  <c r="T692" i="1"/>
  <c r="AB794" i="1"/>
  <c r="T782" i="1"/>
  <c r="V782" i="1"/>
  <c r="AB782" i="1"/>
  <c r="R772" i="1"/>
  <c r="S772" i="1" s="1"/>
  <c r="T767" i="1"/>
  <c r="AB715" i="1"/>
  <c r="AB209" i="1"/>
  <c r="AC209" i="1"/>
  <c r="AD209" i="1" s="1"/>
  <c r="AG915" i="1"/>
  <c r="AH915" i="1" s="1"/>
  <c r="AB941" i="1"/>
  <c r="U808" i="1"/>
  <c r="AG808" i="1" s="1"/>
  <c r="AH808" i="1" s="1"/>
  <c r="U705" i="1"/>
  <c r="U729" i="1"/>
  <c r="AG694" i="1"/>
  <c r="AH694" i="1" s="1"/>
  <c r="AB936" i="1"/>
  <c r="AB819" i="1"/>
  <c r="AB862" i="1"/>
  <c r="AC862" i="1"/>
  <c r="AD862" i="1" s="1"/>
  <c r="AF596" i="1"/>
  <c r="AG596" i="1"/>
  <c r="AH596" i="1" s="1"/>
  <c r="T715" i="1"/>
  <c r="AC606" i="1"/>
  <c r="AD606" i="1" s="1"/>
  <c r="AB606" i="1"/>
  <c r="U718" i="1"/>
  <c r="AC718" i="1"/>
  <c r="AD718" i="1" s="1"/>
  <c r="AC766" i="1"/>
  <c r="AD766" i="1" s="1"/>
  <c r="U766" i="1"/>
  <c r="AB766" i="1"/>
  <c r="AC729" i="1"/>
  <c r="AD729" i="1" s="1"/>
  <c r="AB747" i="1"/>
  <c r="U626" i="1"/>
  <c r="AG626" i="1" s="1"/>
  <c r="AH626" i="1" s="1"/>
  <c r="AC643" i="1"/>
  <c r="AD643" i="1" s="1"/>
  <c r="AB643" i="1"/>
  <c r="AB999" i="1"/>
  <c r="U999" i="1"/>
  <c r="AC999" i="1"/>
  <c r="AD999" i="1" s="1"/>
  <c r="T972" i="1"/>
  <c r="AB972" i="1"/>
  <c r="R945" i="1"/>
  <c r="S945" i="1" s="1"/>
  <c r="AB908" i="1"/>
  <c r="R904" i="1"/>
  <c r="S904" i="1" s="1"/>
  <c r="T897" i="1"/>
  <c r="AB897" i="1"/>
  <c r="R892" i="1"/>
  <c r="S892" i="1" s="1"/>
  <c r="T867" i="1"/>
  <c r="AB867" i="1"/>
  <c r="T851" i="1"/>
  <c r="V851" i="1"/>
  <c r="T806" i="1"/>
  <c r="AB806" i="1"/>
  <c r="T776" i="1"/>
  <c r="AF753" i="1"/>
  <c r="AG753" i="1"/>
  <c r="AH753" i="1" s="1"/>
  <c r="U749" i="1"/>
  <c r="AC749" i="1"/>
  <c r="AD749" i="1" s="1"/>
  <c r="V685" i="1"/>
  <c r="T685" i="1"/>
  <c r="AG880" i="1"/>
  <c r="AH880" i="1" s="1"/>
  <c r="AF614" i="1"/>
  <c r="AG614" i="1"/>
  <c r="AH614" i="1" s="1"/>
  <c r="AF698" i="1"/>
  <c r="AG698" i="1" s="1"/>
  <c r="AH698" i="1" s="1"/>
  <c r="U827" i="1"/>
  <c r="AB827" i="1"/>
  <c r="AC667" i="1"/>
  <c r="AD667" i="1" s="1"/>
  <c r="U667" i="1"/>
  <c r="AF740" i="1"/>
  <c r="AG740" i="1" s="1"/>
  <c r="AH740" i="1" s="1"/>
  <c r="AC751" i="1"/>
  <c r="AD751" i="1" s="1"/>
  <c r="AB751" i="1"/>
  <c r="AF738" i="1"/>
  <c r="AG738" i="1" s="1"/>
  <c r="AH738" i="1" s="1"/>
  <c r="AC647" i="1"/>
  <c r="AD647" i="1" s="1"/>
  <c r="AB647" i="1"/>
  <c r="U647" i="1"/>
  <c r="AG612" i="1"/>
  <c r="AH612" i="1" s="1"/>
  <c r="U997" i="1"/>
  <c r="AB997" i="1"/>
  <c r="U983" i="1"/>
  <c r="AB983" i="1"/>
  <c r="AC983" i="1"/>
  <c r="AD983" i="1" s="1"/>
  <c r="V974" i="1"/>
  <c r="T974" i="1"/>
  <c r="AB921" i="1"/>
  <c r="T910" i="1"/>
  <c r="V910" i="1"/>
  <c r="AB884" i="1"/>
  <c r="AB840" i="1"/>
  <c r="T840" i="1"/>
  <c r="AC779" i="1"/>
  <c r="AD779" i="1" s="1"/>
  <c r="AB779" i="1"/>
  <c r="U779" i="1"/>
  <c r="T721" i="1"/>
  <c r="V721" i="1"/>
  <c r="AB695" i="1"/>
  <c r="AF985" i="1"/>
  <c r="AG985" i="1" s="1"/>
  <c r="AH985" i="1" s="1"/>
  <c r="AF693" i="1"/>
  <c r="AG693" i="1" s="1"/>
  <c r="AH693" i="1" s="1"/>
  <c r="AG637" i="1"/>
  <c r="AH637" i="1" s="1"/>
  <c r="AG696" i="1"/>
  <c r="AH696" i="1" s="1"/>
  <c r="AG775" i="1"/>
  <c r="AH775" i="1" s="1"/>
  <c r="AB823" i="1"/>
  <c r="AC846" i="1"/>
  <c r="AD846" i="1" s="1"/>
  <c r="U846" i="1"/>
  <c r="U698" i="1"/>
  <c r="AB698" i="1"/>
  <c r="AF785" i="1"/>
  <c r="AG785" i="1"/>
  <c r="AH785" i="1" s="1"/>
  <c r="U603" i="1"/>
  <c r="AC603" i="1"/>
  <c r="AD603" i="1" s="1"/>
  <c r="U616" i="1"/>
  <c r="AB616" i="1"/>
  <c r="AC616" i="1"/>
  <c r="AD616" i="1" s="1"/>
  <c r="U704" i="1"/>
  <c r="AC704" i="1"/>
  <c r="AD704" i="1" s="1"/>
  <c r="AB742" i="1"/>
  <c r="U742" i="1"/>
  <c r="AC742" i="1"/>
  <c r="AD742" i="1" s="1"/>
  <c r="AC653" i="1"/>
  <c r="AD653" i="1" s="1"/>
  <c r="AB653" i="1"/>
  <c r="V990" i="1"/>
  <c r="T990" i="1"/>
  <c r="U975" i="1"/>
  <c r="AB975" i="1"/>
  <c r="AB974" i="1"/>
  <c r="V948" i="1"/>
  <c r="T948" i="1"/>
  <c r="T945" i="1"/>
  <c r="V945" i="1"/>
  <c r="V855" i="1"/>
  <c r="T855" i="1"/>
  <c r="R810" i="1"/>
  <c r="S810" i="1" s="1"/>
  <c r="R807" i="1"/>
  <c r="S807" i="1" s="1"/>
  <c r="AG778" i="1"/>
  <c r="AH778" i="1" s="1"/>
  <c r="AB553" i="1"/>
  <c r="AC553" i="1"/>
  <c r="AD553" i="1" s="1"/>
  <c r="T697" i="1"/>
  <c r="V998" i="1"/>
  <c r="T998" i="1"/>
  <c r="R989" i="1"/>
  <c r="S989" i="1" s="1"/>
  <c r="R956" i="1"/>
  <c r="S956" i="1" s="1"/>
  <c r="R821" i="1"/>
  <c r="S821" i="1" s="1"/>
  <c r="R794" i="1"/>
  <c r="S794" i="1" s="1"/>
  <c r="R776" i="1"/>
  <c r="S776" i="1" s="1"/>
  <c r="T746" i="1"/>
  <c r="T562" i="1"/>
  <c r="V562" i="1"/>
  <c r="AB687" i="1"/>
  <c r="AB996" i="1"/>
  <c r="AB965" i="1"/>
  <c r="T677" i="1"/>
  <c r="V677" i="1"/>
  <c r="AB973" i="1"/>
  <c r="U973" i="1"/>
  <c r="AG973" i="1" s="1"/>
  <c r="AH973" i="1" s="1"/>
  <c r="AB709" i="1"/>
  <c r="T709" i="1"/>
  <c r="AB829" i="1"/>
  <c r="U553" i="1"/>
  <c r="V993" i="1"/>
  <c r="V989" i="1"/>
  <c r="T967" i="1"/>
  <c r="V967" i="1"/>
  <c r="R924" i="1"/>
  <c r="S924" i="1" s="1"/>
  <c r="R817" i="1"/>
  <c r="S817" i="1" s="1"/>
  <c r="V816" i="1"/>
  <c r="R814" i="1"/>
  <c r="S814" i="1" s="1"/>
  <c r="R779" i="1"/>
  <c r="S779" i="1" s="1"/>
  <c r="T743" i="1"/>
  <c r="R682" i="1"/>
  <c r="S682" i="1" s="1"/>
  <c r="R823" i="1"/>
  <c r="S823" i="1" s="1"/>
  <c r="R820" i="1"/>
  <c r="S820" i="1" s="1"/>
  <c r="T724" i="1"/>
  <c r="R715" i="1"/>
  <c r="S715" i="1" s="1"/>
  <c r="R675" i="1"/>
  <c r="S675" i="1" s="1"/>
  <c r="V651" i="1"/>
  <c r="T651" i="1"/>
  <c r="R812" i="1"/>
  <c r="S812" i="1" s="1"/>
  <c r="R796" i="1"/>
  <c r="S796" i="1" s="1"/>
  <c r="T761" i="1"/>
  <c r="T758" i="1"/>
  <c r="T750" i="1"/>
  <c r="R740" i="1"/>
  <c r="S740" i="1" s="1"/>
  <c r="R696" i="1"/>
  <c r="S696" i="1" s="1"/>
  <c r="R852" i="1"/>
  <c r="S852" i="1" s="1"/>
  <c r="R791" i="1"/>
  <c r="S791" i="1" s="1"/>
  <c r="T787" i="1"/>
  <c r="T768" i="1"/>
  <c r="R744" i="1"/>
  <c r="S744" i="1" s="1"/>
  <c r="R742" i="1"/>
  <c r="S742" i="1" s="1"/>
  <c r="R678" i="1"/>
  <c r="S678" i="1" s="1"/>
  <c r="T563" i="1"/>
  <c r="R572" i="1"/>
  <c r="S572" i="1" s="1"/>
  <c r="R570" i="1"/>
  <c r="S570" i="1" s="1"/>
  <c r="R607" i="1"/>
  <c r="S607" i="1" s="1"/>
  <c r="T605" i="1"/>
  <c r="R503" i="1"/>
  <c r="S503" i="1" s="1"/>
  <c r="R495" i="1"/>
  <c r="S495" i="1" s="1"/>
  <c r="R648" i="1"/>
  <c r="S648" i="1" s="1"/>
  <c r="T598" i="1"/>
  <c r="T547" i="1"/>
  <c r="R458" i="1"/>
  <c r="S458" i="1" s="1"/>
  <c r="R428" i="1"/>
  <c r="S428" i="1" s="1"/>
  <c r="R480" i="1"/>
  <c r="S480" i="1" s="1"/>
  <c r="R436" i="1"/>
  <c r="S436" i="1" s="1"/>
  <c r="R393" i="1"/>
  <c r="S393" i="1" s="1"/>
  <c r="V325" i="1"/>
  <c r="T325" i="1"/>
  <c r="AB207" i="1"/>
  <c r="R504" i="1"/>
  <c r="S504" i="1" s="1"/>
  <c r="T408" i="1"/>
  <c r="R408" i="1"/>
  <c r="S408" i="1" s="1"/>
  <c r="AB491" i="1"/>
  <c r="V480" i="1"/>
  <c r="T370" i="1"/>
  <c r="T366" i="1"/>
  <c r="V366" i="1"/>
  <c r="T406" i="1"/>
  <c r="V492" i="1"/>
  <c r="R342" i="1"/>
  <c r="S342" i="1" s="1"/>
  <c r="T171" i="1"/>
  <c r="V171" i="1"/>
  <c r="T423" i="1"/>
  <c r="AB335" i="1"/>
  <c r="T166" i="1"/>
  <c r="R191" i="1"/>
  <c r="S191" i="1" s="1"/>
  <c r="R150" i="1"/>
  <c r="S150" i="1" s="1"/>
  <c r="AF106" i="1" l="1"/>
  <c r="AG106" i="1"/>
  <c r="AH106" i="1" s="1"/>
  <c r="AF89" i="1"/>
  <c r="AG89" i="1"/>
  <c r="AH89" i="1" s="1"/>
  <c r="AF116" i="1"/>
  <c r="AG116" i="1"/>
  <c r="AH116" i="1" s="1"/>
  <c r="AF75" i="1"/>
  <c r="AG75" i="1" s="1"/>
  <c r="AH75" i="1" s="1"/>
  <c r="AF643" i="1"/>
  <c r="AG643" i="1" s="1"/>
  <c r="AH643" i="1" s="1"/>
  <c r="AF783" i="1"/>
  <c r="AG783" i="1"/>
  <c r="AH783" i="1" s="1"/>
  <c r="AF900" i="1"/>
  <c r="AG900" i="1"/>
  <c r="AH900" i="1" s="1"/>
  <c r="AG986" i="1"/>
  <c r="AH986" i="1" s="1"/>
  <c r="AF986" i="1"/>
  <c r="AF88" i="1"/>
  <c r="AG88" i="1" s="1"/>
  <c r="AH88" i="1" s="1"/>
  <c r="AF265" i="1"/>
  <c r="AG265" i="1"/>
  <c r="AH265" i="1" s="1"/>
  <c r="AF506" i="1"/>
  <c r="AG506" i="1" s="1"/>
  <c r="AH506" i="1" s="1"/>
  <c r="AF331" i="1"/>
  <c r="AG331" i="1" s="1"/>
  <c r="AH331" i="1" s="1"/>
  <c r="U787" i="1"/>
  <c r="AB787" i="1"/>
  <c r="AC787" i="1"/>
  <c r="AD787" i="1" s="1"/>
  <c r="U821" i="1"/>
  <c r="AC821" i="1"/>
  <c r="AD821" i="1" s="1"/>
  <c r="AF830" i="1"/>
  <c r="AG830" i="1"/>
  <c r="AH830" i="1" s="1"/>
  <c r="AG964" i="1"/>
  <c r="AH964" i="1" s="1"/>
  <c r="AF964" i="1"/>
  <c r="AF224" i="1"/>
  <c r="AG224" i="1"/>
  <c r="AH224" i="1" s="1"/>
  <c r="AF457" i="1"/>
  <c r="AG457" i="1" s="1"/>
  <c r="AH457" i="1" s="1"/>
  <c r="U406" i="1"/>
  <c r="AB406" i="1"/>
  <c r="AC406" i="1"/>
  <c r="AD406" i="1" s="1"/>
  <c r="U890" i="1"/>
  <c r="AC890" i="1"/>
  <c r="AD890" i="1" s="1"/>
  <c r="AF984" i="1"/>
  <c r="AG984" i="1" s="1"/>
  <c r="AH984" i="1" s="1"/>
  <c r="AF195" i="1"/>
  <c r="AG195" i="1"/>
  <c r="AH195" i="1" s="1"/>
  <c r="AF278" i="1"/>
  <c r="AG278" i="1" s="1"/>
  <c r="AH278" i="1" s="1"/>
  <c r="AF56" i="1"/>
  <c r="AG56" i="1" s="1"/>
  <c r="AH56" i="1" s="1"/>
  <c r="AF843" i="1"/>
  <c r="AG843" i="1"/>
  <c r="AH843" i="1" s="1"/>
  <c r="AF358" i="1"/>
  <c r="AG358" i="1"/>
  <c r="AH358" i="1" s="1"/>
  <c r="AF220" i="1"/>
  <c r="AG220" i="1" s="1"/>
  <c r="AH220" i="1" s="1"/>
  <c r="U166" i="1"/>
  <c r="AB166" i="1"/>
  <c r="AC166" i="1"/>
  <c r="AD166" i="1" s="1"/>
  <c r="AC651" i="1"/>
  <c r="AD651" i="1" s="1"/>
  <c r="U651" i="1"/>
  <c r="U972" i="1"/>
  <c r="AC972" i="1"/>
  <c r="AD972" i="1" s="1"/>
  <c r="AC715" i="1"/>
  <c r="AD715" i="1" s="1"/>
  <c r="U715" i="1"/>
  <c r="U920" i="1"/>
  <c r="AC920" i="1"/>
  <c r="AD920" i="1" s="1"/>
  <c r="AF590" i="1"/>
  <c r="AG590" i="1"/>
  <c r="AH590" i="1" s="1"/>
  <c r="AF656" i="1"/>
  <c r="AG656" i="1" s="1"/>
  <c r="AH656" i="1" s="1"/>
  <c r="AG199" i="1"/>
  <c r="AH199" i="1" s="1"/>
  <c r="AF199" i="1"/>
  <c r="U171" i="1"/>
  <c r="AB171" i="1"/>
  <c r="AC171" i="1"/>
  <c r="AD171" i="1" s="1"/>
  <c r="AC758" i="1"/>
  <c r="AD758" i="1" s="1"/>
  <c r="AB758" i="1"/>
  <c r="U758" i="1"/>
  <c r="U724" i="1"/>
  <c r="AC724" i="1"/>
  <c r="AD724" i="1" s="1"/>
  <c r="U709" i="1"/>
  <c r="AC709" i="1"/>
  <c r="AD709" i="1" s="1"/>
  <c r="AB724" i="1"/>
  <c r="U948" i="1"/>
  <c r="AB948" i="1"/>
  <c r="AC948" i="1"/>
  <c r="AD948" i="1" s="1"/>
  <c r="AG653" i="1"/>
  <c r="AH653" i="1" s="1"/>
  <c r="AF653" i="1"/>
  <c r="AF846" i="1"/>
  <c r="AG846" i="1"/>
  <c r="AH846" i="1" s="1"/>
  <c r="AF647" i="1"/>
  <c r="AG647" i="1"/>
  <c r="AH647" i="1" s="1"/>
  <c r="AF718" i="1"/>
  <c r="AG718" i="1" s="1"/>
  <c r="AH718" i="1" s="1"/>
  <c r="AC782" i="1"/>
  <c r="AD782" i="1" s="1"/>
  <c r="U782" i="1"/>
  <c r="U977" i="1"/>
  <c r="AC977" i="1"/>
  <c r="AD977" i="1" s="1"/>
  <c r="AB977" i="1"/>
  <c r="AF676" i="1"/>
  <c r="AG676" i="1"/>
  <c r="AH676" i="1" s="1"/>
  <c r="AB814" i="1"/>
  <c r="U814" i="1"/>
  <c r="AC814" i="1"/>
  <c r="AD814" i="1" s="1"/>
  <c r="AF995" i="1"/>
  <c r="AG995" i="1"/>
  <c r="AH995" i="1" s="1"/>
  <c r="AF790" i="1"/>
  <c r="AG790" i="1" s="1"/>
  <c r="AH790" i="1" s="1"/>
  <c r="AF839" i="1"/>
  <c r="AG839" i="1"/>
  <c r="AH839" i="1" s="1"/>
  <c r="AF961" i="1"/>
  <c r="AG961" i="1" s="1"/>
  <c r="AH961" i="1" s="1"/>
  <c r="AF538" i="1"/>
  <c r="AG538" i="1"/>
  <c r="AH538" i="1" s="1"/>
  <c r="AF962" i="1"/>
  <c r="AG962" i="1"/>
  <c r="AH962" i="1" s="1"/>
  <c r="AF599" i="1"/>
  <c r="AG599" i="1"/>
  <c r="AH599" i="1" s="1"/>
  <c r="AC817" i="1"/>
  <c r="AD817" i="1" s="1"/>
  <c r="U817" i="1"/>
  <c r="AF293" i="1"/>
  <c r="AG293" i="1" s="1"/>
  <c r="AH293" i="1" s="1"/>
  <c r="AF405" i="1"/>
  <c r="AG405" i="1"/>
  <c r="AH405" i="1" s="1"/>
  <c r="AF249" i="1"/>
  <c r="AG249" i="1"/>
  <c r="AH249" i="1" s="1"/>
  <c r="AF238" i="1"/>
  <c r="AG238" i="1" s="1"/>
  <c r="AH238" i="1" s="1"/>
  <c r="AF292" i="1"/>
  <c r="AG292" i="1"/>
  <c r="AH292" i="1" s="1"/>
  <c r="AF455" i="1"/>
  <c r="AG455" i="1"/>
  <c r="AH455" i="1" s="1"/>
  <c r="AF838" i="1"/>
  <c r="AG838" i="1" s="1"/>
  <c r="AH838" i="1" s="1"/>
  <c r="AG394" i="1"/>
  <c r="AH394" i="1" s="1"/>
  <c r="AF394" i="1"/>
  <c r="AF537" i="1"/>
  <c r="AG537" i="1" s="1"/>
  <c r="AH537" i="1" s="1"/>
  <c r="AF230" i="1"/>
  <c r="AG230" i="1" s="1"/>
  <c r="AH230" i="1" s="1"/>
  <c r="AF165" i="1"/>
  <c r="AG165" i="1"/>
  <c r="AH165" i="1" s="1"/>
  <c r="AF60" i="1"/>
  <c r="AG60" i="1" s="1"/>
  <c r="AH60" i="1" s="1"/>
  <c r="AF97" i="1"/>
  <c r="AG97" i="1" s="1"/>
  <c r="AH97" i="1" s="1"/>
  <c r="AF74" i="1"/>
  <c r="AG74" i="1"/>
  <c r="AH74" i="1" s="1"/>
  <c r="AF114" i="1"/>
  <c r="AG114" i="1" s="1"/>
  <c r="AH114" i="1" s="1"/>
  <c r="AF127" i="1"/>
  <c r="AG127" i="1" s="1"/>
  <c r="AH127" i="1" s="1"/>
  <c r="AF131" i="1"/>
  <c r="AG131" i="1" s="1"/>
  <c r="AH131" i="1" s="1"/>
  <c r="AC851" i="1"/>
  <c r="AD851" i="1" s="1"/>
  <c r="U851" i="1"/>
  <c r="AF209" i="1"/>
  <c r="AG209" i="1"/>
  <c r="AH209" i="1" s="1"/>
  <c r="U844" i="1"/>
  <c r="AC844" i="1"/>
  <c r="AD844" i="1" s="1"/>
  <c r="AF39" i="1"/>
  <c r="AG39" i="1" s="1"/>
  <c r="AH39" i="1" s="1"/>
  <c r="AF529" i="1"/>
  <c r="AG529" i="1"/>
  <c r="AH529" i="1" s="1"/>
  <c r="AF143" i="1"/>
  <c r="AG143" i="1"/>
  <c r="AH143" i="1" s="1"/>
  <c r="AG243" i="1"/>
  <c r="AH243" i="1" s="1"/>
  <c r="AF243" i="1"/>
  <c r="AF763" i="1"/>
  <c r="AG763" i="1" s="1"/>
  <c r="AH763" i="1" s="1"/>
  <c r="AF657" i="1"/>
  <c r="AG657" i="1" s="1"/>
  <c r="AH657" i="1" s="1"/>
  <c r="AF135" i="1"/>
  <c r="AG135" i="1"/>
  <c r="AH135" i="1" s="1"/>
  <c r="AF274" i="1"/>
  <c r="AG274" i="1" s="1"/>
  <c r="AH274" i="1" s="1"/>
  <c r="AF952" i="1"/>
  <c r="AG952" i="1" s="1"/>
  <c r="AH952" i="1" s="1"/>
  <c r="AC562" i="1"/>
  <c r="AD562" i="1" s="1"/>
  <c r="U562" i="1"/>
  <c r="AB562" i="1"/>
  <c r="AF751" i="1"/>
  <c r="AG751" i="1" s="1"/>
  <c r="AH751" i="1" s="1"/>
  <c r="AF183" i="1"/>
  <c r="AG183" i="1"/>
  <c r="AH183" i="1" s="1"/>
  <c r="AF872" i="1"/>
  <c r="AG872" i="1" s="1"/>
  <c r="AH872" i="1" s="1"/>
  <c r="AF762" i="1"/>
  <c r="AG762" i="1" s="1"/>
  <c r="AH762" i="1" s="1"/>
  <c r="AF905" i="1"/>
  <c r="AG905" i="1" s="1"/>
  <c r="AH905" i="1" s="1"/>
  <c r="AC594" i="1"/>
  <c r="AD594" i="1" s="1"/>
  <c r="U594" i="1"/>
  <c r="AF465" i="1"/>
  <c r="AG465" i="1"/>
  <c r="AH465" i="1" s="1"/>
  <c r="AF364" i="1"/>
  <c r="AG364" i="1" s="1"/>
  <c r="AH364" i="1" s="1"/>
  <c r="AF269" i="1"/>
  <c r="AG269" i="1" s="1"/>
  <c r="AH269" i="1" s="1"/>
  <c r="AF486" i="1"/>
  <c r="AG486" i="1"/>
  <c r="AH486" i="1" s="1"/>
  <c r="AC746" i="1"/>
  <c r="AD746" i="1" s="1"/>
  <c r="U746" i="1"/>
  <c r="AF704" i="1"/>
  <c r="AG704" i="1"/>
  <c r="AH704" i="1" s="1"/>
  <c r="AG759" i="1"/>
  <c r="AH759" i="1" s="1"/>
  <c r="AF759" i="1"/>
  <c r="AC969" i="1"/>
  <c r="AD969" i="1" s="1"/>
  <c r="U969" i="1"/>
  <c r="AF216" i="1"/>
  <c r="AG216" i="1"/>
  <c r="AH216" i="1" s="1"/>
  <c r="AF332" i="1"/>
  <c r="AG332" i="1"/>
  <c r="AH332" i="1" s="1"/>
  <c r="AF259" i="1"/>
  <c r="AG259" i="1" s="1"/>
  <c r="AH259" i="1" s="1"/>
  <c r="AF376" i="1"/>
  <c r="AG376" i="1"/>
  <c r="AH376" i="1" s="1"/>
  <c r="AF531" i="1"/>
  <c r="AG531" i="1"/>
  <c r="AH531" i="1" s="1"/>
  <c r="AF398" i="1"/>
  <c r="AG398" i="1" s="1"/>
  <c r="AH398" i="1" s="1"/>
  <c r="AF86" i="1"/>
  <c r="AG86" i="1" s="1"/>
  <c r="AH86" i="1" s="1"/>
  <c r="AF130" i="1"/>
  <c r="AG130" i="1" s="1"/>
  <c r="AH130" i="1" s="1"/>
  <c r="U598" i="1"/>
  <c r="AB598" i="1"/>
  <c r="AC598" i="1"/>
  <c r="AD598" i="1" s="1"/>
  <c r="U990" i="1"/>
  <c r="AC990" i="1"/>
  <c r="AD990" i="1" s="1"/>
  <c r="U974" i="1"/>
  <c r="AC974" i="1"/>
  <c r="AD974" i="1" s="1"/>
  <c r="AC776" i="1"/>
  <c r="AD776" i="1" s="1"/>
  <c r="U776" i="1"/>
  <c r="AB776" i="1"/>
  <c r="AF999" i="1"/>
  <c r="AG999" i="1"/>
  <c r="AH999" i="1" s="1"/>
  <c r="U927" i="1"/>
  <c r="AC927" i="1"/>
  <c r="AD927" i="1" s="1"/>
  <c r="AF842" i="1"/>
  <c r="AG842" i="1" s="1"/>
  <c r="AH842" i="1" s="1"/>
  <c r="AC950" i="1"/>
  <c r="AD950" i="1" s="1"/>
  <c r="U950" i="1"/>
  <c r="AF868" i="1"/>
  <c r="AG868" i="1" s="1"/>
  <c r="AH868" i="1" s="1"/>
  <c r="AF970" i="1"/>
  <c r="AG970" i="1" s="1"/>
  <c r="AH970" i="1" s="1"/>
  <c r="AC918" i="1"/>
  <c r="AD918" i="1" s="1"/>
  <c r="U918" i="1"/>
  <c r="AB918" i="1"/>
  <c r="AF765" i="1"/>
  <c r="AG765" i="1" s="1"/>
  <c r="AH765" i="1" s="1"/>
  <c r="AC953" i="1"/>
  <c r="AD953" i="1" s="1"/>
  <c r="U953" i="1"/>
  <c r="AF1000" i="1"/>
  <c r="AG1000" i="1" s="1"/>
  <c r="AH1000" i="1" s="1"/>
  <c r="AF754" i="1"/>
  <c r="AG754" i="1" s="1"/>
  <c r="AH754" i="1" s="1"/>
  <c r="AC916" i="1"/>
  <c r="AD916" i="1" s="1"/>
  <c r="U916" i="1"/>
  <c r="AF741" i="1"/>
  <c r="AG741" i="1"/>
  <c r="AH741" i="1" s="1"/>
  <c r="AG873" i="1"/>
  <c r="AH873" i="1" s="1"/>
  <c r="AF873" i="1"/>
  <c r="AF129" i="1"/>
  <c r="AG129" i="1" s="1"/>
  <c r="AH129" i="1" s="1"/>
  <c r="AF122" i="1"/>
  <c r="AG122" i="1"/>
  <c r="AH122" i="1" s="1"/>
  <c r="AF228" i="1"/>
  <c r="AG228" i="1"/>
  <c r="AH228" i="1" s="1"/>
  <c r="AG33" i="1"/>
  <c r="AH33" i="1" s="1"/>
  <c r="AF33" i="1"/>
  <c r="AF865" i="1"/>
  <c r="AG865" i="1"/>
  <c r="AH865" i="1" s="1"/>
  <c r="AF911" i="1"/>
  <c r="AG911" i="1" s="1"/>
  <c r="AH911" i="1" s="1"/>
  <c r="AF384" i="1"/>
  <c r="AG384" i="1" s="1"/>
  <c r="AH384" i="1" s="1"/>
  <c r="AG41" i="1"/>
  <c r="AH41" i="1" s="1"/>
  <c r="AF41" i="1"/>
  <c r="AF448" i="1"/>
  <c r="AG448" i="1" s="1"/>
  <c r="AH448" i="1" s="1"/>
  <c r="AB969" i="1"/>
  <c r="AF194" i="1"/>
  <c r="AG194" i="1"/>
  <c r="AH194" i="1" s="1"/>
  <c r="AG260" i="1"/>
  <c r="AH260" i="1" s="1"/>
  <c r="AF260" i="1"/>
  <c r="AF935" i="1"/>
  <c r="AG935" i="1" s="1"/>
  <c r="AH935" i="1" s="1"/>
  <c r="AF582" i="1"/>
  <c r="AG582" i="1"/>
  <c r="AH582" i="1" s="1"/>
  <c r="AF96" i="1"/>
  <c r="AG96" i="1" s="1"/>
  <c r="AH96" i="1" s="1"/>
  <c r="AC768" i="1"/>
  <c r="AD768" i="1" s="1"/>
  <c r="U768" i="1"/>
  <c r="AB768" i="1"/>
  <c r="AF603" i="1"/>
  <c r="AG603" i="1"/>
  <c r="AH603" i="1" s="1"/>
  <c r="AF749" i="1"/>
  <c r="AG749" i="1" s="1"/>
  <c r="AH749" i="1" s="1"/>
  <c r="AF682" i="1"/>
  <c r="AG682" i="1"/>
  <c r="AH682" i="1" s="1"/>
  <c r="AF898" i="1"/>
  <c r="AG898" i="1" s="1"/>
  <c r="AH898" i="1" s="1"/>
  <c r="AF434" i="1"/>
  <c r="AG434" i="1" s="1"/>
  <c r="AH434" i="1" s="1"/>
  <c r="AF629" i="1"/>
  <c r="AG629" i="1"/>
  <c r="AH629" i="1" s="1"/>
  <c r="AB836" i="1"/>
  <c r="U836" i="1"/>
  <c r="AC836" i="1"/>
  <c r="AD836" i="1" s="1"/>
  <c r="AF789" i="1"/>
  <c r="AG789" i="1"/>
  <c r="AH789" i="1" s="1"/>
  <c r="AF102" i="1"/>
  <c r="AG102" i="1"/>
  <c r="AH102" i="1" s="1"/>
  <c r="AF813" i="1"/>
  <c r="AG813" i="1"/>
  <c r="AH813" i="1" s="1"/>
  <c r="AG318" i="1"/>
  <c r="AH318" i="1" s="1"/>
  <c r="AF318" i="1"/>
  <c r="AF592" i="1"/>
  <c r="AG592" i="1" s="1"/>
  <c r="AH592" i="1" s="1"/>
  <c r="AC692" i="1"/>
  <c r="AD692" i="1" s="1"/>
  <c r="U692" i="1"/>
  <c r="AB692" i="1"/>
  <c r="AF683" i="1"/>
  <c r="AG683" i="1" s="1"/>
  <c r="AH683" i="1" s="1"/>
  <c r="AF156" i="1"/>
  <c r="AG156" i="1" s="1"/>
  <c r="AH156" i="1" s="1"/>
  <c r="AF940" i="1"/>
  <c r="AG940" i="1" s="1"/>
  <c r="AH940" i="1" s="1"/>
  <c r="U967" i="1"/>
  <c r="AC967" i="1"/>
  <c r="AD967" i="1" s="1"/>
  <c r="AB967" i="1"/>
  <c r="U910" i="1"/>
  <c r="AB910" i="1"/>
  <c r="AC910" i="1"/>
  <c r="AD910" i="1" s="1"/>
  <c r="U867" i="1"/>
  <c r="AC867" i="1"/>
  <c r="AD867" i="1" s="1"/>
  <c r="AC886" i="1"/>
  <c r="AD886" i="1" s="1"/>
  <c r="U886" i="1"/>
  <c r="AB886" i="1"/>
  <c r="AF21" i="1"/>
  <c r="AG21" i="1" s="1"/>
  <c r="AH21" i="1" s="1"/>
  <c r="AF91" i="1"/>
  <c r="AG91" i="1"/>
  <c r="AH91" i="1" s="1"/>
  <c r="AF47" i="1"/>
  <c r="AG47" i="1"/>
  <c r="AH47" i="1" s="1"/>
  <c r="AF248" i="1"/>
  <c r="AG248" i="1" s="1"/>
  <c r="AH248" i="1" s="1"/>
  <c r="AF193" i="1"/>
  <c r="AG193" i="1" s="1"/>
  <c r="AH193" i="1" s="1"/>
  <c r="AB547" i="1"/>
  <c r="U547" i="1"/>
  <c r="AC547" i="1"/>
  <c r="AD547" i="1" s="1"/>
  <c r="AC743" i="1"/>
  <c r="AD743" i="1" s="1"/>
  <c r="U743" i="1"/>
  <c r="AB743" i="1"/>
  <c r="AB855" i="1"/>
  <c r="AC855" i="1"/>
  <c r="AD855" i="1" s="1"/>
  <c r="U855" i="1"/>
  <c r="AF729" i="1"/>
  <c r="AG729" i="1"/>
  <c r="AH729" i="1" s="1"/>
  <c r="AC767" i="1"/>
  <c r="AD767" i="1" s="1"/>
  <c r="AB767" i="1"/>
  <c r="U767" i="1"/>
  <c r="AF987" i="1"/>
  <c r="AG987" i="1" s="1"/>
  <c r="AH987" i="1" s="1"/>
  <c r="AF706" i="1"/>
  <c r="AG706" i="1"/>
  <c r="AH706" i="1" s="1"/>
  <c r="AF654" i="1"/>
  <c r="AG654" i="1" s="1"/>
  <c r="AH654" i="1" s="1"/>
  <c r="AB675" i="1"/>
  <c r="AC675" i="1"/>
  <c r="AD675" i="1" s="1"/>
  <c r="U675" i="1"/>
  <c r="AF336" i="1"/>
  <c r="AG336" i="1" s="1"/>
  <c r="AH336" i="1" s="1"/>
  <c r="AF512" i="1"/>
  <c r="AG512" i="1" s="1"/>
  <c r="AH512" i="1" s="1"/>
  <c r="AC325" i="1"/>
  <c r="AD325" i="1" s="1"/>
  <c r="U325" i="1"/>
  <c r="AB325" i="1"/>
  <c r="AB563" i="1"/>
  <c r="AC563" i="1"/>
  <c r="AD563" i="1" s="1"/>
  <c r="U563" i="1"/>
  <c r="U677" i="1"/>
  <c r="AB677" i="1"/>
  <c r="AC677" i="1"/>
  <c r="AD677" i="1" s="1"/>
  <c r="AB851" i="1"/>
  <c r="AF779" i="1"/>
  <c r="AG779" i="1" s="1"/>
  <c r="AH779" i="1" s="1"/>
  <c r="AG667" i="1"/>
  <c r="AH667" i="1" s="1"/>
  <c r="AF667" i="1"/>
  <c r="AC755" i="1"/>
  <c r="AD755" i="1" s="1"/>
  <c r="U755" i="1"/>
  <c r="AF723" i="1"/>
  <c r="AG723" i="1"/>
  <c r="AH723" i="1" s="1"/>
  <c r="AB927" i="1"/>
  <c r="AF699" i="1"/>
  <c r="AG699" i="1" s="1"/>
  <c r="AH699" i="1" s="1"/>
  <c r="AF982" i="1"/>
  <c r="AG982" i="1"/>
  <c r="AH982" i="1" s="1"/>
  <c r="AB844" i="1"/>
  <c r="AF640" i="1"/>
  <c r="AG640" i="1" s="1"/>
  <c r="AH640" i="1" s="1"/>
  <c r="AF891" i="1"/>
  <c r="AG891" i="1"/>
  <c r="AH891" i="1" s="1"/>
  <c r="U701" i="1"/>
  <c r="AC701" i="1"/>
  <c r="AD701" i="1" s="1"/>
  <c r="AF807" i="1"/>
  <c r="AG807" i="1"/>
  <c r="AH807" i="1" s="1"/>
  <c r="AF510" i="1"/>
  <c r="AG510" i="1"/>
  <c r="AH510" i="1" s="1"/>
  <c r="AF110" i="1"/>
  <c r="AG110" i="1" s="1"/>
  <c r="AH110" i="1" s="1"/>
  <c r="AG428" i="1"/>
  <c r="AH428" i="1" s="1"/>
  <c r="AF428" i="1"/>
  <c r="AF567" i="1"/>
  <c r="AG567" i="1"/>
  <c r="AH567" i="1" s="1"/>
  <c r="AF396" i="1"/>
  <c r="AG396" i="1"/>
  <c r="AH396" i="1" s="1"/>
  <c r="AF177" i="1"/>
  <c r="AG177" i="1" s="1"/>
  <c r="AH177" i="1" s="1"/>
  <c r="AG365" i="1"/>
  <c r="AH365" i="1" s="1"/>
  <c r="AF365" i="1"/>
  <c r="AF263" i="1"/>
  <c r="AG263" i="1" s="1"/>
  <c r="AH263" i="1" s="1"/>
  <c r="AF436" i="1"/>
  <c r="AG436" i="1"/>
  <c r="AH436" i="1" s="1"/>
  <c r="AF306" i="1"/>
  <c r="AG306" i="1"/>
  <c r="AH306" i="1" s="1"/>
  <c r="AG957" i="1"/>
  <c r="AH957" i="1" s="1"/>
  <c r="AF957" i="1"/>
  <c r="AF197" i="1"/>
  <c r="AG197" i="1"/>
  <c r="AH197" i="1" s="1"/>
  <c r="AF141" i="1"/>
  <c r="AG141" i="1" s="1"/>
  <c r="AH141" i="1" s="1"/>
  <c r="AF85" i="1"/>
  <c r="AG85" i="1" s="1"/>
  <c r="AH85" i="1" s="1"/>
  <c r="AG123" i="1"/>
  <c r="AH123" i="1" s="1"/>
  <c r="AF123" i="1"/>
  <c r="U605" i="1"/>
  <c r="AC605" i="1"/>
  <c r="AD605" i="1" s="1"/>
  <c r="AB605" i="1"/>
  <c r="AC761" i="1"/>
  <c r="AD761" i="1" s="1"/>
  <c r="U761" i="1"/>
  <c r="AB761" i="1"/>
  <c r="AG742" i="1"/>
  <c r="AH742" i="1" s="1"/>
  <c r="AF742" i="1"/>
  <c r="U994" i="1"/>
  <c r="AC994" i="1"/>
  <c r="AD994" i="1" s="1"/>
  <c r="AB994" i="1"/>
  <c r="AF681" i="1"/>
  <c r="AG681" i="1" s="1"/>
  <c r="AH681" i="1" s="1"/>
  <c r="AF769" i="1"/>
  <c r="AG769" i="1" s="1"/>
  <c r="AH769" i="1" s="1"/>
  <c r="AF560" i="1"/>
  <c r="AG560" i="1"/>
  <c r="AH560" i="1" s="1"/>
  <c r="AF459" i="1"/>
  <c r="AG459" i="1"/>
  <c r="AH459" i="1" s="1"/>
  <c r="AF205" i="1"/>
  <c r="AG205" i="1" s="1"/>
  <c r="AH205" i="1" s="1"/>
  <c r="AG115" i="1"/>
  <c r="AH115" i="1" s="1"/>
  <c r="AF115" i="1"/>
  <c r="AF857" i="1"/>
  <c r="AG857" i="1"/>
  <c r="AH857" i="1" s="1"/>
  <c r="AF117" i="1"/>
  <c r="AG117" i="1"/>
  <c r="AH117" i="1" s="1"/>
  <c r="AF397" i="1"/>
  <c r="AG397" i="1"/>
  <c r="AH397" i="1" s="1"/>
  <c r="AF98" i="1"/>
  <c r="AG98" i="1" s="1"/>
  <c r="AH98" i="1" s="1"/>
  <c r="U408" i="1"/>
  <c r="AC408" i="1"/>
  <c r="AD408" i="1" s="1"/>
  <c r="AB408" i="1"/>
  <c r="U998" i="1"/>
  <c r="AC998" i="1"/>
  <c r="AD998" i="1" s="1"/>
  <c r="AF760" i="1"/>
  <c r="AG760" i="1"/>
  <c r="AH760" i="1" s="1"/>
  <c r="AF885" i="1"/>
  <c r="AG885" i="1" s="1"/>
  <c r="AH885" i="1" s="1"/>
  <c r="AF169" i="1"/>
  <c r="AG169" i="1"/>
  <c r="AH169" i="1" s="1"/>
  <c r="AF382" i="1"/>
  <c r="AG382" i="1"/>
  <c r="AH382" i="1" s="1"/>
  <c r="AF944" i="1"/>
  <c r="AG944" i="1"/>
  <c r="AH944" i="1" s="1"/>
  <c r="AF107" i="1"/>
  <c r="AG107" i="1" s="1"/>
  <c r="AH107" i="1" s="1"/>
  <c r="U721" i="1"/>
  <c r="AC721" i="1"/>
  <c r="AD721" i="1" s="1"/>
  <c r="AF606" i="1"/>
  <c r="AG606" i="1" s="1"/>
  <c r="AH606" i="1" s="1"/>
  <c r="U992" i="1"/>
  <c r="AC992" i="1"/>
  <c r="AD992" i="1" s="1"/>
  <c r="AF924" i="1"/>
  <c r="AG924" i="1" s="1"/>
  <c r="AH924" i="1" s="1"/>
  <c r="AF793" i="1"/>
  <c r="AG793" i="1"/>
  <c r="AH793" i="1" s="1"/>
  <c r="AB992" i="1"/>
  <c r="AC908" i="1"/>
  <c r="AD908" i="1" s="1"/>
  <c r="U908" i="1"/>
  <c r="AG928" i="1"/>
  <c r="AH928" i="1" s="1"/>
  <c r="AF928" i="1"/>
  <c r="AF834" i="1"/>
  <c r="AG834" i="1"/>
  <c r="AH834" i="1" s="1"/>
  <c r="AF83" i="1"/>
  <c r="AG83" i="1" s="1"/>
  <c r="AH83" i="1" s="1"/>
  <c r="AB697" i="1"/>
  <c r="AC697" i="1"/>
  <c r="AD697" i="1" s="1"/>
  <c r="U697" i="1"/>
  <c r="AB998" i="1"/>
  <c r="AB890" i="1"/>
  <c r="AF959" i="1"/>
  <c r="AG959" i="1"/>
  <c r="AH959" i="1" s="1"/>
  <c r="AC933" i="1"/>
  <c r="AD933" i="1" s="1"/>
  <c r="U933" i="1"/>
  <c r="AF627" i="1"/>
  <c r="AG627" i="1"/>
  <c r="AH627" i="1" s="1"/>
  <c r="AF386" i="1"/>
  <c r="AG386" i="1" s="1"/>
  <c r="AH386" i="1" s="1"/>
  <c r="AF299" i="1"/>
  <c r="AG299" i="1"/>
  <c r="AH299" i="1" s="1"/>
  <c r="AF18" i="1"/>
  <c r="AG18" i="1" s="1"/>
  <c r="AH18" i="1" s="1"/>
  <c r="AF317" i="1"/>
  <c r="AG317" i="1"/>
  <c r="AH317" i="1" s="1"/>
  <c r="AG482" i="1"/>
  <c r="AH482" i="1" s="1"/>
  <c r="AF482" i="1"/>
  <c r="AC366" i="1"/>
  <c r="AD366" i="1" s="1"/>
  <c r="AB366" i="1"/>
  <c r="U366" i="1"/>
  <c r="AF553" i="1"/>
  <c r="AG553" i="1"/>
  <c r="AH553" i="1" s="1"/>
  <c r="AB423" i="1"/>
  <c r="AC423" i="1"/>
  <c r="AD423" i="1" s="1"/>
  <c r="U423" i="1"/>
  <c r="AC370" i="1"/>
  <c r="AD370" i="1" s="1"/>
  <c r="U370" i="1"/>
  <c r="AB370" i="1"/>
  <c r="AF616" i="1"/>
  <c r="AG616" i="1"/>
  <c r="AH616" i="1" s="1"/>
  <c r="AB651" i="1"/>
  <c r="AC750" i="1"/>
  <c r="AD750" i="1" s="1"/>
  <c r="AB750" i="1"/>
  <c r="U750" i="1"/>
  <c r="AB721" i="1"/>
  <c r="AB945" i="1"/>
  <c r="AC945" i="1"/>
  <c r="AD945" i="1" s="1"/>
  <c r="U945" i="1"/>
  <c r="AC840" i="1"/>
  <c r="AD840" i="1" s="1"/>
  <c r="U840" i="1"/>
  <c r="AF983" i="1"/>
  <c r="AG983" i="1" s="1"/>
  <c r="AH983" i="1" s="1"/>
  <c r="U685" i="1"/>
  <c r="AC685" i="1"/>
  <c r="AD685" i="1" s="1"/>
  <c r="AB685" i="1"/>
  <c r="U806" i="1"/>
  <c r="AC806" i="1"/>
  <c r="AD806" i="1" s="1"/>
  <c r="U897" i="1"/>
  <c r="AC897" i="1"/>
  <c r="AD897" i="1" s="1"/>
  <c r="AF766" i="1"/>
  <c r="AG766" i="1"/>
  <c r="AH766" i="1" s="1"/>
  <c r="AF862" i="1"/>
  <c r="AG862" i="1" s="1"/>
  <c r="AH862" i="1" s="1"/>
  <c r="AF645" i="1"/>
  <c r="AG645" i="1" s="1"/>
  <c r="AH645" i="1" s="1"/>
  <c r="AB950" i="1"/>
  <c r="AF773" i="1"/>
  <c r="AG773" i="1" s="1"/>
  <c r="AH773" i="1" s="1"/>
  <c r="AF267" i="1"/>
  <c r="AG267" i="1"/>
  <c r="AH267" i="1" s="1"/>
  <c r="U797" i="1"/>
  <c r="AC797" i="1"/>
  <c r="AD797" i="1" s="1"/>
  <c r="AF951" i="1"/>
  <c r="AG951" i="1" s="1"/>
  <c r="AH951" i="1" s="1"/>
  <c r="AF881" i="1"/>
  <c r="AG881" i="1"/>
  <c r="AH881" i="1" s="1"/>
  <c r="U794" i="1"/>
  <c r="AC794" i="1"/>
  <c r="AD794" i="1" s="1"/>
  <c r="AC757" i="1"/>
  <c r="AD757" i="1" s="1"/>
  <c r="AB757" i="1"/>
  <c r="U757" i="1"/>
  <c r="AB701" i="1"/>
  <c r="AC800" i="1"/>
  <c r="AD800" i="1" s="1"/>
  <c r="U800" i="1"/>
  <c r="AB800" i="1"/>
  <c r="AF516" i="1"/>
  <c r="AG516" i="1"/>
  <c r="AH516" i="1" s="1"/>
  <c r="AF61" i="1"/>
  <c r="AG61" i="1" s="1"/>
  <c r="AH61" i="1" s="1"/>
  <c r="AG451" i="1"/>
  <c r="AH451" i="1" s="1"/>
  <c r="AF451" i="1"/>
  <c r="AF509" i="1"/>
  <c r="AG509" i="1"/>
  <c r="AH509" i="1" s="1"/>
  <c r="AF59" i="1"/>
  <c r="AG59" i="1" s="1"/>
  <c r="AH59" i="1" s="1"/>
  <c r="AF388" i="1"/>
  <c r="AG388" i="1"/>
  <c r="AH388" i="1" s="1"/>
  <c r="AG483" i="1"/>
  <c r="AH483" i="1" s="1"/>
  <c r="AF483" i="1"/>
  <c r="AF149" i="1"/>
  <c r="AG149" i="1"/>
  <c r="AH149" i="1" s="1"/>
  <c r="AF806" i="1" l="1"/>
  <c r="AG806" i="1" s="1"/>
  <c r="AH806" i="1" s="1"/>
  <c r="AF768" i="1"/>
  <c r="AG768" i="1"/>
  <c r="AH768" i="1" s="1"/>
  <c r="AF972" i="1"/>
  <c r="AG972" i="1" s="1"/>
  <c r="AH972" i="1" s="1"/>
  <c r="AF675" i="1"/>
  <c r="AG675" i="1"/>
  <c r="AH675" i="1" s="1"/>
  <c r="AF908" i="1"/>
  <c r="AG908" i="1" s="1"/>
  <c r="AH908" i="1" s="1"/>
  <c r="AF758" i="1"/>
  <c r="AG758" i="1"/>
  <c r="AH758" i="1" s="1"/>
  <c r="AF933" i="1"/>
  <c r="AG933" i="1" s="1"/>
  <c r="AH933" i="1" s="1"/>
  <c r="AF677" i="1"/>
  <c r="AG677" i="1"/>
  <c r="AH677" i="1" s="1"/>
  <c r="AF916" i="1"/>
  <c r="AG916" i="1"/>
  <c r="AH916" i="1" s="1"/>
  <c r="AF651" i="1"/>
  <c r="AG651" i="1"/>
  <c r="AH651" i="1" s="1"/>
  <c r="AF750" i="1"/>
  <c r="AG750" i="1" s="1"/>
  <c r="AH750" i="1" s="1"/>
  <c r="AF423" i="1"/>
  <c r="AG423" i="1"/>
  <c r="AH423" i="1" s="1"/>
  <c r="AF563" i="1"/>
  <c r="AG563" i="1"/>
  <c r="AH563" i="1" s="1"/>
  <c r="AF855" i="1"/>
  <c r="AG855" i="1"/>
  <c r="AH855" i="1" s="1"/>
  <c r="AF836" i="1"/>
  <c r="AG836" i="1" s="1"/>
  <c r="AH836" i="1" s="1"/>
  <c r="AF927" i="1"/>
  <c r="AG927" i="1"/>
  <c r="AH927" i="1" s="1"/>
  <c r="AF817" i="1"/>
  <c r="AG817" i="1"/>
  <c r="AH817" i="1" s="1"/>
  <c r="AF782" i="1"/>
  <c r="AG782" i="1"/>
  <c r="AH782" i="1" s="1"/>
  <c r="AF715" i="1"/>
  <c r="AG715" i="1" s="1"/>
  <c r="AH715" i="1" s="1"/>
  <c r="AF406" i="1"/>
  <c r="AG406" i="1"/>
  <c r="AH406" i="1" s="1"/>
  <c r="AF840" i="1"/>
  <c r="AG840" i="1"/>
  <c r="AH840" i="1" s="1"/>
  <c r="AF948" i="1"/>
  <c r="AG948" i="1" s="1"/>
  <c r="AH948" i="1" s="1"/>
  <c r="AF953" i="1"/>
  <c r="AG953" i="1"/>
  <c r="AH953" i="1" s="1"/>
  <c r="AF967" i="1"/>
  <c r="AG967" i="1"/>
  <c r="AH967" i="1" s="1"/>
  <c r="AF886" i="1"/>
  <c r="AG886" i="1"/>
  <c r="AH886" i="1" s="1"/>
  <c r="AF851" i="1"/>
  <c r="AG851" i="1"/>
  <c r="AH851" i="1" s="1"/>
  <c r="AF171" i="1"/>
  <c r="AG171" i="1" s="1"/>
  <c r="AH171" i="1" s="1"/>
  <c r="AF721" i="1"/>
  <c r="AG721" i="1" s="1"/>
  <c r="AH721" i="1" s="1"/>
  <c r="AF994" i="1"/>
  <c r="AG994" i="1" s="1"/>
  <c r="AH994" i="1" s="1"/>
  <c r="AF605" i="1"/>
  <c r="AG605" i="1"/>
  <c r="AH605" i="1" s="1"/>
  <c r="AF547" i="1"/>
  <c r="AG547" i="1" s="1"/>
  <c r="AH547" i="1" s="1"/>
  <c r="AF867" i="1"/>
  <c r="AG867" i="1"/>
  <c r="AH867" i="1" s="1"/>
  <c r="AF692" i="1"/>
  <c r="AG692" i="1"/>
  <c r="AH692" i="1" s="1"/>
  <c r="AF950" i="1"/>
  <c r="AG950" i="1"/>
  <c r="AH950" i="1" s="1"/>
  <c r="AF746" i="1"/>
  <c r="AG746" i="1" s="1"/>
  <c r="AH746" i="1" s="1"/>
  <c r="AF977" i="1"/>
  <c r="AG977" i="1" s="1"/>
  <c r="AH977" i="1" s="1"/>
  <c r="AF709" i="1"/>
  <c r="AG709" i="1"/>
  <c r="AH709" i="1" s="1"/>
  <c r="AF920" i="1"/>
  <c r="AG920" i="1"/>
  <c r="AH920" i="1" s="1"/>
  <c r="AF166" i="1"/>
  <c r="AG166" i="1"/>
  <c r="AH166" i="1" s="1"/>
  <c r="AF787" i="1"/>
  <c r="AG787" i="1"/>
  <c r="AH787" i="1" s="1"/>
  <c r="AF992" i="1"/>
  <c r="AG992" i="1" s="1"/>
  <c r="AH992" i="1" s="1"/>
  <c r="AF990" i="1"/>
  <c r="AG990" i="1"/>
  <c r="AH990" i="1" s="1"/>
  <c r="AF797" i="1"/>
  <c r="AG797" i="1"/>
  <c r="AH797" i="1" s="1"/>
  <c r="AF757" i="1"/>
  <c r="AG757" i="1"/>
  <c r="AH757" i="1" s="1"/>
  <c r="AF945" i="1"/>
  <c r="AG945" i="1" s="1"/>
  <c r="AH945" i="1" s="1"/>
  <c r="AF598" i="1"/>
  <c r="AG598" i="1"/>
  <c r="AH598" i="1" s="1"/>
  <c r="AF794" i="1"/>
  <c r="AG794" i="1"/>
  <c r="AH794" i="1" s="1"/>
  <c r="AF325" i="1"/>
  <c r="AG325" i="1" s="1"/>
  <c r="AH325" i="1" s="1"/>
  <c r="AF743" i="1"/>
  <c r="AG743" i="1" s="1"/>
  <c r="AH743" i="1" s="1"/>
  <c r="AF562" i="1"/>
  <c r="AG562" i="1" s="1"/>
  <c r="AH562" i="1" s="1"/>
  <c r="AF776" i="1"/>
  <c r="AG776" i="1"/>
  <c r="AH776" i="1" s="1"/>
  <c r="AF890" i="1"/>
  <c r="AG890" i="1"/>
  <c r="AH890" i="1" s="1"/>
  <c r="AF697" i="1"/>
  <c r="AG697" i="1"/>
  <c r="AH697" i="1" s="1"/>
  <c r="AF998" i="1"/>
  <c r="AG998" i="1" s="1"/>
  <c r="AH998" i="1" s="1"/>
  <c r="AF761" i="1"/>
  <c r="AG761" i="1"/>
  <c r="AH761" i="1" s="1"/>
  <c r="AF821" i="1"/>
  <c r="AG821" i="1" s="1"/>
  <c r="AH821" i="1" s="1"/>
  <c r="AF685" i="1"/>
  <c r="AG685" i="1" s="1"/>
  <c r="AH685" i="1" s="1"/>
  <c r="AF767" i="1"/>
  <c r="AG767" i="1"/>
  <c r="AH767" i="1" s="1"/>
  <c r="AF370" i="1"/>
  <c r="AG370" i="1"/>
  <c r="AH370" i="1" s="1"/>
  <c r="AF366" i="1"/>
  <c r="AG366" i="1"/>
  <c r="AH366" i="1" s="1"/>
  <c r="AF408" i="1"/>
  <c r="AG408" i="1"/>
  <c r="AH408" i="1" s="1"/>
  <c r="AF755" i="1"/>
  <c r="AG755" i="1"/>
  <c r="AH755" i="1" s="1"/>
  <c r="AF800" i="1"/>
  <c r="AG800" i="1"/>
  <c r="AH800" i="1" s="1"/>
  <c r="AF897" i="1"/>
  <c r="AG897" i="1"/>
  <c r="AH897" i="1" s="1"/>
  <c r="AF701" i="1"/>
  <c r="AG701" i="1" s="1"/>
  <c r="AH701" i="1" s="1"/>
  <c r="AF910" i="1"/>
  <c r="AG910" i="1" s="1"/>
  <c r="AH910" i="1" s="1"/>
  <c r="AF918" i="1"/>
  <c r="AG918" i="1" s="1"/>
  <c r="AH918" i="1" s="1"/>
  <c r="AF974" i="1"/>
  <c r="AG974" i="1"/>
  <c r="AH974" i="1" s="1"/>
  <c r="AF969" i="1"/>
  <c r="AG969" i="1"/>
  <c r="AH969" i="1" s="1"/>
  <c r="AF594" i="1"/>
  <c r="AG594" i="1" s="1"/>
  <c r="AH594" i="1" s="1"/>
  <c r="AF844" i="1"/>
  <c r="AG844" i="1"/>
  <c r="AH844" i="1" s="1"/>
  <c r="AF814" i="1"/>
  <c r="AG814" i="1"/>
  <c r="AH814" i="1" s="1"/>
  <c r="AF724" i="1"/>
  <c r="AG724" i="1"/>
  <c r="AH724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<sst xmlns="http://schemas.openxmlformats.org/spreadsheetml/2006/main" count="126" uniqueCount="105">
  <si>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</si>
  <si>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</si>
  <si>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</si>
  <si>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</si>
  <si>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</si>
  <si>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</si>
  <si>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</si>
  <si>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</si>
  <si>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</si>
  <si>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</si>
  <si>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</si>
  <si>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</si>
  <si>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</si>
  <si>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</si>
  <si>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</si>
  <si>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</si>
  <si>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</si>
  <si>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</si>
  <si>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</si>
  <si>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</si>
  <si>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</si>
  <si>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</si>
  <si>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</si>
  <si>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</si>
  <si>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</si>
  <si>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</si>
  <si>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</si>
  <si>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</si>
  <si>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</si>
  <si>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</si>
  <si>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</si>
  <si>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</si>
  <si>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</si>
  <si>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</si>
  <si>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</si>
  <si>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</si>
  <si>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</si>
  <si>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</si>
  <si>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</si>
  <si>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</si>
  <si>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</si>
  <si>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</si>
  <si>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</si>
  <si>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</si>
  <si>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</si>
  <si>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</si>
  <si>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</si>
  <si>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</si>
  <si>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</si>
  <si>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</si>
  <si>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</si>
  <si>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</si>
  <si>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</si>
  <si>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</si>
  <si>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</si>
  <si>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</si>
  <si>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</si>
  <si>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</si>
  <si>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</si>
  <si>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</si>
  <si>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</si>
  <si>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</si>
  <si>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</si>
  <si>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</si>
  <si>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</si>
  <si>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</si>
  <si>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</si>
  <si>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</si>
  <si>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</si>
  <si>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</si>
  <si>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</si>
  <si>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</si>
  <si>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</si>
  <si>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</si>
  <si>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</si>
  <si>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</si>
  <si>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</si>
  <si>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</si>
  <si>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</si>
  <si>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</si>
  <si>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</si>
  <si>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</si>
  <si>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</si>
  <si>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</si>
  <si>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</si>
  <si>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</si>
  <si>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</si>
  <si>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</si>
  <si>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</si>
  <si>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</si>
  <si>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</si>
  <si>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</si>
  <si>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</si>
  <si>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</si>
  <si>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</si>
  <si>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</si>
  <si>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</si>
  <si>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</si>
  <si>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</si>
  <si>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</si>
  <si>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</si>
  <si>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</si>
  <si>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</si>
  <si>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data\100307\fr105911.bin</t>
  </si>
  <si>
    <t>測定日：2010/03/07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</si>
</sst>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3.6</c:v>
                </c:pt>
                <c:pt idx="22">
                  <c:v>2.7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5.4</c:v>
                </c:pt>
                <c:pt idx="56">
                  <c:v>6.3</c:v>
                </c:pt>
                <c:pt idx="57">
                  <c:v>6.3</c:v>
                </c:pt>
                <c:pt idx="58">
                  <c:v>7.2</c:v>
                </c:pt>
                <c:pt idx="59">
                  <c:v>7.2</c:v>
                </c:pt>
                <c:pt idx="60">
                  <c:v>8.1</c:v>
                </c:pt>
                <c:pt idx="61">
                  <c:v>9.1</c:v>
                </c:pt>
                <c:pt idx="62">
                  <c:v>8.1</c:v>
                </c:pt>
                <c:pt idx="63">
                  <c:v>8.1</c:v>
                </c:pt>
                <c:pt idx="64">
                  <c:v>8.1</c:v>
                </c:pt>
                <c:pt idx="65">
                  <c:v>8.1</c:v>
                </c:pt>
                <c:pt idx="66">
                  <c:v>9.1</c:v>
                </c:pt>
                <c:pt idx="67">
                  <c:v>9.1</c:v>
                </c:pt>
                <c:pt idx="68">
                  <c:v>10</c:v>
                </c:pt>
                <c:pt idx="69">
                  <c:v>10.9</c:v>
                </c:pt>
                <c:pt idx="70">
                  <c:v>10.9</c:v>
                </c:pt>
                <c:pt idx="71">
                  <c:v>10.9</c:v>
                </c:pt>
                <c:pt idx="72">
                  <c:v>10</c:v>
                </c:pt>
                <c:pt idx="73">
                  <c:v>10.9</c:v>
                </c:pt>
                <c:pt idx="74">
                  <c:v>12.7</c:v>
                </c:pt>
                <c:pt idx="75">
                  <c:v>14.5</c:v>
                </c:pt>
                <c:pt idx="76">
                  <c:v>16.3</c:v>
                </c:pt>
                <c:pt idx="77">
                  <c:v>17.2</c:v>
                </c:pt>
                <c:pt idx="78">
                  <c:v>19.899999999999999</c:v>
                </c:pt>
                <c:pt idx="79">
                  <c:v>19.899999999999999</c:v>
                </c:pt>
                <c:pt idx="80">
                  <c:v>20.8</c:v>
                </c:pt>
                <c:pt idx="81">
                  <c:v>23.5</c:v>
                </c:pt>
                <c:pt idx="82">
                  <c:v>25.3</c:v>
                </c:pt>
                <c:pt idx="83">
                  <c:v>27.2</c:v>
                </c:pt>
                <c:pt idx="84">
                  <c:v>27.2</c:v>
                </c:pt>
                <c:pt idx="85">
                  <c:v>29</c:v>
                </c:pt>
                <c:pt idx="86">
                  <c:v>32.6</c:v>
                </c:pt>
                <c:pt idx="87">
                  <c:v>32.6</c:v>
                </c:pt>
                <c:pt idx="88">
                  <c:v>33.5</c:v>
                </c:pt>
                <c:pt idx="89">
                  <c:v>34.4</c:v>
                </c:pt>
                <c:pt idx="90">
                  <c:v>34.4</c:v>
                </c:pt>
                <c:pt idx="91">
                  <c:v>36.200000000000003</c:v>
                </c:pt>
                <c:pt idx="92">
                  <c:v>38</c:v>
                </c:pt>
                <c:pt idx="93">
                  <c:v>38</c:v>
                </c:pt>
                <c:pt idx="94">
                  <c:v>41.6</c:v>
                </c:pt>
                <c:pt idx="95">
                  <c:v>46.2</c:v>
                </c:pt>
                <c:pt idx="96">
                  <c:v>50.7</c:v>
                </c:pt>
                <c:pt idx="97">
                  <c:v>57</c:v>
                </c:pt>
                <c:pt idx="98">
                  <c:v>54.3</c:v>
                </c:pt>
                <c:pt idx="99">
                  <c:v>55.2</c:v>
                </c:pt>
                <c:pt idx="100">
                  <c:v>56.1</c:v>
                </c:pt>
                <c:pt idx="101">
                  <c:v>57.9</c:v>
                </c:pt>
                <c:pt idx="102">
                  <c:v>60.6</c:v>
                </c:pt>
                <c:pt idx="103">
                  <c:v>67</c:v>
                </c:pt>
                <c:pt idx="104">
                  <c:v>71.5</c:v>
                </c:pt>
                <c:pt idx="105">
                  <c:v>80.599999999999994</c:v>
                </c:pt>
                <c:pt idx="106">
                  <c:v>91.4</c:v>
                </c:pt>
                <c:pt idx="107">
                  <c:v>102.3</c:v>
                </c:pt>
                <c:pt idx="108">
                  <c:v>124</c:v>
                </c:pt>
                <c:pt idx="109">
                  <c:v>144.80000000000001</c:v>
                </c:pt>
                <c:pt idx="110">
                  <c:v>161.1</c:v>
                </c:pt>
                <c:pt idx="111">
                  <c:v>172</c:v>
                </c:pt>
                <c:pt idx="112">
                  <c:v>183.7</c:v>
                </c:pt>
                <c:pt idx="113">
                  <c:v>192.8</c:v>
                </c:pt>
                <c:pt idx="114">
                  <c:v>194.6</c:v>
                </c:pt>
                <c:pt idx="115">
                  <c:v>202.8</c:v>
                </c:pt>
                <c:pt idx="116">
                  <c:v>209.1</c:v>
                </c:pt>
                <c:pt idx="117">
                  <c:v>220.9</c:v>
                </c:pt>
                <c:pt idx="118">
                  <c:v>229.9</c:v>
                </c:pt>
                <c:pt idx="119">
                  <c:v>258</c:v>
                </c:pt>
                <c:pt idx="120">
                  <c:v>265.2</c:v>
                </c:pt>
                <c:pt idx="121">
                  <c:v>305</c:v>
                </c:pt>
                <c:pt idx="122">
                  <c:v>339.4</c:v>
                </c:pt>
                <c:pt idx="123">
                  <c:v>364.8</c:v>
                </c:pt>
                <c:pt idx="124">
                  <c:v>429.9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EF-B14A-B6CC-2DD9948F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370368"/>
        <c:axId val="1"/>
      </c:scatterChart>
      <c:valAx>
        <c:axId val="186837036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3703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0.17071484383282734</c:v>
                </c:pt>
                <c:pt idx="62">
                  <c:v>0.17284688582180679</c:v>
                </c:pt>
                <c:pt idx="63">
                  <c:v>0.20451949024958568</c:v>
                </c:pt>
                <c:pt idx="64">
                  <c:v>0.23192139146953417</c:v>
                </c:pt>
                <c:pt idx="65">
                  <c:v>0.23891803635035022</c:v>
                </c:pt>
                <c:pt idx="66">
                  <c:v>0.2098183677232226</c:v>
                </c:pt>
                <c:pt idx="67">
                  <c:v>0.2551686053664326</c:v>
                </c:pt>
                <c:pt idx="68">
                  <c:v>0.24832060629314462</c:v>
                </c:pt>
                <c:pt idx="69">
                  <c:v>0.36763937757859694</c:v>
                </c:pt>
                <c:pt idx="70">
                  <c:v>0.44427066611084626</c:v>
                </c:pt>
                <c:pt idx="71">
                  <c:v>0.48443978801141913</c:v>
                </c:pt>
                <c:pt idx="72">
                  <c:v>0.46808179638416747</c:v>
                </c:pt>
                <c:pt idx="73">
                  <c:v>0.51354673553069896</c:v>
                </c:pt>
                <c:pt idx="74">
                  <c:v>0.65092968496175518</c:v>
                </c:pt>
                <c:pt idx="75">
                  <c:v>0.78622908447352891</c:v>
                </c:pt>
                <c:pt idx="76">
                  <c:v>0.80202904372737915</c:v>
                </c:pt>
                <c:pt idx="77">
                  <c:v>0.94819876478910636</c:v>
                </c:pt>
                <c:pt idx="78">
                  <c:v>1.0282426699888176</c:v>
                </c:pt>
                <c:pt idx="79">
                  <c:v>0.99817186865747265</c:v>
                </c:pt>
                <c:pt idx="80">
                  <c:v>1.0698085837633953</c:v>
                </c:pt>
                <c:pt idx="81">
                  <c:v>1.1854107457825309</c:v>
                </c:pt>
                <c:pt idx="82">
                  <c:v>1.2981324858911221</c:v>
                </c:pt>
                <c:pt idx="83">
                  <c:v>1.3337466788573551</c:v>
                </c:pt>
                <c:pt idx="84">
                  <c:v>1.4129168678074744</c:v>
                </c:pt>
                <c:pt idx="85">
                  <c:v>1.4653118023999285</c:v>
                </c:pt>
                <c:pt idx="86">
                  <c:v>1.660930293529985</c:v>
                </c:pt>
                <c:pt idx="87">
                  <c:v>1.6964293318610848</c:v>
                </c:pt>
                <c:pt idx="88">
                  <c:v>1.5966624699438257</c:v>
                </c:pt>
                <c:pt idx="89">
                  <c:v>1.758030302906038</c:v>
                </c:pt>
                <c:pt idx="90">
                  <c:v>1.7503866049531751</c:v>
                </c:pt>
                <c:pt idx="91">
                  <c:v>1.8079397323111361</c:v>
                </c:pt>
                <c:pt idx="92">
                  <c:v>1.8085185410566984</c:v>
                </c:pt>
                <c:pt idx="93">
                  <c:v>1.7924926502738165</c:v>
                </c:pt>
                <c:pt idx="94">
                  <c:v>1.9623787841503773</c:v>
                </c:pt>
                <c:pt idx="95">
                  <c:v>2.1195260537690142</c:v>
                </c:pt>
                <c:pt idx="96">
                  <c:v>2.1639824695833449</c:v>
                </c:pt>
                <c:pt idx="97">
                  <c:v>2.3698176955280972</c:v>
                </c:pt>
                <c:pt idx="98">
                  <c:v>2.20676424664404</c:v>
                </c:pt>
                <c:pt idx="99">
                  <c:v>2.3748265792777183</c:v>
                </c:pt>
                <c:pt idx="100">
                  <c:v>2.3982039071250925</c:v>
                </c:pt>
                <c:pt idx="101">
                  <c:v>2.2385503646612972</c:v>
                </c:pt>
                <c:pt idx="102">
                  <c:v>2.2113497344778597</c:v>
                </c:pt>
                <c:pt idx="103">
                  <c:v>2.5546563176149664</c:v>
                </c:pt>
                <c:pt idx="104">
                  <c:v>2.6343587189024267</c:v>
                </c:pt>
                <c:pt idx="105">
                  <c:v>2.7969312542749654</c:v>
                </c:pt>
                <c:pt idx="106">
                  <c:v>3.0991483031691689</c:v>
                </c:pt>
                <c:pt idx="107">
                  <c:v>3.4223941767965451</c:v>
                </c:pt>
                <c:pt idx="108">
                  <c:v>3.846129302259877</c:v>
                </c:pt>
                <c:pt idx="109">
                  <c:v>3.8965796061437334</c:v>
                </c:pt>
                <c:pt idx="110">
                  <c:v>4.39808069308536</c:v>
                </c:pt>
                <c:pt idx="111">
                  <c:v>4.7478615704346323</c:v>
                </c:pt>
                <c:pt idx="112">
                  <c:v>5.2918950954314301</c:v>
                </c:pt>
                <c:pt idx="113">
                  <c:v>5.1602969589063576</c:v>
                </c:pt>
                <c:pt idx="114">
                  <c:v>4.5513290394840551</c:v>
                </c:pt>
                <c:pt idx="115">
                  <c:v>4.4334781620980497</c:v>
                </c:pt>
                <c:pt idx="116">
                  <c:v>4.6152766375811654</c:v>
                </c:pt>
                <c:pt idx="117">
                  <c:v>4.9714939652466734</c:v>
                </c:pt>
                <c:pt idx="118">
                  <c:v>4.4776958614054658</c:v>
                </c:pt>
                <c:pt idx="119">
                  <c:v>5.1518714530239436</c:v>
                </c:pt>
                <c:pt idx="120">
                  <c:v>5.4260494401698462</c:v>
                </c:pt>
                <c:pt idx="121">
                  <c:v>4.2617520534689195</c:v>
                </c:pt>
                <c:pt idx="122">
                  <c:v>4.029710622318798</c:v>
                </c:pt>
                <c:pt idx="123">
                  <c:v>3.7150295515194989</c:v>
                </c:pt>
                <c:pt idx="124">
                  <c:v>4.1532328830333878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BB-8D4C-B5E3-6EE887B59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824048"/>
        <c:axId val="1"/>
      </c:scatterChart>
      <c:valAx>
        <c:axId val="167882404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824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39-AC40-B94F-9A0C6F320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245600"/>
        <c:axId val="1"/>
      </c:scatterChart>
      <c:valAx>
        <c:axId val="164324560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32456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0.13058600000000001</c:v>
                </c:pt>
                <c:pt idx="1">
                  <c:v>7.0913000000000004E-2</c:v>
                </c:pt>
                <c:pt idx="2">
                  <c:v>0.185808</c:v>
                </c:pt>
                <c:pt idx="3">
                  <c:v>9.2990000000000003E-2</c:v>
                </c:pt>
                <c:pt idx="4">
                  <c:v>0.27697300000000002</c:v>
                </c:pt>
                <c:pt idx="5">
                  <c:v>0.23763699999999999</c:v>
                </c:pt>
                <c:pt idx="6">
                  <c:v>0.146644</c:v>
                </c:pt>
                <c:pt idx="7">
                  <c:v>6.0033999999999997E-2</c:v>
                </c:pt>
                <c:pt idx="8">
                  <c:v>1.1999999999999999E-3</c:v>
                </c:pt>
                <c:pt idx="9">
                  <c:v>0.14289499999999999</c:v>
                </c:pt>
                <c:pt idx="10">
                  <c:v>0.31982500000000003</c:v>
                </c:pt>
                <c:pt idx="11">
                  <c:v>0.23851800000000001</c:v>
                </c:pt>
                <c:pt idx="12">
                  <c:v>0.19194600000000001</c:v>
                </c:pt>
                <c:pt idx="13">
                  <c:v>0.21705199999999999</c:v>
                </c:pt>
                <c:pt idx="14">
                  <c:v>0.196189</c:v>
                </c:pt>
                <c:pt idx="15">
                  <c:v>0.183286</c:v>
                </c:pt>
                <c:pt idx="16">
                  <c:v>0.19308400000000001</c:v>
                </c:pt>
                <c:pt idx="17">
                  <c:v>0.35808000000000001</c:v>
                </c:pt>
                <c:pt idx="18">
                  <c:v>0.31114900000000001</c:v>
                </c:pt>
                <c:pt idx="19">
                  <c:v>0.189753</c:v>
                </c:pt>
                <c:pt idx="20">
                  <c:v>0.172399</c:v>
                </c:pt>
                <c:pt idx="21">
                  <c:v>0.32813300000000001</c:v>
                </c:pt>
                <c:pt idx="22">
                  <c:v>0.31546299999999999</c:v>
                </c:pt>
                <c:pt idx="23">
                  <c:v>0.25655299999999998</c:v>
                </c:pt>
                <c:pt idx="24">
                  <c:v>0.196049</c:v>
                </c:pt>
                <c:pt idx="25">
                  <c:v>0.40581200000000001</c:v>
                </c:pt>
                <c:pt idx="26">
                  <c:v>0.13996</c:v>
                </c:pt>
                <c:pt idx="27">
                  <c:v>0.24553700000000001</c:v>
                </c:pt>
                <c:pt idx="28">
                  <c:v>0.30310999999999999</c:v>
                </c:pt>
                <c:pt idx="29">
                  <c:v>0.47506900000000002</c:v>
                </c:pt>
                <c:pt idx="30">
                  <c:v>0.47396899999999997</c:v>
                </c:pt>
                <c:pt idx="31">
                  <c:v>0.627498</c:v>
                </c:pt>
                <c:pt idx="32">
                  <c:v>0.231906</c:v>
                </c:pt>
                <c:pt idx="33">
                  <c:v>0.42350300000000002</c:v>
                </c:pt>
                <c:pt idx="34">
                  <c:v>0.40248699999999998</c:v>
                </c:pt>
                <c:pt idx="35">
                  <c:v>0.36133399999999999</c:v>
                </c:pt>
                <c:pt idx="36">
                  <c:v>0.49028100000000002</c:v>
                </c:pt>
                <c:pt idx="37">
                  <c:v>0.34933999999999998</c:v>
                </c:pt>
                <c:pt idx="38">
                  <c:v>0.63605900000000004</c:v>
                </c:pt>
                <c:pt idx="39">
                  <c:v>0.51036499999999996</c:v>
                </c:pt>
                <c:pt idx="40">
                  <c:v>0.26432</c:v>
                </c:pt>
                <c:pt idx="41">
                  <c:v>0.391517</c:v>
                </c:pt>
                <c:pt idx="42">
                  <c:v>0.51759999999999995</c:v>
                </c:pt>
                <c:pt idx="43">
                  <c:v>0.55470699999999995</c:v>
                </c:pt>
                <c:pt idx="44">
                  <c:v>0.424261</c:v>
                </c:pt>
                <c:pt idx="45">
                  <c:v>0.71298300000000003</c:v>
                </c:pt>
                <c:pt idx="46">
                  <c:v>0.54237500000000005</c:v>
                </c:pt>
                <c:pt idx="47">
                  <c:v>0.54028900000000002</c:v>
                </c:pt>
                <c:pt idx="48">
                  <c:v>0.59614400000000001</c:v>
                </c:pt>
                <c:pt idx="49">
                  <c:v>0.66738900000000001</c:v>
                </c:pt>
                <c:pt idx="50">
                  <c:v>0.60791700000000004</c:v>
                </c:pt>
                <c:pt idx="51">
                  <c:v>0.56749899999999998</c:v>
                </c:pt>
                <c:pt idx="52">
                  <c:v>0.71736</c:v>
                </c:pt>
                <c:pt idx="53">
                  <c:v>0.76717199999999997</c:v>
                </c:pt>
                <c:pt idx="54">
                  <c:v>0.73944799999999999</c:v>
                </c:pt>
                <c:pt idx="55">
                  <c:v>0.79934799999999995</c:v>
                </c:pt>
                <c:pt idx="56">
                  <c:v>0.77279799999999998</c:v>
                </c:pt>
                <c:pt idx="57">
                  <c:v>0.73834299999999997</c:v>
                </c:pt>
                <c:pt idx="58">
                  <c:v>0.78688800000000003</c:v>
                </c:pt>
                <c:pt idx="59">
                  <c:v>0.73175999999999997</c:v>
                </c:pt>
                <c:pt idx="60">
                  <c:v>0.86520900000000001</c:v>
                </c:pt>
                <c:pt idx="61">
                  <c:v>0.83777000000000001</c:v>
                </c:pt>
                <c:pt idx="62">
                  <c:v>0.82589500000000005</c:v>
                </c:pt>
                <c:pt idx="63">
                  <c:v>0.86177099999999995</c:v>
                </c:pt>
                <c:pt idx="64">
                  <c:v>0.868649</c:v>
                </c:pt>
                <c:pt idx="65">
                  <c:v>0.88214300000000001</c:v>
                </c:pt>
                <c:pt idx="66">
                  <c:v>0.90927999999999998</c:v>
                </c:pt>
                <c:pt idx="67">
                  <c:v>0.88567200000000001</c:v>
                </c:pt>
                <c:pt idx="68">
                  <c:v>0.95229799999999998</c:v>
                </c:pt>
                <c:pt idx="69">
                  <c:v>0.982433</c:v>
                </c:pt>
                <c:pt idx="70">
                  <c:v>0.985294</c:v>
                </c:pt>
                <c:pt idx="71">
                  <c:v>0.98328199999999999</c:v>
                </c:pt>
                <c:pt idx="72">
                  <c:v>0.98000200000000004</c:v>
                </c:pt>
                <c:pt idx="73">
                  <c:v>0.98316899999999996</c:v>
                </c:pt>
                <c:pt idx="74">
                  <c:v>0.98799599999999999</c:v>
                </c:pt>
                <c:pt idx="75">
                  <c:v>0.98645799999999995</c:v>
                </c:pt>
                <c:pt idx="76">
                  <c:v>0.98241699999999998</c:v>
                </c:pt>
                <c:pt idx="77">
                  <c:v>0.98591099999999998</c:v>
                </c:pt>
                <c:pt idx="78">
                  <c:v>0.99166699999999997</c:v>
                </c:pt>
                <c:pt idx="79">
                  <c:v>0.98771699999999996</c:v>
                </c:pt>
                <c:pt idx="80">
                  <c:v>0.99105799999999999</c:v>
                </c:pt>
                <c:pt idx="81">
                  <c:v>0.98897699999999999</c:v>
                </c:pt>
                <c:pt idx="82">
                  <c:v>0.99058000000000002</c:v>
                </c:pt>
                <c:pt idx="83">
                  <c:v>0.98981699999999995</c:v>
                </c:pt>
                <c:pt idx="84">
                  <c:v>0.990699</c:v>
                </c:pt>
                <c:pt idx="85">
                  <c:v>0.98914400000000002</c:v>
                </c:pt>
                <c:pt idx="86">
                  <c:v>0.98897599999999997</c:v>
                </c:pt>
                <c:pt idx="87">
                  <c:v>0.98738999999999999</c:v>
                </c:pt>
                <c:pt idx="88">
                  <c:v>0.99126499999999995</c:v>
                </c:pt>
                <c:pt idx="89">
                  <c:v>0.989784</c:v>
                </c:pt>
                <c:pt idx="90">
                  <c:v>0.99249699999999996</c:v>
                </c:pt>
                <c:pt idx="91">
                  <c:v>0.99035300000000004</c:v>
                </c:pt>
                <c:pt idx="92">
                  <c:v>0.98475100000000004</c:v>
                </c:pt>
                <c:pt idx="93">
                  <c:v>0.99105900000000002</c:v>
                </c:pt>
                <c:pt idx="94">
                  <c:v>0.99118499999999998</c:v>
                </c:pt>
                <c:pt idx="95">
                  <c:v>0.99141999999999997</c:v>
                </c:pt>
                <c:pt idx="96">
                  <c:v>0.988537</c:v>
                </c:pt>
                <c:pt idx="97">
                  <c:v>0.98817500000000003</c:v>
                </c:pt>
                <c:pt idx="98">
                  <c:v>0.99068699999999998</c:v>
                </c:pt>
                <c:pt idx="99">
                  <c:v>0.98594700000000002</c:v>
                </c:pt>
                <c:pt idx="100">
                  <c:v>0.98653400000000002</c:v>
                </c:pt>
                <c:pt idx="101">
                  <c:v>0.989456</c:v>
                </c:pt>
                <c:pt idx="102">
                  <c:v>0.986842</c:v>
                </c:pt>
                <c:pt idx="103">
                  <c:v>0.98148400000000002</c:v>
                </c:pt>
                <c:pt idx="104">
                  <c:v>0.98791399999999996</c:v>
                </c:pt>
                <c:pt idx="105">
                  <c:v>0.98268100000000003</c:v>
                </c:pt>
                <c:pt idx="106">
                  <c:v>0.97422500000000001</c:v>
                </c:pt>
                <c:pt idx="107">
                  <c:v>0.97501099999999996</c:v>
                </c:pt>
                <c:pt idx="108">
                  <c:v>0.96855800000000003</c:v>
                </c:pt>
                <c:pt idx="109">
                  <c:v>0.98398200000000002</c:v>
                </c:pt>
                <c:pt idx="110">
                  <c:v>0.96984899999999996</c:v>
                </c:pt>
                <c:pt idx="111">
                  <c:v>0.96369300000000002</c:v>
                </c:pt>
                <c:pt idx="112">
                  <c:v>0.97557000000000005</c:v>
                </c:pt>
                <c:pt idx="113">
                  <c:v>0.95553699999999997</c:v>
                </c:pt>
                <c:pt idx="114">
                  <c:v>0.95102900000000001</c:v>
                </c:pt>
                <c:pt idx="115">
                  <c:v>0.96722799999999998</c:v>
                </c:pt>
                <c:pt idx="116">
                  <c:v>0.95719699999999996</c:v>
                </c:pt>
                <c:pt idx="117">
                  <c:v>0.956708</c:v>
                </c:pt>
                <c:pt idx="118">
                  <c:v>0.95390699999999995</c:v>
                </c:pt>
                <c:pt idx="119">
                  <c:v>0.92825899999999995</c:v>
                </c:pt>
                <c:pt idx="120">
                  <c:v>0.93176099999999995</c:v>
                </c:pt>
                <c:pt idx="121">
                  <c:v>0.88701600000000003</c:v>
                </c:pt>
                <c:pt idx="122">
                  <c:v>0.83911400000000003</c:v>
                </c:pt>
                <c:pt idx="123">
                  <c:v>0.83557700000000001</c:v>
                </c:pt>
                <c:pt idx="124">
                  <c:v>0.81750199999999995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37-B54A-BDE8-930D05CFDCB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3.6120000000000002E-3</c:v>
                </c:pt>
                <c:pt idx="1">
                  <c:v>0.18942100000000001</c:v>
                </c:pt>
                <c:pt idx="2">
                  <c:v>6.3653000000000001E-2</c:v>
                </c:pt>
                <c:pt idx="3">
                  <c:v>7.4659000000000003E-2</c:v>
                </c:pt>
                <c:pt idx="4">
                  <c:v>0.24293799999999999</c:v>
                </c:pt>
                <c:pt idx="5">
                  <c:v>0.120546</c:v>
                </c:pt>
                <c:pt idx="6">
                  <c:v>8.7432999999999997E-2</c:v>
                </c:pt>
                <c:pt idx="7">
                  <c:v>0.12239899999999999</c:v>
                </c:pt>
                <c:pt idx="8">
                  <c:v>0.185972</c:v>
                </c:pt>
                <c:pt idx="9">
                  <c:v>0.28148000000000001</c:v>
                </c:pt>
                <c:pt idx="10">
                  <c:v>0.295574</c:v>
                </c:pt>
                <c:pt idx="11">
                  <c:v>0.100425</c:v>
                </c:pt>
                <c:pt idx="12">
                  <c:v>0.22617499999999999</c:v>
                </c:pt>
                <c:pt idx="13">
                  <c:v>5.0652999999999997E-2</c:v>
                </c:pt>
                <c:pt idx="14">
                  <c:v>6.6147999999999998E-2</c:v>
                </c:pt>
                <c:pt idx="15">
                  <c:v>5.3335E-2</c:v>
                </c:pt>
                <c:pt idx="16">
                  <c:v>0.33370499999999997</c:v>
                </c:pt>
                <c:pt idx="17">
                  <c:v>0.22935700000000001</c:v>
                </c:pt>
                <c:pt idx="18">
                  <c:v>0.31202299999999999</c:v>
                </c:pt>
                <c:pt idx="19">
                  <c:v>0.24773000000000001</c:v>
                </c:pt>
                <c:pt idx="20">
                  <c:v>0.247615</c:v>
                </c:pt>
                <c:pt idx="21">
                  <c:v>7.4744000000000005E-2</c:v>
                </c:pt>
                <c:pt idx="22">
                  <c:v>0.37800899999999998</c:v>
                </c:pt>
                <c:pt idx="23">
                  <c:v>0.348026</c:v>
                </c:pt>
                <c:pt idx="24">
                  <c:v>0.29064400000000001</c:v>
                </c:pt>
                <c:pt idx="25">
                  <c:v>0.41465000000000002</c:v>
                </c:pt>
                <c:pt idx="26">
                  <c:v>0.354242</c:v>
                </c:pt>
                <c:pt idx="27">
                  <c:v>0.27531299999999997</c:v>
                </c:pt>
                <c:pt idx="28">
                  <c:v>0.34925800000000001</c:v>
                </c:pt>
                <c:pt idx="29">
                  <c:v>0.39408799999999999</c:v>
                </c:pt>
                <c:pt idx="30">
                  <c:v>0.50580199999999997</c:v>
                </c:pt>
                <c:pt idx="31">
                  <c:v>0.365784</c:v>
                </c:pt>
                <c:pt idx="32">
                  <c:v>0.40719499999999997</c:v>
                </c:pt>
                <c:pt idx="33">
                  <c:v>0.43674499999999999</c:v>
                </c:pt>
                <c:pt idx="34">
                  <c:v>0.495562</c:v>
                </c:pt>
                <c:pt idx="35">
                  <c:v>0.35682900000000001</c:v>
                </c:pt>
                <c:pt idx="36">
                  <c:v>0.68831799999999999</c:v>
                </c:pt>
                <c:pt idx="37">
                  <c:v>0.36699100000000001</c:v>
                </c:pt>
                <c:pt idx="38">
                  <c:v>0.47112500000000002</c:v>
                </c:pt>
                <c:pt idx="39">
                  <c:v>0.48836400000000002</c:v>
                </c:pt>
                <c:pt idx="40">
                  <c:v>0.50046199999999996</c:v>
                </c:pt>
                <c:pt idx="41">
                  <c:v>0.32377699999999998</c:v>
                </c:pt>
                <c:pt idx="42">
                  <c:v>0.38824799999999998</c:v>
                </c:pt>
                <c:pt idx="43">
                  <c:v>0.56153600000000004</c:v>
                </c:pt>
                <c:pt idx="44">
                  <c:v>0.56938999999999995</c:v>
                </c:pt>
                <c:pt idx="45">
                  <c:v>0.599275</c:v>
                </c:pt>
                <c:pt idx="46">
                  <c:v>0.61444500000000002</c:v>
                </c:pt>
                <c:pt idx="47">
                  <c:v>0.92318199999999995</c:v>
                </c:pt>
                <c:pt idx="48">
                  <c:v>0.74002800000000002</c:v>
                </c:pt>
                <c:pt idx="49">
                  <c:v>0.84670299999999998</c:v>
                </c:pt>
                <c:pt idx="50">
                  <c:v>0.63556199999999996</c:v>
                </c:pt>
                <c:pt idx="51">
                  <c:v>0.62540399999999996</c:v>
                </c:pt>
                <c:pt idx="52">
                  <c:v>0.73714599999999997</c:v>
                </c:pt>
                <c:pt idx="53">
                  <c:v>0.70600499999999999</c:v>
                </c:pt>
                <c:pt idx="54">
                  <c:v>0.714314</c:v>
                </c:pt>
                <c:pt idx="55">
                  <c:v>0.76863599999999999</c:v>
                </c:pt>
                <c:pt idx="56">
                  <c:v>0.68817399999999995</c:v>
                </c:pt>
                <c:pt idx="57">
                  <c:v>0.80809399999999998</c:v>
                </c:pt>
                <c:pt idx="58">
                  <c:v>0.84247700000000003</c:v>
                </c:pt>
                <c:pt idx="59">
                  <c:v>0.89116600000000001</c:v>
                </c:pt>
                <c:pt idx="60">
                  <c:v>0.74396600000000002</c:v>
                </c:pt>
                <c:pt idx="61">
                  <c:v>0.80262500000000003</c:v>
                </c:pt>
                <c:pt idx="62">
                  <c:v>0.87112100000000003</c:v>
                </c:pt>
                <c:pt idx="63">
                  <c:v>0.86667400000000006</c:v>
                </c:pt>
                <c:pt idx="64">
                  <c:v>0.90094799999999997</c:v>
                </c:pt>
                <c:pt idx="65">
                  <c:v>0.93540299999999998</c:v>
                </c:pt>
                <c:pt idx="66">
                  <c:v>0.91178400000000004</c:v>
                </c:pt>
                <c:pt idx="67">
                  <c:v>0.90812800000000005</c:v>
                </c:pt>
                <c:pt idx="68">
                  <c:v>0.90432999999999997</c:v>
                </c:pt>
                <c:pt idx="69">
                  <c:v>0.94880500000000001</c:v>
                </c:pt>
                <c:pt idx="70">
                  <c:v>0.984622</c:v>
                </c:pt>
                <c:pt idx="71">
                  <c:v>0.98413200000000001</c:v>
                </c:pt>
                <c:pt idx="72">
                  <c:v>0.98962499999999998</c:v>
                </c:pt>
                <c:pt idx="73">
                  <c:v>0.98579499999999998</c:v>
                </c:pt>
                <c:pt idx="74">
                  <c:v>0.98936000000000002</c:v>
                </c:pt>
                <c:pt idx="75">
                  <c:v>0.992587</c:v>
                </c:pt>
                <c:pt idx="76">
                  <c:v>0.99036000000000002</c:v>
                </c:pt>
                <c:pt idx="77">
                  <c:v>0.99195100000000003</c:v>
                </c:pt>
                <c:pt idx="78">
                  <c:v>0.98814500000000005</c:v>
                </c:pt>
                <c:pt idx="79">
                  <c:v>0.99139999999999995</c:v>
                </c:pt>
                <c:pt idx="80">
                  <c:v>0.98797500000000005</c:v>
                </c:pt>
                <c:pt idx="81">
                  <c:v>0.99278900000000003</c:v>
                </c:pt>
                <c:pt idx="82">
                  <c:v>0.99280400000000002</c:v>
                </c:pt>
                <c:pt idx="83">
                  <c:v>0.99207299999999998</c:v>
                </c:pt>
                <c:pt idx="84">
                  <c:v>0.99291799999999997</c:v>
                </c:pt>
                <c:pt idx="85">
                  <c:v>0.99429699999999999</c:v>
                </c:pt>
                <c:pt idx="86">
                  <c:v>0.99302000000000001</c:v>
                </c:pt>
                <c:pt idx="87">
                  <c:v>0.99436100000000005</c:v>
                </c:pt>
                <c:pt idx="88">
                  <c:v>0.99095200000000006</c:v>
                </c:pt>
                <c:pt idx="89">
                  <c:v>0.99251699999999998</c:v>
                </c:pt>
                <c:pt idx="90">
                  <c:v>0.99275999999999998</c:v>
                </c:pt>
                <c:pt idx="91">
                  <c:v>0.992699</c:v>
                </c:pt>
                <c:pt idx="92">
                  <c:v>0.99396799999999996</c:v>
                </c:pt>
                <c:pt idx="93">
                  <c:v>0.99280599999999997</c:v>
                </c:pt>
                <c:pt idx="94">
                  <c:v>0.99412</c:v>
                </c:pt>
                <c:pt idx="95">
                  <c:v>0.99164300000000005</c:v>
                </c:pt>
                <c:pt idx="96">
                  <c:v>0.99025300000000005</c:v>
                </c:pt>
                <c:pt idx="97">
                  <c:v>0.99493900000000002</c:v>
                </c:pt>
                <c:pt idx="98">
                  <c:v>0.98838199999999998</c:v>
                </c:pt>
                <c:pt idx="99">
                  <c:v>0.98938199999999998</c:v>
                </c:pt>
                <c:pt idx="100">
                  <c:v>0.98920200000000003</c:v>
                </c:pt>
                <c:pt idx="101">
                  <c:v>0.93030000000000002</c:v>
                </c:pt>
                <c:pt idx="102">
                  <c:v>0.991344</c:v>
                </c:pt>
                <c:pt idx="103">
                  <c:v>0.98936599999999997</c:v>
                </c:pt>
                <c:pt idx="104">
                  <c:v>0.98994499999999996</c:v>
                </c:pt>
                <c:pt idx="105">
                  <c:v>0.98802599999999996</c:v>
                </c:pt>
                <c:pt idx="106">
                  <c:v>0.99027299999999996</c:v>
                </c:pt>
                <c:pt idx="107">
                  <c:v>0.987425</c:v>
                </c:pt>
                <c:pt idx="108">
                  <c:v>0.98575999999999997</c:v>
                </c:pt>
                <c:pt idx="109">
                  <c:v>0.98520799999999997</c:v>
                </c:pt>
                <c:pt idx="110">
                  <c:v>0.98093300000000005</c:v>
                </c:pt>
                <c:pt idx="111">
                  <c:v>0.98408700000000005</c:v>
                </c:pt>
                <c:pt idx="112">
                  <c:v>0.98550000000000004</c:v>
                </c:pt>
                <c:pt idx="113">
                  <c:v>0.98700299999999996</c:v>
                </c:pt>
                <c:pt idx="114">
                  <c:v>0.98434299999999997</c:v>
                </c:pt>
                <c:pt idx="115">
                  <c:v>0.98530099999999998</c:v>
                </c:pt>
                <c:pt idx="116">
                  <c:v>0.98162099999999997</c:v>
                </c:pt>
                <c:pt idx="117">
                  <c:v>0.97596499999999997</c:v>
                </c:pt>
                <c:pt idx="118">
                  <c:v>0.96792599999999995</c:v>
                </c:pt>
                <c:pt idx="119">
                  <c:v>0.97719</c:v>
                </c:pt>
                <c:pt idx="120">
                  <c:v>0.97299100000000005</c:v>
                </c:pt>
                <c:pt idx="121">
                  <c:v>0.96086499999999997</c:v>
                </c:pt>
                <c:pt idx="122">
                  <c:v>0.97344399999999998</c:v>
                </c:pt>
                <c:pt idx="123">
                  <c:v>0.94404900000000003</c:v>
                </c:pt>
                <c:pt idx="124">
                  <c:v>0.95748200000000006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37-B54A-BDE8-930D05CFD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4312112"/>
        <c:axId val="1"/>
      </c:scatterChart>
      <c:valAx>
        <c:axId val="164431211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43121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0.13368685110790934</c:v>
                </c:pt>
                <c:pt idx="62">
                  <c:v>0.16038670998736113</c:v>
                </c:pt>
                <c:pt idx="63">
                  <c:v>0.1666198810070923</c:v>
                </c:pt>
                <c:pt idx="64">
                  <c:v>0.17880710282964685</c:v>
                </c:pt>
                <c:pt idx="65">
                  <c:v>0.17874405764458479</c:v>
                </c:pt>
                <c:pt idx="66">
                  <c:v>0.15535746356813473</c:v>
                </c:pt>
                <c:pt idx="67">
                  <c:v>0.18379479760074741</c:v>
                </c:pt>
                <c:pt idx="68">
                  <c:v>0.22637418208723217</c:v>
                </c:pt>
                <c:pt idx="69">
                  <c:v>0.27105454861589928</c:v>
                </c:pt>
                <c:pt idx="70">
                  <c:v>0.30369616727083981</c:v>
                </c:pt>
                <c:pt idx="71">
                  <c:v>0.30843672091423363</c:v>
                </c:pt>
                <c:pt idx="72">
                  <c:v>0.32613495525355557</c:v>
                </c:pt>
                <c:pt idx="73">
                  <c:v>0.32551167196023417</c:v>
                </c:pt>
                <c:pt idx="74">
                  <c:v>0.32368735714623897</c:v>
                </c:pt>
                <c:pt idx="75">
                  <c:v>0.3331333595023504</c:v>
                </c:pt>
                <c:pt idx="76">
                  <c:v>0.32943790406686069</c:v>
                </c:pt>
                <c:pt idx="77">
                  <c:v>0.34397629973335792</c:v>
                </c:pt>
                <c:pt idx="78">
                  <c:v>0.33804226720252217</c:v>
                </c:pt>
                <c:pt idx="79">
                  <c:v>0.32560192961059137</c:v>
                </c:pt>
                <c:pt idx="80">
                  <c:v>0.34045791441635953</c:v>
                </c:pt>
                <c:pt idx="81">
                  <c:v>0.3352144071867505</c:v>
                </c:pt>
                <c:pt idx="82">
                  <c:v>0.33766459844096164</c:v>
                </c:pt>
                <c:pt idx="83">
                  <c:v>0.34225194001754966</c:v>
                </c:pt>
                <c:pt idx="84">
                  <c:v>0.33685618690633734</c:v>
                </c:pt>
                <c:pt idx="85">
                  <c:v>0.33412500581220222</c:v>
                </c:pt>
                <c:pt idx="86">
                  <c:v>0.3291466961484486</c:v>
                </c:pt>
                <c:pt idx="87">
                  <c:v>0.33277322966407646</c:v>
                </c:pt>
                <c:pt idx="88">
                  <c:v>0.33181764869379204</c:v>
                </c:pt>
                <c:pt idx="89">
                  <c:v>0.34187687137239869</c:v>
                </c:pt>
                <c:pt idx="90">
                  <c:v>0.34944619840776758</c:v>
                </c:pt>
                <c:pt idx="91">
                  <c:v>0.3391681671514839</c:v>
                </c:pt>
                <c:pt idx="92">
                  <c:v>0.33284749374164341</c:v>
                </c:pt>
                <c:pt idx="93">
                  <c:v>0.33354611244368448</c:v>
                </c:pt>
                <c:pt idx="94">
                  <c:v>0.32953379501111119</c:v>
                </c:pt>
                <c:pt idx="95">
                  <c:v>0.31786505942470933</c:v>
                </c:pt>
                <c:pt idx="96">
                  <c:v>0.29778071668988448</c:v>
                </c:pt>
                <c:pt idx="97">
                  <c:v>0.31152500313141152</c:v>
                </c:pt>
                <c:pt idx="98">
                  <c:v>0.30668939012198476</c:v>
                </c:pt>
                <c:pt idx="99">
                  <c:v>0.30088477733907421</c:v>
                </c:pt>
                <c:pt idx="100">
                  <c:v>0.30761208664595496</c:v>
                </c:pt>
                <c:pt idx="101">
                  <c:v>0.29380301978291185</c:v>
                </c:pt>
                <c:pt idx="102">
                  <c:v>0.28185352151340209</c:v>
                </c:pt>
                <c:pt idx="103">
                  <c:v>0.27394873516095275</c:v>
                </c:pt>
                <c:pt idx="104">
                  <c:v>0.27426218085900556</c:v>
                </c:pt>
                <c:pt idx="105">
                  <c:v>0.26256663768897576</c:v>
                </c:pt>
                <c:pt idx="106">
                  <c:v>0.26251309421882313</c:v>
                </c:pt>
                <c:pt idx="107">
                  <c:v>0.23325216886838901</c:v>
                </c:pt>
                <c:pt idx="108">
                  <c:v>0.23160261447789973</c:v>
                </c:pt>
                <c:pt idx="109">
                  <c:v>0.22977284776578388</c:v>
                </c:pt>
                <c:pt idx="110">
                  <c:v>0.23049940492315912</c:v>
                </c:pt>
                <c:pt idx="111">
                  <c:v>0.22540441188915111</c:v>
                </c:pt>
                <c:pt idx="112">
                  <c:v>0.22389980318647193</c:v>
                </c:pt>
                <c:pt idx="113">
                  <c:v>0.22064697695995047</c:v>
                </c:pt>
                <c:pt idx="114">
                  <c:v>0.19924849282909196</c:v>
                </c:pt>
                <c:pt idx="115">
                  <c:v>0.20390333835953842</c:v>
                </c:pt>
                <c:pt idx="116">
                  <c:v>0.1893793327516515</c:v>
                </c:pt>
                <c:pt idx="117">
                  <c:v>0.17181832708722136</c:v>
                </c:pt>
                <c:pt idx="118">
                  <c:v>0.16584915847440218</c:v>
                </c:pt>
                <c:pt idx="119">
                  <c:v>0.16526240278988127</c:v>
                </c:pt>
                <c:pt idx="120">
                  <c:v>0.16060435505660556</c:v>
                </c:pt>
                <c:pt idx="121">
                  <c:v>0.1364764267990074</c:v>
                </c:pt>
                <c:pt idx="122">
                  <c:v>0.11628580695074607</c:v>
                </c:pt>
                <c:pt idx="123">
                  <c:v>0.11054952788902278</c:v>
                </c:pt>
                <c:pt idx="124">
                  <c:v>0.12015340987346509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F8-6243-9D8F-349BEEFEF04B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0.12774819477874458</c:v>
                </c:pt>
                <c:pt idx="62">
                  <c:v>0.15173694528399909</c:v>
                </c:pt>
                <c:pt idx="63">
                  <c:v>0.16852834835611588</c:v>
                </c:pt>
                <c:pt idx="64">
                  <c:v>0.18606000538223733</c:v>
                </c:pt>
                <c:pt idx="65">
                  <c:v>0.20454068407409753</c:v>
                </c:pt>
                <c:pt idx="66">
                  <c:v>0.19601690672914651</c:v>
                </c:pt>
                <c:pt idx="67">
                  <c:v>0.19437074915063232</c:v>
                </c:pt>
                <c:pt idx="68">
                  <c:v>0.17535333424212449</c:v>
                </c:pt>
                <c:pt idx="69">
                  <c:v>0.24397212288919365</c:v>
                </c:pt>
                <c:pt idx="70">
                  <c:v>0.29181066105108383</c:v>
                </c:pt>
                <c:pt idx="71">
                  <c:v>0.32774618377731213</c:v>
                </c:pt>
                <c:pt idx="72">
                  <c:v>0.34047388407409174</c:v>
                </c:pt>
                <c:pt idx="73">
                  <c:v>0.34499345790606206</c:v>
                </c:pt>
                <c:pt idx="74">
                  <c:v>0.34793087906127534</c:v>
                </c:pt>
                <c:pt idx="75">
                  <c:v>0.36710481392966887</c:v>
                </c:pt>
                <c:pt idx="76">
                  <c:v>0.36154354215671269</c:v>
                </c:pt>
                <c:pt idx="77">
                  <c:v>0.3769388375083656</c:v>
                </c:pt>
                <c:pt idx="78">
                  <c:v>0.36925201501373212</c:v>
                </c:pt>
                <c:pt idx="79">
                  <c:v>0.37939341967288531</c:v>
                </c:pt>
                <c:pt idx="80">
                  <c:v>0.37406357629354053</c:v>
                </c:pt>
                <c:pt idx="81">
                  <c:v>0.37952489144939888</c:v>
                </c:pt>
                <c:pt idx="82">
                  <c:v>0.38848656061794146</c:v>
                </c:pt>
                <c:pt idx="83">
                  <c:v>0.38876166124240646</c:v>
                </c:pt>
                <c:pt idx="84">
                  <c:v>0.3995433177760549</c:v>
                </c:pt>
                <c:pt idx="85">
                  <c:v>0.39160705175443572</c:v>
                </c:pt>
                <c:pt idx="86">
                  <c:v>0.38346355535399462</c:v>
                </c:pt>
                <c:pt idx="87">
                  <c:v>0.39503502510390809</c:v>
                </c:pt>
                <c:pt idx="88">
                  <c:v>0.39047858545828718</c:v>
                </c:pt>
                <c:pt idx="89">
                  <c:v>0.40890302523803757</c:v>
                </c:pt>
                <c:pt idx="90">
                  <c:v>0.39798802211156009</c:v>
                </c:pt>
                <c:pt idx="91">
                  <c:v>0.40187831249661421</c:v>
                </c:pt>
                <c:pt idx="92">
                  <c:v>0.39920703237081667</c:v>
                </c:pt>
                <c:pt idx="93">
                  <c:v>0.38707931490624947</c:v>
                </c:pt>
                <c:pt idx="94">
                  <c:v>0.39259768706618042</c:v>
                </c:pt>
                <c:pt idx="95">
                  <c:v>0.39212281890979833</c:v>
                </c:pt>
                <c:pt idx="96">
                  <c:v>0.38111642246007821</c:v>
                </c:pt>
                <c:pt idx="97">
                  <c:v>0.38184514551316717</c:v>
                </c:pt>
                <c:pt idx="98">
                  <c:v>0.367049672809178</c:v>
                </c:pt>
                <c:pt idx="99">
                  <c:v>0.3671352752615446</c:v>
                </c:pt>
                <c:pt idx="100">
                  <c:v>0.36777349513565827</c:v>
                </c:pt>
                <c:pt idx="101">
                  <c:v>0.35464539553258795</c:v>
                </c:pt>
                <c:pt idx="102">
                  <c:v>0.35545469994040552</c:v>
                </c:pt>
                <c:pt idx="103">
                  <c:v>0.36721766832405045</c:v>
                </c:pt>
                <c:pt idx="104">
                  <c:v>0.36314286707338844</c:v>
                </c:pt>
                <c:pt idx="105">
                  <c:v>0.35344204175026234</c:v>
                </c:pt>
                <c:pt idx="106">
                  <c:v>0.34589625023892506</c:v>
                </c:pt>
                <c:pt idx="107">
                  <c:v>0.34179880095265802</c:v>
                </c:pt>
                <c:pt idx="108">
                  <c:v>0.33645406643903314</c:v>
                </c:pt>
                <c:pt idx="109">
                  <c:v>0.33650894268792914</c:v>
                </c:pt>
                <c:pt idx="110">
                  <c:v>0.32887323083984588</c:v>
                </c:pt>
                <c:pt idx="111">
                  <c:v>0.33103474310737518</c:v>
                </c:pt>
                <c:pt idx="112">
                  <c:v>0.32453046568884003</c:v>
                </c:pt>
                <c:pt idx="113">
                  <c:v>0.32682567887293512</c:v>
                </c:pt>
                <c:pt idx="114">
                  <c:v>0.30931343263506783</c:v>
                </c:pt>
                <c:pt idx="115">
                  <c:v>0.30580505053977458</c:v>
                </c:pt>
                <c:pt idx="116">
                  <c:v>0.29509549293471765</c:v>
                </c:pt>
                <c:pt idx="117">
                  <c:v>0.29865470794055798</c:v>
                </c:pt>
                <c:pt idx="118">
                  <c:v>0.27930108015987087</c:v>
                </c:pt>
                <c:pt idx="119">
                  <c:v>0.2787958377401164</c:v>
                </c:pt>
                <c:pt idx="120">
                  <c:v>0.2810117824501685</c:v>
                </c:pt>
                <c:pt idx="121">
                  <c:v>0.26512196496765916</c:v>
                </c:pt>
                <c:pt idx="122">
                  <c:v>0.25661124083217818</c:v>
                </c:pt>
                <c:pt idx="123">
                  <c:v>0.23344120400998161</c:v>
                </c:pt>
                <c:pt idx="124">
                  <c:v>0.24381157967774264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F8-6243-9D8F-349BEEFE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732416"/>
        <c:axId val="1"/>
      </c:scatterChart>
      <c:valAx>
        <c:axId val="104973241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7324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688</c:v>
                </c:pt>
                <c:pt idx="62">
                  <c:v>652</c:v>
                </c:pt>
                <c:pt idx="63">
                  <c:v>696.4</c:v>
                </c:pt>
                <c:pt idx="64">
                  <c:v>706.7</c:v>
                </c:pt>
                <c:pt idx="65">
                  <c:v>663.3</c:v>
                </c:pt>
                <c:pt idx="66">
                  <c:v>561.29999999999995</c:v>
                </c:pt>
                <c:pt idx="67">
                  <c:v>687.7</c:v>
                </c:pt>
                <c:pt idx="68">
                  <c:v>648.70000000000005</c:v>
                </c:pt>
                <c:pt idx="69">
                  <c:v>629.1</c:v>
                </c:pt>
                <c:pt idx="70">
                  <c:v>649.29999999999995</c:v>
                </c:pt>
                <c:pt idx="71">
                  <c:v>618.9</c:v>
                </c:pt>
                <c:pt idx="72">
                  <c:v>625.4</c:v>
                </c:pt>
                <c:pt idx="73">
                  <c:v>627.70000000000005</c:v>
                </c:pt>
                <c:pt idx="74">
                  <c:v>672.1</c:v>
                </c:pt>
                <c:pt idx="75">
                  <c:v>671.4</c:v>
                </c:pt>
                <c:pt idx="76">
                  <c:v>620.4</c:v>
                </c:pt>
                <c:pt idx="77">
                  <c:v>667.1</c:v>
                </c:pt>
                <c:pt idx="78">
                  <c:v>639.4</c:v>
                </c:pt>
                <c:pt idx="79">
                  <c:v>611.4</c:v>
                </c:pt>
                <c:pt idx="80">
                  <c:v>636.6</c:v>
                </c:pt>
                <c:pt idx="81">
                  <c:v>617.6</c:v>
                </c:pt>
                <c:pt idx="82">
                  <c:v>620.20000000000005</c:v>
                </c:pt>
                <c:pt idx="83">
                  <c:v>593.4</c:v>
                </c:pt>
                <c:pt idx="84">
                  <c:v>600.1</c:v>
                </c:pt>
                <c:pt idx="85">
                  <c:v>605</c:v>
                </c:pt>
                <c:pt idx="86">
                  <c:v>631.20000000000005</c:v>
                </c:pt>
                <c:pt idx="87">
                  <c:v>611.5</c:v>
                </c:pt>
                <c:pt idx="88">
                  <c:v>574.5</c:v>
                </c:pt>
                <c:pt idx="89">
                  <c:v>589.70000000000005</c:v>
                </c:pt>
                <c:pt idx="90">
                  <c:v>597.9</c:v>
                </c:pt>
                <c:pt idx="91">
                  <c:v>584.70000000000005</c:v>
                </c:pt>
                <c:pt idx="92">
                  <c:v>558.9</c:v>
                </c:pt>
                <c:pt idx="93">
                  <c:v>565.79999999999995</c:v>
                </c:pt>
                <c:pt idx="94">
                  <c:v>558.79999999999995</c:v>
                </c:pt>
                <c:pt idx="95">
                  <c:v>548.4</c:v>
                </c:pt>
                <c:pt idx="96">
                  <c:v>528.4</c:v>
                </c:pt>
                <c:pt idx="97">
                  <c:v>533.1</c:v>
                </c:pt>
                <c:pt idx="98">
                  <c:v>521.4</c:v>
                </c:pt>
                <c:pt idx="99">
                  <c:v>549.6</c:v>
                </c:pt>
                <c:pt idx="100">
                  <c:v>564.29999999999995</c:v>
                </c:pt>
                <c:pt idx="101">
                  <c:v>526.70000000000005</c:v>
                </c:pt>
                <c:pt idx="102">
                  <c:v>511.1</c:v>
                </c:pt>
                <c:pt idx="103">
                  <c:v>499.4</c:v>
                </c:pt>
                <c:pt idx="104">
                  <c:v>489.2</c:v>
                </c:pt>
                <c:pt idx="105">
                  <c:v>489.8</c:v>
                </c:pt>
                <c:pt idx="106">
                  <c:v>488.5</c:v>
                </c:pt>
                <c:pt idx="107">
                  <c:v>515.9</c:v>
                </c:pt>
                <c:pt idx="108">
                  <c:v>473.5</c:v>
                </c:pt>
                <c:pt idx="109">
                  <c:v>468.9</c:v>
                </c:pt>
                <c:pt idx="110">
                  <c:v>458.4</c:v>
                </c:pt>
                <c:pt idx="111">
                  <c:v>469.9</c:v>
                </c:pt>
                <c:pt idx="112">
                  <c:v>474.5</c:v>
                </c:pt>
                <c:pt idx="113">
                  <c:v>489.4</c:v>
                </c:pt>
                <c:pt idx="114">
                  <c:v>418.5</c:v>
                </c:pt>
                <c:pt idx="115">
                  <c:v>398.3</c:v>
                </c:pt>
                <c:pt idx="116">
                  <c:v>455</c:v>
                </c:pt>
                <c:pt idx="117">
                  <c:v>496</c:v>
                </c:pt>
                <c:pt idx="118">
                  <c:v>402.8</c:v>
                </c:pt>
                <c:pt idx="119">
                  <c:v>415.3</c:v>
                </c:pt>
                <c:pt idx="120">
                  <c:v>465.1</c:v>
                </c:pt>
                <c:pt idx="121">
                  <c:v>380.7</c:v>
                </c:pt>
                <c:pt idx="122">
                  <c:v>350.4</c:v>
                </c:pt>
                <c:pt idx="123">
                  <c:v>355.1</c:v>
                </c:pt>
                <c:pt idx="124">
                  <c:v>380.1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5B-3D46-82CD-9BD79A0D5B4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598.79999999999995</c:v>
                </c:pt>
                <c:pt idx="62">
                  <c:v>683.9</c:v>
                </c:pt>
                <c:pt idx="63">
                  <c:v>800</c:v>
                </c:pt>
                <c:pt idx="64">
                  <c:v>633</c:v>
                </c:pt>
                <c:pt idx="65">
                  <c:v>654.4</c:v>
                </c:pt>
                <c:pt idx="66">
                  <c:v>709.5</c:v>
                </c:pt>
                <c:pt idx="67">
                  <c:v>726.6</c:v>
                </c:pt>
                <c:pt idx="68">
                  <c:v>642.6</c:v>
                </c:pt>
                <c:pt idx="69">
                  <c:v>660.2</c:v>
                </c:pt>
                <c:pt idx="70">
                  <c:v>668.4</c:v>
                </c:pt>
                <c:pt idx="71">
                  <c:v>664.8</c:v>
                </c:pt>
                <c:pt idx="72">
                  <c:v>667.9</c:v>
                </c:pt>
                <c:pt idx="73">
                  <c:v>620</c:v>
                </c:pt>
                <c:pt idx="74">
                  <c:v>674.7</c:v>
                </c:pt>
                <c:pt idx="75">
                  <c:v>674.3</c:v>
                </c:pt>
                <c:pt idx="76">
                  <c:v>633.4</c:v>
                </c:pt>
                <c:pt idx="77">
                  <c:v>635.20000000000005</c:v>
                </c:pt>
                <c:pt idx="78">
                  <c:v>630.1</c:v>
                </c:pt>
                <c:pt idx="79">
                  <c:v>642.20000000000005</c:v>
                </c:pt>
                <c:pt idx="80">
                  <c:v>616.1</c:v>
                </c:pt>
                <c:pt idx="81">
                  <c:v>602.6</c:v>
                </c:pt>
                <c:pt idx="82">
                  <c:v>616.29999999999995</c:v>
                </c:pt>
                <c:pt idx="83">
                  <c:v>598.20000000000005</c:v>
                </c:pt>
                <c:pt idx="84">
                  <c:v>583.5</c:v>
                </c:pt>
                <c:pt idx="85">
                  <c:v>599.79999999999995</c:v>
                </c:pt>
                <c:pt idx="86">
                  <c:v>582.70000000000005</c:v>
                </c:pt>
                <c:pt idx="87">
                  <c:v>573.79999999999995</c:v>
                </c:pt>
                <c:pt idx="88">
                  <c:v>585.70000000000005</c:v>
                </c:pt>
                <c:pt idx="89">
                  <c:v>602.70000000000005</c:v>
                </c:pt>
                <c:pt idx="90">
                  <c:v>578.29999999999995</c:v>
                </c:pt>
                <c:pt idx="91">
                  <c:v>580.9</c:v>
                </c:pt>
                <c:pt idx="92">
                  <c:v>573.79999999999995</c:v>
                </c:pt>
                <c:pt idx="93">
                  <c:v>556.79999999999995</c:v>
                </c:pt>
                <c:pt idx="94">
                  <c:v>582.5</c:v>
                </c:pt>
                <c:pt idx="95">
                  <c:v>560.79999999999995</c:v>
                </c:pt>
                <c:pt idx="96">
                  <c:v>571.79999999999995</c:v>
                </c:pt>
                <c:pt idx="97">
                  <c:v>573</c:v>
                </c:pt>
                <c:pt idx="98">
                  <c:v>546.1</c:v>
                </c:pt>
                <c:pt idx="99">
                  <c:v>563.6</c:v>
                </c:pt>
                <c:pt idx="100">
                  <c:v>572</c:v>
                </c:pt>
                <c:pt idx="101">
                  <c:v>597.20000000000005</c:v>
                </c:pt>
                <c:pt idx="102">
                  <c:v>550.29999999999995</c:v>
                </c:pt>
                <c:pt idx="103">
                  <c:v>563.1</c:v>
                </c:pt>
                <c:pt idx="104">
                  <c:v>553.6</c:v>
                </c:pt>
                <c:pt idx="105">
                  <c:v>539.6</c:v>
                </c:pt>
                <c:pt idx="106">
                  <c:v>499.5</c:v>
                </c:pt>
                <c:pt idx="107">
                  <c:v>502.9</c:v>
                </c:pt>
                <c:pt idx="108">
                  <c:v>532.29999999999995</c:v>
                </c:pt>
                <c:pt idx="109">
                  <c:v>514.9</c:v>
                </c:pt>
                <c:pt idx="110">
                  <c:v>549.79999999999995</c:v>
                </c:pt>
                <c:pt idx="111">
                  <c:v>474.5</c:v>
                </c:pt>
                <c:pt idx="112">
                  <c:v>489.7</c:v>
                </c:pt>
                <c:pt idx="113">
                  <c:v>455.4</c:v>
                </c:pt>
                <c:pt idx="114">
                  <c:v>448.4</c:v>
                </c:pt>
                <c:pt idx="115">
                  <c:v>451.1</c:v>
                </c:pt>
                <c:pt idx="116">
                  <c:v>458.1</c:v>
                </c:pt>
                <c:pt idx="117">
                  <c:v>479.9</c:v>
                </c:pt>
                <c:pt idx="118">
                  <c:v>448.5</c:v>
                </c:pt>
                <c:pt idx="119">
                  <c:v>499.7</c:v>
                </c:pt>
                <c:pt idx="120">
                  <c:v>509.1</c:v>
                </c:pt>
                <c:pt idx="121">
                  <c:v>458.9</c:v>
                </c:pt>
                <c:pt idx="122">
                  <c:v>465.6</c:v>
                </c:pt>
                <c:pt idx="123">
                  <c:v>427.7</c:v>
                </c:pt>
                <c:pt idx="124">
                  <c:v>495.5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5B-3D46-82CD-9BD79A0D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717488"/>
        <c:axId val="1"/>
      </c:scatterChart>
      <c:valAx>
        <c:axId val="104971748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717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1322</c:v>
                </c:pt>
                <c:pt idx="62">
                  <c:v>1223</c:v>
                </c:pt>
                <c:pt idx="63">
                  <c:v>1224</c:v>
                </c:pt>
                <c:pt idx="64">
                  <c:v>843</c:v>
                </c:pt>
                <c:pt idx="65">
                  <c:v>949</c:v>
                </c:pt>
                <c:pt idx="66">
                  <c:v>2253</c:v>
                </c:pt>
                <c:pt idx="67">
                  <c:v>1810</c:v>
                </c:pt>
                <c:pt idx="68">
                  <c:v>678</c:v>
                </c:pt>
                <c:pt idx="69">
                  <c:v>477</c:v>
                </c:pt>
                <c:pt idx="70">
                  <c:v>978</c:v>
                </c:pt>
                <c:pt idx="71">
                  <c:v>559</c:v>
                </c:pt>
                <c:pt idx="72">
                  <c:v>514</c:v>
                </c:pt>
                <c:pt idx="73">
                  <c:v>727</c:v>
                </c:pt>
                <c:pt idx="74">
                  <c:v>435</c:v>
                </c:pt>
                <c:pt idx="75">
                  <c:v>317</c:v>
                </c:pt>
                <c:pt idx="76">
                  <c:v>353</c:v>
                </c:pt>
                <c:pt idx="77">
                  <c:v>320</c:v>
                </c:pt>
                <c:pt idx="78">
                  <c:v>312</c:v>
                </c:pt>
                <c:pt idx="79">
                  <c:v>495</c:v>
                </c:pt>
                <c:pt idx="80">
                  <c:v>470</c:v>
                </c:pt>
                <c:pt idx="81">
                  <c:v>472</c:v>
                </c:pt>
                <c:pt idx="82">
                  <c:v>553</c:v>
                </c:pt>
                <c:pt idx="83">
                  <c:v>558</c:v>
                </c:pt>
                <c:pt idx="84">
                  <c:v>349</c:v>
                </c:pt>
                <c:pt idx="85">
                  <c:v>480</c:v>
                </c:pt>
                <c:pt idx="86">
                  <c:v>521</c:v>
                </c:pt>
                <c:pt idx="87">
                  <c:v>335</c:v>
                </c:pt>
                <c:pt idx="88">
                  <c:v>472</c:v>
                </c:pt>
                <c:pt idx="89">
                  <c:v>469</c:v>
                </c:pt>
                <c:pt idx="90">
                  <c:v>387</c:v>
                </c:pt>
                <c:pt idx="91">
                  <c:v>426</c:v>
                </c:pt>
                <c:pt idx="92">
                  <c:v>395</c:v>
                </c:pt>
                <c:pt idx="93">
                  <c:v>312</c:v>
                </c:pt>
                <c:pt idx="94">
                  <c:v>301</c:v>
                </c:pt>
                <c:pt idx="95">
                  <c:v>330</c:v>
                </c:pt>
                <c:pt idx="96">
                  <c:v>355</c:v>
                </c:pt>
                <c:pt idx="97">
                  <c:v>531</c:v>
                </c:pt>
                <c:pt idx="98">
                  <c:v>324</c:v>
                </c:pt>
                <c:pt idx="99">
                  <c:v>279</c:v>
                </c:pt>
                <c:pt idx="100">
                  <c:v>461</c:v>
                </c:pt>
                <c:pt idx="101">
                  <c:v>450</c:v>
                </c:pt>
                <c:pt idx="102">
                  <c:v>620</c:v>
                </c:pt>
                <c:pt idx="103">
                  <c:v>386</c:v>
                </c:pt>
                <c:pt idx="104">
                  <c:v>382</c:v>
                </c:pt>
                <c:pt idx="105">
                  <c:v>496</c:v>
                </c:pt>
                <c:pt idx="106">
                  <c:v>434</c:v>
                </c:pt>
                <c:pt idx="107">
                  <c:v>570</c:v>
                </c:pt>
                <c:pt idx="108">
                  <c:v>427</c:v>
                </c:pt>
                <c:pt idx="109">
                  <c:v>768</c:v>
                </c:pt>
                <c:pt idx="110">
                  <c:v>534</c:v>
                </c:pt>
                <c:pt idx="111">
                  <c:v>540</c:v>
                </c:pt>
                <c:pt idx="112">
                  <c:v>377</c:v>
                </c:pt>
                <c:pt idx="113">
                  <c:v>597</c:v>
                </c:pt>
                <c:pt idx="114">
                  <c:v>490</c:v>
                </c:pt>
                <c:pt idx="115">
                  <c:v>511</c:v>
                </c:pt>
                <c:pt idx="116">
                  <c:v>634</c:v>
                </c:pt>
                <c:pt idx="117">
                  <c:v>720</c:v>
                </c:pt>
                <c:pt idx="118">
                  <c:v>528</c:v>
                </c:pt>
                <c:pt idx="119">
                  <c:v>464</c:v>
                </c:pt>
                <c:pt idx="120">
                  <c:v>581</c:v>
                </c:pt>
                <c:pt idx="121">
                  <c:v>885</c:v>
                </c:pt>
                <c:pt idx="122">
                  <c:v>619</c:v>
                </c:pt>
                <c:pt idx="123">
                  <c:v>946</c:v>
                </c:pt>
                <c:pt idx="124">
                  <c:v>502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1-F34E-91F7-1119F66BF20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1365</c:v>
                </c:pt>
                <c:pt idx="62">
                  <c:v>559</c:v>
                </c:pt>
                <c:pt idx="63">
                  <c:v>587</c:v>
                </c:pt>
                <c:pt idx="64">
                  <c:v>746</c:v>
                </c:pt>
                <c:pt idx="65">
                  <c:v>869</c:v>
                </c:pt>
                <c:pt idx="66">
                  <c:v>772</c:v>
                </c:pt>
                <c:pt idx="67">
                  <c:v>586</c:v>
                </c:pt>
                <c:pt idx="68">
                  <c:v>1547</c:v>
                </c:pt>
                <c:pt idx="69">
                  <c:v>546</c:v>
                </c:pt>
                <c:pt idx="70">
                  <c:v>529</c:v>
                </c:pt>
                <c:pt idx="71">
                  <c:v>697</c:v>
                </c:pt>
                <c:pt idx="72">
                  <c:v>440</c:v>
                </c:pt>
                <c:pt idx="73">
                  <c:v>472</c:v>
                </c:pt>
                <c:pt idx="74">
                  <c:v>456</c:v>
                </c:pt>
                <c:pt idx="75">
                  <c:v>467</c:v>
                </c:pt>
                <c:pt idx="76">
                  <c:v>553</c:v>
                </c:pt>
                <c:pt idx="77">
                  <c:v>383</c:v>
                </c:pt>
                <c:pt idx="78">
                  <c:v>408</c:v>
                </c:pt>
                <c:pt idx="79">
                  <c:v>360</c:v>
                </c:pt>
                <c:pt idx="80">
                  <c:v>559</c:v>
                </c:pt>
                <c:pt idx="81">
                  <c:v>547</c:v>
                </c:pt>
                <c:pt idx="82">
                  <c:v>534</c:v>
                </c:pt>
                <c:pt idx="83">
                  <c:v>462</c:v>
                </c:pt>
                <c:pt idx="84">
                  <c:v>315</c:v>
                </c:pt>
                <c:pt idx="85">
                  <c:v>509</c:v>
                </c:pt>
                <c:pt idx="86">
                  <c:v>398</c:v>
                </c:pt>
                <c:pt idx="87">
                  <c:v>345</c:v>
                </c:pt>
                <c:pt idx="88">
                  <c:v>467</c:v>
                </c:pt>
                <c:pt idx="89">
                  <c:v>257</c:v>
                </c:pt>
                <c:pt idx="90">
                  <c:v>434</c:v>
                </c:pt>
                <c:pt idx="91">
                  <c:v>379</c:v>
                </c:pt>
                <c:pt idx="92">
                  <c:v>336</c:v>
                </c:pt>
                <c:pt idx="93">
                  <c:v>504</c:v>
                </c:pt>
                <c:pt idx="94">
                  <c:v>397</c:v>
                </c:pt>
                <c:pt idx="95">
                  <c:v>374</c:v>
                </c:pt>
                <c:pt idx="96">
                  <c:v>406</c:v>
                </c:pt>
                <c:pt idx="97">
                  <c:v>323</c:v>
                </c:pt>
                <c:pt idx="98">
                  <c:v>363</c:v>
                </c:pt>
                <c:pt idx="99">
                  <c:v>335</c:v>
                </c:pt>
                <c:pt idx="100">
                  <c:v>333</c:v>
                </c:pt>
                <c:pt idx="101">
                  <c:v>455</c:v>
                </c:pt>
                <c:pt idx="102">
                  <c:v>387</c:v>
                </c:pt>
                <c:pt idx="103">
                  <c:v>277</c:v>
                </c:pt>
                <c:pt idx="104">
                  <c:v>406</c:v>
                </c:pt>
                <c:pt idx="105">
                  <c:v>465</c:v>
                </c:pt>
                <c:pt idx="106">
                  <c:v>620</c:v>
                </c:pt>
                <c:pt idx="107">
                  <c:v>561</c:v>
                </c:pt>
                <c:pt idx="108">
                  <c:v>430</c:v>
                </c:pt>
                <c:pt idx="109">
                  <c:v>349</c:v>
                </c:pt>
                <c:pt idx="110">
                  <c:v>692</c:v>
                </c:pt>
                <c:pt idx="111">
                  <c:v>412</c:v>
                </c:pt>
                <c:pt idx="112">
                  <c:v>427</c:v>
                </c:pt>
                <c:pt idx="113">
                  <c:v>385</c:v>
                </c:pt>
                <c:pt idx="114">
                  <c:v>370</c:v>
                </c:pt>
                <c:pt idx="115">
                  <c:v>353</c:v>
                </c:pt>
                <c:pt idx="116">
                  <c:v>229</c:v>
                </c:pt>
                <c:pt idx="117">
                  <c:v>504</c:v>
                </c:pt>
                <c:pt idx="118">
                  <c:v>642</c:v>
                </c:pt>
                <c:pt idx="119">
                  <c:v>602</c:v>
                </c:pt>
                <c:pt idx="120">
                  <c:v>582</c:v>
                </c:pt>
                <c:pt idx="121">
                  <c:v>725</c:v>
                </c:pt>
                <c:pt idx="122">
                  <c:v>1957</c:v>
                </c:pt>
                <c:pt idx="123">
                  <c:v>702</c:v>
                </c:pt>
                <c:pt idx="124">
                  <c:v>480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1-F34E-91F7-1119F66B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700208"/>
        <c:axId val="1"/>
      </c:scatterChart>
      <c:valAx>
        <c:axId val="104970020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7002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0.9525386191568429</c:v>
                </c:pt>
                <c:pt idx="62">
                  <c:v>0.96257264982296742</c:v>
                </c:pt>
                <c:pt idx="63">
                  <c:v>0.96009424279876732</c:v>
                </c:pt>
                <c:pt idx="64">
                  <c:v>0.97177020304700856</c:v>
                </c:pt>
                <c:pt idx="65">
                  <c:v>0.97021978382520768</c:v>
                </c:pt>
                <c:pt idx="66">
                  <c:v>0.93521065858524755</c:v>
                </c:pt>
                <c:pt idx="67">
                  <c:v>0.936163758759468</c:v>
                </c:pt>
                <c:pt idx="68">
                  <c:v>0.97420587342561793</c:v>
                </c:pt>
                <c:pt idx="69">
                  <c:v>0.98068954099320782</c:v>
                </c:pt>
                <c:pt idx="70">
                  <c:v>0.95999836522213233</c:v>
                </c:pt>
                <c:pt idx="71">
                  <c:v>0.97780238213222093</c:v>
                </c:pt>
                <c:pt idx="72">
                  <c:v>0.98101574902600108</c:v>
                </c:pt>
                <c:pt idx="73">
                  <c:v>0.97092659319894981</c:v>
                </c:pt>
                <c:pt idx="74">
                  <c:v>0.97813634523205928</c:v>
                </c:pt>
                <c:pt idx="75">
                  <c:v>0.98176059406747107</c:v>
                </c:pt>
                <c:pt idx="76">
                  <c:v>0.97896238062509811</c:v>
                </c:pt>
                <c:pt idx="77">
                  <c:v>0.97837426495975</c:v>
                </c:pt>
                <c:pt idx="78">
                  <c:v>0.9766589846996252</c:v>
                </c:pt>
                <c:pt idx="79">
                  <c:v>0.9650124822434456</c:v>
                </c:pt>
                <c:pt idx="80">
                  <c:v>0.96388805207795258</c:v>
                </c:pt>
                <c:pt idx="81">
                  <c:v>0.96039381655236122</c:v>
                </c:pt>
                <c:pt idx="82">
                  <c:v>0.95035671050532988</c:v>
                </c:pt>
                <c:pt idx="83">
                  <c:v>0.94857000031625271</c:v>
                </c:pt>
                <c:pt idx="84">
                  <c:v>0.96684335601044424</c:v>
                </c:pt>
                <c:pt idx="85">
                  <c:v>0.95174823740414127</c:v>
                </c:pt>
                <c:pt idx="86">
                  <c:v>0.93937420650019776</c:v>
                </c:pt>
                <c:pt idx="87">
                  <c:v>0.96135107865598279</c:v>
                </c:pt>
                <c:pt idx="88">
                  <c:v>0.94814981677495735</c:v>
                </c:pt>
                <c:pt idx="89">
                  <c:v>0.94582844818442691</c:v>
                </c:pt>
                <c:pt idx="90">
                  <c:v>0.95427356479390102</c:v>
                </c:pt>
                <c:pt idx="91">
                  <c:v>0.94851373599544664</c:v>
                </c:pt>
                <c:pt idx="92">
                  <c:v>0.9519255550212643</c:v>
                </c:pt>
                <c:pt idx="93">
                  <c:v>0.96118456881832559</c:v>
                </c:pt>
                <c:pt idx="94">
                  <c:v>0.95958021493220225</c:v>
                </c:pt>
                <c:pt idx="95">
                  <c:v>0.9520793186661638</c:v>
                </c:pt>
                <c:pt idx="96">
                  <c:v>0.9458477097125082</c:v>
                </c:pt>
                <c:pt idx="97">
                  <c:v>0.91146508260433257</c:v>
                </c:pt>
                <c:pt idx="98">
                  <c:v>0.94766785826676736</c:v>
                </c:pt>
                <c:pt idx="99">
                  <c:v>0.95151555924386366</c:v>
                </c:pt>
                <c:pt idx="100">
                  <c:v>0.91923949881022438</c:v>
                </c:pt>
                <c:pt idx="101">
                  <c:v>0.92369070187485447</c:v>
                </c:pt>
                <c:pt idx="102">
                  <c:v>0.89637673715621546</c:v>
                </c:pt>
                <c:pt idx="103">
                  <c:v>0.92785792677359047</c:v>
                </c:pt>
                <c:pt idx="104">
                  <c:v>0.92555197893749919</c:v>
                </c:pt>
                <c:pt idx="105">
                  <c:v>0.89455216630009027</c:v>
                </c:pt>
                <c:pt idx="106">
                  <c:v>0.89553311730671425</c:v>
                </c:pt>
                <c:pt idx="107">
                  <c:v>0.84667013614113096</c:v>
                </c:pt>
                <c:pt idx="108">
                  <c:v>0.86886507415842518</c:v>
                </c:pt>
                <c:pt idx="109">
                  <c:v>0.7610865695577661</c:v>
                </c:pt>
                <c:pt idx="110">
                  <c:v>0.80814711848607779</c:v>
                </c:pt>
                <c:pt idx="111">
                  <c:v>0.79192944183783176</c:v>
                </c:pt>
                <c:pt idx="112">
                  <c:v>0.83484584490799707</c:v>
                </c:pt>
                <c:pt idx="113">
                  <c:v>0.74676411090741945</c:v>
                </c:pt>
                <c:pt idx="114">
                  <c:v>0.80630075209478602</c:v>
                </c:pt>
                <c:pt idx="115">
                  <c:v>0.80097243898449</c:v>
                </c:pt>
                <c:pt idx="116">
                  <c:v>0.7336106734330452</c:v>
                </c:pt>
                <c:pt idx="117">
                  <c:v>0.67800995208739523</c:v>
                </c:pt>
                <c:pt idx="118">
                  <c:v>0.77259065888764633</c:v>
                </c:pt>
                <c:pt idx="119">
                  <c:v>0.7696495240086163</c:v>
                </c:pt>
                <c:pt idx="120">
                  <c:v>0.69861075520645532</c:v>
                </c:pt>
                <c:pt idx="121">
                  <c:v>0.61781103726689113</c:v>
                </c:pt>
                <c:pt idx="122">
                  <c:v>0.69292262585562769</c:v>
                </c:pt>
                <c:pt idx="123">
                  <c:v>0.57546581917580186</c:v>
                </c:pt>
                <c:pt idx="124">
                  <c:v>0.66942630252475155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157.5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152.1</c:v>
                </c:pt>
                <c:pt idx="9">
                  <c:v>150.80000000000001</c:v>
                </c:pt>
                <c:pt idx="10">
                  <c:v>149.5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145.9</c:v>
                </c:pt>
                <c:pt idx="14">
                  <c:v>144.4</c:v>
                </c:pt>
                <c:pt idx="15">
                  <c:v>143.1</c:v>
                </c:pt>
                <c:pt idx="16">
                  <c:v>141.9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138.19999999999999</c:v>
                </c:pt>
                <c:pt idx="20">
                  <c:v>137</c:v>
                </c:pt>
                <c:pt idx="21">
                  <c:v>135.69999999999999</c:v>
                </c:pt>
                <c:pt idx="22">
                  <c:v>134.6</c:v>
                </c:pt>
                <c:pt idx="23">
                  <c:v>133.30000000000001</c:v>
                </c:pt>
                <c:pt idx="24">
                  <c:v>132</c:v>
                </c:pt>
                <c:pt idx="25">
                  <c:v>130.6</c:v>
                </c:pt>
                <c:pt idx="26">
                  <c:v>129.30000000000001</c:v>
                </c:pt>
                <c:pt idx="27">
                  <c:v>128.19999999999999</c:v>
                </c:pt>
                <c:pt idx="28">
                  <c:v>126.8</c:v>
                </c:pt>
                <c:pt idx="29">
                  <c:v>125.5</c:v>
                </c:pt>
                <c:pt idx="30">
                  <c:v>124.2</c:v>
                </c:pt>
                <c:pt idx="31">
                  <c:v>122.8</c:v>
                </c:pt>
                <c:pt idx="32">
                  <c:v>121.8</c:v>
                </c:pt>
                <c:pt idx="33">
                  <c:v>120.4</c:v>
                </c:pt>
                <c:pt idx="34">
                  <c:v>119.3</c:v>
                </c:pt>
                <c:pt idx="35">
                  <c:v>118</c:v>
                </c:pt>
                <c:pt idx="36">
                  <c:v>116.7</c:v>
                </c:pt>
                <c:pt idx="37">
                  <c:v>115.6</c:v>
                </c:pt>
                <c:pt idx="38">
                  <c:v>114.4</c:v>
                </c:pt>
                <c:pt idx="39">
                  <c:v>113.1</c:v>
                </c:pt>
                <c:pt idx="40">
                  <c:v>111.8</c:v>
                </c:pt>
                <c:pt idx="41">
                  <c:v>110.4</c:v>
                </c:pt>
                <c:pt idx="42">
                  <c:v>109.1</c:v>
                </c:pt>
                <c:pt idx="43">
                  <c:v>108</c:v>
                </c:pt>
                <c:pt idx="44">
                  <c:v>106.5</c:v>
                </c:pt>
                <c:pt idx="45">
                  <c:v>105.3</c:v>
                </c:pt>
                <c:pt idx="46">
                  <c:v>104</c:v>
                </c:pt>
                <c:pt idx="47">
                  <c:v>102.7</c:v>
                </c:pt>
                <c:pt idx="48">
                  <c:v>101.6</c:v>
                </c:pt>
                <c:pt idx="49">
                  <c:v>100.4</c:v>
                </c:pt>
                <c:pt idx="50">
                  <c:v>99.1</c:v>
                </c:pt>
                <c:pt idx="51">
                  <c:v>97.8</c:v>
                </c:pt>
                <c:pt idx="52">
                  <c:v>96.5</c:v>
                </c:pt>
                <c:pt idx="53">
                  <c:v>95.6</c:v>
                </c:pt>
                <c:pt idx="54">
                  <c:v>94.2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89.2</c:v>
                </c:pt>
                <c:pt idx="59">
                  <c:v>88</c:v>
                </c:pt>
                <c:pt idx="60">
                  <c:v>86.7</c:v>
                </c:pt>
                <c:pt idx="61">
                  <c:v>85.4</c:v>
                </c:pt>
                <c:pt idx="62">
                  <c:v>84.1</c:v>
                </c:pt>
                <c:pt idx="63">
                  <c:v>83</c:v>
                </c:pt>
                <c:pt idx="64">
                  <c:v>82</c:v>
                </c:pt>
                <c:pt idx="65">
                  <c:v>80.7</c:v>
                </c:pt>
                <c:pt idx="66">
                  <c:v>79.400000000000006</c:v>
                </c:pt>
                <c:pt idx="67">
                  <c:v>78.099999999999994</c:v>
                </c:pt>
                <c:pt idx="68">
                  <c:v>76.900000000000006</c:v>
                </c:pt>
                <c:pt idx="69">
                  <c:v>75.8</c:v>
                </c:pt>
                <c:pt idx="70">
                  <c:v>74.5</c:v>
                </c:pt>
                <c:pt idx="71">
                  <c:v>73.2</c:v>
                </c:pt>
                <c:pt idx="72">
                  <c:v>71.900000000000006</c:v>
                </c:pt>
                <c:pt idx="73">
                  <c:v>70.7</c:v>
                </c:pt>
                <c:pt idx="74">
                  <c:v>69.599999999999994</c:v>
                </c:pt>
                <c:pt idx="75">
                  <c:v>68.5</c:v>
                </c:pt>
                <c:pt idx="76">
                  <c:v>67.2</c:v>
                </c:pt>
                <c:pt idx="77">
                  <c:v>65.900000000000006</c:v>
                </c:pt>
                <c:pt idx="78">
                  <c:v>64.7</c:v>
                </c:pt>
                <c:pt idx="79">
                  <c:v>63.6</c:v>
                </c:pt>
                <c:pt idx="80">
                  <c:v>62.3</c:v>
                </c:pt>
                <c:pt idx="81">
                  <c:v>61</c:v>
                </c:pt>
                <c:pt idx="82">
                  <c:v>59.7</c:v>
                </c:pt>
                <c:pt idx="83">
                  <c:v>58.5</c:v>
                </c:pt>
                <c:pt idx="84">
                  <c:v>57.6</c:v>
                </c:pt>
                <c:pt idx="85">
                  <c:v>56.3</c:v>
                </c:pt>
                <c:pt idx="86">
                  <c:v>55</c:v>
                </c:pt>
                <c:pt idx="87">
                  <c:v>53.7</c:v>
                </c:pt>
                <c:pt idx="88">
                  <c:v>52.5</c:v>
                </c:pt>
                <c:pt idx="89">
                  <c:v>51.4</c:v>
                </c:pt>
                <c:pt idx="90">
                  <c:v>50.4</c:v>
                </c:pt>
                <c:pt idx="91">
                  <c:v>49.2</c:v>
                </c:pt>
                <c:pt idx="92">
                  <c:v>47.9</c:v>
                </c:pt>
                <c:pt idx="93">
                  <c:v>46.8</c:v>
                </c:pt>
                <c:pt idx="94">
                  <c:v>45.3</c:v>
                </c:pt>
                <c:pt idx="95">
                  <c:v>44.3</c:v>
                </c:pt>
                <c:pt idx="96">
                  <c:v>43.3</c:v>
                </c:pt>
                <c:pt idx="97">
                  <c:v>41.9</c:v>
                </c:pt>
                <c:pt idx="98">
                  <c:v>40.799999999999997</c:v>
                </c:pt>
                <c:pt idx="99">
                  <c:v>39.5</c:v>
                </c:pt>
                <c:pt idx="100">
                  <c:v>38.200000000000003</c:v>
                </c:pt>
                <c:pt idx="101">
                  <c:v>37</c:v>
                </c:pt>
                <c:pt idx="102">
                  <c:v>36.1</c:v>
                </c:pt>
                <c:pt idx="103">
                  <c:v>34.6</c:v>
                </c:pt>
                <c:pt idx="104">
                  <c:v>33.5</c:v>
                </c:pt>
                <c:pt idx="105">
                  <c:v>32.4</c:v>
                </c:pt>
                <c:pt idx="106">
                  <c:v>31.1</c:v>
                </c:pt>
                <c:pt idx="107">
                  <c:v>30.2</c:v>
                </c:pt>
                <c:pt idx="108">
                  <c:v>29</c:v>
                </c:pt>
                <c:pt idx="109">
                  <c:v>27.7</c:v>
                </c:pt>
                <c:pt idx="110">
                  <c:v>26.4</c:v>
                </c:pt>
                <c:pt idx="111">
                  <c:v>25.3</c:v>
                </c:pt>
                <c:pt idx="112">
                  <c:v>24</c:v>
                </c:pt>
                <c:pt idx="113">
                  <c:v>23.1</c:v>
                </c:pt>
                <c:pt idx="114">
                  <c:v>22</c:v>
                </c:pt>
                <c:pt idx="115">
                  <c:v>20.8</c:v>
                </c:pt>
                <c:pt idx="116">
                  <c:v>19.7</c:v>
                </c:pt>
                <c:pt idx="117">
                  <c:v>18.600000000000001</c:v>
                </c:pt>
                <c:pt idx="118">
                  <c:v>17.7</c:v>
                </c:pt>
                <c:pt idx="119">
                  <c:v>16.2</c:v>
                </c:pt>
                <c:pt idx="120">
                  <c:v>15.7</c:v>
                </c:pt>
                <c:pt idx="121">
                  <c:v>14</c:v>
                </c:pt>
                <c:pt idx="122">
                  <c:v>12.9</c:v>
                </c:pt>
                <c:pt idx="123">
                  <c:v>12.4</c:v>
                </c:pt>
                <c:pt idx="124">
                  <c:v>10.7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2-4C4F-90BC-60CDEC94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854832"/>
        <c:axId val="1"/>
      </c:scatterChart>
      <c:valAx>
        <c:axId val="104985483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8548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921" name="グラフ 1">
          <a:extLst>
            <a:ext uri="{FF2B5EF4-FFF2-40B4-BE49-F238E27FC236}">
              <a16:creationId xmlns:a16="http://schemas.microsoft.com/office/drawing/2014/main" id="{05608C8D-3E34-EDC4-E835-94FACFEF6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922" name="グラフ 2">
          <a:extLst>
            <a:ext uri="{FF2B5EF4-FFF2-40B4-BE49-F238E27FC236}">
              <a16:creationId xmlns:a16="http://schemas.microsoft.com/office/drawing/2014/main" id="{93B56ABA-DEFC-E9EB-4D2E-58CC3D07F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923" name="グラフ 3">
          <a:extLst>
            <a:ext uri="{FF2B5EF4-FFF2-40B4-BE49-F238E27FC236}">
              <a16:creationId xmlns:a16="http://schemas.microsoft.com/office/drawing/2014/main" id="{56DB743B-DC88-06E7-CF4D-838368E04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924" name="グラフ 4">
          <a:extLst>
            <a:ext uri="{FF2B5EF4-FFF2-40B4-BE49-F238E27FC236}">
              <a16:creationId xmlns:a16="http://schemas.microsoft.com/office/drawing/2014/main" id="{B258EE76-8D71-27B0-3A82-8453A109C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925" name="グラフ 5">
          <a:extLst>
            <a:ext uri="{FF2B5EF4-FFF2-40B4-BE49-F238E27FC236}">
              <a16:creationId xmlns:a16="http://schemas.microsoft.com/office/drawing/2014/main" id="{91CBA401-D6F4-B26F-84B7-4F998D347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926" name="グラフ 6">
          <a:extLst>
            <a:ext uri="{FF2B5EF4-FFF2-40B4-BE49-F238E27FC236}">
              <a16:creationId xmlns:a16="http://schemas.microsoft.com/office/drawing/2014/main" id="{26068CBD-C7FC-5864-7791-E385DEA77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927" name="グラフ 7">
          <a:extLst>
            <a:ext uri="{FF2B5EF4-FFF2-40B4-BE49-F238E27FC236}">
              <a16:creationId xmlns:a16="http://schemas.microsoft.com/office/drawing/2014/main" id="{7641B50F-B818-BD87-680A-E914FC9E9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928" name="グラフ 8">
          <a:extLst>
            <a:ext uri="{FF2B5EF4-FFF2-40B4-BE49-F238E27FC236}">
              <a16:creationId xmlns:a16="http://schemas.microsoft.com/office/drawing/2014/main" id="{A8E997AD-3095-C429-C82C-167E0B087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40244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158.6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0.13058600000000001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3.6120000000000002E-3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159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7.0913000000000004E-2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0.18942100000000001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158.4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0.185808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6.3653000000000001E-2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157.5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9.2990000000000003E-2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7.4659000000000003E-2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156.4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0.27697300000000002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0.24293799999999999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155.4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0.23763699999999999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0.120546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154.1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0.146644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8.7432999999999997E-2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153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6.0033999999999997E-2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0.12239899999999999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152.1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1.1999999999999999E-3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0.185972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150.80000000000001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0.14289499999999999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0.28148000000000001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149.5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0.31982500000000003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0.295574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148.19999999999999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0.23851800000000001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0.100425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147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0.19194600000000001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0.22617499999999999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145.9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0.21705199999999999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5.0652999999999997E-2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144.4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0.196189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6.6147999999999998E-2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143.1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0.183286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5.3335E-2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141.9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0.19308400000000001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0.33370499999999997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140.80000000000001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0.35808000000000001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0.22935700000000001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139.5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0.31114900000000001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0.31202299999999999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138.19999999999999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0.189753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0.24773000000000001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137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0.172399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0.247615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135.69999999999999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0.32813300000000001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7.4744000000000005E-2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2.1671999999999997E+18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134.6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0.31546299999999999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0.37800899999999998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133.30000000000001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0.25655299999999998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0.348026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2.1671999999999997E+18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132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0.196049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0.29064400000000001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130.6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0.40581200000000001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0.41465000000000002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129.30000000000001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0.13996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0.354242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2.1671999999999997E+18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128.19999999999999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0.24553700000000001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0.27531299999999997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126.8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0.30310999999999999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0.34925800000000001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125.5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0.47506900000000002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0.39408799999999999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124.2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0.47396899999999997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0.50580199999999997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2.1671999999999997E+18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122.8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0.627498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0.365784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2.1671999999999997E+18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121.8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0.231906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0.40719499999999997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120.4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0.42350300000000002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0.43674499999999999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2.1671999999999997E+18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119.3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0.40248699999999998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0.495562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2.1671999999999997E+18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118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0.36133399999999999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0.35682900000000001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2.1671999999999997E+18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116.7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0.49028100000000002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0.68831799999999999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2.1671999999999997E+18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115.6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0.34933999999999998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0.36699100000000001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2.1671999999999997E+18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114.4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0.63605900000000004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0.47112500000000002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2.1671999999999997E+18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113.1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0.51036499999999996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0.48836400000000002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2.1671999999999997E+18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111.8</v>
      </c>
      <c r="D53" s="15">
        <f>IF(C53&gt;0.5,Raw!D53*D$11,-999)</f>
        <v>4.5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0.26432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0.50046199999999996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2.708999999999999E+18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110.4</v>
      </c>
      <c r="D54" s="15">
        <f>IF(C54&gt;0.5,Raw!D54*D$11,-999)</f>
        <v>4.5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0.391517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0.32377699999999998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2.708999999999999E+18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109.1</v>
      </c>
      <c r="D55" s="15">
        <f>IF(C55&gt;0.5,Raw!D55*D$11,-999)</f>
        <v>4.5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0.51759999999999995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0.38824799999999998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2.708999999999999E+18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108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0.55470699999999995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0.56153600000000004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2.708999999999999E+18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106.5</v>
      </c>
      <c r="D57" s="15">
        <f>IF(C57&gt;0.5,Raw!D57*D$11,-999)</f>
        <v>4.5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0.424261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0.56938999999999995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2.708999999999999E+18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105.3</v>
      </c>
      <c r="D58" s="15">
        <f>IF(C58&gt;0.5,Raw!D58*D$11,-999)</f>
        <v>4.5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0.71298300000000003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0.599275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2.708999999999999E+18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104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0.54237500000000005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0.61444500000000002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2.708999999999999E+18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102.7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0.54028900000000002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0.92318199999999995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2.708999999999999E+18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101.6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0.59614400000000001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0.74002800000000002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2.708999999999999E+18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100.4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0.66738900000000001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0.84670299999999998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2.708999999999999E+18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99.1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0.60791700000000004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0.63556199999999996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2.708999999999999E+18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97.8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0.56749899999999998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0.62540399999999996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2.708999999999999E+18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96.5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0.71736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0.73714599999999997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2.708999999999999E+18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95.6</v>
      </c>
      <c r="D66" s="15">
        <f>IF(C66&gt;0.5,Raw!D66*D$11,-999)</f>
        <v>4.5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0.76717199999999997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0.70600499999999999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2.708999999999999E+18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94.2</v>
      </c>
      <c r="D67" s="15">
        <f>IF(C67&gt;0.5,Raw!D67*D$11,-999)</f>
        <v>4.5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0.73944799999999999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0.714314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2.708999999999999E+18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92.9</v>
      </c>
      <c r="D68" s="15">
        <f>IF(C68&gt;0.5,Raw!D68*D$11,-999)</f>
        <v>5.4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0.79934799999999995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0.76863599999999999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3.2508E+18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91.6</v>
      </c>
      <c r="D69" s="15">
        <f>IF(C69&gt;0.5,Raw!D69*D$11,-999)</f>
        <v>6.3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0.77279799999999998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0.68817399999999995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3.792599999999999E+18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90.3</v>
      </c>
      <c r="D70" s="15">
        <f>IF(C70&gt;0.5,Raw!D70*D$11,-999)</f>
        <v>6.3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0.73834299999999997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0.80809399999999998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3.792599999999999E+18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89.2</v>
      </c>
      <c r="D71" s="15">
        <f>IF(C71&gt;0.5,Raw!D71*D$11,-999)</f>
        <v>7.2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0.78688800000000003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0.84247700000000003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4.3343999999999995E+18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88</v>
      </c>
      <c r="D72" s="15">
        <f>IF(C72&gt;0.5,Raw!D72*D$11,-999)</f>
        <v>7.2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0.73175999999999997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0.89116600000000001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4.3343999999999995E+18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86.7</v>
      </c>
      <c r="D73" s="15">
        <f>IF(C73&gt;0.5,Raw!D73*D$11,-999)</f>
        <v>8.1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0.86520900000000001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0.74396600000000002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4.876199999999998E+18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85.4</v>
      </c>
      <c r="D74" s="15">
        <f>IF(C74&gt;0.5,Raw!D74*D$11,-999)</f>
        <v>9.1</v>
      </c>
      <c r="E74" s="9">
        <f>IF(Raw!$G74&gt;$C$8,IF(Raw!$Q74&gt;$C$8,IF(Raw!$N74&gt;$C$9,IF(Raw!$N74&lt;$A$9,IF(Raw!$X74&gt;$C$9,IF(Raw!$X74&lt;$A$9,Raw!H74,-999),-999),-999),-999),-999),-999)</f>
        <v>0.62472700000000003</v>
      </c>
      <c r="F74" s="9">
        <f>IF(Raw!$G74&gt;$C$8,IF(Raw!$Q74&gt;$C$8,IF(Raw!$N74&gt;$C$9,IF(Raw!$N74&lt;$A$9,IF(Raw!$X74&gt;$C$9,IF(Raw!$X74&lt;$A$9,Raw!I74,-999),-999),-999),-999),-999),-999)</f>
        <v>0.72113300000000002</v>
      </c>
      <c r="G74" s="9">
        <f>Raw!G74</f>
        <v>0.83777000000000001</v>
      </c>
      <c r="H74" s="9">
        <f>IF(Raw!$G74&gt;$C$8,IF(Raw!$Q74&gt;$C$8,IF(Raw!$N74&gt;$C$9,IF(Raw!$N74&lt;$A$9,IF(Raw!$X74&gt;$C$9,IF(Raw!$X74&lt;$A$9,Raw!L74,-999),-999),-999),-999),-999),-999)</f>
        <v>688</v>
      </c>
      <c r="I74" s="9">
        <f>IF(Raw!$G74&gt;$C$8,IF(Raw!$Q74&gt;$C$8,IF(Raw!$N74&gt;$C$9,IF(Raw!$N74&lt;$A$9,IF(Raw!$X74&gt;$C$9,IF(Raw!$X74&lt;$A$9,Raw!M74,-999),-999),-999),-999),-999),-999)</f>
        <v>0.219722</v>
      </c>
      <c r="J74" s="9">
        <f>IF(Raw!$G74&gt;$C$8,IF(Raw!$Q74&gt;$C$8,IF(Raw!$N74&gt;$C$9,IF(Raw!$N74&lt;$A$9,IF(Raw!$X74&gt;$C$9,IF(Raw!$X74&lt;$A$9,Raw!N74,-999),-999),-999),-999),-999),-999)</f>
        <v>1322</v>
      </c>
      <c r="K74" s="9">
        <f>IF(Raw!$G74&gt;$C$8,IF(Raw!$Q74&gt;$C$8,IF(Raw!$N74&gt;$C$9,IF(Raw!$N74&lt;$A$9,IF(Raw!$X74&gt;$C$9,IF(Raw!$X74&lt;$A$9,Raw!R74,-999),-999),-999),-999),-999),-999)</f>
        <v>0.58887900000000004</v>
      </c>
      <c r="L74" s="9">
        <f>IF(Raw!$G74&gt;$C$8,IF(Raw!$Q74&gt;$C$8,IF(Raw!$N74&gt;$C$9,IF(Raw!$N74&lt;$A$9,IF(Raw!$X74&gt;$C$9,IF(Raw!$X74&lt;$A$9,Raw!S74,-999),-999),-999),-999),-999),-999)</f>
        <v>0.67512499999999998</v>
      </c>
      <c r="M74" s="9">
        <f>Raw!Q74</f>
        <v>0.80262500000000003</v>
      </c>
      <c r="N74" s="9">
        <f>IF(Raw!$G74&gt;$C$8,IF(Raw!$Q74&gt;$C$8,IF(Raw!$N74&gt;$C$9,IF(Raw!$N74&lt;$A$9,IF(Raw!$X74&gt;$C$9,IF(Raw!$X74&lt;$A$9,Raw!V74,-999),-999),-999),-999),-999),-999)</f>
        <v>598.79999999999995</v>
      </c>
      <c r="O74" s="9">
        <f>IF(Raw!$G74&gt;$C$8,IF(Raw!$Q74&gt;$C$8,IF(Raw!$N74&gt;$C$9,IF(Raw!$N74&lt;$A$9,IF(Raw!$X74&gt;$C$9,IF(Raw!$X74&lt;$A$9,Raw!W74,-999),-999),-999),-999),-999),-999)</f>
        <v>0.388214</v>
      </c>
      <c r="P74" s="9">
        <f>IF(Raw!$G74&gt;$C$8,IF(Raw!$Q74&gt;$C$8,IF(Raw!$N74&gt;$C$9,IF(Raw!$N74&lt;$A$9,IF(Raw!$X74&gt;$C$9,IF(Raw!$X74&lt;$A$9,Raw!X74,-999),-999),-999),-999),-999),-999)</f>
        <v>1365</v>
      </c>
      <c r="R74" s="9">
        <f t="shared" si="4"/>
        <v>9.6405999999999992E-2</v>
      </c>
      <c r="S74" s="9">
        <f t="shared" si="5"/>
        <v>0.13368685110790934</v>
      </c>
      <c r="T74" s="9">
        <f t="shared" si="6"/>
        <v>8.6245999999999934E-2</v>
      </c>
      <c r="U74" s="9">
        <f t="shared" si="7"/>
        <v>0.12774819477874458</v>
      </c>
      <c r="V74" s="15">
        <f t="shared" si="0"/>
        <v>0</v>
      </c>
      <c r="X74" s="11">
        <f t="shared" si="8"/>
        <v>5.478199999999999E+18</v>
      </c>
      <c r="Y74" s="11">
        <f t="shared" si="9"/>
        <v>6.8799999999999996E-18</v>
      </c>
      <c r="Z74" s="11">
        <f t="shared" si="10"/>
        <v>1.322E-3</v>
      </c>
      <c r="AA74" s="16">
        <f t="shared" si="11"/>
        <v>4.746138084315716E-2</v>
      </c>
      <c r="AB74" s="9">
        <f t="shared" si="1"/>
        <v>0.59297235425219896</v>
      </c>
      <c r="AC74" s="9">
        <f t="shared" si="2"/>
        <v>0.9525386191568429</v>
      </c>
      <c r="AD74" s="15">
        <f t="shared" si="3"/>
        <v>35.901195796639307</v>
      </c>
      <c r="AE74" s="3">
        <f t="shared" si="12"/>
        <v>828.35199999999975</v>
      </c>
      <c r="AF74" s="2">
        <f t="shared" si="13"/>
        <v>0.25</v>
      </c>
      <c r="AG74" s="9">
        <f t="shared" si="14"/>
        <v>3.5279330410914801E-3</v>
      </c>
      <c r="AH74" s="2">
        <f t="shared" si="15"/>
        <v>0.17071484383282734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84.1</v>
      </c>
      <c r="D75" s="15">
        <f>IF(C75&gt;0.5,Raw!D75*D$11,-999)</f>
        <v>8.1</v>
      </c>
      <c r="E75" s="9">
        <f>IF(Raw!$G75&gt;$C$8,IF(Raw!$Q75&gt;$C$8,IF(Raw!$N75&gt;$C$9,IF(Raw!$N75&lt;$A$9,IF(Raw!$X75&gt;$C$9,IF(Raw!$X75&lt;$A$9,Raw!H75,-999),-999),-999),-999),-999),-999)</f>
        <v>0.63441599999999998</v>
      </c>
      <c r="F75" s="9">
        <f>IF(Raw!$G75&gt;$C$8,IF(Raw!$Q75&gt;$C$8,IF(Raw!$N75&gt;$C$9,IF(Raw!$N75&lt;$A$9,IF(Raw!$X75&gt;$C$9,IF(Raw!$X75&lt;$A$9,Raw!I75,-999),-999),-999),-999),-999),-999)</f>
        <v>0.75560499999999997</v>
      </c>
      <c r="G75" s="9">
        <f>Raw!G75</f>
        <v>0.82589500000000005</v>
      </c>
      <c r="H75" s="9">
        <f>IF(Raw!$G75&gt;$C$8,IF(Raw!$Q75&gt;$C$8,IF(Raw!$N75&gt;$C$9,IF(Raw!$N75&lt;$A$9,IF(Raw!$X75&gt;$C$9,IF(Raw!$X75&lt;$A$9,Raw!L75,-999),-999),-999),-999),-999),-999)</f>
        <v>652</v>
      </c>
      <c r="I75" s="9">
        <f>IF(Raw!$G75&gt;$C$8,IF(Raw!$Q75&gt;$C$8,IF(Raw!$N75&gt;$C$9,IF(Raw!$N75&lt;$A$9,IF(Raw!$X75&gt;$C$9,IF(Raw!$X75&lt;$A$9,Raw!M75,-999),-999),-999),-999),-999),-999)</f>
        <v>0.22999900000000001</v>
      </c>
      <c r="J75" s="9">
        <f>IF(Raw!$G75&gt;$C$8,IF(Raw!$Q75&gt;$C$8,IF(Raw!$N75&gt;$C$9,IF(Raw!$N75&lt;$A$9,IF(Raw!$X75&gt;$C$9,IF(Raw!$X75&lt;$A$9,Raw!N75,-999),-999),-999),-999),-999),-999)</f>
        <v>1223</v>
      </c>
      <c r="K75" s="9">
        <f>IF(Raw!$G75&gt;$C$8,IF(Raw!$Q75&gt;$C$8,IF(Raw!$N75&gt;$C$9,IF(Raw!$N75&lt;$A$9,IF(Raw!$X75&gt;$C$9,IF(Raw!$X75&lt;$A$9,Raw!R75,-999),-999),-999),-999),-999),-999)</f>
        <v>0.59106800000000004</v>
      </c>
      <c r="L75" s="9">
        <f>IF(Raw!$G75&gt;$C$8,IF(Raw!$Q75&gt;$C$8,IF(Raw!$N75&gt;$C$9,IF(Raw!$N75&lt;$A$9,IF(Raw!$X75&gt;$C$9,IF(Raw!$X75&lt;$A$9,Raw!S75,-999),-999),-999),-999),-999),-999)</f>
        <v>0.69679800000000003</v>
      </c>
      <c r="M75" s="9">
        <f>Raw!Q75</f>
        <v>0.87112100000000003</v>
      </c>
      <c r="N75" s="9">
        <f>IF(Raw!$G75&gt;$C$8,IF(Raw!$Q75&gt;$C$8,IF(Raw!$N75&gt;$C$9,IF(Raw!$N75&lt;$A$9,IF(Raw!$X75&gt;$C$9,IF(Raw!$X75&lt;$A$9,Raw!V75,-999),-999),-999),-999),-999),-999)</f>
        <v>683.9</v>
      </c>
      <c r="O75" s="9">
        <f>IF(Raw!$G75&gt;$C$8,IF(Raw!$Q75&gt;$C$8,IF(Raw!$N75&gt;$C$9,IF(Raw!$N75&lt;$A$9,IF(Raw!$X75&gt;$C$9,IF(Raw!$X75&lt;$A$9,Raw!W75,-999),-999),-999),-999),-999),-999)</f>
        <v>0.25373899999999999</v>
      </c>
      <c r="P75" s="9">
        <f>IF(Raw!$G75&gt;$C$8,IF(Raw!$Q75&gt;$C$8,IF(Raw!$N75&gt;$C$9,IF(Raw!$N75&lt;$A$9,IF(Raw!$X75&gt;$C$9,IF(Raw!$X75&lt;$A$9,Raw!X75,-999),-999),-999),-999),-999),-999)</f>
        <v>559</v>
      </c>
      <c r="R75" s="9">
        <f t="shared" si="4"/>
        <v>0.12118899999999999</v>
      </c>
      <c r="S75" s="9">
        <f t="shared" si="5"/>
        <v>0.16038670998736113</v>
      </c>
      <c r="T75" s="9">
        <f t="shared" si="6"/>
        <v>0.10572999999999999</v>
      </c>
      <c r="U75" s="9">
        <f t="shared" si="7"/>
        <v>0.15173694528399909</v>
      </c>
      <c r="V75" s="15">
        <f t="shared" si="0"/>
        <v>0</v>
      </c>
      <c r="X75" s="11">
        <f t="shared" si="8"/>
        <v>4.876199999999998E+18</v>
      </c>
      <c r="Y75" s="11">
        <f t="shared" si="9"/>
        <v>6.52E-18</v>
      </c>
      <c r="Z75" s="11">
        <f t="shared" si="10"/>
        <v>1.2229999999999999E-3</v>
      </c>
      <c r="AA75" s="16">
        <f t="shared" si="11"/>
        <v>3.7427350177032088E-2</v>
      </c>
      <c r="AB75" s="9">
        <f t="shared" si="1"/>
        <v>0.59502519373421769</v>
      </c>
      <c r="AC75" s="9">
        <f t="shared" si="2"/>
        <v>0.96257264982296742</v>
      </c>
      <c r="AD75" s="15">
        <f t="shared" si="3"/>
        <v>30.602902843035221</v>
      </c>
      <c r="AE75" s="3">
        <f t="shared" si="12"/>
        <v>785.00799999999981</v>
      </c>
      <c r="AF75" s="2">
        <f t="shared" si="13"/>
        <v>0.25</v>
      </c>
      <c r="AG75" s="9">
        <f t="shared" si="14"/>
        <v>3.5719930724809044E-3</v>
      </c>
      <c r="AH75" s="2">
        <f t="shared" si="15"/>
        <v>0.17284688582180679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83</v>
      </c>
      <c r="D76" s="15">
        <f>IF(C76&gt;0.5,Raw!D76*D$11,-999)</f>
        <v>8.1</v>
      </c>
      <c r="E76" s="9">
        <f>IF(Raw!$G76&gt;$C$8,IF(Raw!$Q76&gt;$C$8,IF(Raw!$N76&gt;$C$9,IF(Raw!$N76&lt;$A$9,IF(Raw!$X76&gt;$C$9,IF(Raw!$X76&lt;$A$9,Raw!H76,-999),-999),-999),-999),-999),-999)</f>
        <v>0.67094600000000004</v>
      </c>
      <c r="F76" s="9">
        <f>IF(Raw!$G76&gt;$C$8,IF(Raw!$Q76&gt;$C$8,IF(Raw!$N76&gt;$C$9,IF(Raw!$N76&lt;$A$9,IF(Raw!$X76&gt;$C$9,IF(Raw!$X76&lt;$A$9,Raw!I76,-999),-999),-999),-999),-999),-999)</f>
        <v>0.80508999999999997</v>
      </c>
      <c r="G76" s="9">
        <f>Raw!G76</f>
        <v>0.86177099999999995</v>
      </c>
      <c r="H76" s="9">
        <f>IF(Raw!$G76&gt;$C$8,IF(Raw!$Q76&gt;$C$8,IF(Raw!$N76&gt;$C$9,IF(Raw!$N76&lt;$A$9,IF(Raw!$X76&gt;$C$9,IF(Raw!$X76&lt;$A$9,Raw!L76,-999),-999),-999),-999),-999),-999)</f>
        <v>696.4</v>
      </c>
      <c r="I76" s="9">
        <f>IF(Raw!$G76&gt;$C$8,IF(Raw!$Q76&gt;$C$8,IF(Raw!$N76&gt;$C$9,IF(Raw!$N76&lt;$A$9,IF(Raw!$X76&gt;$C$9,IF(Raw!$X76&lt;$A$9,Raw!M76,-999),-999),-999),-999),-999),-999)</f>
        <v>0.127501</v>
      </c>
      <c r="J76" s="9">
        <f>IF(Raw!$G76&gt;$C$8,IF(Raw!$Q76&gt;$C$8,IF(Raw!$N76&gt;$C$9,IF(Raw!$N76&lt;$A$9,IF(Raw!$X76&gt;$C$9,IF(Raw!$X76&lt;$A$9,Raw!N76,-999),-999),-999),-999),-999),-999)</f>
        <v>1224</v>
      </c>
      <c r="K76" s="9">
        <f>IF(Raw!$G76&gt;$C$8,IF(Raw!$Q76&gt;$C$8,IF(Raw!$N76&gt;$C$9,IF(Raw!$N76&lt;$A$9,IF(Raw!$X76&gt;$C$9,IF(Raw!$X76&lt;$A$9,Raw!R76,-999),-999),-999),-999),-999),-999)</f>
        <v>0.59147899999999998</v>
      </c>
      <c r="L76" s="9">
        <f>IF(Raw!$G76&gt;$C$8,IF(Raw!$Q76&gt;$C$8,IF(Raw!$N76&gt;$C$9,IF(Raw!$N76&lt;$A$9,IF(Raw!$X76&gt;$C$9,IF(Raw!$X76&lt;$A$9,Raw!S76,-999),-999),-999),-999),-999),-999)</f>
        <v>0.711364</v>
      </c>
      <c r="M76" s="9">
        <f>Raw!Q76</f>
        <v>0.86667400000000006</v>
      </c>
      <c r="N76" s="9">
        <f>IF(Raw!$G76&gt;$C$8,IF(Raw!$Q76&gt;$C$8,IF(Raw!$N76&gt;$C$9,IF(Raw!$N76&lt;$A$9,IF(Raw!$X76&gt;$C$9,IF(Raw!$X76&lt;$A$9,Raw!V76,-999),-999),-999),-999),-999),-999)</f>
        <v>800</v>
      </c>
      <c r="O76" s="9">
        <f>IF(Raw!$G76&gt;$C$8,IF(Raw!$Q76&gt;$C$8,IF(Raw!$N76&gt;$C$9,IF(Raw!$N76&lt;$A$9,IF(Raw!$X76&gt;$C$9,IF(Raw!$X76&lt;$A$9,Raw!W76,-999),-999),-999),-999),-999),-999)</f>
        <v>3.0000000000000001E-6</v>
      </c>
      <c r="P76" s="9">
        <f>IF(Raw!$G76&gt;$C$8,IF(Raw!$Q76&gt;$C$8,IF(Raw!$N76&gt;$C$9,IF(Raw!$N76&lt;$A$9,IF(Raw!$X76&gt;$C$9,IF(Raw!$X76&lt;$A$9,Raw!X76,-999),-999),-999),-999),-999),-999)</f>
        <v>587</v>
      </c>
      <c r="R76" s="9">
        <f t="shared" si="4"/>
        <v>0.13414399999999993</v>
      </c>
      <c r="S76" s="9">
        <f t="shared" si="5"/>
        <v>0.1666198810070923</v>
      </c>
      <c r="T76" s="9">
        <f t="shared" si="6"/>
        <v>0.11988500000000002</v>
      </c>
      <c r="U76" s="9">
        <f t="shared" si="7"/>
        <v>0.16852834835611588</v>
      </c>
      <c r="V76" s="15">
        <f t="shared" si="0"/>
        <v>0</v>
      </c>
      <c r="X76" s="11">
        <f t="shared" si="8"/>
        <v>4.876199999999998E+18</v>
      </c>
      <c r="Y76" s="11">
        <f t="shared" si="9"/>
        <v>6.9639999999999993E-18</v>
      </c>
      <c r="Z76" s="11">
        <f t="shared" si="10"/>
        <v>1.224E-3</v>
      </c>
      <c r="AA76" s="16">
        <f t="shared" si="11"/>
        <v>3.9905757201233086E-2</v>
      </c>
      <c r="AB76" s="9">
        <f t="shared" si="1"/>
        <v>0.59626310170206975</v>
      </c>
      <c r="AC76" s="9">
        <f t="shared" si="2"/>
        <v>0.96009424279876732</v>
      </c>
      <c r="AD76" s="15">
        <f t="shared" si="3"/>
        <v>32.60274281146495</v>
      </c>
      <c r="AE76" s="3">
        <f t="shared" si="12"/>
        <v>838.46559999999965</v>
      </c>
      <c r="AF76" s="2">
        <f t="shared" si="13"/>
        <v>0.25</v>
      </c>
      <c r="AG76" s="9">
        <f t="shared" si="14"/>
        <v>4.2265279983810904E-3</v>
      </c>
      <c r="AH76" s="2">
        <f t="shared" si="15"/>
        <v>0.20451949024958568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82</v>
      </c>
      <c r="D77" s="15">
        <f>IF(C77&gt;0.5,Raw!D77*D$11,-999)</f>
        <v>8.1</v>
      </c>
      <c r="E77" s="9">
        <f>IF(Raw!$G77&gt;$C$8,IF(Raw!$Q77&gt;$C$8,IF(Raw!$N77&gt;$C$9,IF(Raw!$N77&lt;$A$9,IF(Raw!$X77&gt;$C$9,IF(Raw!$X77&lt;$A$9,Raw!H77,-999),-999),-999),-999),-999),-999)</f>
        <v>0.66353700000000004</v>
      </c>
      <c r="F77" s="9">
        <f>IF(Raw!$G77&gt;$C$8,IF(Raw!$Q77&gt;$C$8,IF(Raw!$N77&gt;$C$9,IF(Raw!$N77&lt;$A$9,IF(Raw!$X77&gt;$C$9,IF(Raw!$X77&lt;$A$9,Raw!I77,-999),-999),-999),-999),-999),-999)</f>
        <v>0.80801599999999996</v>
      </c>
      <c r="G77" s="9">
        <f>Raw!G77</f>
        <v>0.868649</v>
      </c>
      <c r="H77" s="9">
        <f>IF(Raw!$G77&gt;$C$8,IF(Raw!$Q77&gt;$C$8,IF(Raw!$N77&gt;$C$9,IF(Raw!$N77&lt;$A$9,IF(Raw!$X77&gt;$C$9,IF(Raw!$X77&lt;$A$9,Raw!L77,-999),-999),-999),-999),-999),-999)</f>
        <v>706.7</v>
      </c>
      <c r="I77" s="9">
        <f>IF(Raw!$G77&gt;$C$8,IF(Raw!$Q77&gt;$C$8,IF(Raw!$N77&gt;$C$9,IF(Raw!$N77&lt;$A$9,IF(Raw!$X77&gt;$C$9,IF(Raw!$X77&lt;$A$9,Raw!M77,-999),-999),-999),-999),-999),-999)</f>
        <v>0.196408</v>
      </c>
      <c r="J77" s="9">
        <f>IF(Raw!$G77&gt;$C$8,IF(Raw!$Q77&gt;$C$8,IF(Raw!$N77&gt;$C$9,IF(Raw!$N77&lt;$A$9,IF(Raw!$X77&gt;$C$9,IF(Raw!$X77&lt;$A$9,Raw!N77,-999),-999),-999),-999),-999),-999)</f>
        <v>843</v>
      </c>
      <c r="K77" s="9">
        <f>IF(Raw!$G77&gt;$C$8,IF(Raw!$Q77&gt;$C$8,IF(Raw!$N77&gt;$C$9,IF(Raw!$N77&lt;$A$9,IF(Raw!$X77&gt;$C$9,IF(Raw!$X77&lt;$A$9,Raw!R77,-999),-999),-999),-999),-999),-999)</f>
        <v>0.620031</v>
      </c>
      <c r="L77" s="9">
        <f>IF(Raw!$G77&gt;$C$8,IF(Raw!$Q77&gt;$C$8,IF(Raw!$N77&gt;$C$9,IF(Raw!$N77&lt;$A$9,IF(Raw!$X77&gt;$C$9,IF(Raw!$X77&lt;$A$9,Raw!S77,-999),-999),-999),-999),-999),-999)</f>
        <v>0.76176500000000003</v>
      </c>
      <c r="M77" s="9">
        <f>Raw!Q77</f>
        <v>0.90094799999999997</v>
      </c>
      <c r="N77" s="9">
        <f>IF(Raw!$G77&gt;$C$8,IF(Raw!$Q77&gt;$C$8,IF(Raw!$N77&gt;$C$9,IF(Raw!$N77&lt;$A$9,IF(Raw!$X77&gt;$C$9,IF(Raw!$X77&lt;$A$9,Raw!V77,-999),-999),-999),-999),-999),-999)</f>
        <v>633</v>
      </c>
      <c r="O77" s="9">
        <f>IF(Raw!$G77&gt;$C$8,IF(Raw!$Q77&gt;$C$8,IF(Raw!$N77&gt;$C$9,IF(Raw!$N77&lt;$A$9,IF(Raw!$X77&gt;$C$9,IF(Raw!$X77&lt;$A$9,Raw!W77,-999),-999),-999),-999),-999),-999)</f>
        <v>3.0000000000000001E-6</v>
      </c>
      <c r="P77" s="9">
        <f>IF(Raw!$G77&gt;$C$8,IF(Raw!$Q77&gt;$C$8,IF(Raw!$N77&gt;$C$9,IF(Raw!$N77&lt;$A$9,IF(Raw!$X77&gt;$C$9,IF(Raw!$X77&lt;$A$9,Raw!X77,-999),-999),-999),-999),-999),-999)</f>
        <v>746</v>
      </c>
      <c r="R77" s="9">
        <f t="shared" si="4"/>
        <v>0.14447899999999991</v>
      </c>
      <c r="S77" s="9">
        <f t="shared" si="5"/>
        <v>0.17880710282964685</v>
      </c>
      <c r="T77" s="9">
        <f t="shared" si="6"/>
        <v>0.14173400000000003</v>
      </c>
      <c r="U77" s="9">
        <f t="shared" si="7"/>
        <v>0.18606000538223733</v>
      </c>
      <c r="V77" s="15">
        <f t="shared" ref="V77:V140" si="16">IF(L77&gt;0,L77*V$8+V$10,-999)</f>
        <v>0</v>
      </c>
      <c r="X77" s="11">
        <f t="shared" si="8"/>
        <v>4.876199999999998E+18</v>
      </c>
      <c r="Y77" s="11">
        <f t="shared" si="9"/>
        <v>7.0669999999999995E-18</v>
      </c>
      <c r="Z77" s="11">
        <f t="shared" si="10"/>
        <v>8.43E-4</v>
      </c>
      <c r="AA77" s="16">
        <f t="shared" si="11"/>
        <v>2.8229796952991354E-2</v>
      </c>
      <c r="AB77" s="9">
        <f t="shared" ref="AB77:AB140" si="17">K77+T77*AA77</f>
        <v>0.62403212204133529</v>
      </c>
      <c r="AC77" s="9">
        <f t="shared" ref="AC77:AC140" si="18">IF(T77&gt;0,(L77-AB77)/T77,-999)</f>
        <v>0.97177020304700856</v>
      </c>
      <c r="AD77" s="15">
        <f t="shared" ref="AD77:AD140" si="19">IF(AC77&gt;0,X77*Y77*AC77,-999)</f>
        <v>33.487303621579301</v>
      </c>
      <c r="AE77" s="3">
        <f t="shared" si="12"/>
        <v>850.86679999999967</v>
      </c>
      <c r="AF77" s="2">
        <f t="shared" si="13"/>
        <v>0.25</v>
      </c>
      <c r="AG77" s="9">
        <f t="shared" si="14"/>
        <v>4.7928060708212778E-3</v>
      </c>
      <c r="AH77" s="2">
        <f t="shared" si="15"/>
        <v>0.23192139146953417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80.7</v>
      </c>
      <c r="D78" s="15">
        <f>IF(C78&gt;0.5,Raw!D78*D$11,-999)</f>
        <v>8.1</v>
      </c>
      <c r="E78" s="9">
        <f>IF(Raw!$G78&gt;$C$8,IF(Raw!$Q78&gt;$C$8,IF(Raw!$N78&gt;$C$9,IF(Raw!$N78&lt;$A$9,IF(Raw!$X78&gt;$C$9,IF(Raw!$X78&lt;$A$9,Raw!H78,-999),-999),-999),-999),-999),-999)</f>
        <v>0.65923200000000004</v>
      </c>
      <c r="F78" s="9">
        <f>IF(Raw!$G78&gt;$C$8,IF(Raw!$Q78&gt;$C$8,IF(Raw!$N78&gt;$C$9,IF(Raw!$N78&lt;$A$9,IF(Raw!$X78&gt;$C$9,IF(Raw!$X78&lt;$A$9,Raw!I78,-999),-999),-999),-999),-999),-999)</f>
        <v>0.80271199999999998</v>
      </c>
      <c r="G78" s="9">
        <f>Raw!G78</f>
        <v>0.88214300000000001</v>
      </c>
      <c r="H78" s="9">
        <f>IF(Raw!$G78&gt;$C$8,IF(Raw!$Q78&gt;$C$8,IF(Raw!$N78&gt;$C$9,IF(Raw!$N78&lt;$A$9,IF(Raw!$X78&gt;$C$9,IF(Raw!$X78&lt;$A$9,Raw!L78,-999),-999),-999),-999),-999),-999)</f>
        <v>663.3</v>
      </c>
      <c r="I78" s="9">
        <f>IF(Raw!$G78&gt;$C$8,IF(Raw!$Q78&gt;$C$8,IF(Raw!$N78&gt;$C$9,IF(Raw!$N78&lt;$A$9,IF(Raw!$X78&gt;$C$9,IF(Raw!$X78&lt;$A$9,Raw!M78,-999),-999),-999),-999),-999),-999)</f>
        <v>1.2E-5</v>
      </c>
      <c r="J78" s="9">
        <f>IF(Raw!$G78&gt;$C$8,IF(Raw!$Q78&gt;$C$8,IF(Raw!$N78&gt;$C$9,IF(Raw!$N78&lt;$A$9,IF(Raw!$X78&gt;$C$9,IF(Raw!$X78&lt;$A$9,Raw!N78,-999),-999),-999),-999),-999),-999)</f>
        <v>949</v>
      </c>
      <c r="K78" s="9">
        <f>IF(Raw!$G78&gt;$C$8,IF(Raw!$Q78&gt;$C$8,IF(Raw!$N78&gt;$C$9,IF(Raw!$N78&lt;$A$9,IF(Raw!$X78&gt;$C$9,IF(Raw!$X78&lt;$A$9,Raw!R78,-999),-999),-999),-999),-999),-999)</f>
        <v>0.62908900000000001</v>
      </c>
      <c r="L78" s="9">
        <f>IF(Raw!$G78&gt;$C$8,IF(Raw!$Q78&gt;$C$8,IF(Raw!$N78&gt;$C$9,IF(Raw!$N78&lt;$A$9,IF(Raw!$X78&gt;$C$9,IF(Raw!$X78&lt;$A$9,Raw!S78,-999),-999),-999),-999),-999),-999)</f>
        <v>0.79085000000000005</v>
      </c>
      <c r="M78" s="9">
        <f>Raw!Q78</f>
        <v>0.93540299999999998</v>
      </c>
      <c r="N78" s="9">
        <f>IF(Raw!$G78&gt;$C$8,IF(Raw!$Q78&gt;$C$8,IF(Raw!$N78&gt;$C$9,IF(Raw!$N78&lt;$A$9,IF(Raw!$X78&gt;$C$9,IF(Raw!$X78&lt;$A$9,Raw!V78,-999),-999),-999),-999),-999),-999)</f>
        <v>654.4</v>
      </c>
      <c r="O78" s="9">
        <f>IF(Raw!$G78&gt;$C$8,IF(Raw!$Q78&gt;$C$8,IF(Raw!$N78&gt;$C$9,IF(Raw!$N78&lt;$A$9,IF(Raw!$X78&gt;$C$9,IF(Raw!$X78&lt;$A$9,Raw!W78,-999),-999),-999),-999),-999),-999)</f>
        <v>9.0000000000000002E-6</v>
      </c>
      <c r="P78" s="9">
        <f>IF(Raw!$G78&gt;$C$8,IF(Raw!$Q78&gt;$C$8,IF(Raw!$N78&gt;$C$9,IF(Raw!$N78&lt;$A$9,IF(Raw!$X78&gt;$C$9,IF(Raw!$X78&lt;$A$9,Raw!X78,-999),-999),-999),-999),-999),-999)</f>
        <v>869</v>
      </c>
      <c r="R78" s="9">
        <f t="shared" ref="R78:R141" si="20">F78-E78</f>
        <v>0.14347999999999994</v>
      </c>
      <c r="S78" s="9">
        <f t="shared" ref="S78:S141" si="21">R78/F78</f>
        <v>0.17874405764458479</v>
      </c>
      <c r="T78" s="9">
        <f t="shared" ref="T78:T141" si="22">L78-K78</f>
        <v>0.16176100000000004</v>
      </c>
      <c r="U78" s="9">
        <f t="shared" ref="U78:U141" si="23">T78/L78</f>
        <v>0.20454068407409753</v>
      </c>
      <c r="V78" s="15">
        <f t="shared" si="16"/>
        <v>0</v>
      </c>
      <c r="X78" s="11">
        <f t="shared" ref="X78:X141" si="24">D78*6.02*10^23*10^(-6)</f>
        <v>4.876199999999998E+18</v>
      </c>
      <c r="Y78" s="11">
        <f t="shared" ref="Y78:Y141" si="25">H78*10^(-20)</f>
        <v>6.6329999999999993E-18</v>
      </c>
      <c r="Z78" s="11">
        <f t="shared" ref="Z78:Z141" si="26">J78*10^(-6)</f>
        <v>9.4899999999999997E-4</v>
      </c>
      <c r="AA78" s="16">
        <f t="shared" ref="AA78:AA141" si="27">IF(Z78&gt;0,(X78*Y78/(X78*Y78+1/Z78)),1)</f>
        <v>2.9780216174792054E-2</v>
      </c>
      <c r="AB78" s="9">
        <f t="shared" si="17"/>
        <v>0.63390627754865059</v>
      </c>
      <c r="AC78" s="9">
        <f t="shared" si="18"/>
        <v>0.97021978382520768</v>
      </c>
      <c r="AD78" s="15">
        <f t="shared" si="19"/>
        <v>31.380628213690255</v>
      </c>
      <c r="AE78" s="3">
        <f t="shared" ref="AE78:AE141" si="28">AE$9*Y78</f>
        <v>798.61319999999967</v>
      </c>
      <c r="AF78" s="2">
        <f t="shared" ref="AF78:AF141" si="29">IF(AD78&lt;=AE78,AF$6,AF$6/(AD78/AE78))</f>
        <v>0.25</v>
      </c>
      <c r="AG78" s="9">
        <f t="shared" ref="AG78:AG141" si="30">AD78*AF78*$AG$6*U78/AG$8</f>
        <v>4.9373962780793305E-3</v>
      </c>
      <c r="AH78" s="2">
        <f t="shared" ref="AH78:AH141" si="31">((AG78*12.01)/893.5)*3600</f>
        <v>0.23891803635035022</v>
      </c>
    </row>
    <row r="79" spans="1:34">
      <c r="A79" s="1">
        <f>Raw!A79</f>
        <v>66</v>
      </c>
      <c r="B79" s="14">
        <f>Raw!B79</f>
        <v>0.46133101851851849</v>
      </c>
      <c r="C79" s="15">
        <f>Raw!C79</f>
        <v>79.400000000000006</v>
      </c>
      <c r="D79" s="15">
        <f>IF(C79&gt;0.5,Raw!D79*D$11,-999)</f>
        <v>9.1</v>
      </c>
      <c r="E79" s="9">
        <f>IF(Raw!$G79&gt;$C$8,IF(Raw!$Q79&gt;$C$8,IF(Raw!$N79&gt;$C$9,IF(Raw!$N79&lt;$A$9,IF(Raw!$X79&gt;$C$9,IF(Raw!$X79&lt;$A$9,Raw!H79,-999),-999),-999),-999),-999),-999)</f>
        <v>0.66781999999999997</v>
      </c>
      <c r="F79" s="9">
        <f>IF(Raw!$G79&gt;$C$8,IF(Raw!$Q79&gt;$C$8,IF(Raw!$N79&gt;$C$9,IF(Raw!$N79&lt;$A$9,IF(Raw!$X79&gt;$C$9,IF(Raw!$X79&lt;$A$9,Raw!I79,-999),-999),-999),-999),-999),-999)</f>
        <v>0.79065399999999997</v>
      </c>
      <c r="G79" s="9">
        <f>Raw!G79</f>
        <v>0.90927999999999998</v>
      </c>
      <c r="H79" s="9">
        <f>IF(Raw!$G79&gt;$C$8,IF(Raw!$Q79&gt;$C$8,IF(Raw!$N79&gt;$C$9,IF(Raw!$N79&lt;$A$9,IF(Raw!$X79&gt;$C$9,IF(Raw!$X79&lt;$A$9,Raw!L79,-999),-999),-999),-999),-999),-999)</f>
        <v>561.29999999999995</v>
      </c>
      <c r="I79" s="9">
        <f>IF(Raw!$G79&gt;$C$8,IF(Raw!$Q79&gt;$C$8,IF(Raw!$N79&gt;$C$9,IF(Raw!$N79&lt;$A$9,IF(Raw!$X79&gt;$C$9,IF(Raw!$X79&lt;$A$9,Raw!M79,-999),-999),-999),-999),-999),-999)</f>
        <v>0.267291</v>
      </c>
      <c r="J79" s="9">
        <f>IF(Raw!$G79&gt;$C$8,IF(Raw!$Q79&gt;$C$8,IF(Raw!$N79&gt;$C$9,IF(Raw!$N79&lt;$A$9,IF(Raw!$X79&gt;$C$9,IF(Raw!$X79&lt;$A$9,Raw!N79,-999),-999),-999),-999),-999),-999)</f>
        <v>2253</v>
      </c>
      <c r="K79" s="9">
        <f>IF(Raw!$G79&gt;$C$8,IF(Raw!$Q79&gt;$C$8,IF(Raw!$N79&gt;$C$9,IF(Raw!$N79&lt;$A$9,IF(Raw!$X79&gt;$C$9,IF(Raw!$X79&lt;$A$9,Raw!R79,-999),-999),-999),-999),-999),-999)</f>
        <v>0.62314800000000004</v>
      </c>
      <c r="L79" s="9">
        <f>IF(Raw!$G79&gt;$C$8,IF(Raw!$Q79&gt;$C$8,IF(Raw!$N79&gt;$C$9,IF(Raw!$N79&lt;$A$9,IF(Raw!$X79&gt;$C$9,IF(Raw!$X79&lt;$A$9,Raw!S79,-999),-999),-999),-999),-999),-999)</f>
        <v>0.77507599999999999</v>
      </c>
      <c r="M79" s="9">
        <f>Raw!Q79</f>
        <v>0.91178400000000004</v>
      </c>
      <c r="N79" s="9">
        <f>IF(Raw!$G79&gt;$C$8,IF(Raw!$Q79&gt;$C$8,IF(Raw!$N79&gt;$C$9,IF(Raw!$N79&lt;$A$9,IF(Raw!$X79&gt;$C$9,IF(Raw!$X79&lt;$A$9,Raw!V79,-999),-999),-999),-999),-999),-999)</f>
        <v>709.5</v>
      </c>
      <c r="O79" s="9">
        <f>IF(Raw!$G79&gt;$C$8,IF(Raw!$Q79&gt;$C$8,IF(Raw!$N79&gt;$C$9,IF(Raw!$N79&lt;$A$9,IF(Raw!$X79&gt;$C$9,IF(Raw!$X79&lt;$A$9,Raw!W79,-999),-999),-999),-999),-999),-999)</f>
        <v>1.2E-4</v>
      </c>
      <c r="P79" s="9">
        <f>IF(Raw!$G79&gt;$C$8,IF(Raw!$Q79&gt;$C$8,IF(Raw!$N79&gt;$C$9,IF(Raw!$N79&lt;$A$9,IF(Raw!$X79&gt;$C$9,IF(Raw!$X79&lt;$A$9,Raw!X79,-999),-999),-999),-999),-999),-999)</f>
        <v>772</v>
      </c>
      <c r="R79" s="9">
        <f t="shared" si="20"/>
        <v>0.122834</v>
      </c>
      <c r="S79" s="9">
        <f t="shared" si="21"/>
        <v>0.15535746356813473</v>
      </c>
      <c r="T79" s="9">
        <f t="shared" si="22"/>
        <v>0.15192799999999995</v>
      </c>
      <c r="U79" s="9">
        <f t="shared" si="23"/>
        <v>0.19601690672914651</v>
      </c>
      <c r="V79" s="15">
        <f t="shared" si="16"/>
        <v>0</v>
      </c>
      <c r="X79" s="11">
        <f t="shared" si="24"/>
        <v>5.478199999999999E+18</v>
      </c>
      <c r="Y79" s="11">
        <f t="shared" si="25"/>
        <v>5.6129999999999993E-18</v>
      </c>
      <c r="Z79" s="11">
        <f t="shared" si="26"/>
        <v>2.2529999999999998E-3</v>
      </c>
      <c r="AA79" s="16">
        <f t="shared" si="27"/>
        <v>6.4789341414752705E-2</v>
      </c>
      <c r="AB79" s="9">
        <f t="shared" si="17"/>
        <v>0.63299131506246054</v>
      </c>
      <c r="AC79" s="9">
        <f t="shared" si="18"/>
        <v>0.93521065858524755</v>
      </c>
      <c r="AD79" s="15">
        <f t="shared" si="19"/>
        <v>28.756920290613728</v>
      </c>
      <c r="AE79" s="3">
        <f t="shared" si="28"/>
        <v>675.80519999999979</v>
      </c>
      <c r="AF79" s="2">
        <f t="shared" si="29"/>
        <v>0.25</v>
      </c>
      <c r="AG79" s="9">
        <f t="shared" si="30"/>
        <v>4.336032740325178E-3</v>
      </c>
      <c r="AH79" s="2">
        <f t="shared" si="31"/>
        <v>0.2098183677232226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78.099999999999994</v>
      </c>
      <c r="D80" s="15">
        <f>IF(C80&gt;0.5,Raw!D80*D$11,-999)</f>
        <v>9.1</v>
      </c>
      <c r="E80" s="9">
        <f>IF(Raw!$G80&gt;$C$8,IF(Raw!$Q80&gt;$C$8,IF(Raw!$N80&gt;$C$9,IF(Raw!$N80&lt;$A$9,IF(Raw!$X80&gt;$C$9,IF(Raw!$X80&lt;$A$9,Raw!H80,-999),-999),-999),-999),-999),-999)</f>
        <v>0.67698100000000005</v>
      </c>
      <c r="F80" s="9">
        <f>IF(Raw!$G80&gt;$C$8,IF(Raw!$Q80&gt;$C$8,IF(Raw!$N80&gt;$C$9,IF(Raw!$N80&lt;$A$9,IF(Raw!$X80&gt;$C$9,IF(Raw!$X80&lt;$A$9,Raw!I80,-999),-999),-999),-999),-999),-999)</f>
        <v>0.82942499999999997</v>
      </c>
      <c r="G80" s="9">
        <f>Raw!G80</f>
        <v>0.88567200000000001</v>
      </c>
      <c r="H80" s="9">
        <f>IF(Raw!$G80&gt;$C$8,IF(Raw!$Q80&gt;$C$8,IF(Raw!$N80&gt;$C$9,IF(Raw!$N80&lt;$A$9,IF(Raw!$X80&gt;$C$9,IF(Raw!$X80&lt;$A$9,Raw!L80,-999),-999),-999),-999),-999),-999)</f>
        <v>687.7</v>
      </c>
      <c r="I80" s="9">
        <f>IF(Raw!$G80&gt;$C$8,IF(Raw!$Q80&gt;$C$8,IF(Raw!$N80&gt;$C$9,IF(Raw!$N80&lt;$A$9,IF(Raw!$X80&gt;$C$9,IF(Raw!$X80&lt;$A$9,Raw!M80,-999),-999),-999),-999),-999),-999)</f>
        <v>0.25320500000000001</v>
      </c>
      <c r="J80" s="9">
        <f>IF(Raw!$G80&gt;$C$8,IF(Raw!$Q80&gt;$C$8,IF(Raw!$N80&gt;$C$9,IF(Raw!$N80&lt;$A$9,IF(Raw!$X80&gt;$C$9,IF(Raw!$X80&lt;$A$9,Raw!N80,-999),-999),-999),-999),-999),-999)</f>
        <v>1810</v>
      </c>
      <c r="K80" s="9">
        <f>IF(Raw!$G80&gt;$C$8,IF(Raw!$Q80&gt;$C$8,IF(Raw!$N80&gt;$C$9,IF(Raw!$N80&lt;$A$9,IF(Raw!$X80&gt;$C$9,IF(Raw!$X80&lt;$A$9,Raw!R80,-999),-999),-999),-999),-999),-999)</f>
        <v>0.62767300000000004</v>
      </c>
      <c r="L80" s="9">
        <f>IF(Raw!$G80&gt;$C$8,IF(Raw!$Q80&gt;$C$8,IF(Raw!$N80&gt;$C$9,IF(Raw!$N80&lt;$A$9,IF(Raw!$X80&gt;$C$9,IF(Raw!$X80&lt;$A$9,Raw!S80,-999),-999),-999),-999),-999),-999)</f>
        <v>0.77910900000000005</v>
      </c>
      <c r="M80" s="9">
        <f>Raw!Q80</f>
        <v>0.90812800000000005</v>
      </c>
      <c r="N80" s="9">
        <f>IF(Raw!$G80&gt;$C$8,IF(Raw!$Q80&gt;$C$8,IF(Raw!$N80&gt;$C$9,IF(Raw!$N80&lt;$A$9,IF(Raw!$X80&gt;$C$9,IF(Raw!$X80&lt;$A$9,Raw!V80,-999),-999),-999),-999),-999),-999)</f>
        <v>726.6</v>
      </c>
      <c r="O80" s="9">
        <f>IF(Raw!$G80&gt;$C$8,IF(Raw!$Q80&gt;$C$8,IF(Raw!$N80&gt;$C$9,IF(Raw!$N80&lt;$A$9,IF(Raw!$X80&gt;$C$9,IF(Raw!$X80&lt;$A$9,Raw!W80,-999),-999),-999),-999),-999),-999)</f>
        <v>0.11014599999999999</v>
      </c>
      <c r="P80" s="9">
        <f>IF(Raw!$G80&gt;$C$8,IF(Raw!$Q80&gt;$C$8,IF(Raw!$N80&gt;$C$9,IF(Raw!$N80&lt;$A$9,IF(Raw!$X80&gt;$C$9,IF(Raw!$X80&lt;$A$9,Raw!X80,-999),-999),-999),-999),-999),-999)</f>
        <v>586</v>
      </c>
      <c r="R80" s="9">
        <f t="shared" si="20"/>
        <v>0.15244399999999991</v>
      </c>
      <c r="S80" s="9">
        <f t="shared" si="21"/>
        <v>0.18379479760074741</v>
      </c>
      <c r="T80" s="9">
        <f t="shared" si="22"/>
        <v>0.15143600000000002</v>
      </c>
      <c r="U80" s="9">
        <f t="shared" si="23"/>
        <v>0.19437074915063232</v>
      </c>
      <c r="V80" s="15">
        <f t="shared" si="16"/>
        <v>0</v>
      </c>
      <c r="X80" s="11">
        <f t="shared" si="24"/>
        <v>5.478199999999999E+18</v>
      </c>
      <c r="Y80" s="11">
        <f t="shared" si="25"/>
        <v>6.8770000000000005E-18</v>
      </c>
      <c r="Z80" s="11">
        <f t="shared" si="26"/>
        <v>1.81E-3</v>
      </c>
      <c r="AA80" s="16">
        <f t="shared" si="27"/>
        <v>6.3836241240532138E-2</v>
      </c>
      <c r="AB80" s="9">
        <f t="shared" si="17"/>
        <v>0.63734010502850125</v>
      </c>
      <c r="AC80" s="9">
        <f t="shared" si="18"/>
        <v>0.936163758759468</v>
      </c>
      <c r="AD80" s="15">
        <f t="shared" si="19"/>
        <v>35.268641569354777</v>
      </c>
      <c r="AE80" s="3">
        <f t="shared" si="28"/>
        <v>827.99079999999981</v>
      </c>
      <c r="AF80" s="2">
        <f t="shared" si="29"/>
        <v>0.25</v>
      </c>
      <c r="AG80" s="9">
        <f t="shared" si="30"/>
        <v>5.273224833354323E-3</v>
      </c>
      <c r="AH80" s="2">
        <f t="shared" si="31"/>
        <v>0.2551686053664326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76.900000000000006</v>
      </c>
      <c r="D81" s="15">
        <f>IF(C81&gt;0.5,Raw!D81*D$11,-999)</f>
        <v>10</v>
      </c>
      <c r="E81" s="9">
        <f>IF(Raw!$G81&gt;$C$8,IF(Raw!$Q81&gt;$C$8,IF(Raw!$N81&gt;$C$9,IF(Raw!$N81&lt;$A$9,IF(Raw!$X81&gt;$C$9,IF(Raw!$X81&lt;$A$9,Raw!H81,-999),-999),-999),-999),-999),-999)</f>
        <v>0.82915899999999998</v>
      </c>
      <c r="F81" s="9">
        <f>IF(Raw!$G81&gt;$C$8,IF(Raw!$Q81&gt;$C$8,IF(Raw!$N81&gt;$C$9,IF(Raw!$N81&lt;$A$9,IF(Raw!$X81&gt;$C$9,IF(Raw!$X81&lt;$A$9,Raw!I81,-999),-999),-999),-999),-999),-999)</f>
        <v>1.0717829999999999</v>
      </c>
      <c r="G81" s="9">
        <f>Raw!G81</f>
        <v>0.95229799999999998</v>
      </c>
      <c r="H81" s="9">
        <f>IF(Raw!$G81&gt;$C$8,IF(Raw!$Q81&gt;$C$8,IF(Raw!$N81&gt;$C$9,IF(Raw!$N81&lt;$A$9,IF(Raw!$X81&gt;$C$9,IF(Raw!$X81&lt;$A$9,Raw!L81,-999),-999),-999),-999),-999),-999)</f>
        <v>648.70000000000005</v>
      </c>
      <c r="I81" s="9">
        <f>IF(Raw!$G81&gt;$C$8,IF(Raw!$Q81&gt;$C$8,IF(Raw!$N81&gt;$C$9,IF(Raw!$N81&lt;$A$9,IF(Raw!$X81&gt;$C$9,IF(Raw!$X81&lt;$A$9,Raw!M81,-999),-999),-999),-999),-999),-999)</f>
        <v>0.24293400000000001</v>
      </c>
      <c r="J81" s="9">
        <f>IF(Raw!$G81&gt;$C$8,IF(Raw!$Q81&gt;$C$8,IF(Raw!$N81&gt;$C$9,IF(Raw!$N81&lt;$A$9,IF(Raw!$X81&gt;$C$9,IF(Raw!$X81&lt;$A$9,Raw!N81,-999),-999),-999),-999),-999),-999)</f>
        <v>678</v>
      </c>
      <c r="K81" s="9">
        <f>IF(Raw!$G81&gt;$C$8,IF(Raw!$Q81&gt;$C$8,IF(Raw!$N81&gt;$C$9,IF(Raw!$N81&lt;$A$9,IF(Raw!$X81&gt;$C$9,IF(Raw!$X81&lt;$A$9,Raw!R81,-999),-999),-999),-999),-999),-999)</f>
        <v>0.659385</v>
      </c>
      <c r="L81" s="9">
        <f>IF(Raw!$G81&gt;$C$8,IF(Raw!$Q81&gt;$C$8,IF(Raw!$N81&gt;$C$9,IF(Raw!$N81&lt;$A$9,IF(Raw!$X81&gt;$C$9,IF(Raw!$X81&lt;$A$9,Raw!S81,-999),-999),-999),-999),-999),-999)</f>
        <v>0.799597</v>
      </c>
      <c r="M81" s="9">
        <f>Raw!Q81</f>
        <v>0.90432999999999997</v>
      </c>
      <c r="N81" s="9">
        <f>IF(Raw!$G81&gt;$C$8,IF(Raw!$Q81&gt;$C$8,IF(Raw!$N81&gt;$C$9,IF(Raw!$N81&lt;$A$9,IF(Raw!$X81&gt;$C$9,IF(Raw!$X81&lt;$A$9,Raw!V81,-999),-999),-999),-999),-999),-999)</f>
        <v>642.6</v>
      </c>
      <c r="O81" s="9">
        <f>IF(Raw!$G81&gt;$C$8,IF(Raw!$Q81&gt;$C$8,IF(Raw!$N81&gt;$C$9,IF(Raw!$N81&lt;$A$9,IF(Raw!$X81&gt;$C$9,IF(Raw!$X81&lt;$A$9,Raw!W81,-999),-999),-999),-999),-999),-999)</f>
        <v>0.33736899999999997</v>
      </c>
      <c r="P81" s="9">
        <f>IF(Raw!$G81&gt;$C$8,IF(Raw!$Q81&gt;$C$8,IF(Raw!$N81&gt;$C$9,IF(Raw!$N81&lt;$A$9,IF(Raw!$X81&gt;$C$9,IF(Raw!$X81&lt;$A$9,Raw!X81,-999),-999),-999),-999),-999),-999)</f>
        <v>1547</v>
      </c>
      <c r="R81" s="9">
        <f t="shared" si="20"/>
        <v>0.24262399999999995</v>
      </c>
      <c r="S81" s="9">
        <f t="shared" si="21"/>
        <v>0.22637418208723217</v>
      </c>
      <c r="T81" s="9">
        <f t="shared" si="22"/>
        <v>0.140212</v>
      </c>
      <c r="U81" s="9">
        <f t="shared" si="23"/>
        <v>0.17535333424212449</v>
      </c>
      <c r="V81" s="15">
        <f t="shared" si="16"/>
        <v>0</v>
      </c>
      <c r="X81" s="11">
        <f t="shared" si="24"/>
        <v>6.019999999999999E+18</v>
      </c>
      <c r="Y81" s="11">
        <f t="shared" si="25"/>
        <v>6.4870000000000002E-18</v>
      </c>
      <c r="Z81" s="11">
        <f t="shared" si="26"/>
        <v>6.78E-4</v>
      </c>
      <c r="AA81" s="16">
        <f t="shared" si="27"/>
        <v>2.5794126574382306E-2</v>
      </c>
      <c r="AB81" s="9">
        <f t="shared" si="17"/>
        <v>0.66300164607524725</v>
      </c>
      <c r="AC81" s="9">
        <f t="shared" si="18"/>
        <v>0.97420587342561793</v>
      </c>
      <c r="AD81" s="15">
        <f t="shared" si="19"/>
        <v>38.044434475490135</v>
      </c>
      <c r="AE81" s="3">
        <f t="shared" si="28"/>
        <v>781.03479999999979</v>
      </c>
      <c r="AF81" s="2">
        <f t="shared" si="29"/>
        <v>0.25</v>
      </c>
      <c r="AG81" s="9">
        <f t="shared" si="30"/>
        <v>5.1317064881794038E-3</v>
      </c>
      <c r="AH81" s="2">
        <f t="shared" si="31"/>
        <v>0.24832060629314462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75.8</v>
      </c>
      <c r="D82" s="15">
        <f>IF(C82&gt;0.5,Raw!D82*D$11,-999)</f>
        <v>10.9</v>
      </c>
      <c r="E82" s="9">
        <f>IF(Raw!$G82&gt;$C$8,IF(Raw!$Q82&gt;$C$8,IF(Raw!$N82&gt;$C$9,IF(Raw!$N82&lt;$A$9,IF(Raw!$X82&gt;$C$9,IF(Raw!$X82&lt;$A$9,Raw!H82,-999),-999),-999),-999),-999),-999)</f>
        <v>0.97262899999999997</v>
      </c>
      <c r="F82" s="9">
        <f>IF(Raw!$G82&gt;$C$8,IF(Raw!$Q82&gt;$C$8,IF(Raw!$N82&gt;$C$9,IF(Raw!$N82&lt;$A$9,IF(Raw!$X82&gt;$C$9,IF(Raw!$X82&lt;$A$9,Raw!I82,-999),-999),-999),-999),-999),-999)</f>
        <v>1.3342959999999999</v>
      </c>
      <c r="G82" s="9">
        <f>Raw!G82</f>
        <v>0.982433</v>
      </c>
      <c r="H82" s="9">
        <f>IF(Raw!$G82&gt;$C$8,IF(Raw!$Q82&gt;$C$8,IF(Raw!$N82&gt;$C$9,IF(Raw!$N82&lt;$A$9,IF(Raw!$X82&gt;$C$9,IF(Raw!$X82&lt;$A$9,Raw!L82,-999),-999),-999),-999),-999),-999)</f>
        <v>629.1</v>
      </c>
      <c r="I82" s="9">
        <f>IF(Raw!$G82&gt;$C$8,IF(Raw!$Q82&gt;$C$8,IF(Raw!$N82&gt;$C$9,IF(Raw!$N82&lt;$A$9,IF(Raw!$X82&gt;$C$9,IF(Raw!$X82&lt;$A$9,Raw!M82,-999),-999),-999),-999),-999),-999)</f>
        <v>4.6685999999999998E-2</v>
      </c>
      <c r="J82" s="9">
        <f>IF(Raw!$G82&gt;$C$8,IF(Raw!$Q82&gt;$C$8,IF(Raw!$N82&gt;$C$9,IF(Raw!$N82&lt;$A$9,IF(Raw!$X82&gt;$C$9,IF(Raw!$X82&lt;$A$9,Raw!N82,-999),-999),-999),-999),-999),-999)</f>
        <v>477</v>
      </c>
      <c r="K82" s="9">
        <f>IF(Raw!$G82&gt;$C$8,IF(Raw!$Q82&gt;$C$8,IF(Raw!$N82&gt;$C$9,IF(Raw!$N82&lt;$A$9,IF(Raw!$X82&gt;$C$9,IF(Raw!$X82&lt;$A$9,Raw!R82,-999),-999),-999),-999),-999),-999)</f>
        <v>0.765544</v>
      </c>
      <c r="L82" s="9">
        <f>IF(Raw!$G82&gt;$C$8,IF(Raw!$Q82&gt;$C$8,IF(Raw!$N82&gt;$C$9,IF(Raw!$N82&lt;$A$9,IF(Raw!$X82&gt;$C$9,IF(Raw!$X82&lt;$A$9,Raw!S82,-999),-999),-999),-999),-999),-999)</f>
        <v>1.0125869999999999</v>
      </c>
      <c r="M82" s="9">
        <f>Raw!Q82</f>
        <v>0.94880500000000001</v>
      </c>
      <c r="N82" s="9">
        <f>IF(Raw!$G82&gt;$C$8,IF(Raw!$Q82&gt;$C$8,IF(Raw!$N82&gt;$C$9,IF(Raw!$N82&lt;$A$9,IF(Raw!$X82&gt;$C$9,IF(Raw!$X82&lt;$A$9,Raw!V82,-999),-999),-999),-999),-999),-999)</f>
        <v>660.2</v>
      </c>
      <c r="O82" s="9">
        <f>IF(Raw!$G82&gt;$C$8,IF(Raw!$Q82&gt;$C$8,IF(Raw!$N82&gt;$C$9,IF(Raw!$N82&lt;$A$9,IF(Raw!$X82&gt;$C$9,IF(Raw!$X82&lt;$A$9,Raw!W82,-999),-999),-999),-999),-999),-999)</f>
        <v>0.21110799999999999</v>
      </c>
      <c r="P82" s="9">
        <f>IF(Raw!$G82&gt;$C$8,IF(Raw!$Q82&gt;$C$8,IF(Raw!$N82&gt;$C$9,IF(Raw!$N82&lt;$A$9,IF(Raw!$X82&gt;$C$9,IF(Raw!$X82&lt;$A$9,Raw!X82,-999),-999),-999),-999),-999),-999)</f>
        <v>546</v>
      </c>
      <c r="R82" s="9">
        <f t="shared" si="20"/>
        <v>0.36166699999999996</v>
      </c>
      <c r="S82" s="9">
        <f t="shared" si="21"/>
        <v>0.27105454861589928</v>
      </c>
      <c r="T82" s="9">
        <f t="shared" si="22"/>
        <v>0.2470429999999999</v>
      </c>
      <c r="U82" s="9">
        <f t="shared" si="23"/>
        <v>0.24397212288919365</v>
      </c>
      <c r="V82" s="15">
        <f t="shared" si="16"/>
        <v>0</v>
      </c>
      <c r="X82" s="11">
        <f t="shared" si="24"/>
        <v>6.561799999999999E+18</v>
      </c>
      <c r="Y82" s="11">
        <f t="shared" si="25"/>
        <v>6.2909999999999999E-18</v>
      </c>
      <c r="Z82" s="11">
        <f t="shared" si="26"/>
        <v>4.7699999999999999E-4</v>
      </c>
      <c r="AA82" s="16">
        <f t="shared" si="27"/>
        <v>1.9310459006792173E-2</v>
      </c>
      <c r="AB82" s="9">
        <f t="shared" si="17"/>
        <v>0.77031451372441495</v>
      </c>
      <c r="AC82" s="9">
        <f t="shared" si="18"/>
        <v>0.98068954099320782</v>
      </c>
      <c r="AD82" s="15">
        <f t="shared" si="19"/>
        <v>40.483142571891342</v>
      </c>
      <c r="AE82" s="3">
        <f t="shared" si="28"/>
        <v>757.43639999999982</v>
      </c>
      <c r="AF82" s="2">
        <f t="shared" si="29"/>
        <v>0.25</v>
      </c>
      <c r="AG82" s="9">
        <f t="shared" si="30"/>
        <v>7.5975063342232484E-3</v>
      </c>
      <c r="AH82" s="2">
        <f t="shared" si="31"/>
        <v>0.36763937757859694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74.5</v>
      </c>
      <c r="D83" s="15">
        <f>IF(C83&gt;0.5,Raw!D83*D$11,-999)</f>
        <v>10.9</v>
      </c>
      <c r="E83" s="9">
        <f>IF(Raw!$G83&gt;$C$8,IF(Raw!$Q83&gt;$C$8,IF(Raw!$N83&gt;$C$9,IF(Raw!$N83&lt;$A$9,IF(Raw!$X83&gt;$C$9,IF(Raw!$X83&lt;$A$9,Raw!H83,-999),-999),-999),-999),-999),-999)</f>
        <v>1.07585</v>
      </c>
      <c r="F83" s="9">
        <f>IF(Raw!$G83&gt;$C$8,IF(Raw!$Q83&gt;$C$8,IF(Raw!$N83&gt;$C$9,IF(Raw!$N83&lt;$A$9,IF(Raw!$X83&gt;$C$9,IF(Raw!$X83&lt;$A$9,Raw!I83,-999),-999),-999),-999),-999),-999)</f>
        <v>1.5450870000000001</v>
      </c>
      <c r="G83" s="9">
        <f>Raw!G83</f>
        <v>0.985294</v>
      </c>
      <c r="H83" s="9">
        <f>IF(Raw!$G83&gt;$C$8,IF(Raw!$Q83&gt;$C$8,IF(Raw!$N83&gt;$C$9,IF(Raw!$N83&lt;$A$9,IF(Raw!$X83&gt;$C$9,IF(Raw!$X83&lt;$A$9,Raw!L83,-999),-999),-999),-999),-999),-999)</f>
        <v>649.29999999999995</v>
      </c>
      <c r="I83" s="9">
        <f>IF(Raw!$G83&gt;$C$8,IF(Raw!$Q83&gt;$C$8,IF(Raw!$N83&gt;$C$9,IF(Raw!$N83&lt;$A$9,IF(Raw!$X83&gt;$C$9,IF(Raw!$X83&lt;$A$9,Raw!M83,-999),-999),-999),-999),-999),-999)</f>
        <v>6.3506000000000007E-2</v>
      </c>
      <c r="J83" s="9">
        <f>IF(Raw!$G83&gt;$C$8,IF(Raw!$Q83&gt;$C$8,IF(Raw!$N83&gt;$C$9,IF(Raw!$N83&lt;$A$9,IF(Raw!$X83&gt;$C$9,IF(Raw!$X83&lt;$A$9,Raw!N83,-999),-999),-999),-999),-999),-999)</f>
        <v>978</v>
      </c>
      <c r="K83" s="9">
        <f>IF(Raw!$G83&gt;$C$8,IF(Raw!$Q83&gt;$C$8,IF(Raw!$N83&gt;$C$9,IF(Raw!$N83&lt;$A$9,IF(Raw!$X83&gt;$C$9,IF(Raw!$X83&lt;$A$9,Raw!R83,-999),-999),-999),-999),-999),-999)</f>
        <v>0.89387799999999995</v>
      </c>
      <c r="L83" s="9">
        <f>IF(Raw!$G83&gt;$C$8,IF(Raw!$Q83&gt;$C$8,IF(Raw!$N83&gt;$C$9,IF(Raw!$N83&lt;$A$9,IF(Raw!$X83&gt;$C$9,IF(Raw!$X83&lt;$A$9,Raw!S83,-999),-999),-999),-999),-999),-999)</f>
        <v>1.262202</v>
      </c>
      <c r="M83" s="9">
        <f>Raw!Q83</f>
        <v>0.984622</v>
      </c>
      <c r="N83" s="9">
        <f>IF(Raw!$G83&gt;$C$8,IF(Raw!$Q83&gt;$C$8,IF(Raw!$N83&gt;$C$9,IF(Raw!$N83&lt;$A$9,IF(Raw!$X83&gt;$C$9,IF(Raw!$X83&lt;$A$9,Raw!V83,-999),-999),-999),-999),-999),-999)</f>
        <v>668.4</v>
      </c>
      <c r="O83" s="9">
        <f>IF(Raw!$G83&gt;$C$8,IF(Raw!$Q83&gt;$C$8,IF(Raw!$N83&gt;$C$9,IF(Raw!$N83&lt;$A$9,IF(Raw!$X83&gt;$C$9,IF(Raw!$X83&lt;$A$9,Raw!W83,-999),-999),-999),-999),-999),-999)</f>
        <v>0.10058300000000001</v>
      </c>
      <c r="P83" s="9">
        <f>IF(Raw!$G83&gt;$C$8,IF(Raw!$Q83&gt;$C$8,IF(Raw!$N83&gt;$C$9,IF(Raw!$N83&lt;$A$9,IF(Raw!$X83&gt;$C$9,IF(Raw!$X83&lt;$A$9,Raw!X83,-999),-999),-999),-999),-999),-999)</f>
        <v>529</v>
      </c>
      <c r="R83" s="9">
        <f t="shared" si="20"/>
        <v>0.46923700000000013</v>
      </c>
      <c r="S83" s="9">
        <f t="shared" si="21"/>
        <v>0.30369616727083981</v>
      </c>
      <c r="T83" s="9">
        <f t="shared" si="22"/>
        <v>0.3683240000000001</v>
      </c>
      <c r="U83" s="9">
        <f t="shared" si="23"/>
        <v>0.29181066105108383</v>
      </c>
      <c r="V83" s="15">
        <f t="shared" si="16"/>
        <v>0</v>
      </c>
      <c r="X83" s="11">
        <f t="shared" si="24"/>
        <v>6.561799999999999E+18</v>
      </c>
      <c r="Y83" s="11">
        <f t="shared" si="25"/>
        <v>6.4929999999999993E-18</v>
      </c>
      <c r="Z83" s="11">
        <f t="shared" si="26"/>
        <v>9.7799999999999992E-4</v>
      </c>
      <c r="AA83" s="16">
        <f t="shared" si="27"/>
        <v>4.0001634777867646E-2</v>
      </c>
      <c r="AB83" s="9">
        <f t="shared" si="17"/>
        <v>0.90861156212792327</v>
      </c>
      <c r="AC83" s="9">
        <f t="shared" si="18"/>
        <v>0.95999836522213233</v>
      </c>
      <c r="AD83" s="15">
        <f t="shared" si="19"/>
        <v>40.901467053034409</v>
      </c>
      <c r="AE83" s="3">
        <f t="shared" si="28"/>
        <v>781.75719999999967</v>
      </c>
      <c r="AF83" s="2">
        <f t="shared" si="29"/>
        <v>0.25</v>
      </c>
      <c r="AG83" s="9">
        <f t="shared" si="30"/>
        <v>9.1811416451577661E-3</v>
      </c>
      <c r="AH83" s="2">
        <f t="shared" si="31"/>
        <v>0.44427066611084626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73.2</v>
      </c>
      <c r="D84" s="15">
        <f>IF(C84&gt;0.5,Raw!D84*D$11,-999)</f>
        <v>10.9</v>
      </c>
      <c r="E84" s="9">
        <f>IF(Raw!$G84&gt;$C$8,IF(Raw!$Q84&gt;$C$8,IF(Raw!$N84&gt;$C$9,IF(Raw!$N84&lt;$A$9,IF(Raw!$X84&gt;$C$9,IF(Raw!$X84&lt;$A$9,Raw!H84,-999),-999),-999),-999),-999),-999)</f>
        <v>1.127883</v>
      </c>
      <c r="F84" s="9">
        <f>IF(Raw!$G84&gt;$C$8,IF(Raw!$Q84&gt;$C$8,IF(Raw!$N84&gt;$C$9,IF(Raw!$N84&lt;$A$9,IF(Raw!$X84&gt;$C$9,IF(Raw!$X84&lt;$A$9,Raw!I84,-999),-999),-999),-999),-999),-999)</f>
        <v>1.6309180000000001</v>
      </c>
      <c r="G84" s="9">
        <f>Raw!G84</f>
        <v>0.98328199999999999</v>
      </c>
      <c r="H84" s="9">
        <f>IF(Raw!$G84&gt;$C$8,IF(Raw!$Q84&gt;$C$8,IF(Raw!$N84&gt;$C$9,IF(Raw!$N84&lt;$A$9,IF(Raw!$X84&gt;$C$9,IF(Raw!$X84&lt;$A$9,Raw!L84,-999),-999),-999),-999),-999),-999)</f>
        <v>618.9</v>
      </c>
      <c r="I84" s="9">
        <f>IF(Raw!$G84&gt;$C$8,IF(Raw!$Q84&gt;$C$8,IF(Raw!$N84&gt;$C$9,IF(Raw!$N84&lt;$A$9,IF(Raw!$X84&gt;$C$9,IF(Raw!$X84&lt;$A$9,Raw!M84,-999),-999),-999),-999),-999),-999)</f>
        <v>0.124607</v>
      </c>
      <c r="J84" s="9">
        <f>IF(Raw!$G84&gt;$C$8,IF(Raw!$Q84&gt;$C$8,IF(Raw!$N84&gt;$C$9,IF(Raw!$N84&lt;$A$9,IF(Raw!$X84&gt;$C$9,IF(Raw!$X84&lt;$A$9,Raw!N84,-999),-999),-999),-999),-999),-999)</f>
        <v>559</v>
      </c>
      <c r="K84" s="9">
        <f>IF(Raw!$G84&gt;$C$8,IF(Raw!$Q84&gt;$C$8,IF(Raw!$N84&gt;$C$9,IF(Raw!$N84&lt;$A$9,IF(Raw!$X84&gt;$C$9,IF(Raw!$X84&lt;$A$9,Raw!R84,-999),-999),-999),-999),-999),-999)</f>
        <v>0.98150199999999999</v>
      </c>
      <c r="L84" s="9">
        <f>IF(Raw!$G84&gt;$C$8,IF(Raw!$Q84&gt;$C$8,IF(Raw!$N84&gt;$C$9,IF(Raw!$N84&lt;$A$9,IF(Raw!$X84&gt;$C$9,IF(Raw!$X84&lt;$A$9,Raw!S84,-999),-999),-999),-999),-999),-999)</f>
        <v>1.4600169999999999</v>
      </c>
      <c r="M84" s="9">
        <f>Raw!Q84</f>
        <v>0.98413200000000001</v>
      </c>
      <c r="N84" s="9">
        <f>IF(Raw!$G84&gt;$C$8,IF(Raw!$Q84&gt;$C$8,IF(Raw!$N84&gt;$C$9,IF(Raw!$N84&lt;$A$9,IF(Raw!$X84&gt;$C$9,IF(Raw!$X84&lt;$A$9,Raw!V84,-999),-999),-999),-999),-999),-999)</f>
        <v>664.8</v>
      </c>
      <c r="O84" s="9">
        <f>IF(Raw!$G84&gt;$C$8,IF(Raw!$Q84&gt;$C$8,IF(Raw!$N84&gt;$C$9,IF(Raw!$N84&lt;$A$9,IF(Raw!$X84&gt;$C$9,IF(Raw!$X84&lt;$A$9,Raw!W84,-999),-999),-999),-999),-999),-999)</f>
        <v>9.1601000000000002E-2</v>
      </c>
      <c r="P84" s="9">
        <f>IF(Raw!$G84&gt;$C$8,IF(Raw!$Q84&gt;$C$8,IF(Raw!$N84&gt;$C$9,IF(Raw!$N84&lt;$A$9,IF(Raw!$X84&gt;$C$9,IF(Raw!$X84&lt;$A$9,Raw!X84,-999),-999),-999),-999),-999),-999)</f>
        <v>697</v>
      </c>
      <c r="R84" s="9">
        <f t="shared" si="20"/>
        <v>0.50303500000000012</v>
      </c>
      <c r="S84" s="9">
        <f t="shared" si="21"/>
        <v>0.30843672091423363</v>
      </c>
      <c r="T84" s="9">
        <f t="shared" si="22"/>
        <v>0.47851499999999991</v>
      </c>
      <c r="U84" s="9">
        <f t="shared" si="23"/>
        <v>0.32774618377731213</v>
      </c>
      <c r="V84" s="15">
        <f t="shared" si="16"/>
        <v>0</v>
      </c>
      <c r="X84" s="11">
        <f t="shared" si="24"/>
        <v>6.561799999999999E+18</v>
      </c>
      <c r="Y84" s="11">
        <f t="shared" si="25"/>
        <v>6.1889999999999992E-18</v>
      </c>
      <c r="Z84" s="11">
        <f t="shared" si="26"/>
        <v>5.5899999999999993E-4</v>
      </c>
      <c r="AA84" s="16">
        <f t="shared" si="27"/>
        <v>2.2197617867779004E-2</v>
      </c>
      <c r="AB84" s="9">
        <f t="shared" si="17"/>
        <v>0.99212389311400029</v>
      </c>
      <c r="AC84" s="9">
        <f t="shared" si="18"/>
        <v>0.97780238213222093</v>
      </c>
      <c r="AD84" s="15">
        <f t="shared" si="19"/>
        <v>39.709513180284446</v>
      </c>
      <c r="AE84" s="3">
        <f t="shared" si="28"/>
        <v>745.15559999999971</v>
      </c>
      <c r="AF84" s="2">
        <f t="shared" si="29"/>
        <v>0.25</v>
      </c>
      <c r="AG84" s="9">
        <f t="shared" si="30"/>
        <v>1.0011262618840848E-2</v>
      </c>
      <c r="AH84" s="2">
        <f t="shared" si="31"/>
        <v>0.48443978801141913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71.900000000000006</v>
      </c>
      <c r="D85" s="15">
        <f>IF(C85&gt;0.5,Raw!D85*D$11,-999)</f>
        <v>10</v>
      </c>
      <c r="E85" s="9">
        <f>IF(Raw!$G85&gt;$C$8,IF(Raw!$Q85&gt;$C$8,IF(Raw!$N85&gt;$C$9,IF(Raw!$N85&lt;$A$9,IF(Raw!$X85&gt;$C$9,IF(Raw!$X85&lt;$A$9,Raw!H85,-999),-999),-999),-999),-999),-999)</f>
        <v>1.186925</v>
      </c>
      <c r="F85" s="9">
        <f>IF(Raw!$G85&gt;$C$8,IF(Raw!$Q85&gt;$C$8,IF(Raw!$N85&gt;$C$9,IF(Raw!$N85&lt;$A$9,IF(Raw!$X85&gt;$C$9,IF(Raw!$X85&lt;$A$9,Raw!I85,-999),-999),-999),-999),-999),-999)</f>
        <v>1.761369</v>
      </c>
      <c r="G85" s="9">
        <f>Raw!G85</f>
        <v>0.98000200000000004</v>
      </c>
      <c r="H85" s="9">
        <f>IF(Raw!$G85&gt;$C$8,IF(Raw!$Q85&gt;$C$8,IF(Raw!$N85&gt;$C$9,IF(Raw!$N85&lt;$A$9,IF(Raw!$X85&gt;$C$9,IF(Raw!$X85&lt;$A$9,Raw!L85,-999),-999),-999),-999),-999),-999)</f>
        <v>625.4</v>
      </c>
      <c r="I85" s="9">
        <f>IF(Raw!$G85&gt;$C$8,IF(Raw!$Q85&gt;$C$8,IF(Raw!$N85&gt;$C$9,IF(Raw!$N85&lt;$A$9,IF(Raw!$X85&gt;$C$9,IF(Raw!$X85&lt;$A$9,Raw!M85,-999),-999),-999),-999),-999),-999)</f>
        <v>0.13173099999999999</v>
      </c>
      <c r="J85" s="9">
        <f>IF(Raw!$G85&gt;$C$8,IF(Raw!$Q85&gt;$C$8,IF(Raw!$N85&gt;$C$9,IF(Raw!$N85&lt;$A$9,IF(Raw!$X85&gt;$C$9,IF(Raw!$X85&lt;$A$9,Raw!N85,-999),-999),-999),-999),-999),-999)</f>
        <v>514</v>
      </c>
      <c r="K85" s="9">
        <f>IF(Raw!$G85&gt;$C$8,IF(Raw!$Q85&gt;$C$8,IF(Raw!$N85&gt;$C$9,IF(Raw!$N85&lt;$A$9,IF(Raw!$X85&gt;$C$9,IF(Raw!$X85&lt;$A$9,Raw!R85,-999),-999),-999),-999),-999),-999)</f>
        <v>1.0743720000000001</v>
      </c>
      <c r="L85" s="9">
        <f>IF(Raw!$G85&gt;$C$8,IF(Raw!$Q85&gt;$C$8,IF(Raw!$N85&gt;$C$9,IF(Raw!$N85&lt;$A$9,IF(Raw!$X85&gt;$C$9,IF(Raw!$X85&lt;$A$9,Raw!S85,-999),-999),-999),-999),-999),-999)</f>
        <v>1.629006</v>
      </c>
      <c r="M85" s="9">
        <f>Raw!Q85</f>
        <v>0.98962499999999998</v>
      </c>
      <c r="N85" s="9">
        <f>IF(Raw!$G85&gt;$C$8,IF(Raw!$Q85&gt;$C$8,IF(Raw!$N85&gt;$C$9,IF(Raw!$N85&lt;$A$9,IF(Raw!$X85&gt;$C$9,IF(Raw!$X85&lt;$A$9,Raw!V85,-999),-999),-999),-999),-999),-999)</f>
        <v>667.9</v>
      </c>
      <c r="O85" s="9">
        <f>IF(Raw!$G85&gt;$C$8,IF(Raw!$Q85&gt;$C$8,IF(Raw!$N85&gt;$C$9,IF(Raw!$N85&lt;$A$9,IF(Raw!$X85&gt;$C$9,IF(Raw!$X85&lt;$A$9,Raw!W85,-999),-999),-999),-999),-999),-999)</f>
        <v>0.128467</v>
      </c>
      <c r="P85" s="9">
        <f>IF(Raw!$G85&gt;$C$8,IF(Raw!$Q85&gt;$C$8,IF(Raw!$N85&gt;$C$9,IF(Raw!$N85&lt;$A$9,IF(Raw!$X85&gt;$C$9,IF(Raw!$X85&lt;$A$9,Raw!X85,-999),-999),-999),-999),-999),-999)</f>
        <v>440</v>
      </c>
      <c r="R85" s="9">
        <f t="shared" si="20"/>
        <v>0.57444399999999995</v>
      </c>
      <c r="S85" s="9">
        <f t="shared" si="21"/>
        <v>0.32613495525355557</v>
      </c>
      <c r="T85" s="9">
        <f t="shared" si="22"/>
        <v>0.55463399999999985</v>
      </c>
      <c r="U85" s="9">
        <f t="shared" si="23"/>
        <v>0.34047388407409174</v>
      </c>
      <c r="V85" s="15">
        <f t="shared" si="16"/>
        <v>0</v>
      </c>
      <c r="X85" s="11">
        <f t="shared" si="24"/>
        <v>6.019999999999999E+18</v>
      </c>
      <c r="Y85" s="11">
        <f t="shared" si="25"/>
        <v>6.2539999999999992E-18</v>
      </c>
      <c r="Z85" s="11">
        <f t="shared" si="26"/>
        <v>5.1400000000000003E-4</v>
      </c>
      <c r="AA85" s="16">
        <f t="shared" si="27"/>
        <v>1.8984250973998678E-2</v>
      </c>
      <c r="AB85" s="9">
        <f t="shared" si="17"/>
        <v>1.084901311054713</v>
      </c>
      <c r="AC85" s="9">
        <f t="shared" si="18"/>
        <v>0.98101574902600108</v>
      </c>
      <c r="AD85" s="15">
        <f t="shared" si="19"/>
        <v>36.934340416339829</v>
      </c>
      <c r="AE85" s="3">
        <f t="shared" si="28"/>
        <v>752.98159999999973</v>
      </c>
      <c r="AF85" s="2">
        <f t="shared" si="29"/>
        <v>0.25</v>
      </c>
      <c r="AG85" s="9">
        <f t="shared" si="30"/>
        <v>9.6732141055891757E-3</v>
      </c>
      <c r="AH85" s="2">
        <f t="shared" si="31"/>
        <v>0.46808179638416747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70.7</v>
      </c>
      <c r="D86" s="15">
        <f>IF(C86&gt;0.5,Raw!D86*D$11,-999)</f>
        <v>10.9</v>
      </c>
      <c r="E86" s="9">
        <f>IF(Raw!$G86&gt;$C$8,IF(Raw!$Q86&gt;$C$8,IF(Raw!$N86&gt;$C$9,IF(Raw!$N86&lt;$A$9,IF(Raw!$X86&gt;$C$9,IF(Raw!$X86&lt;$A$9,Raw!H86,-999),-999),-999),-999),-999),-999)</f>
        <v>1.2312689999999999</v>
      </c>
      <c r="F86" s="9">
        <f>IF(Raw!$G86&gt;$C$8,IF(Raw!$Q86&gt;$C$8,IF(Raw!$N86&gt;$C$9,IF(Raw!$N86&lt;$A$9,IF(Raw!$X86&gt;$C$9,IF(Raw!$X86&lt;$A$9,Raw!I86,-999),-999),-999),-999),-999),-999)</f>
        <v>1.8254859999999999</v>
      </c>
      <c r="G86" s="9">
        <f>Raw!G86</f>
        <v>0.98316899999999996</v>
      </c>
      <c r="H86" s="9">
        <f>IF(Raw!$G86&gt;$C$8,IF(Raw!$Q86&gt;$C$8,IF(Raw!$N86&gt;$C$9,IF(Raw!$N86&lt;$A$9,IF(Raw!$X86&gt;$C$9,IF(Raw!$X86&lt;$A$9,Raw!L86,-999),-999),-999),-999),-999),-999)</f>
        <v>627.70000000000005</v>
      </c>
      <c r="I86" s="9">
        <f>IF(Raw!$G86&gt;$C$8,IF(Raw!$Q86&gt;$C$8,IF(Raw!$N86&gt;$C$9,IF(Raw!$N86&lt;$A$9,IF(Raw!$X86&gt;$C$9,IF(Raw!$X86&lt;$A$9,Raw!M86,-999),-999),-999),-999),-999),-999)</f>
        <v>2.0109999999999999E-2</v>
      </c>
      <c r="J86" s="9">
        <f>IF(Raw!$G86&gt;$C$8,IF(Raw!$Q86&gt;$C$8,IF(Raw!$N86&gt;$C$9,IF(Raw!$N86&lt;$A$9,IF(Raw!$X86&gt;$C$9,IF(Raw!$X86&lt;$A$9,Raw!N86,-999),-999),-999),-999),-999),-999)</f>
        <v>727</v>
      </c>
      <c r="K86" s="9">
        <f>IF(Raw!$G86&gt;$C$8,IF(Raw!$Q86&gt;$C$8,IF(Raw!$N86&gt;$C$9,IF(Raw!$N86&lt;$A$9,IF(Raw!$X86&gt;$C$9,IF(Raw!$X86&lt;$A$9,Raw!R86,-999),-999),-999),-999),-999),-999)</f>
        <v>1.1478969999999999</v>
      </c>
      <c r="L86" s="9">
        <f>IF(Raw!$G86&gt;$C$8,IF(Raw!$Q86&gt;$C$8,IF(Raw!$N86&gt;$C$9,IF(Raw!$N86&lt;$A$9,IF(Raw!$X86&gt;$C$9,IF(Raw!$X86&lt;$A$9,Raw!S86,-999),-999),-999),-999),-999),-999)</f>
        <v>1.752497</v>
      </c>
      <c r="M86" s="9">
        <f>Raw!Q86</f>
        <v>0.98579499999999998</v>
      </c>
      <c r="N86" s="9">
        <f>IF(Raw!$G86&gt;$C$8,IF(Raw!$Q86&gt;$C$8,IF(Raw!$N86&gt;$C$9,IF(Raw!$N86&lt;$A$9,IF(Raw!$X86&gt;$C$9,IF(Raw!$X86&lt;$A$9,Raw!V86,-999),-999),-999),-999),-999),-999)</f>
        <v>620</v>
      </c>
      <c r="O86" s="9">
        <f>IF(Raw!$G86&gt;$C$8,IF(Raw!$Q86&gt;$C$8,IF(Raw!$N86&gt;$C$9,IF(Raw!$N86&lt;$A$9,IF(Raw!$X86&gt;$C$9,IF(Raw!$X86&lt;$A$9,Raw!W86,-999),-999),-999),-999),-999),-999)</f>
        <v>6.6874000000000003E-2</v>
      </c>
      <c r="P86" s="9">
        <f>IF(Raw!$G86&gt;$C$8,IF(Raw!$Q86&gt;$C$8,IF(Raw!$N86&gt;$C$9,IF(Raw!$N86&lt;$A$9,IF(Raw!$X86&gt;$C$9,IF(Raw!$X86&lt;$A$9,Raw!X86,-999),-999),-999),-999),-999),-999)</f>
        <v>472</v>
      </c>
      <c r="R86" s="9">
        <f t="shared" si="20"/>
        <v>0.594217</v>
      </c>
      <c r="S86" s="9">
        <f t="shared" si="21"/>
        <v>0.32551167196023417</v>
      </c>
      <c r="T86" s="9">
        <f t="shared" si="22"/>
        <v>0.60460000000000003</v>
      </c>
      <c r="U86" s="9">
        <f t="shared" si="23"/>
        <v>0.34499345790606206</v>
      </c>
      <c r="V86" s="15">
        <f t="shared" si="16"/>
        <v>0</v>
      </c>
      <c r="X86" s="11">
        <f t="shared" si="24"/>
        <v>6.561799999999999E+18</v>
      </c>
      <c r="Y86" s="11">
        <f t="shared" si="25"/>
        <v>6.2769999999999998E-18</v>
      </c>
      <c r="Z86" s="11">
        <f t="shared" si="26"/>
        <v>7.27E-4</v>
      </c>
      <c r="AA86" s="16">
        <f t="shared" si="27"/>
        <v>2.9073406801050035E-2</v>
      </c>
      <c r="AB86" s="9">
        <f t="shared" si="17"/>
        <v>1.1654747817519149</v>
      </c>
      <c r="AC86" s="9">
        <f t="shared" si="18"/>
        <v>0.97092659319894981</v>
      </c>
      <c r="AD86" s="15">
        <f t="shared" si="19"/>
        <v>39.990930950550251</v>
      </c>
      <c r="AE86" s="3">
        <f t="shared" si="28"/>
        <v>755.7507999999998</v>
      </c>
      <c r="AF86" s="2">
        <f t="shared" si="29"/>
        <v>0.25</v>
      </c>
      <c r="AG86" s="9">
        <f t="shared" si="30"/>
        <v>1.0612776579625302E-2</v>
      </c>
      <c r="AH86" s="2">
        <f t="shared" si="31"/>
        <v>0.51354673553069896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69.599999999999994</v>
      </c>
      <c r="D87" s="15">
        <f>IF(C87&gt;0.5,Raw!D87*D$11,-999)</f>
        <v>12.7</v>
      </c>
      <c r="E87" s="9">
        <f>IF(Raw!$G87&gt;$C$8,IF(Raw!$Q87&gt;$C$8,IF(Raw!$N87&gt;$C$9,IF(Raw!$N87&lt;$A$9,IF(Raw!$X87&gt;$C$9,IF(Raw!$X87&lt;$A$9,Raw!H87,-999),-999),-999),-999),-999),-999)</f>
        <v>1.3427659999999999</v>
      </c>
      <c r="F87" s="9">
        <f>IF(Raw!$G87&gt;$C$8,IF(Raw!$Q87&gt;$C$8,IF(Raw!$N87&gt;$C$9,IF(Raw!$N87&lt;$A$9,IF(Raw!$X87&gt;$C$9,IF(Raw!$X87&lt;$A$9,Raw!I87,-999),-999),-999),-999),-999),-999)</f>
        <v>1.985422</v>
      </c>
      <c r="G87" s="9">
        <f>Raw!G87</f>
        <v>0.98799599999999999</v>
      </c>
      <c r="H87" s="9">
        <f>IF(Raw!$G87&gt;$C$8,IF(Raw!$Q87&gt;$C$8,IF(Raw!$N87&gt;$C$9,IF(Raw!$N87&lt;$A$9,IF(Raw!$X87&gt;$C$9,IF(Raw!$X87&lt;$A$9,Raw!L87,-999),-999),-999),-999),-999),-999)</f>
        <v>672.1</v>
      </c>
      <c r="I87" s="9">
        <f>IF(Raw!$G87&gt;$C$8,IF(Raw!$Q87&gt;$C$8,IF(Raw!$N87&gt;$C$9,IF(Raw!$N87&lt;$A$9,IF(Raw!$X87&gt;$C$9,IF(Raw!$X87&lt;$A$9,Raw!M87,-999),-999),-999),-999),-999),-999)</f>
        <v>0.232016</v>
      </c>
      <c r="J87" s="9">
        <f>IF(Raw!$G87&gt;$C$8,IF(Raw!$Q87&gt;$C$8,IF(Raw!$N87&gt;$C$9,IF(Raw!$N87&lt;$A$9,IF(Raw!$X87&gt;$C$9,IF(Raw!$X87&lt;$A$9,Raw!N87,-999),-999),-999),-999),-999),-999)</f>
        <v>435</v>
      </c>
      <c r="K87" s="9">
        <f>IF(Raw!$G87&gt;$C$8,IF(Raw!$Q87&gt;$C$8,IF(Raw!$N87&gt;$C$9,IF(Raw!$N87&lt;$A$9,IF(Raw!$X87&gt;$C$9,IF(Raw!$X87&lt;$A$9,Raw!R87,-999),-999),-999),-999),-999),-999)</f>
        <v>1.1949909999999999</v>
      </c>
      <c r="L87" s="9">
        <f>IF(Raw!$G87&gt;$C$8,IF(Raw!$Q87&gt;$C$8,IF(Raw!$N87&gt;$C$9,IF(Raw!$N87&lt;$A$9,IF(Raw!$X87&gt;$C$9,IF(Raw!$X87&lt;$A$9,Raw!S87,-999),-999),-999),-999),-999),-999)</f>
        <v>1.832614</v>
      </c>
      <c r="M87" s="9">
        <f>Raw!Q87</f>
        <v>0.98936000000000002</v>
      </c>
      <c r="N87" s="9">
        <f>IF(Raw!$G87&gt;$C$8,IF(Raw!$Q87&gt;$C$8,IF(Raw!$N87&gt;$C$9,IF(Raw!$N87&lt;$A$9,IF(Raw!$X87&gt;$C$9,IF(Raw!$X87&lt;$A$9,Raw!V87,-999),-999),-999),-999),-999),-999)</f>
        <v>674.7</v>
      </c>
      <c r="O87" s="9">
        <f>IF(Raw!$G87&gt;$C$8,IF(Raw!$Q87&gt;$C$8,IF(Raw!$N87&gt;$C$9,IF(Raw!$N87&lt;$A$9,IF(Raw!$X87&gt;$C$9,IF(Raw!$X87&lt;$A$9,Raw!W87,-999),-999),-999),-999),-999),-999)</f>
        <v>0.178483</v>
      </c>
      <c r="P87" s="9">
        <f>IF(Raw!$G87&gt;$C$8,IF(Raw!$Q87&gt;$C$8,IF(Raw!$N87&gt;$C$9,IF(Raw!$N87&lt;$A$9,IF(Raw!$X87&gt;$C$9,IF(Raw!$X87&lt;$A$9,Raw!X87,-999),-999),-999),-999),-999),-999)</f>
        <v>456</v>
      </c>
      <c r="R87" s="9">
        <f t="shared" si="20"/>
        <v>0.64265600000000012</v>
      </c>
      <c r="S87" s="9">
        <f t="shared" si="21"/>
        <v>0.32368735714623897</v>
      </c>
      <c r="T87" s="9">
        <f t="shared" si="22"/>
        <v>0.63762300000000005</v>
      </c>
      <c r="U87" s="9">
        <f t="shared" si="23"/>
        <v>0.34793087906127534</v>
      </c>
      <c r="V87" s="15">
        <f t="shared" si="16"/>
        <v>0</v>
      </c>
      <c r="X87" s="11">
        <f t="shared" si="24"/>
        <v>7.645399999999998E+18</v>
      </c>
      <c r="Y87" s="11">
        <f t="shared" si="25"/>
        <v>6.7209999999999999E-18</v>
      </c>
      <c r="Z87" s="11">
        <f t="shared" si="26"/>
        <v>4.35E-4</v>
      </c>
      <c r="AA87" s="16">
        <f t="shared" si="27"/>
        <v>2.186365476794087E-2</v>
      </c>
      <c r="AB87" s="9">
        <f t="shared" si="17"/>
        <v>1.2089317691440986</v>
      </c>
      <c r="AC87" s="9">
        <f t="shared" si="18"/>
        <v>0.97813634523205928</v>
      </c>
      <c r="AD87" s="15">
        <f t="shared" si="19"/>
        <v>50.261275328599716</v>
      </c>
      <c r="AE87" s="3">
        <f t="shared" si="28"/>
        <v>809.20839999999976</v>
      </c>
      <c r="AF87" s="2">
        <f t="shared" si="29"/>
        <v>0.25</v>
      </c>
      <c r="AG87" s="9">
        <f t="shared" si="30"/>
        <v>1.3451884390631148E-2</v>
      </c>
      <c r="AH87" s="2">
        <f t="shared" si="31"/>
        <v>0.65092968496175518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68.5</v>
      </c>
      <c r="D88" s="15">
        <f>IF(C88&gt;0.5,Raw!D88*D$11,-999)</f>
        <v>14.5</v>
      </c>
      <c r="E88" s="9">
        <f>IF(Raw!$G88&gt;$C$8,IF(Raw!$Q88&gt;$C$8,IF(Raw!$N88&gt;$C$9,IF(Raw!$N88&lt;$A$9,IF(Raw!$X88&gt;$C$9,IF(Raw!$X88&lt;$A$9,Raw!H88,-999),-999),-999),-999),-999),-999)</f>
        <v>1.379483</v>
      </c>
      <c r="F88" s="9">
        <f>IF(Raw!$G88&gt;$C$8,IF(Raw!$Q88&gt;$C$8,IF(Raw!$N88&gt;$C$9,IF(Raw!$N88&lt;$A$9,IF(Raw!$X88&gt;$C$9,IF(Raw!$X88&lt;$A$9,Raw!I88,-999),-999),-999),-999),-999),-999)</f>
        <v>2.0686040000000001</v>
      </c>
      <c r="G88" s="9">
        <f>Raw!G88</f>
        <v>0.98645799999999995</v>
      </c>
      <c r="H88" s="9">
        <f>IF(Raw!$G88&gt;$C$8,IF(Raw!$Q88&gt;$C$8,IF(Raw!$N88&gt;$C$9,IF(Raw!$N88&lt;$A$9,IF(Raw!$X88&gt;$C$9,IF(Raw!$X88&lt;$A$9,Raw!L88,-999),-999),-999),-999),-999),-999)</f>
        <v>671.4</v>
      </c>
      <c r="I88" s="9">
        <f>IF(Raw!$G88&gt;$C$8,IF(Raw!$Q88&gt;$C$8,IF(Raw!$N88&gt;$C$9,IF(Raw!$N88&lt;$A$9,IF(Raw!$X88&gt;$C$9,IF(Raw!$X88&lt;$A$9,Raw!M88,-999),-999),-999),-999),-999),-999)</f>
        <v>0.17638200000000001</v>
      </c>
      <c r="J88" s="9">
        <f>IF(Raw!$G88&gt;$C$8,IF(Raw!$Q88&gt;$C$8,IF(Raw!$N88&gt;$C$9,IF(Raw!$N88&lt;$A$9,IF(Raw!$X88&gt;$C$9,IF(Raw!$X88&lt;$A$9,Raw!N88,-999),-999),-999),-999),-999),-999)</f>
        <v>317</v>
      </c>
      <c r="K88" s="9">
        <f>IF(Raw!$G88&gt;$C$8,IF(Raw!$Q88&gt;$C$8,IF(Raw!$N88&gt;$C$9,IF(Raw!$N88&lt;$A$9,IF(Raw!$X88&gt;$C$9,IF(Raw!$X88&lt;$A$9,Raw!R88,-999),-999),-999),-999),-999),-999)</f>
        <v>1.267965</v>
      </c>
      <c r="L88" s="9">
        <f>IF(Raw!$G88&gt;$C$8,IF(Raw!$Q88&gt;$C$8,IF(Raw!$N88&gt;$C$9,IF(Raw!$N88&lt;$A$9,IF(Raw!$X88&gt;$C$9,IF(Raw!$X88&lt;$A$9,Raw!S88,-999),-999),-999),-999),-999),-999)</f>
        <v>2.0034360000000002</v>
      </c>
      <c r="M88" s="9">
        <f>Raw!Q88</f>
        <v>0.992587</v>
      </c>
      <c r="N88" s="9">
        <f>IF(Raw!$G88&gt;$C$8,IF(Raw!$Q88&gt;$C$8,IF(Raw!$N88&gt;$C$9,IF(Raw!$N88&lt;$A$9,IF(Raw!$X88&gt;$C$9,IF(Raw!$X88&lt;$A$9,Raw!V88,-999),-999),-999),-999),-999),-999)</f>
        <v>674.3</v>
      </c>
      <c r="O88" s="9">
        <f>IF(Raw!$G88&gt;$C$8,IF(Raw!$Q88&gt;$C$8,IF(Raw!$N88&gt;$C$9,IF(Raw!$N88&lt;$A$9,IF(Raw!$X88&gt;$C$9,IF(Raw!$X88&lt;$A$9,Raw!W88,-999),-999),-999),-999),-999),-999)</f>
        <v>6.9009000000000001E-2</v>
      </c>
      <c r="P88" s="9">
        <f>IF(Raw!$G88&gt;$C$8,IF(Raw!$Q88&gt;$C$8,IF(Raw!$N88&gt;$C$9,IF(Raw!$N88&lt;$A$9,IF(Raw!$X88&gt;$C$9,IF(Raw!$X88&lt;$A$9,Raw!X88,-999),-999),-999),-999),-999),-999)</f>
        <v>467</v>
      </c>
      <c r="R88" s="9">
        <f t="shared" si="20"/>
        <v>0.68912100000000009</v>
      </c>
      <c r="S88" s="9">
        <f t="shared" si="21"/>
        <v>0.3331333595023504</v>
      </c>
      <c r="T88" s="9">
        <f t="shared" si="22"/>
        <v>0.73547100000000021</v>
      </c>
      <c r="U88" s="9">
        <f t="shared" si="23"/>
        <v>0.36710481392966887</v>
      </c>
      <c r="V88" s="15">
        <f t="shared" si="16"/>
        <v>0</v>
      </c>
      <c r="X88" s="11">
        <f t="shared" si="24"/>
        <v>8.728999999999999E+18</v>
      </c>
      <c r="Y88" s="11">
        <f t="shared" si="25"/>
        <v>6.7139999999999991E-18</v>
      </c>
      <c r="Z88" s="11">
        <f t="shared" si="26"/>
        <v>3.1700000000000001E-4</v>
      </c>
      <c r="AA88" s="16">
        <f t="shared" si="27"/>
        <v>1.8239405932528877E-2</v>
      </c>
      <c r="AB88" s="9">
        <f t="shared" si="17"/>
        <v>1.281379554120603</v>
      </c>
      <c r="AC88" s="9">
        <f t="shared" si="18"/>
        <v>0.98176059406747107</v>
      </c>
      <c r="AD88" s="15">
        <f t="shared" si="19"/>
        <v>57.537558146778792</v>
      </c>
      <c r="AE88" s="3">
        <f t="shared" si="28"/>
        <v>808.36559999999963</v>
      </c>
      <c r="AF88" s="2">
        <f t="shared" si="29"/>
        <v>0.25</v>
      </c>
      <c r="AG88" s="9">
        <f t="shared" si="30"/>
        <v>1.6247934290339026E-2</v>
      </c>
      <c r="AH88" s="2">
        <f t="shared" si="31"/>
        <v>0.78622908447352891</v>
      </c>
    </row>
    <row r="89" spans="1:34">
      <c r="A89" s="1">
        <f>Raw!A89</f>
        <v>76</v>
      </c>
      <c r="B89" s="14">
        <f>Raw!B89</f>
        <v>0.46186342592592594</v>
      </c>
      <c r="C89" s="15">
        <f>Raw!C89</f>
        <v>67.2</v>
      </c>
      <c r="D89" s="15">
        <f>IF(C89&gt;0.5,Raw!D89*D$11,-999)</f>
        <v>16.3</v>
      </c>
      <c r="E89" s="9">
        <f>IF(Raw!$G89&gt;$C$8,IF(Raw!$Q89&gt;$C$8,IF(Raw!$N89&gt;$C$9,IF(Raw!$N89&lt;$A$9,IF(Raw!$X89&gt;$C$9,IF(Raw!$X89&lt;$A$9,Raw!H89,-999),-999),-999),-999),-999),-999)</f>
        <v>1.404898</v>
      </c>
      <c r="F89" s="9">
        <f>IF(Raw!$G89&gt;$C$8,IF(Raw!$Q89&gt;$C$8,IF(Raw!$N89&gt;$C$9,IF(Raw!$N89&lt;$A$9,IF(Raw!$X89&gt;$C$9,IF(Raw!$X89&lt;$A$9,Raw!I89,-999),-999),-999),-999),-999),-999)</f>
        <v>2.0951050000000002</v>
      </c>
      <c r="G89" s="9">
        <f>Raw!G89</f>
        <v>0.98241699999999998</v>
      </c>
      <c r="H89" s="9">
        <f>IF(Raw!$G89&gt;$C$8,IF(Raw!$Q89&gt;$C$8,IF(Raw!$N89&gt;$C$9,IF(Raw!$N89&lt;$A$9,IF(Raw!$X89&gt;$C$9,IF(Raw!$X89&lt;$A$9,Raw!L89,-999),-999),-999),-999),-999),-999)</f>
        <v>620.4</v>
      </c>
      <c r="I89" s="9">
        <f>IF(Raw!$G89&gt;$C$8,IF(Raw!$Q89&gt;$C$8,IF(Raw!$N89&gt;$C$9,IF(Raw!$N89&lt;$A$9,IF(Raw!$X89&gt;$C$9,IF(Raw!$X89&lt;$A$9,Raw!M89,-999),-999),-999),-999),-999),-999)</f>
        <v>8.3697999999999995E-2</v>
      </c>
      <c r="J89" s="9">
        <f>IF(Raw!$G89&gt;$C$8,IF(Raw!$Q89&gt;$C$8,IF(Raw!$N89&gt;$C$9,IF(Raw!$N89&lt;$A$9,IF(Raw!$X89&gt;$C$9,IF(Raw!$X89&lt;$A$9,Raw!N89,-999),-999),-999),-999),-999),-999)</f>
        <v>353</v>
      </c>
      <c r="K89" s="9">
        <f>IF(Raw!$G89&gt;$C$8,IF(Raw!$Q89&gt;$C$8,IF(Raw!$N89&gt;$C$9,IF(Raw!$N89&lt;$A$9,IF(Raw!$X89&gt;$C$9,IF(Raw!$X89&lt;$A$9,Raw!R89,-999),-999),-999),-999),-999),-999)</f>
        <v>1.3465499999999999</v>
      </c>
      <c r="L89" s="9">
        <f>IF(Raw!$G89&gt;$C$8,IF(Raw!$Q89&gt;$C$8,IF(Raw!$N89&gt;$C$9,IF(Raw!$N89&lt;$A$9,IF(Raw!$X89&gt;$C$9,IF(Raw!$X89&lt;$A$9,Raw!S89,-999),-999),-999),-999),-999),-999)</f>
        <v>2.1090710000000001</v>
      </c>
      <c r="M89" s="9">
        <f>Raw!Q89</f>
        <v>0.99036000000000002</v>
      </c>
      <c r="N89" s="9">
        <f>IF(Raw!$G89&gt;$C$8,IF(Raw!$Q89&gt;$C$8,IF(Raw!$N89&gt;$C$9,IF(Raw!$N89&lt;$A$9,IF(Raw!$X89&gt;$C$9,IF(Raw!$X89&lt;$A$9,Raw!V89,-999),-999),-999),-999),-999),-999)</f>
        <v>633.4</v>
      </c>
      <c r="O89" s="9">
        <f>IF(Raw!$G89&gt;$C$8,IF(Raw!$Q89&gt;$C$8,IF(Raw!$N89&gt;$C$9,IF(Raw!$N89&lt;$A$9,IF(Raw!$X89&gt;$C$9,IF(Raw!$X89&lt;$A$9,Raw!W89,-999),-999),-999),-999),-999),-999)</f>
        <v>0.16988200000000001</v>
      </c>
      <c r="P89" s="9">
        <f>IF(Raw!$G89&gt;$C$8,IF(Raw!$Q89&gt;$C$8,IF(Raw!$N89&gt;$C$9,IF(Raw!$N89&lt;$A$9,IF(Raw!$X89&gt;$C$9,IF(Raw!$X89&lt;$A$9,Raw!X89,-999),-999),-999),-999),-999),-999)</f>
        <v>553</v>
      </c>
      <c r="R89" s="9">
        <f t="shared" si="20"/>
        <v>0.69020700000000024</v>
      </c>
      <c r="S89" s="9">
        <f t="shared" si="21"/>
        <v>0.32943790406686069</v>
      </c>
      <c r="T89" s="9">
        <f t="shared" si="22"/>
        <v>0.76252100000000023</v>
      </c>
      <c r="U89" s="9">
        <f t="shared" si="23"/>
        <v>0.36154354215671269</v>
      </c>
      <c r="V89" s="15">
        <f t="shared" si="16"/>
        <v>0</v>
      </c>
      <c r="X89" s="11">
        <f t="shared" si="24"/>
        <v>9.8125999999999959E+18</v>
      </c>
      <c r="Y89" s="11">
        <f t="shared" si="25"/>
        <v>6.2039999999999995E-18</v>
      </c>
      <c r="Z89" s="11">
        <f t="shared" si="26"/>
        <v>3.5299999999999996E-4</v>
      </c>
      <c r="AA89" s="16">
        <f t="shared" si="27"/>
        <v>2.1037619374901884E-2</v>
      </c>
      <c r="AB89" s="9">
        <f t="shared" si="17"/>
        <v>1.3625916265633695</v>
      </c>
      <c r="AC89" s="9">
        <f t="shared" si="18"/>
        <v>0.97896238062509811</v>
      </c>
      <c r="AD89" s="15">
        <f t="shared" si="19"/>
        <v>59.596655452979853</v>
      </c>
      <c r="AE89" s="3">
        <f t="shared" si="28"/>
        <v>746.96159999999975</v>
      </c>
      <c r="AF89" s="2">
        <f t="shared" si="29"/>
        <v>0.25</v>
      </c>
      <c r="AG89" s="9">
        <f t="shared" si="30"/>
        <v>1.6574450702433463E-2</v>
      </c>
      <c r="AH89" s="2">
        <f t="shared" si="31"/>
        <v>0.80202904372737915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65.900000000000006</v>
      </c>
      <c r="D90" s="15">
        <f>IF(C90&gt;0.5,Raw!D90*D$11,-999)</f>
        <v>17.2</v>
      </c>
      <c r="E90" s="9">
        <f>IF(Raw!$G90&gt;$C$8,IF(Raw!$Q90&gt;$C$8,IF(Raw!$N90&gt;$C$9,IF(Raw!$N90&lt;$A$9,IF(Raw!$X90&gt;$C$9,IF(Raw!$X90&lt;$A$9,Raw!H90,-999),-999),-999),-999),-999),-999)</f>
        <v>1.395737</v>
      </c>
      <c r="F90" s="9">
        <f>IF(Raw!$G90&gt;$C$8,IF(Raw!$Q90&gt;$C$8,IF(Raw!$N90&gt;$C$9,IF(Raw!$N90&lt;$A$9,IF(Raw!$X90&gt;$C$9,IF(Raw!$X90&lt;$A$9,Raw!I90,-999),-999),-999),-999),-999),-999)</f>
        <v>2.1275710000000001</v>
      </c>
      <c r="G90" s="9">
        <f>Raw!G90</f>
        <v>0.98591099999999998</v>
      </c>
      <c r="H90" s="9">
        <f>IF(Raw!$G90&gt;$C$8,IF(Raw!$Q90&gt;$C$8,IF(Raw!$N90&gt;$C$9,IF(Raw!$N90&lt;$A$9,IF(Raw!$X90&gt;$C$9,IF(Raw!$X90&lt;$A$9,Raw!L90,-999),-999),-999),-999),-999),-999)</f>
        <v>667.1</v>
      </c>
      <c r="I90" s="9">
        <f>IF(Raw!$G90&gt;$C$8,IF(Raw!$Q90&gt;$C$8,IF(Raw!$N90&gt;$C$9,IF(Raw!$N90&lt;$A$9,IF(Raw!$X90&gt;$C$9,IF(Raw!$X90&lt;$A$9,Raw!M90,-999),-999),-999),-999),-999),-999)</f>
        <v>9.9278000000000005E-2</v>
      </c>
      <c r="J90" s="9">
        <f>IF(Raw!$G90&gt;$C$8,IF(Raw!$Q90&gt;$C$8,IF(Raw!$N90&gt;$C$9,IF(Raw!$N90&lt;$A$9,IF(Raw!$X90&gt;$C$9,IF(Raw!$X90&lt;$A$9,Raw!N90,-999),-999),-999),-999),-999),-999)</f>
        <v>320</v>
      </c>
      <c r="K90" s="9">
        <f>IF(Raw!$G90&gt;$C$8,IF(Raw!$Q90&gt;$C$8,IF(Raw!$N90&gt;$C$9,IF(Raw!$N90&lt;$A$9,IF(Raw!$X90&gt;$C$9,IF(Raw!$X90&lt;$A$9,Raw!R90,-999),-999),-999),-999),-999),-999)</f>
        <v>1.3638840000000001</v>
      </c>
      <c r="L90" s="9">
        <f>IF(Raw!$G90&gt;$C$8,IF(Raw!$Q90&gt;$C$8,IF(Raw!$N90&gt;$C$9,IF(Raw!$N90&lt;$A$9,IF(Raw!$X90&gt;$C$9,IF(Raw!$X90&lt;$A$9,Raw!S90,-999),-999),-999),-999),-999),-999)</f>
        <v>2.1890049999999999</v>
      </c>
      <c r="M90" s="9">
        <f>Raw!Q90</f>
        <v>0.99195100000000003</v>
      </c>
      <c r="N90" s="9">
        <f>IF(Raw!$G90&gt;$C$8,IF(Raw!$Q90&gt;$C$8,IF(Raw!$N90&gt;$C$9,IF(Raw!$N90&lt;$A$9,IF(Raw!$X90&gt;$C$9,IF(Raw!$X90&lt;$A$9,Raw!V90,-999),-999),-999),-999),-999),-999)</f>
        <v>635.20000000000005</v>
      </c>
      <c r="O90" s="9">
        <f>IF(Raw!$G90&gt;$C$8,IF(Raw!$Q90&gt;$C$8,IF(Raw!$N90&gt;$C$9,IF(Raw!$N90&lt;$A$9,IF(Raw!$X90&gt;$C$9,IF(Raw!$X90&lt;$A$9,Raw!W90,-999),-999),-999),-999),-999),-999)</f>
        <v>8.6364999999999997E-2</v>
      </c>
      <c r="P90" s="9">
        <f>IF(Raw!$G90&gt;$C$8,IF(Raw!$Q90&gt;$C$8,IF(Raw!$N90&gt;$C$9,IF(Raw!$N90&lt;$A$9,IF(Raw!$X90&gt;$C$9,IF(Raw!$X90&lt;$A$9,Raw!X90,-999),-999),-999),-999),-999),-999)</f>
        <v>383</v>
      </c>
      <c r="R90" s="9">
        <f t="shared" si="20"/>
        <v>0.7318340000000001</v>
      </c>
      <c r="S90" s="9">
        <f t="shared" si="21"/>
        <v>0.34397629973335792</v>
      </c>
      <c r="T90" s="9">
        <f t="shared" si="22"/>
        <v>0.82512099999999977</v>
      </c>
      <c r="U90" s="9">
        <f t="shared" si="23"/>
        <v>0.3769388375083656</v>
      </c>
      <c r="V90" s="15">
        <f t="shared" si="16"/>
        <v>0</v>
      </c>
      <c r="X90" s="11">
        <f t="shared" si="24"/>
        <v>1.0354399999999996E+19</v>
      </c>
      <c r="Y90" s="11">
        <f t="shared" si="25"/>
        <v>6.6710000000000002E-18</v>
      </c>
      <c r="Z90" s="11">
        <f t="shared" si="26"/>
        <v>3.1999999999999997E-4</v>
      </c>
      <c r="AA90" s="16">
        <f t="shared" si="27"/>
        <v>2.1625735040249911E-2</v>
      </c>
      <c r="AB90" s="9">
        <f t="shared" si="17"/>
        <v>1.3817278481221462</v>
      </c>
      <c r="AC90" s="9">
        <f t="shared" si="18"/>
        <v>0.97837426495975</v>
      </c>
      <c r="AD90" s="15">
        <f t="shared" si="19"/>
        <v>67.58042200078097</v>
      </c>
      <c r="AE90" s="3">
        <f t="shared" si="28"/>
        <v>803.18839999999977</v>
      </c>
      <c r="AF90" s="2">
        <f t="shared" si="29"/>
        <v>0.25</v>
      </c>
      <c r="AG90" s="9">
        <f t="shared" si="30"/>
        <v>1.9595142851768582E-2</v>
      </c>
      <c r="AH90" s="2">
        <f t="shared" si="31"/>
        <v>0.94819876478910636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64.7</v>
      </c>
      <c r="D91" s="15">
        <f>IF(C91&gt;0.5,Raw!D91*D$11,-999)</f>
        <v>19.899999999999999</v>
      </c>
      <c r="E91" s="9">
        <f>IF(Raw!$G91&gt;$C$8,IF(Raw!$Q91&gt;$C$8,IF(Raw!$N91&gt;$C$9,IF(Raw!$N91&lt;$A$9,IF(Raw!$X91&gt;$C$9,IF(Raw!$X91&lt;$A$9,Raw!H91,-999),-999),-999),-999),-999),-999)</f>
        <v>1.4092629999999999</v>
      </c>
      <c r="F91" s="9">
        <f>IF(Raw!$G91&gt;$C$8,IF(Raw!$Q91&gt;$C$8,IF(Raw!$N91&gt;$C$9,IF(Raw!$N91&lt;$A$9,IF(Raw!$X91&gt;$C$9,IF(Raw!$X91&lt;$A$9,Raw!I91,-999),-999),-999),-999),-999),-999)</f>
        <v>2.1289319999999998</v>
      </c>
      <c r="G91" s="9">
        <f>Raw!G91</f>
        <v>0.99166699999999997</v>
      </c>
      <c r="H91" s="9">
        <f>IF(Raw!$G91&gt;$C$8,IF(Raw!$Q91&gt;$C$8,IF(Raw!$N91&gt;$C$9,IF(Raw!$N91&lt;$A$9,IF(Raw!$X91&gt;$C$9,IF(Raw!$X91&lt;$A$9,Raw!L91,-999),-999),-999),-999),-999),-999)</f>
        <v>639.4</v>
      </c>
      <c r="I91" s="9">
        <f>IF(Raw!$G91&gt;$C$8,IF(Raw!$Q91&gt;$C$8,IF(Raw!$N91&gt;$C$9,IF(Raw!$N91&lt;$A$9,IF(Raw!$X91&gt;$C$9,IF(Raw!$X91&lt;$A$9,Raw!M91,-999),-999),-999),-999),-999),-999)</f>
        <v>0.13921900000000001</v>
      </c>
      <c r="J91" s="9">
        <f>IF(Raw!$G91&gt;$C$8,IF(Raw!$Q91&gt;$C$8,IF(Raw!$N91&gt;$C$9,IF(Raw!$N91&lt;$A$9,IF(Raw!$X91&gt;$C$9,IF(Raw!$X91&lt;$A$9,Raw!N91,-999),-999),-999),-999),-999),-999)</f>
        <v>312</v>
      </c>
      <c r="K91" s="9">
        <f>IF(Raw!$G91&gt;$C$8,IF(Raw!$Q91&gt;$C$8,IF(Raw!$N91&gt;$C$9,IF(Raw!$N91&lt;$A$9,IF(Raw!$X91&gt;$C$9,IF(Raw!$X91&lt;$A$9,Raw!R91,-999),-999),-999),-999),-999),-999)</f>
        <v>1.421834</v>
      </c>
      <c r="L91" s="9">
        <f>IF(Raw!$G91&gt;$C$8,IF(Raw!$Q91&gt;$C$8,IF(Raw!$N91&gt;$C$9,IF(Raw!$N91&lt;$A$9,IF(Raw!$X91&gt;$C$9,IF(Raw!$X91&lt;$A$9,Raw!S91,-999),-999),-999),-999),-999),-999)</f>
        <v>2.254203</v>
      </c>
      <c r="M91" s="9">
        <f>Raw!Q91</f>
        <v>0.98814500000000005</v>
      </c>
      <c r="N91" s="9">
        <f>IF(Raw!$G91&gt;$C$8,IF(Raw!$Q91&gt;$C$8,IF(Raw!$N91&gt;$C$9,IF(Raw!$N91&lt;$A$9,IF(Raw!$X91&gt;$C$9,IF(Raw!$X91&lt;$A$9,Raw!V91,-999),-999),-999),-999),-999),-999)</f>
        <v>630.1</v>
      </c>
      <c r="O91" s="9">
        <f>IF(Raw!$G91&gt;$C$8,IF(Raw!$Q91&gt;$C$8,IF(Raw!$N91&gt;$C$9,IF(Raw!$N91&lt;$A$9,IF(Raw!$X91&gt;$C$9,IF(Raw!$X91&lt;$A$9,Raw!W91,-999),-999),-999),-999),-999),-999)</f>
        <v>8.8266999999999998E-2</v>
      </c>
      <c r="P91" s="9">
        <f>IF(Raw!$G91&gt;$C$8,IF(Raw!$Q91&gt;$C$8,IF(Raw!$N91&gt;$C$9,IF(Raw!$N91&lt;$A$9,IF(Raw!$X91&gt;$C$9,IF(Raw!$X91&lt;$A$9,Raw!X91,-999),-999),-999),-999),-999),-999)</f>
        <v>408</v>
      </c>
      <c r="R91" s="9">
        <f t="shared" si="20"/>
        <v>0.71966899999999989</v>
      </c>
      <c r="S91" s="9">
        <f t="shared" si="21"/>
        <v>0.33804226720252217</v>
      </c>
      <c r="T91" s="9">
        <f t="shared" si="22"/>
        <v>0.83236899999999991</v>
      </c>
      <c r="U91" s="9">
        <f t="shared" si="23"/>
        <v>0.36925201501373212</v>
      </c>
      <c r="V91" s="15">
        <f t="shared" si="16"/>
        <v>0</v>
      </c>
      <c r="X91" s="11">
        <f t="shared" si="24"/>
        <v>1.1979799999999998E+19</v>
      </c>
      <c r="Y91" s="11">
        <f t="shared" si="25"/>
        <v>6.3939999999999993E-18</v>
      </c>
      <c r="Z91" s="11">
        <f t="shared" si="26"/>
        <v>3.1199999999999999E-4</v>
      </c>
      <c r="AA91" s="16">
        <f t="shared" si="27"/>
        <v>2.3341015300374662E-2</v>
      </c>
      <c r="AB91" s="9">
        <f t="shared" si="17"/>
        <v>1.4412623375645577</v>
      </c>
      <c r="AC91" s="9">
        <f t="shared" si="18"/>
        <v>0.9766589846996252</v>
      </c>
      <c r="AD91" s="15">
        <f t="shared" si="19"/>
        <v>74.810946475559803</v>
      </c>
      <c r="AE91" s="3">
        <f t="shared" si="28"/>
        <v>769.83759999999972</v>
      </c>
      <c r="AF91" s="2">
        <f t="shared" si="29"/>
        <v>0.25</v>
      </c>
      <c r="AG91" s="9">
        <f t="shared" si="30"/>
        <v>2.1249302100911475E-2</v>
      </c>
      <c r="AH91" s="2">
        <f t="shared" si="31"/>
        <v>1.0282426699888176</v>
      </c>
    </row>
    <row r="92" spans="1:34">
      <c r="A92" s="1">
        <f>Raw!A92</f>
        <v>79</v>
      </c>
      <c r="B92" s="14">
        <f>Raw!B92</f>
        <v>0.46202546296296299</v>
      </c>
      <c r="C92" s="15">
        <f>Raw!C92</f>
        <v>63.6</v>
      </c>
      <c r="D92" s="15">
        <f>IF(C92&gt;0.5,Raw!D92*D$11,-999)</f>
        <v>19.899999999999999</v>
      </c>
      <c r="E92" s="9">
        <f>IF(Raw!$G92&gt;$C$8,IF(Raw!$Q92&gt;$C$8,IF(Raw!$N92&gt;$C$9,IF(Raw!$N92&lt;$A$9,IF(Raw!$X92&gt;$C$9,IF(Raw!$X92&lt;$A$9,Raw!H92,-999),-999),-999),-999),-999),-999)</f>
        <v>1.4603489999999999</v>
      </c>
      <c r="F92" s="9">
        <f>IF(Raw!$G92&gt;$C$8,IF(Raw!$Q92&gt;$C$8,IF(Raw!$N92&gt;$C$9,IF(Raw!$N92&lt;$A$9,IF(Raw!$X92&gt;$C$9,IF(Raw!$X92&lt;$A$9,Raw!I92,-999),-999),-999),-999),-999),-999)</f>
        <v>2.1654110000000002</v>
      </c>
      <c r="G92" s="9">
        <f>Raw!G92</f>
        <v>0.98771699999999996</v>
      </c>
      <c r="H92" s="9">
        <f>IF(Raw!$G92&gt;$C$8,IF(Raw!$Q92&gt;$C$8,IF(Raw!$N92&gt;$C$9,IF(Raw!$N92&lt;$A$9,IF(Raw!$X92&gt;$C$9,IF(Raw!$X92&lt;$A$9,Raw!L92,-999),-999),-999),-999),-999),-999)</f>
        <v>611.4</v>
      </c>
      <c r="I92" s="9">
        <f>IF(Raw!$G92&gt;$C$8,IF(Raw!$Q92&gt;$C$8,IF(Raw!$N92&gt;$C$9,IF(Raw!$N92&lt;$A$9,IF(Raw!$X92&gt;$C$9,IF(Raw!$X92&lt;$A$9,Raw!M92,-999),-999),-999),-999),-999),-999)</f>
        <v>0.14164099999999999</v>
      </c>
      <c r="J92" s="9">
        <f>IF(Raw!$G92&gt;$C$8,IF(Raw!$Q92&gt;$C$8,IF(Raw!$N92&gt;$C$9,IF(Raw!$N92&lt;$A$9,IF(Raw!$X92&gt;$C$9,IF(Raw!$X92&lt;$A$9,Raw!N92,-999),-999),-999),-999),-999),-999)</f>
        <v>495</v>
      </c>
      <c r="K92" s="9">
        <f>IF(Raw!$G92&gt;$C$8,IF(Raw!$Q92&gt;$C$8,IF(Raw!$N92&gt;$C$9,IF(Raw!$N92&lt;$A$9,IF(Raw!$X92&gt;$C$9,IF(Raw!$X92&lt;$A$9,Raw!R92,-999),-999),-999),-999),-999),-999)</f>
        <v>1.3706989999999999</v>
      </c>
      <c r="L92" s="9">
        <f>IF(Raw!$G92&gt;$C$8,IF(Raw!$Q92&gt;$C$8,IF(Raw!$N92&gt;$C$9,IF(Raw!$N92&lt;$A$9,IF(Raw!$X92&gt;$C$9,IF(Raw!$X92&lt;$A$9,Raw!S92,-999),-999),-999),-999),-999),-999)</f>
        <v>2.2086440000000001</v>
      </c>
      <c r="M92" s="9">
        <f>Raw!Q92</f>
        <v>0.99139999999999995</v>
      </c>
      <c r="N92" s="9">
        <f>IF(Raw!$G92&gt;$C$8,IF(Raw!$Q92&gt;$C$8,IF(Raw!$N92&gt;$C$9,IF(Raw!$N92&lt;$A$9,IF(Raw!$X92&gt;$C$9,IF(Raw!$X92&lt;$A$9,Raw!V92,-999),-999),-999),-999),-999),-999)</f>
        <v>642.20000000000005</v>
      </c>
      <c r="O92" s="9">
        <f>IF(Raw!$G92&gt;$C$8,IF(Raw!$Q92&gt;$C$8,IF(Raw!$N92&gt;$C$9,IF(Raw!$N92&lt;$A$9,IF(Raw!$X92&gt;$C$9,IF(Raw!$X92&lt;$A$9,Raw!W92,-999),-999),-999),-999),-999),-999)</f>
        <v>0.125114</v>
      </c>
      <c r="P92" s="9">
        <f>IF(Raw!$G92&gt;$C$8,IF(Raw!$Q92&gt;$C$8,IF(Raw!$N92&gt;$C$9,IF(Raw!$N92&lt;$A$9,IF(Raw!$X92&gt;$C$9,IF(Raw!$X92&lt;$A$9,Raw!X92,-999),-999),-999),-999),-999),-999)</f>
        <v>360</v>
      </c>
      <c r="R92" s="9">
        <f t="shared" si="20"/>
        <v>0.7050620000000003</v>
      </c>
      <c r="S92" s="9">
        <f t="shared" si="21"/>
        <v>0.32560192961059137</v>
      </c>
      <c r="T92" s="9">
        <f t="shared" si="22"/>
        <v>0.83794500000000016</v>
      </c>
      <c r="U92" s="9">
        <f t="shared" si="23"/>
        <v>0.37939341967288531</v>
      </c>
      <c r="V92" s="15">
        <f t="shared" si="16"/>
        <v>0</v>
      </c>
      <c r="X92" s="11">
        <f t="shared" si="24"/>
        <v>1.1979799999999998E+19</v>
      </c>
      <c r="Y92" s="11">
        <f t="shared" si="25"/>
        <v>6.1139999999999992E-18</v>
      </c>
      <c r="Z92" s="11">
        <f t="shared" si="26"/>
        <v>4.95E-4</v>
      </c>
      <c r="AA92" s="16">
        <f t="shared" si="27"/>
        <v>3.4987517756554322E-2</v>
      </c>
      <c r="AB92" s="9">
        <f t="shared" si="17"/>
        <v>1.4000166155665159</v>
      </c>
      <c r="AC92" s="9">
        <f t="shared" si="18"/>
        <v>0.9650124822434456</v>
      </c>
      <c r="AD92" s="15">
        <f t="shared" si="19"/>
        <v>70.681854053645083</v>
      </c>
      <c r="AE92" s="3">
        <f t="shared" si="28"/>
        <v>736.12559999999974</v>
      </c>
      <c r="AF92" s="2">
        <f t="shared" si="29"/>
        <v>0.25</v>
      </c>
      <c r="AG92" s="9">
        <f t="shared" si="30"/>
        <v>2.0627869475563231E-2</v>
      </c>
      <c r="AH92" s="2">
        <f t="shared" si="31"/>
        <v>0.99817186865747265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62.3</v>
      </c>
      <c r="D93" s="15">
        <f>IF(C93&gt;0.5,Raw!D93*D$11,-999)</f>
        <v>20.8</v>
      </c>
      <c r="E93" s="9">
        <f>IF(Raw!$G93&gt;$C$8,IF(Raw!$Q93&gt;$C$8,IF(Raw!$N93&gt;$C$9,IF(Raw!$N93&lt;$A$9,IF(Raw!$X93&gt;$C$9,IF(Raw!$X93&lt;$A$9,Raw!H93,-999),-999),-999),-999),-999),-999)</f>
        <v>1.4876750000000001</v>
      </c>
      <c r="F93" s="9">
        <f>IF(Raw!$G93&gt;$C$8,IF(Raw!$Q93&gt;$C$8,IF(Raw!$N93&gt;$C$9,IF(Raw!$N93&lt;$A$9,IF(Raw!$X93&gt;$C$9,IF(Raw!$X93&lt;$A$9,Raw!I93,-999),-999),-999),-999),-999),-999)</f>
        <v>2.2556180000000001</v>
      </c>
      <c r="G93" s="9">
        <f>Raw!G93</f>
        <v>0.99105799999999999</v>
      </c>
      <c r="H93" s="9">
        <f>IF(Raw!$G93&gt;$C$8,IF(Raw!$Q93&gt;$C$8,IF(Raw!$N93&gt;$C$9,IF(Raw!$N93&lt;$A$9,IF(Raw!$X93&gt;$C$9,IF(Raw!$X93&lt;$A$9,Raw!L93,-999),-999),-999),-999),-999),-999)</f>
        <v>636.6</v>
      </c>
      <c r="I93" s="9">
        <f>IF(Raw!$G93&gt;$C$8,IF(Raw!$Q93&gt;$C$8,IF(Raw!$N93&gt;$C$9,IF(Raw!$N93&lt;$A$9,IF(Raw!$X93&gt;$C$9,IF(Raw!$X93&lt;$A$9,Raw!M93,-999),-999),-999),-999),-999),-999)</f>
        <v>0.134602</v>
      </c>
      <c r="J93" s="9">
        <f>IF(Raw!$G93&gt;$C$8,IF(Raw!$Q93&gt;$C$8,IF(Raw!$N93&gt;$C$9,IF(Raw!$N93&lt;$A$9,IF(Raw!$X93&gt;$C$9,IF(Raw!$X93&lt;$A$9,Raw!N93,-999),-999),-999),-999),-999),-999)</f>
        <v>470</v>
      </c>
      <c r="K93" s="9">
        <f>IF(Raw!$G93&gt;$C$8,IF(Raw!$Q93&gt;$C$8,IF(Raw!$N93&gt;$C$9,IF(Raw!$N93&lt;$A$9,IF(Raw!$X93&gt;$C$9,IF(Raw!$X93&lt;$A$9,Raw!R93,-999),-999),-999),-999),-999),-999)</f>
        <v>1.41666</v>
      </c>
      <c r="L93" s="9">
        <f>IF(Raw!$G93&gt;$C$8,IF(Raw!$Q93&gt;$C$8,IF(Raw!$N93&gt;$C$9,IF(Raw!$N93&lt;$A$9,IF(Raw!$X93&gt;$C$9,IF(Raw!$X93&lt;$A$9,Raw!S93,-999),-999),-999),-999),-999),-999)</f>
        <v>2.2632650000000001</v>
      </c>
      <c r="M93" s="9">
        <f>Raw!Q93</f>
        <v>0.98797500000000005</v>
      </c>
      <c r="N93" s="9">
        <f>IF(Raw!$G93&gt;$C$8,IF(Raw!$Q93&gt;$C$8,IF(Raw!$N93&gt;$C$9,IF(Raw!$N93&lt;$A$9,IF(Raw!$X93&gt;$C$9,IF(Raw!$X93&lt;$A$9,Raw!V93,-999),-999),-999),-999),-999),-999)</f>
        <v>616.1</v>
      </c>
      <c r="O93" s="9">
        <f>IF(Raw!$G93&gt;$C$8,IF(Raw!$Q93&gt;$C$8,IF(Raw!$N93&gt;$C$9,IF(Raw!$N93&lt;$A$9,IF(Raw!$X93&gt;$C$9,IF(Raw!$X93&lt;$A$9,Raw!W93,-999),-999),-999),-999),-999),-999)</f>
        <v>1.5999999999999999E-5</v>
      </c>
      <c r="P93" s="9">
        <f>IF(Raw!$G93&gt;$C$8,IF(Raw!$Q93&gt;$C$8,IF(Raw!$N93&gt;$C$9,IF(Raw!$N93&lt;$A$9,IF(Raw!$X93&gt;$C$9,IF(Raw!$X93&lt;$A$9,Raw!X93,-999),-999),-999),-999),-999),-999)</f>
        <v>559</v>
      </c>
      <c r="R93" s="9">
        <f t="shared" si="20"/>
        <v>0.76794300000000004</v>
      </c>
      <c r="S93" s="9">
        <f t="shared" si="21"/>
        <v>0.34045791441635953</v>
      </c>
      <c r="T93" s="9">
        <f t="shared" si="22"/>
        <v>0.84660500000000005</v>
      </c>
      <c r="U93" s="9">
        <f t="shared" si="23"/>
        <v>0.37406357629354053</v>
      </c>
      <c r="V93" s="15">
        <f t="shared" si="16"/>
        <v>0</v>
      </c>
      <c r="X93" s="11">
        <f t="shared" si="24"/>
        <v>1.2521599999999998E+19</v>
      </c>
      <c r="Y93" s="11">
        <f t="shared" si="25"/>
        <v>6.3659999999999999E-18</v>
      </c>
      <c r="Z93" s="11">
        <f t="shared" si="26"/>
        <v>4.6999999999999999E-4</v>
      </c>
      <c r="AA93" s="16">
        <f t="shared" si="27"/>
        <v>3.6111947922047333E-2</v>
      </c>
      <c r="AB93" s="9">
        <f t="shared" si="17"/>
        <v>1.447232555670545</v>
      </c>
      <c r="AC93" s="9">
        <f t="shared" si="18"/>
        <v>0.96388805207795258</v>
      </c>
      <c r="AD93" s="15">
        <f t="shared" si="19"/>
        <v>76.833931749036879</v>
      </c>
      <c r="AE93" s="3">
        <f t="shared" si="28"/>
        <v>766.46639999999979</v>
      </c>
      <c r="AF93" s="2">
        <f t="shared" si="29"/>
        <v>0.25</v>
      </c>
      <c r="AG93" s="9">
        <f t="shared" si="30"/>
        <v>2.2108288685183494E-2</v>
      </c>
      <c r="AH93" s="2">
        <f t="shared" si="31"/>
        <v>1.0698085837633953</v>
      </c>
    </row>
    <row r="94" spans="1:34">
      <c r="A94" s="1">
        <f>Raw!A94</f>
        <v>81</v>
      </c>
      <c r="B94" s="14">
        <f>Raw!B94</f>
        <v>0.46214120370370365</v>
      </c>
      <c r="C94" s="15">
        <f>Raw!C94</f>
        <v>61</v>
      </c>
      <c r="D94" s="15">
        <f>IF(C94&gt;0.5,Raw!D94*D$11,-999)</f>
        <v>23.5</v>
      </c>
      <c r="E94" s="9">
        <f>IF(Raw!$G94&gt;$C$8,IF(Raw!$Q94&gt;$C$8,IF(Raw!$N94&gt;$C$9,IF(Raw!$N94&lt;$A$9,IF(Raw!$X94&gt;$C$9,IF(Raw!$X94&lt;$A$9,Raw!H94,-999),-999),-999),-999),-999),-999)</f>
        <v>1.547218</v>
      </c>
      <c r="F94" s="9">
        <f>IF(Raw!$G94&gt;$C$8,IF(Raw!$Q94&gt;$C$8,IF(Raw!$N94&gt;$C$9,IF(Raw!$N94&lt;$A$9,IF(Raw!$X94&gt;$C$9,IF(Raw!$X94&lt;$A$9,Raw!I94,-999),-999),-999),-999),-999),-999)</f>
        <v>2.327394</v>
      </c>
      <c r="G94" s="9">
        <f>Raw!G94</f>
        <v>0.98897699999999999</v>
      </c>
      <c r="H94" s="9">
        <f>IF(Raw!$G94&gt;$C$8,IF(Raw!$Q94&gt;$C$8,IF(Raw!$N94&gt;$C$9,IF(Raw!$N94&lt;$A$9,IF(Raw!$X94&gt;$C$9,IF(Raw!$X94&lt;$A$9,Raw!L94,-999),-999),-999),-999),-999),-999)</f>
        <v>617.6</v>
      </c>
      <c r="I94" s="9">
        <f>IF(Raw!$G94&gt;$C$8,IF(Raw!$Q94&gt;$C$8,IF(Raw!$N94&gt;$C$9,IF(Raw!$N94&lt;$A$9,IF(Raw!$X94&gt;$C$9,IF(Raw!$X94&lt;$A$9,Raw!M94,-999),-999),-999),-999),-999),-999)</f>
        <v>1.1E-5</v>
      </c>
      <c r="J94" s="9">
        <f>IF(Raw!$G94&gt;$C$8,IF(Raw!$Q94&gt;$C$8,IF(Raw!$N94&gt;$C$9,IF(Raw!$N94&lt;$A$9,IF(Raw!$X94&gt;$C$9,IF(Raw!$X94&lt;$A$9,Raw!N94,-999),-999),-999),-999),-999),-999)</f>
        <v>472</v>
      </c>
      <c r="K94" s="9">
        <f>IF(Raw!$G94&gt;$C$8,IF(Raw!$Q94&gt;$C$8,IF(Raw!$N94&gt;$C$9,IF(Raw!$N94&lt;$A$9,IF(Raw!$X94&gt;$C$9,IF(Raw!$X94&lt;$A$9,Raw!R94,-999),-999),-999),-999),-999),-999)</f>
        <v>1.45858</v>
      </c>
      <c r="L94" s="9">
        <f>IF(Raw!$G94&gt;$C$8,IF(Raw!$Q94&gt;$C$8,IF(Raw!$N94&gt;$C$9,IF(Raw!$N94&lt;$A$9,IF(Raw!$X94&gt;$C$9,IF(Raw!$X94&lt;$A$9,Raw!S94,-999),-999),-999),-999),-999),-999)</f>
        <v>2.3507470000000001</v>
      </c>
      <c r="M94" s="9">
        <f>Raw!Q94</f>
        <v>0.99278900000000003</v>
      </c>
      <c r="N94" s="9">
        <f>IF(Raw!$G94&gt;$C$8,IF(Raw!$Q94&gt;$C$8,IF(Raw!$N94&gt;$C$9,IF(Raw!$N94&lt;$A$9,IF(Raw!$X94&gt;$C$9,IF(Raw!$X94&lt;$A$9,Raw!V94,-999),-999),-999),-999),-999),-999)</f>
        <v>602.6</v>
      </c>
      <c r="O94" s="9">
        <f>IF(Raw!$G94&gt;$C$8,IF(Raw!$Q94&gt;$C$8,IF(Raw!$N94&gt;$C$9,IF(Raw!$N94&lt;$A$9,IF(Raw!$X94&gt;$C$9,IF(Raw!$X94&lt;$A$9,Raw!W94,-999),-999),-999),-999),-999),-999)</f>
        <v>1.3300000000000001E-4</v>
      </c>
      <c r="P94" s="9">
        <f>IF(Raw!$G94&gt;$C$8,IF(Raw!$Q94&gt;$C$8,IF(Raw!$N94&gt;$C$9,IF(Raw!$N94&lt;$A$9,IF(Raw!$X94&gt;$C$9,IF(Raw!$X94&lt;$A$9,Raw!X94,-999),-999),-999),-999),-999),-999)</f>
        <v>547</v>
      </c>
      <c r="R94" s="9">
        <f t="shared" si="20"/>
        <v>0.78017599999999998</v>
      </c>
      <c r="S94" s="9">
        <f t="shared" si="21"/>
        <v>0.3352144071867505</v>
      </c>
      <c r="T94" s="9">
        <f t="shared" si="22"/>
        <v>0.89216700000000015</v>
      </c>
      <c r="U94" s="9">
        <f t="shared" si="23"/>
        <v>0.37952489144939888</v>
      </c>
      <c r="V94" s="15">
        <f t="shared" si="16"/>
        <v>0</v>
      </c>
      <c r="X94" s="11">
        <f t="shared" si="24"/>
        <v>1.4146999999999998E+19</v>
      </c>
      <c r="Y94" s="11">
        <f t="shared" si="25"/>
        <v>6.1760000000000001E-18</v>
      </c>
      <c r="Z94" s="11">
        <f t="shared" si="26"/>
        <v>4.7199999999999998E-4</v>
      </c>
      <c r="AA94" s="16">
        <f t="shared" si="27"/>
        <v>3.9606183447638853E-2</v>
      </c>
      <c r="AB94" s="9">
        <f t="shared" si="17"/>
        <v>1.4939153298679295</v>
      </c>
      <c r="AC94" s="9">
        <f t="shared" si="18"/>
        <v>0.96039381655236122</v>
      </c>
      <c r="AD94" s="15">
        <f t="shared" si="19"/>
        <v>83.911405609404369</v>
      </c>
      <c r="AE94" s="3">
        <f t="shared" si="28"/>
        <v>743.59039999999982</v>
      </c>
      <c r="AF94" s="2">
        <f t="shared" si="29"/>
        <v>0.25</v>
      </c>
      <c r="AG94" s="9">
        <f t="shared" si="30"/>
        <v>2.4497282388673595E-2</v>
      </c>
      <c r="AH94" s="2">
        <f t="shared" si="31"/>
        <v>1.1854107457825309</v>
      </c>
    </row>
    <row r="95" spans="1:34">
      <c r="A95" s="1">
        <f>Raw!A95</f>
        <v>82</v>
      </c>
      <c r="B95" s="14">
        <f>Raw!B95</f>
        <v>0.46218749999999997</v>
      </c>
      <c r="C95" s="15">
        <f>Raw!C95</f>
        <v>59.7</v>
      </c>
      <c r="D95" s="15">
        <f>IF(C95&gt;0.5,Raw!D95*D$11,-999)</f>
        <v>25.3</v>
      </c>
      <c r="E95" s="9">
        <f>IF(Raw!$G95&gt;$C$8,IF(Raw!$Q95&gt;$C$8,IF(Raw!$N95&gt;$C$9,IF(Raw!$N95&lt;$A$9,IF(Raw!$X95&gt;$C$9,IF(Raw!$X95&lt;$A$9,Raw!H95,-999),-999),-999),-999),-999),-999)</f>
        <v>1.586592</v>
      </c>
      <c r="F95" s="9">
        <f>IF(Raw!$G95&gt;$C$8,IF(Raw!$Q95&gt;$C$8,IF(Raw!$N95&gt;$C$9,IF(Raw!$N95&lt;$A$9,IF(Raw!$X95&gt;$C$9,IF(Raw!$X95&lt;$A$9,Raw!I95,-999),-999),-999),-999),-999),-999)</f>
        <v>2.395451</v>
      </c>
      <c r="G95" s="9">
        <f>Raw!G95</f>
        <v>0.99058000000000002</v>
      </c>
      <c r="H95" s="9">
        <f>IF(Raw!$G95&gt;$C$8,IF(Raw!$Q95&gt;$C$8,IF(Raw!$N95&gt;$C$9,IF(Raw!$N95&lt;$A$9,IF(Raw!$X95&gt;$C$9,IF(Raw!$X95&lt;$A$9,Raw!L95,-999),-999),-999),-999),-999),-999)</f>
        <v>620.20000000000005</v>
      </c>
      <c r="I95" s="9">
        <f>IF(Raw!$G95&gt;$C$8,IF(Raw!$Q95&gt;$C$8,IF(Raw!$N95&gt;$C$9,IF(Raw!$N95&lt;$A$9,IF(Raw!$X95&gt;$C$9,IF(Raw!$X95&lt;$A$9,Raw!M95,-999),-999),-999),-999),-999),-999)</f>
        <v>7.5490000000000002E-2</v>
      </c>
      <c r="J95" s="9">
        <f>IF(Raw!$G95&gt;$C$8,IF(Raw!$Q95&gt;$C$8,IF(Raw!$N95&gt;$C$9,IF(Raw!$N95&lt;$A$9,IF(Raw!$X95&gt;$C$9,IF(Raw!$X95&lt;$A$9,Raw!N95,-999),-999),-999),-999),-999),-999)</f>
        <v>553</v>
      </c>
      <c r="K95" s="9">
        <f>IF(Raw!$G95&gt;$C$8,IF(Raw!$Q95&gt;$C$8,IF(Raw!$N95&gt;$C$9,IF(Raw!$N95&lt;$A$9,IF(Raw!$X95&gt;$C$9,IF(Raw!$X95&lt;$A$9,Raw!R95,-999),-999),-999),-999),-999),-999)</f>
        <v>1.503555</v>
      </c>
      <c r="L95" s="9">
        <f>IF(Raw!$G95&gt;$C$8,IF(Raw!$Q95&gt;$C$8,IF(Raw!$N95&gt;$C$9,IF(Raw!$N95&lt;$A$9,IF(Raw!$X95&gt;$C$9,IF(Raw!$X95&lt;$A$9,Raw!S95,-999),-999),-999),-999),-999),-999)</f>
        <v>2.4587439999999998</v>
      </c>
      <c r="M95" s="9">
        <f>Raw!Q95</f>
        <v>0.99280400000000002</v>
      </c>
      <c r="N95" s="9">
        <f>IF(Raw!$G95&gt;$C$8,IF(Raw!$Q95&gt;$C$8,IF(Raw!$N95&gt;$C$9,IF(Raw!$N95&lt;$A$9,IF(Raw!$X95&gt;$C$9,IF(Raw!$X95&lt;$A$9,Raw!V95,-999),-999),-999),-999),-999),-999)</f>
        <v>616.29999999999995</v>
      </c>
      <c r="O95" s="9">
        <f>IF(Raw!$G95&gt;$C$8,IF(Raw!$Q95&gt;$C$8,IF(Raw!$N95&gt;$C$9,IF(Raw!$N95&lt;$A$9,IF(Raw!$X95&gt;$C$9,IF(Raw!$X95&lt;$A$9,Raw!W95,-999),-999),-999),-999),-999),-999)</f>
        <v>4.0000000000000003E-5</v>
      </c>
      <c r="P95" s="9">
        <f>IF(Raw!$G95&gt;$C$8,IF(Raw!$Q95&gt;$C$8,IF(Raw!$N95&gt;$C$9,IF(Raw!$N95&lt;$A$9,IF(Raw!$X95&gt;$C$9,IF(Raw!$X95&lt;$A$9,Raw!X95,-999),-999),-999),-999),-999),-999)</f>
        <v>534</v>
      </c>
      <c r="R95" s="9">
        <f t="shared" si="20"/>
        <v>0.80885899999999999</v>
      </c>
      <c r="S95" s="9">
        <f t="shared" si="21"/>
        <v>0.33766459844096164</v>
      </c>
      <c r="T95" s="9">
        <f t="shared" si="22"/>
        <v>0.95518899999999984</v>
      </c>
      <c r="U95" s="9">
        <f t="shared" si="23"/>
        <v>0.38848656061794146</v>
      </c>
      <c r="V95" s="15">
        <f t="shared" si="16"/>
        <v>0</v>
      </c>
      <c r="X95" s="11">
        <f t="shared" si="24"/>
        <v>1.5230599999999996E+19</v>
      </c>
      <c r="Y95" s="11">
        <f t="shared" si="25"/>
        <v>6.2019999999999998E-18</v>
      </c>
      <c r="Z95" s="11">
        <f t="shared" si="26"/>
        <v>5.53E-4</v>
      </c>
      <c r="AA95" s="16">
        <f t="shared" si="27"/>
        <v>4.9643289494670062E-2</v>
      </c>
      <c r="AB95" s="9">
        <f t="shared" si="17"/>
        <v>1.5509737240491244</v>
      </c>
      <c r="AC95" s="9">
        <f t="shared" si="18"/>
        <v>0.95035671050532988</v>
      </c>
      <c r="AD95" s="15">
        <f t="shared" si="19"/>
        <v>89.770867078969374</v>
      </c>
      <c r="AE95" s="3">
        <f t="shared" si="28"/>
        <v>746.72079999999983</v>
      </c>
      <c r="AF95" s="2">
        <f t="shared" si="29"/>
        <v>0.25</v>
      </c>
      <c r="AG95" s="9">
        <f t="shared" si="30"/>
        <v>2.6826750303999388E-2</v>
      </c>
      <c r="AH95" s="2">
        <f t="shared" si="31"/>
        <v>1.2981324858911221</v>
      </c>
    </row>
    <row r="96" spans="1:34">
      <c r="A96" s="1">
        <f>Raw!A96</f>
        <v>83</v>
      </c>
      <c r="B96" s="14">
        <f>Raw!B96</f>
        <v>0.46224537037037039</v>
      </c>
      <c r="C96" s="15">
        <f>Raw!C96</f>
        <v>58.5</v>
      </c>
      <c r="D96" s="15">
        <f>IF(C96&gt;0.5,Raw!D96*D$11,-999)</f>
        <v>27.2</v>
      </c>
      <c r="E96" s="9">
        <f>IF(Raw!$G96&gt;$C$8,IF(Raw!$Q96&gt;$C$8,IF(Raw!$N96&gt;$C$9,IF(Raw!$N96&lt;$A$9,IF(Raw!$X96&gt;$C$9,IF(Raw!$X96&lt;$A$9,Raw!H96,-999),-999),-999),-999),-999),-999)</f>
        <v>1.610112</v>
      </c>
      <c r="F96" s="9">
        <f>IF(Raw!$G96&gt;$C$8,IF(Raw!$Q96&gt;$C$8,IF(Raw!$N96&gt;$C$9,IF(Raw!$N96&lt;$A$9,IF(Raw!$X96&gt;$C$9,IF(Raw!$X96&lt;$A$9,Raw!I96,-999),-999),-999),-999),-999),-999)</f>
        <v>2.4479160000000002</v>
      </c>
      <c r="G96" s="9">
        <f>Raw!G96</f>
        <v>0.98981699999999995</v>
      </c>
      <c r="H96" s="9">
        <f>IF(Raw!$G96&gt;$C$8,IF(Raw!$Q96&gt;$C$8,IF(Raw!$N96&gt;$C$9,IF(Raw!$N96&lt;$A$9,IF(Raw!$X96&gt;$C$9,IF(Raw!$X96&lt;$A$9,Raw!L96,-999),-999),-999),-999),-999),-999)</f>
        <v>593.4</v>
      </c>
      <c r="I96" s="9">
        <f>IF(Raw!$G96&gt;$C$8,IF(Raw!$Q96&gt;$C$8,IF(Raw!$N96&gt;$C$9,IF(Raw!$N96&lt;$A$9,IF(Raw!$X96&gt;$C$9,IF(Raw!$X96&lt;$A$9,Raw!M96,-999),-999),-999),-999),-999),-999)</f>
        <v>0.122293</v>
      </c>
      <c r="J96" s="9">
        <f>IF(Raw!$G96&gt;$C$8,IF(Raw!$Q96&gt;$C$8,IF(Raw!$N96&gt;$C$9,IF(Raw!$N96&lt;$A$9,IF(Raw!$X96&gt;$C$9,IF(Raw!$X96&lt;$A$9,Raw!N96,-999),-999),-999),-999),-999),-999)</f>
        <v>558</v>
      </c>
      <c r="K96" s="9">
        <f>IF(Raw!$G96&gt;$C$8,IF(Raw!$Q96&gt;$C$8,IF(Raw!$N96&gt;$C$9,IF(Raw!$N96&lt;$A$9,IF(Raw!$X96&gt;$C$9,IF(Raw!$X96&lt;$A$9,Raw!R96,-999),-999),-999),-999),-999),-999)</f>
        <v>1.5552550000000001</v>
      </c>
      <c r="L96" s="9">
        <f>IF(Raw!$G96&gt;$C$8,IF(Raw!$Q96&gt;$C$8,IF(Raw!$N96&gt;$C$9,IF(Raw!$N96&lt;$A$9,IF(Raw!$X96&gt;$C$9,IF(Raw!$X96&lt;$A$9,Raw!S96,-999),-999),-999),-999),-999),-999)</f>
        <v>2.5444330000000002</v>
      </c>
      <c r="M96" s="9">
        <f>Raw!Q96</f>
        <v>0.99207299999999998</v>
      </c>
      <c r="N96" s="9">
        <f>IF(Raw!$G96&gt;$C$8,IF(Raw!$Q96&gt;$C$8,IF(Raw!$N96&gt;$C$9,IF(Raw!$N96&lt;$A$9,IF(Raw!$X96&gt;$C$9,IF(Raw!$X96&lt;$A$9,Raw!V96,-999),-999),-999),-999),-999),-999)</f>
        <v>598.20000000000005</v>
      </c>
      <c r="O96" s="9">
        <f>IF(Raw!$G96&gt;$C$8,IF(Raw!$Q96&gt;$C$8,IF(Raw!$N96&gt;$C$9,IF(Raw!$N96&lt;$A$9,IF(Raw!$X96&gt;$C$9,IF(Raw!$X96&lt;$A$9,Raw!W96,-999),-999),-999),-999),-999),-999)</f>
        <v>1.5799999999999999E-4</v>
      </c>
      <c r="P96" s="9">
        <f>IF(Raw!$G96&gt;$C$8,IF(Raw!$Q96&gt;$C$8,IF(Raw!$N96&gt;$C$9,IF(Raw!$N96&lt;$A$9,IF(Raw!$X96&gt;$C$9,IF(Raw!$X96&lt;$A$9,Raw!X96,-999),-999),-999),-999),-999),-999)</f>
        <v>462</v>
      </c>
      <c r="R96" s="9">
        <f t="shared" si="20"/>
        <v>0.83780400000000022</v>
      </c>
      <c r="S96" s="9">
        <f t="shared" si="21"/>
        <v>0.34225194001754966</v>
      </c>
      <c r="T96" s="9">
        <f t="shared" si="22"/>
        <v>0.98917800000000011</v>
      </c>
      <c r="U96" s="9">
        <f t="shared" si="23"/>
        <v>0.38876166124240646</v>
      </c>
      <c r="V96" s="15">
        <f t="shared" si="16"/>
        <v>0</v>
      </c>
      <c r="X96" s="11">
        <f t="shared" si="24"/>
        <v>1.6374399999999996E+19</v>
      </c>
      <c r="Y96" s="11">
        <f t="shared" si="25"/>
        <v>5.9339999999999994E-18</v>
      </c>
      <c r="Z96" s="11">
        <f t="shared" si="26"/>
        <v>5.5800000000000001E-4</v>
      </c>
      <c r="AA96" s="16">
        <f t="shared" si="27"/>
        <v>5.1429999683747292E-2</v>
      </c>
      <c r="AB96" s="9">
        <f t="shared" si="17"/>
        <v>1.6061284242271698</v>
      </c>
      <c r="AC96" s="9">
        <f t="shared" si="18"/>
        <v>0.94857000031625271</v>
      </c>
      <c r="AD96" s="15">
        <f t="shared" si="19"/>
        <v>92.168458214600875</v>
      </c>
      <c r="AE96" s="3">
        <f t="shared" si="28"/>
        <v>714.45359999999971</v>
      </c>
      <c r="AF96" s="2">
        <f t="shared" si="29"/>
        <v>0.25</v>
      </c>
      <c r="AG96" s="9">
        <f t="shared" si="30"/>
        <v>2.7562740715122738E-2</v>
      </c>
      <c r="AH96" s="2">
        <f t="shared" si="31"/>
        <v>1.3337466788573551</v>
      </c>
    </row>
    <row r="97" spans="1:34">
      <c r="A97" s="1">
        <f>Raw!A97</f>
        <v>84</v>
      </c>
      <c r="B97" s="14">
        <f>Raw!B97</f>
        <v>0.46230324074074075</v>
      </c>
      <c r="C97" s="15">
        <f>Raw!C97</f>
        <v>57.6</v>
      </c>
      <c r="D97" s="15">
        <f>IF(C97&gt;0.5,Raw!D97*D$11,-999)</f>
        <v>27.2</v>
      </c>
      <c r="E97" s="9">
        <f>IF(Raw!$G97&gt;$C$8,IF(Raw!$Q97&gt;$C$8,IF(Raw!$N97&gt;$C$9,IF(Raw!$N97&lt;$A$9,IF(Raw!$X97&gt;$C$9,IF(Raw!$X97&lt;$A$9,Raw!H97,-999),-999),-999),-999),-999),-999)</f>
        <v>1.6145389999999999</v>
      </c>
      <c r="F97" s="9">
        <f>IF(Raw!$G97&gt;$C$8,IF(Raw!$Q97&gt;$C$8,IF(Raw!$N97&gt;$C$9,IF(Raw!$N97&lt;$A$9,IF(Raw!$X97&gt;$C$9,IF(Raw!$X97&lt;$A$9,Raw!I97,-999),-999),-999),-999),-999),-999)</f>
        <v>2.4346739999999998</v>
      </c>
      <c r="G97" s="9">
        <f>Raw!G97</f>
        <v>0.990699</v>
      </c>
      <c r="H97" s="9">
        <f>IF(Raw!$G97&gt;$C$8,IF(Raw!$Q97&gt;$C$8,IF(Raw!$N97&gt;$C$9,IF(Raw!$N97&lt;$A$9,IF(Raw!$X97&gt;$C$9,IF(Raw!$X97&lt;$A$9,Raw!L97,-999),-999),-999),-999),-999),-999)</f>
        <v>600.1</v>
      </c>
      <c r="I97" s="9">
        <f>IF(Raw!$G97&gt;$C$8,IF(Raw!$Q97&gt;$C$8,IF(Raw!$N97&gt;$C$9,IF(Raw!$N97&lt;$A$9,IF(Raw!$X97&gt;$C$9,IF(Raw!$X97&lt;$A$9,Raw!M97,-999),-999),-999),-999),-999),-999)</f>
        <v>4.4345000000000002E-2</v>
      </c>
      <c r="J97" s="9">
        <f>IF(Raw!$G97&gt;$C$8,IF(Raw!$Q97&gt;$C$8,IF(Raw!$N97&gt;$C$9,IF(Raw!$N97&lt;$A$9,IF(Raw!$X97&gt;$C$9,IF(Raw!$X97&lt;$A$9,Raw!N97,-999),-999),-999),-999),-999),-999)</f>
        <v>349</v>
      </c>
      <c r="K97" s="9">
        <f>IF(Raw!$G97&gt;$C$8,IF(Raw!$Q97&gt;$C$8,IF(Raw!$N97&gt;$C$9,IF(Raw!$N97&lt;$A$9,IF(Raw!$X97&gt;$C$9,IF(Raw!$X97&lt;$A$9,Raw!R97,-999),-999),-999),-999),-999),-999)</f>
        <v>1.5675330000000001</v>
      </c>
      <c r="L97" s="9">
        <f>IF(Raw!$G97&gt;$C$8,IF(Raw!$Q97&gt;$C$8,IF(Raw!$N97&gt;$C$9,IF(Raw!$N97&lt;$A$9,IF(Raw!$X97&gt;$C$9,IF(Raw!$X97&lt;$A$9,Raw!S97,-999),-999),-999),-999),-999),-999)</f>
        <v>2.6105680000000002</v>
      </c>
      <c r="M97" s="9">
        <f>Raw!Q97</f>
        <v>0.99291799999999997</v>
      </c>
      <c r="N97" s="9">
        <f>IF(Raw!$G97&gt;$C$8,IF(Raw!$Q97&gt;$C$8,IF(Raw!$N97&gt;$C$9,IF(Raw!$N97&lt;$A$9,IF(Raw!$X97&gt;$C$9,IF(Raw!$X97&lt;$A$9,Raw!V97,-999),-999),-999),-999),-999),-999)</f>
        <v>583.5</v>
      </c>
      <c r="O97" s="9">
        <f>IF(Raw!$G97&gt;$C$8,IF(Raw!$Q97&gt;$C$8,IF(Raw!$N97&gt;$C$9,IF(Raw!$N97&lt;$A$9,IF(Raw!$X97&gt;$C$9,IF(Raw!$X97&lt;$A$9,Raw!W97,-999),-999),-999),-999),-999),-999)</f>
        <v>2.4000000000000001E-5</v>
      </c>
      <c r="P97" s="9">
        <f>IF(Raw!$G97&gt;$C$8,IF(Raw!$Q97&gt;$C$8,IF(Raw!$N97&gt;$C$9,IF(Raw!$N97&lt;$A$9,IF(Raw!$X97&gt;$C$9,IF(Raw!$X97&lt;$A$9,Raw!X97,-999),-999),-999),-999),-999),-999)</f>
        <v>315</v>
      </c>
      <c r="R97" s="9">
        <f t="shared" si="20"/>
        <v>0.82013499999999984</v>
      </c>
      <c r="S97" s="9">
        <f t="shared" si="21"/>
        <v>0.33685618690633734</v>
      </c>
      <c r="T97" s="9">
        <f t="shared" si="22"/>
        <v>1.0430350000000002</v>
      </c>
      <c r="U97" s="9">
        <f t="shared" si="23"/>
        <v>0.3995433177760549</v>
      </c>
      <c r="V97" s="15">
        <f t="shared" si="16"/>
        <v>0</v>
      </c>
      <c r="X97" s="11">
        <f t="shared" si="24"/>
        <v>1.6374399999999996E+19</v>
      </c>
      <c r="Y97" s="11">
        <f t="shared" si="25"/>
        <v>6.0009999999999999E-18</v>
      </c>
      <c r="Z97" s="11">
        <f t="shared" si="26"/>
        <v>3.4899999999999997E-4</v>
      </c>
      <c r="AA97" s="16">
        <f t="shared" si="27"/>
        <v>3.3156643989555798E-2</v>
      </c>
      <c r="AB97" s="9">
        <f t="shared" si="17"/>
        <v>1.6021165401636464</v>
      </c>
      <c r="AC97" s="9">
        <f t="shared" si="18"/>
        <v>0.96684335601044424</v>
      </c>
      <c r="AD97" s="15">
        <f t="shared" si="19"/>
        <v>95.00471057179314</v>
      </c>
      <c r="AE97" s="3">
        <f t="shared" si="28"/>
        <v>722.52039999999977</v>
      </c>
      <c r="AF97" s="2">
        <f t="shared" si="29"/>
        <v>0.25</v>
      </c>
      <c r="AG97" s="9">
        <f t="shared" si="30"/>
        <v>2.9198844050929283E-2</v>
      </c>
      <c r="AH97" s="2">
        <f t="shared" si="31"/>
        <v>1.4129168678074744</v>
      </c>
    </row>
    <row r="98" spans="1:34">
      <c r="A98" s="1">
        <f>Raw!A98</f>
        <v>85</v>
      </c>
      <c r="B98" s="14">
        <f>Raw!B98</f>
        <v>0.46234953703703702</v>
      </c>
      <c r="C98" s="15">
        <f>Raw!C98</f>
        <v>56.3</v>
      </c>
      <c r="D98" s="15">
        <f>IF(C98&gt;0.5,Raw!D98*D$11,-999)</f>
        <v>29</v>
      </c>
      <c r="E98" s="9">
        <f>IF(Raw!$G98&gt;$C$8,IF(Raw!$Q98&gt;$C$8,IF(Raw!$N98&gt;$C$9,IF(Raw!$N98&lt;$A$9,IF(Raw!$X98&gt;$C$9,IF(Raw!$X98&lt;$A$9,Raw!H98,-999),-999),-999),-999),-999),-999)</f>
        <v>1.6468719999999999</v>
      </c>
      <c r="F98" s="9">
        <f>IF(Raw!$G98&gt;$C$8,IF(Raw!$Q98&gt;$C$8,IF(Raw!$N98&gt;$C$9,IF(Raw!$N98&lt;$A$9,IF(Raw!$X98&gt;$C$9,IF(Raw!$X98&lt;$A$9,Raw!I98,-999),-999),-999),-999),-999),-999)</f>
        <v>2.4732449999999999</v>
      </c>
      <c r="G98" s="9">
        <f>Raw!G98</f>
        <v>0.98914400000000002</v>
      </c>
      <c r="H98" s="9">
        <f>IF(Raw!$G98&gt;$C$8,IF(Raw!$Q98&gt;$C$8,IF(Raw!$N98&gt;$C$9,IF(Raw!$N98&lt;$A$9,IF(Raw!$X98&gt;$C$9,IF(Raw!$X98&lt;$A$9,Raw!L98,-999),-999),-999),-999),-999),-999)</f>
        <v>605</v>
      </c>
      <c r="I98" s="9">
        <f>IF(Raw!$G98&gt;$C$8,IF(Raw!$Q98&gt;$C$8,IF(Raw!$N98&gt;$C$9,IF(Raw!$N98&lt;$A$9,IF(Raw!$X98&gt;$C$9,IF(Raw!$X98&lt;$A$9,Raw!M98,-999),-999),-999),-999),-999),-999)</f>
        <v>0.14163899999999999</v>
      </c>
      <c r="J98" s="9">
        <f>IF(Raw!$G98&gt;$C$8,IF(Raw!$Q98&gt;$C$8,IF(Raw!$N98&gt;$C$9,IF(Raw!$N98&lt;$A$9,IF(Raw!$X98&gt;$C$9,IF(Raw!$X98&lt;$A$9,Raw!N98,-999),-999),-999),-999),-999),-999)</f>
        <v>480</v>
      </c>
      <c r="K98" s="9">
        <f>IF(Raw!$G98&gt;$C$8,IF(Raw!$Q98&gt;$C$8,IF(Raw!$N98&gt;$C$9,IF(Raw!$N98&lt;$A$9,IF(Raw!$X98&gt;$C$9,IF(Raw!$X98&lt;$A$9,Raw!R98,-999),-999),-999),-999),-999),-999)</f>
        <v>1.609899</v>
      </c>
      <c r="L98" s="9">
        <f>IF(Raw!$G98&gt;$C$8,IF(Raw!$Q98&gt;$C$8,IF(Raw!$N98&gt;$C$9,IF(Raw!$N98&lt;$A$9,IF(Raw!$X98&gt;$C$9,IF(Raw!$X98&lt;$A$9,Raw!S98,-999),-999),-999),-999),-999),-999)</f>
        <v>2.64615</v>
      </c>
      <c r="M98" s="9">
        <f>Raw!Q98</f>
        <v>0.99429699999999999</v>
      </c>
      <c r="N98" s="9">
        <f>IF(Raw!$G98&gt;$C$8,IF(Raw!$Q98&gt;$C$8,IF(Raw!$N98&gt;$C$9,IF(Raw!$N98&lt;$A$9,IF(Raw!$X98&gt;$C$9,IF(Raw!$X98&lt;$A$9,Raw!V98,-999),-999),-999),-999),-999),-999)</f>
        <v>599.79999999999995</v>
      </c>
      <c r="O98" s="9">
        <f>IF(Raw!$G98&gt;$C$8,IF(Raw!$Q98&gt;$C$8,IF(Raw!$N98&gt;$C$9,IF(Raw!$N98&lt;$A$9,IF(Raw!$X98&gt;$C$9,IF(Raw!$X98&lt;$A$9,Raw!W98,-999),-999),-999),-999),-999),-999)</f>
        <v>3.3000000000000003E-5</v>
      </c>
      <c r="P98" s="9">
        <f>IF(Raw!$G98&gt;$C$8,IF(Raw!$Q98&gt;$C$8,IF(Raw!$N98&gt;$C$9,IF(Raw!$N98&lt;$A$9,IF(Raw!$X98&gt;$C$9,IF(Raw!$X98&lt;$A$9,Raw!X98,-999),-999),-999),-999),-999),-999)</f>
        <v>509</v>
      </c>
      <c r="R98" s="9">
        <f t="shared" si="20"/>
        <v>0.82637300000000002</v>
      </c>
      <c r="S98" s="9">
        <f t="shared" si="21"/>
        <v>0.33412500581220222</v>
      </c>
      <c r="T98" s="9">
        <f t="shared" si="22"/>
        <v>1.036251</v>
      </c>
      <c r="U98" s="9">
        <f t="shared" si="23"/>
        <v>0.39160705175443572</v>
      </c>
      <c r="V98" s="15">
        <f t="shared" si="16"/>
        <v>0</v>
      </c>
      <c r="X98" s="11">
        <f t="shared" si="24"/>
        <v>1.7457999999999998E+19</v>
      </c>
      <c r="Y98" s="11">
        <f t="shared" si="25"/>
        <v>6.0499999999999994E-18</v>
      </c>
      <c r="Z98" s="11">
        <f t="shared" si="26"/>
        <v>4.7999999999999996E-4</v>
      </c>
      <c r="AA98" s="16">
        <f t="shared" si="27"/>
        <v>4.8251762595858741E-2</v>
      </c>
      <c r="AB98" s="9">
        <f t="shared" si="17"/>
        <v>1.6598999372417211</v>
      </c>
      <c r="AC98" s="9">
        <f t="shared" si="18"/>
        <v>0.95174823740414127</v>
      </c>
      <c r="AD98" s="15">
        <f t="shared" si="19"/>
        <v>100.52450540803905</v>
      </c>
      <c r="AE98" s="3">
        <f t="shared" si="28"/>
        <v>728.41999999999973</v>
      </c>
      <c r="AF98" s="2">
        <f t="shared" si="29"/>
        <v>0.25</v>
      </c>
      <c r="AG98" s="9">
        <f t="shared" si="30"/>
        <v>3.0281619378396154E-2</v>
      </c>
      <c r="AH98" s="2">
        <f t="shared" si="31"/>
        <v>1.4653118023999285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55</v>
      </c>
      <c r="D99" s="15">
        <f>IF(C99&gt;0.5,Raw!D99*D$11,-999)</f>
        <v>32.6</v>
      </c>
      <c r="E99" s="9">
        <f>IF(Raw!$G99&gt;$C$8,IF(Raw!$Q99&gt;$C$8,IF(Raw!$N99&gt;$C$9,IF(Raw!$N99&lt;$A$9,IF(Raw!$X99&gt;$C$9,IF(Raw!$X99&lt;$A$9,Raw!H99,-999),-999),-999),-999),-999),-999)</f>
        <v>1.67597</v>
      </c>
      <c r="F99" s="9">
        <f>IF(Raw!$G99&gt;$C$8,IF(Raw!$Q99&gt;$C$8,IF(Raw!$N99&gt;$C$9,IF(Raw!$N99&lt;$A$9,IF(Raw!$X99&gt;$C$9,IF(Raw!$X99&lt;$A$9,Raw!I99,-999),-999),-999),-999),-999),-999)</f>
        <v>2.4982660000000001</v>
      </c>
      <c r="G99" s="9">
        <f>Raw!G99</f>
        <v>0.98897599999999997</v>
      </c>
      <c r="H99" s="9">
        <f>IF(Raw!$G99&gt;$C$8,IF(Raw!$Q99&gt;$C$8,IF(Raw!$N99&gt;$C$9,IF(Raw!$N99&lt;$A$9,IF(Raw!$X99&gt;$C$9,IF(Raw!$X99&lt;$A$9,Raw!L99,-999),-999),-999),-999),-999),-999)</f>
        <v>631.20000000000005</v>
      </c>
      <c r="I99" s="9">
        <f>IF(Raw!$G99&gt;$C$8,IF(Raw!$Q99&gt;$C$8,IF(Raw!$N99&gt;$C$9,IF(Raw!$N99&lt;$A$9,IF(Raw!$X99&gt;$C$9,IF(Raw!$X99&lt;$A$9,Raw!M99,-999),-999),-999),-999),-999),-999)</f>
        <v>0.115282</v>
      </c>
      <c r="J99" s="9">
        <f>IF(Raw!$G99&gt;$C$8,IF(Raw!$Q99&gt;$C$8,IF(Raw!$N99&gt;$C$9,IF(Raw!$N99&lt;$A$9,IF(Raw!$X99&gt;$C$9,IF(Raw!$X99&lt;$A$9,Raw!N99,-999),-999),-999),-999),-999),-999)</f>
        <v>521</v>
      </c>
      <c r="K99" s="9">
        <f>IF(Raw!$G99&gt;$C$8,IF(Raw!$Q99&gt;$C$8,IF(Raw!$N99&gt;$C$9,IF(Raw!$N99&lt;$A$9,IF(Raw!$X99&gt;$C$9,IF(Raw!$X99&lt;$A$9,Raw!R99,-999),-999),-999),-999),-999),-999)</f>
        <v>1.6422410000000001</v>
      </c>
      <c r="L99" s="9">
        <f>IF(Raw!$G99&gt;$C$8,IF(Raw!$Q99&gt;$C$8,IF(Raw!$N99&gt;$C$9,IF(Raw!$N99&lt;$A$9,IF(Raw!$X99&gt;$C$9,IF(Raw!$X99&lt;$A$9,Raw!S99,-999),-999),-999),-999),-999),-999)</f>
        <v>2.663656</v>
      </c>
      <c r="M99" s="9">
        <f>Raw!Q99</f>
        <v>0.99302000000000001</v>
      </c>
      <c r="N99" s="9">
        <f>IF(Raw!$G99&gt;$C$8,IF(Raw!$Q99&gt;$C$8,IF(Raw!$N99&gt;$C$9,IF(Raw!$N99&lt;$A$9,IF(Raw!$X99&gt;$C$9,IF(Raw!$X99&lt;$A$9,Raw!V99,-999),-999),-999),-999),-999),-999)</f>
        <v>582.70000000000005</v>
      </c>
      <c r="O99" s="9">
        <f>IF(Raw!$G99&gt;$C$8,IF(Raw!$Q99&gt;$C$8,IF(Raw!$N99&gt;$C$9,IF(Raw!$N99&lt;$A$9,IF(Raw!$X99&gt;$C$9,IF(Raw!$X99&lt;$A$9,Raw!W99,-999),-999),-999),-999),-999),-999)</f>
        <v>2.2391000000000001E-2</v>
      </c>
      <c r="P99" s="9">
        <f>IF(Raw!$G99&gt;$C$8,IF(Raw!$Q99&gt;$C$8,IF(Raw!$N99&gt;$C$9,IF(Raw!$N99&lt;$A$9,IF(Raw!$X99&gt;$C$9,IF(Raw!$X99&lt;$A$9,Raw!X99,-999),-999),-999),-999),-999),-999)</f>
        <v>398</v>
      </c>
      <c r="R99" s="9">
        <f t="shared" si="20"/>
        <v>0.82229600000000014</v>
      </c>
      <c r="S99" s="9">
        <f t="shared" si="21"/>
        <v>0.3291466961484486</v>
      </c>
      <c r="T99" s="9">
        <f t="shared" si="22"/>
        <v>1.021415</v>
      </c>
      <c r="U99" s="9">
        <f t="shared" si="23"/>
        <v>0.38346355535399462</v>
      </c>
      <c r="V99" s="15">
        <f t="shared" si="16"/>
        <v>0</v>
      </c>
      <c r="X99" s="11">
        <f t="shared" si="24"/>
        <v>1.9625199999999992E+19</v>
      </c>
      <c r="Y99" s="11">
        <f t="shared" si="25"/>
        <v>6.312E-18</v>
      </c>
      <c r="Z99" s="11">
        <f t="shared" si="26"/>
        <v>5.2099999999999998E-4</v>
      </c>
      <c r="AA99" s="16">
        <f t="shared" si="27"/>
        <v>6.062579349980235E-2</v>
      </c>
      <c r="AB99" s="9">
        <f t="shared" si="17"/>
        <v>1.7041650948676006</v>
      </c>
      <c r="AC99" s="9">
        <f t="shared" si="18"/>
        <v>0.93937420650019776</v>
      </c>
      <c r="AD99" s="15">
        <f t="shared" si="19"/>
        <v>116.36428694779724</v>
      </c>
      <c r="AE99" s="3">
        <f t="shared" si="28"/>
        <v>759.96479999999974</v>
      </c>
      <c r="AF99" s="2">
        <f t="shared" si="29"/>
        <v>0.25</v>
      </c>
      <c r="AG99" s="9">
        <f t="shared" si="30"/>
        <v>3.4324202453257506E-2</v>
      </c>
      <c r="AH99" s="2">
        <f t="shared" si="31"/>
        <v>1.660930293529985</v>
      </c>
    </row>
    <row r="100" spans="1:34">
      <c r="A100" s="1">
        <f>Raw!A100</f>
        <v>87</v>
      </c>
      <c r="B100" s="14">
        <f>Raw!B100</f>
        <v>0.46246527777777779</v>
      </c>
      <c r="C100" s="15">
        <f>Raw!C100</f>
        <v>53.7</v>
      </c>
      <c r="D100" s="15">
        <f>IF(C100&gt;0.5,Raw!D100*D$11,-999)</f>
        <v>32.6</v>
      </c>
      <c r="E100" s="9">
        <f>IF(Raw!$G100&gt;$C$8,IF(Raw!$Q100&gt;$C$8,IF(Raw!$N100&gt;$C$9,IF(Raw!$N100&lt;$A$9,IF(Raw!$X100&gt;$C$9,IF(Raw!$X100&lt;$A$9,Raw!H100,-999),-999),-999),-999),-999),-999)</f>
        <v>1.732086</v>
      </c>
      <c r="F100" s="9">
        <f>IF(Raw!$G100&gt;$C$8,IF(Raw!$Q100&gt;$C$8,IF(Raw!$N100&gt;$C$9,IF(Raw!$N100&lt;$A$9,IF(Raw!$X100&gt;$C$9,IF(Raw!$X100&lt;$A$9,Raw!I100,-999),-999),-999),-999),-999),-999)</f>
        <v>2.5959479999999999</v>
      </c>
      <c r="G100" s="9">
        <f>Raw!G100</f>
        <v>0.98738999999999999</v>
      </c>
      <c r="H100" s="9">
        <f>IF(Raw!$G100&gt;$C$8,IF(Raw!$Q100&gt;$C$8,IF(Raw!$N100&gt;$C$9,IF(Raw!$N100&lt;$A$9,IF(Raw!$X100&gt;$C$9,IF(Raw!$X100&lt;$A$9,Raw!L100,-999),-999),-999),-999),-999),-999)</f>
        <v>611.5</v>
      </c>
      <c r="I100" s="9">
        <f>IF(Raw!$G100&gt;$C$8,IF(Raw!$Q100&gt;$C$8,IF(Raw!$N100&gt;$C$9,IF(Raw!$N100&lt;$A$9,IF(Raw!$X100&gt;$C$9,IF(Raw!$X100&lt;$A$9,Raw!M100,-999),-999),-999),-999),-999),-999)</f>
        <v>0.11938600000000001</v>
      </c>
      <c r="J100" s="9">
        <f>IF(Raw!$G100&gt;$C$8,IF(Raw!$Q100&gt;$C$8,IF(Raw!$N100&gt;$C$9,IF(Raw!$N100&lt;$A$9,IF(Raw!$X100&gt;$C$9,IF(Raw!$X100&lt;$A$9,Raw!N100,-999),-999),-999),-999),-999),-999)</f>
        <v>335</v>
      </c>
      <c r="K100" s="9">
        <f>IF(Raw!$G100&gt;$C$8,IF(Raw!$Q100&gt;$C$8,IF(Raw!$N100&gt;$C$9,IF(Raw!$N100&lt;$A$9,IF(Raw!$X100&gt;$C$9,IF(Raw!$X100&lt;$A$9,Raw!R100,-999),-999),-999),-999),-999),-999)</f>
        <v>1.6585749999999999</v>
      </c>
      <c r="L100" s="9">
        <f>IF(Raw!$G100&gt;$C$8,IF(Raw!$Q100&gt;$C$8,IF(Raw!$N100&gt;$C$9,IF(Raw!$N100&lt;$A$9,IF(Raw!$X100&gt;$C$9,IF(Raw!$X100&lt;$A$9,Raw!S100,-999),-999),-999),-999),-999),-999)</f>
        <v>2.7416049999999998</v>
      </c>
      <c r="M100" s="9">
        <f>Raw!Q100</f>
        <v>0.99436100000000005</v>
      </c>
      <c r="N100" s="9">
        <f>IF(Raw!$G100&gt;$C$8,IF(Raw!$Q100&gt;$C$8,IF(Raw!$N100&gt;$C$9,IF(Raw!$N100&lt;$A$9,IF(Raw!$X100&gt;$C$9,IF(Raw!$X100&lt;$A$9,Raw!V100,-999),-999),-999),-999),-999),-999)</f>
        <v>573.79999999999995</v>
      </c>
      <c r="O100" s="9">
        <f>IF(Raw!$G100&gt;$C$8,IF(Raw!$Q100&gt;$C$8,IF(Raw!$N100&gt;$C$9,IF(Raw!$N100&lt;$A$9,IF(Raw!$X100&gt;$C$9,IF(Raw!$X100&lt;$A$9,Raw!W100,-999),-999),-999),-999),-999),-999)</f>
        <v>9.3999999999999994E-5</v>
      </c>
      <c r="P100" s="9">
        <f>IF(Raw!$G100&gt;$C$8,IF(Raw!$Q100&gt;$C$8,IF(Raw!$N100&gt;$C$9,IF(Raw!$N100&lt;$A$9,IF(Raw!$X100&gt;$C$9,IF(Raw!$X100&lt;$A$9,Raw!X100,-999),-999),-999),-999),-999),-999)</f>
        <v>345</v>
      </c>
      <c r="R100" s="9">
        <f t="shared" si="20"/>
        <v>0.86386199999999991</v>
      </c>
      <c r="S100" s="9">
        <f t="shared" si="21"/>
        <v>0.33277322966407646</v>
      </c>
      <c r="T100" s="9">
        <f t="shared" si="22"/>
        <v>1.0830299999999999</v>
      </c>
      <c r="U100" s="9">
        <f t="shared" si="23"/>
        <v>0.39503502510390809</v>
      </c>
      <c r="V100" s="15">
        <f t="shared" si="16"/>
        <v>0</v>
      </c>
      <c r="X100" s="11">
        <f t="shared" si="24"/>
        <v>1.9625199999999992E+19</v>
      </c>
      <c r="Y100" s="11">
        <f t="shared" si="25"/>
        <v>6.1149999999999994E-18</v>
      </c>
      <c r="Z100" s="11">
        <f t="shared" si="26"/>
        <v>3.3500000000000001E-4</v>
      </c>
      <c r="AA100" s="16">
        <f t="shared" si="27"/>
        <v>3.8648921344017199E-2</v>
      </c>
      <c r="AB100" s="9">
        <f t="shared" si="17"/>
        <v>1.7004329412832109</v>
      </c>
      <c r="AC100" s="9">
        <f t="shared" si="18"/>
        <v>0.96135107865598279</v>
      </c>
      <c r="AD100" s="15">
        <f t="shared" si="19"/>
        <v>115.36991445975282</v>
      </c>
      <c r="AE100" s="3">
        <f t="shared" si="28"/>
        <v>736.24599999999975</v>
      </c>
      <c r="AF100" s="2">
        <f t="shared" si="29"/>
        <v>0.25</v>
      </c>
      <c r="AG100" s="9">
        <f t="shared" si="30"/>
        <v>3.5057813119110909E-2</v>
      </c>
      <c r="AH100" s="2">
        <f t="shared" si="31"/>
        <v>1.6964293318610848</v>
      </c>
    </row>
    <row r="101" spans="1:34">
      <c r="A101" s="1">
        <f>Raw!A101</f>
        <v>88</v>
      </c>
      <c r="B101" s="14">
        <f>Raw!B101</f>
        <v>0.46251157407407412</v>
      </c>
      <c r="C101" s="15">
        <f>Raw!C101</f>
        <v>52.5</v>
      </c>
      <c r="D101" s="15">
        <f>IF(C101&gt;0.5,Raw!D101*D$11,-999)</f>
        <v>33.5</v>
      </c>
      <c r="E101" s="9">
        <f>IF(Raw!$G101&gt;$C$8,IF(Raw!$Q101&gt;$C$8,IF(Raw!$N101&gt;$C$9,IF(Raw!$N101&lt;$A$9,IF(Raw!$X101&gt;$C$9,IF(Raw!$X101&lt;$A$9,Raw!H101,-999),-999),-999),-999),-999),-999)</f>
        <v>1.771757</v>
      </c>
      <c r="F101" s="9">
        <f>IF(Raw!$G101&gt;$C$8,IF(Raw!$Q101&gt;$C$8,IF(Raw!$N101&gt;$C$9,IF(Raw!$N101&lt;$A$9,IF(Raw!$X101&gt;$C$9,IF(Raw!$X101&lt;$A$9,Raw!I101,-999),-999),-999),-999),-999),-999)</f>
        <v>2.6516069999999998</v>
      </c>
      <c r="G101" s="9">
        <f>Raw!G101</f>
        <v>0.99126499999999995</v>
      </c>
      <c r="H101" s="9">
        <f>IF(Raw!$G101&gt;$C$8,IF(Raw!$Q101&gt;$C$8,IF(Raw!$N101&gt;$C$9,IF(Raw!$N101&lt;$A$9,IF(Raw!$X101&gt;$C$9,IF(Raw!$X101&lt;$A$9,Raw!L101,-999),-999),-999),-999),-999),-999)</f>
        <v>574.5</v>
      </c>
      <c r="I101" s="9">
        <f>IF(Raw!$G101&gt;$C$8,IF(Raw!$Q101&gt;$C$8,IF(Raw!$N101&gt;$C$9,IF(Raw!$N101&lt;$A$9,IF(Raw!$X101&gt;$C$9,IF(Raw!$X101&lt;$A$9,Raw!M101,-999),-999),-999),-999),-999),-999)</f>
        <v>6.8361000000000005E-2</v>
      </c>
      <c r="J101" s="9">
        <f>IF(Raw!$G101&gt;$C$8,IF(Raw!$Q101&gt;$C$8,IF(Raw!$N101&gt;$C$9,IF(Raw!$N101&lt;$A$9,IF(Raw!$X101&gt;$C$9,IF(Raw!$X101&lt;$A$9,Raw!N101,-999),-999),-999),-999),-999),-999)</f>
        <v>472</v>
      </c>
      <c r="K101" s="9">
        <f>IF(Raw!$G101&gt;$C$8,IF(Raw!$Q101&gt;$C$8,IF(Raw!$N101&gt;$C$9,IF(Raw!$N101&lt;$A$9,IF(Raw!$X101&gt;$C$9,IF(Raw!$X101&lt;$A$9,Raw!R101,-999),-999),-999),-999),-999),-999)</f>
        <v>1.6893910000000001</v>
      </c>
      <c r="L101" s="9">
        <f>IF(Raw!$G101&gt;$C$8,IF(Raw!$Q101&gt;$C$8,IF(Raw!$N101&gt;$C$9,IF(Raw!$N101&lt;$A$9,IF(Raw!$X101&gt;$C$9,IF(Raw!$X101&lt;$A$9,Raw!S101,-999),-999),-999),-999),-999),-999)</f>
        <v>2.771668</v>
      </c>
      <c r="M101" s="9">
        <f>Raw!Q101</f>
        <v>0.99095200000000006</v>
      </c>
      <c r="N101" s="9">
        <f>IF(Raw!$G101&gt;$C$8,IF(Raw!$Q101&gt;$C$8,IF(Raw!$N101&gt;$C$9,IF(Raw!$N101&lt;$A$9,IF(Raw!$X101&gt;$C$9,IF(Raw!$X101&lt;$A$9,Raw!V101,-999),-999),-999),-999),-999),-999)</f>
        <v>585.70000000000005</v>
      </c>
      <c r="O101" s="9">
        <f>IF(Raw!$G101&gt;$C$8,IF(Raw!$Q101&gt;$C$8,IF(Raw!$N101&gt;$C$9,IF(Raw!$N101&lt;$A$9,IF(Raw!$X101&gt;$C$9,IF(Raw!$X101&lt;$A$9,Raw!W101,-999),-999),-999),-999),-999),-999)</f>
        <v>2.5999999999999998E-5</v>
      </c>
      <c r="P101" s="9">
        <f>IF(Raw!$G101&gt;$C$8,IF(Raw!$Q101&gt;$C$8,IF(Raw!$N101&gt;$C$9,IF(Raw!$N101&lt;$A$9,IF(Raw!$X101&gt;$C$9,IF(Raw!$X101&lt;$A$9,Raw!X101,-999),-999),-999),-999),-999),-999)</f>
        <v>467</v>
      </c>
      <c r="R101" s="9">
        <f t="shared" si="20"/>
        <v>0.8798499999999998</v>
      </c>
      <c r="S101" s="9">
        <f t="shared" si="21"/>
        <v>0.33181764869379204</v>
      </c>
      <c r="T101" s="9">
        <f t="shared" si="22"/>
        <v>1.0822769999999999</v>
      </c>
      <c r="U101" s="9">
        <f t="shared" si="23"/>
        <v>0.39047858545828718</v>
      </c>
      <c r="V101" s="15">
        <f t="shared" si="16"/>
        <v>0</v>
      </c>
      <c r="X101" s="11">
        <f t="shared" si="24"/>
        <v>2.0166999999999996E+19</v>
      </c>
      <c r="Y101" s="11">
        <f t="shared" si="25"/>
        <v>5.7449999999999999E-18</v>
      </c>
      <c r="Z101" s="11">
        <f t="shared" si="26"/>
        <v>4.7199999999999998E-4</v>
      </c>
      <c r="AA101" s="16">
        <f t="shared" si="27"/>
        <v>5.1850183225042562E-2</v>
      </c>
      <c r="AB101" s="9">
        <f t="shared" si="17"/>
        <v>1.7455072607502495</v>
      </c>
      <c r="AC101" s="9">
        <f t="shared" si="18"/>
        <v>0.94814981677495735</v>
      </c>
      <c r="AD101" s="15">
        <f t="shared" si="19"/>
        <v>109.85208310390372</v>
      </c>
      <c r="AE101" s="3">
        <f t="shared" si="28"/>
        <v>691.69799999999975</v>
      </c>
      <c r="AF101" s="2">
        <f t="shared" si="29"/>
        <v>0.25</v>
      </c>
      <c r="AG101" s="9">
        <f t="shared" si="30"/>
        <v>3.2996066169275792E-2</v>
      </c>
      <c r="AH101" s="2">
        <f t="shared" si="31"/>
        <v>1.5966624699438257</v>
      </c>
    </row>
    <row r="102" spans="1:34">
      <c r="A102" s="1">
        <f>Raw!A102</f>
        <v>89</v>
      </c>
      <c r="B102" s="14">
        <f>Raw!B102</f>
        <v>0.46256944444444442</v>
      </c>
      <c r="C102" s="15">
        <f>Raw!C102</f>
        <v>51.4</v>
      </c>
      <c r="D102" s="15">
        <f>IF(C102&gt;0.5,Raw!D102*D$11,-999)</f>
        <v>34.4</v>
      </c>
      <c r="E102" s="9">
        <f>IF(Raw!$G102&gt;$C$8,IF(Raw!$Q102&gt;$C$8,IF(Raw!$N102&gt;$C$9,IF(Raw!$N102&lt;$A$9,IF(Raw!$X102&gt;$C$9,IF(Raw!$X102&lt;$A$9,Raw!H102,-999),-999),-999),-999),-999),-999)</f>
        <v>1.7682880000000001</v>
      </c>
      <c r="F102" s="9">
        <f>IF(Raw!$G102&gt;$C$8,IF(Raw!$Q102&gt;$C$8,IF(Raw!$N102&gt;$C$9,IF(Raw!$N102&lt;$A$9,IF(Raw!$X102&gt;$C$9,IF(Raw!$X102&lt;$A$9,Raw!I102,-999),-999),-999),-999),-999),-999)</f>
        <v>2.6868650000000001</v>
      </c>
      <c r="G102" s="9">
        <f>Raw!G102</f>
        <v>0.989784</v>
      </c>
      <c r="H102" s="9">
        <f>IF(Raw!$G102&gt;$C$8,IF(Raw!$Q102&gt;$C$8,IF(Raw!$N102&gt;$C$9,IF(Raw!$N102&lt;$A$9,IF(Raw!$X102&gt;$C$9,IF(Raw!$X102&lt;$A$9,Raw!L102,-999),-999),-999),-999),-999),-999)</f>
        <v>589.70000000000005</v>
      </c>
      <c r="I102" s="9">
        <f>IF(Raw!$G102&gt;$C$8,IF(Raw!$Q102&gt;$C$8,IF(Raw!$N102&gt;$C$9,IF(Raw!$N102&lt;$A$9,IF(Raw!$X102&gt;$C$9,IF(Raw!$X102&lt;$A$9,Raw!M102,-999),-999),-999),-999),-999),-999)</f>
        <v>3.4139000000000003E-2</v>
      </c>
      <c r="J102" s="9">
        <f>IF(Raw!$G102&gt;$C$8,IF(Raw!$Q102&gt;$C$8,IF(Raw!$N102&gt;$C$9,IF(Raw!$N102&lt;$A$9,IF(Raw!$X102&gt;$C$9,IF(Raw!$X102&lt;$A$9,Raw!N102,-999),-999),-999),-999),-999),-999)</f>
        <v>469</v>
      </c>
      <c r="K102" s="9">
        <f>IF(Raw!$G102&gt;$C$8,IF(Raw!$Q102&gt;$C$8,IF(Raw!$N102&gt;$C$9,IF(Raw!$N102&lt;$A$9,IF(Raw!$X102&gt;$C$9,IF(Raw!$X102&lt;$A$9,Raw!R102,-999),-999),-999),-999),-999),-999)</f>
        <v>1.727196</v>
      </c>
      <c r="L102" s="9">
        <f>IF(Raw!$G102&gt;$C$8,IF(Raw!$Q102&gt;$C$8,IF(Raw!$N102&gt;$C$9,IF(Raw!$N102&lt;$A$9,IF(Raw!$X102&gt;$C$9,IF(Raw!$X102&lt;$A$9,Raw!S102,-999),-999),-999),-999),-999),-999)</f>
        <v>2.922018</v>
      </c>
      <c r="M102" s="9">
        <f>Raw!Q102</f>
        <v>0.99251699999999998</v>
      </c>
      <c r="N102" s="9">
        <f>IF(Raw!$G102&gt;$C$8,IF(Raw!$Q102&gt;$C$8,IF(Raw!$N102&gt;$C$9,IF(Raw!$N102&lt;$A$9,IF(Raw!$X102&gt;$C$9,IF(Raw!$X102&lt;$A$9,Raw!V102,-999),-999),-999),-999),-999),-999)</f>
        <v>602.70000000000005</v>
      </c>
      <c r="O102" s="9">
        <f>IF(Raw!$G102&gt;$C$8,IF(Raw!$Q102&gt;$C$8,IF(Raw!$N102&gt;$C$9,IF(Raw!$N102&lt;$A$9,IF(Raw!$X102&gt;$C$9,IF(Raw!$X102&lt;$A$9,Raw!W102,-999),-999),-999),-999),-999),-999)</f>
        <v>7.8289999999999992E-3</v>
      </c>
      <c r="P102" s="9">
        <f>IF(Raw!$G102&gt;$C$8,IF(Raw!$Q102&gt;$C$8,IF(Raw!$N102&gt;$C$9,IF(Raw!$N102&lt;$A$9,IF(Raw!$X102&gt;$C$9,IF(Raw!$X102&lt;$A$9,Raw!X102,-999),-999),-999),-999),-999),-999)</f>
        <v>257</v>
      </c>
      <c r="R102" s="9">
        <f t="shared" si="20"/>
        <v>0.91857699999999998</v>
      </c>
      <c r="S102" s="9">
        <f t="shared" si="21"/>
        <v>0.34187687137239869</v>
      </c>
      <c r="T102" s="9">
        <f t="shared" si="22"/>
        <v>1.1948220000000001</v>
      </c>
      <c r="U102" s="9">
        <f t="shared" si="23"/>
        <v>0.40890302523803757</v>
      </c>
      <c r="V102" s="15">
        <f t="shared" si="16"/>
        <v>0</v>
      </c>
      <c r="X102" s="11">
        <f t="shared" si="24"/>
        <v>2.0708799999999992E+19</v>
      </c>
      <c r="Y102" s="11">
        <f t="shared" si="25"/>
        <v>5.8970000000000003E-18</v>
      </c>
      <c r="Z102" s="11">
        <f t="shared" si="26"/>
        <v>4.6899999999999996E-4</v>
      </c>
      <c r="AA102" s="16">
        <f t="shared" si="27"/>
        <v>5.4171551815573225E-2</v>
      </c>
      <c r="AB102" s="9">
        <f t="shared" si="17"/>
        <v>1.7919213618833867</v>
      </c>
      <c r="AC102" s="9">
        <f t="shared" si="18"/>
        <v>0.94582844818442691</v>
      </c>
      <c r="AD102" s="15">
        <f t="shared" si="19"/>
        <v>115.50437487329046</v>
      </c>
      <c r="AE102" s="3">
        <f t="shared" si="28"/>
        <v>709.99879999999985</v>
      </c>
      <c r="AF102" s="2">
        <f t="shared" si="29"/>
        <v>0.25</v>
      </c>
      <c r="AG102" s="9">
        <f t="shared" si="30"/>
        <v>3.6330837164551412E-2</v>
      </c>
      <c r="AH102" s="2">
        <f t="shared" si="31"/>
        <v>1.758030302906038</v>
      </c>
    </row>
    <row r="103" spans="1:34">
      <c r="A103" s="1">
        <f>Raw!A103</f>
        <v>90</v>
      </c>
      <c r="B103" s="14">
        <f>Raw!B103</f>
        <v>0.46262731481481478</v>
      </c>
      <c r="C103" s="15">
        <f>Raw!C103</f>
        <v>50.4</v>
      </c>
      <c r="D103" s="15">
        <f>IF(C103&gt;0.5,Raw!D103*D$11,-999)</f>
        <v>34.4</v>
      </c>
      <c r="E103" s="9">
        <f>IF(Raw!$G103&gt;$C$8,IF(Raw!$Q103&gt;$C$8,IF(Raw!$N103&gt;$C$9,IF(Raw!$N103&lt;$A$9,IF(Raw!$X103&gt;$C$9,IF(Raw!$X103&lt;$A$9,Raw!H103,-999),-999),-999),-999),-999),-999)</f>
        <v>1.8471070000000001</v>
      </c>
      <c r="F103" s="9">
        <f>IF(Raw!$G103&gt;$C$8,IF(Raw!$Q103&gt;$C$8,IF(Raw!$N103&gt;$C$9,IF(Raw!$N103&lt;$A$9,IF(Raw!$X103&gt;$C$9,IF(Raw!$X103&lt;$A$9,Raw!I103,-999),-999),-999),-999),-999),-999)</f>
        <v>2.8392840000000001</v>
      </c>
      <c r="G103" s="9">
        <f>Raw!G103</f>
        <v>0.99249699999999996</v>
      </c>
      <c r="H103" s="9">
        <f>IF(Raw!$G103&gt;$C$8,IF(Raw!$Q103&gt;$C$8,IF(Raw!$N103&gt;$C$9,IF(Raw!$N103&lt;$A$9,IF(Raw!$X103&gt;$C$9,IF(Raw!$X103&lt;$A$9,Raw!L103,-999),-999),-999),-999),-999),-999)</f>
        <v>597.9</v>
      </c>
      <c r="I103" s="9">
        <f>IF(Raw!$G103&gt;$C$8,IF(Raw!$Q103&gt;$C$8,IF(Raw!$N103&gt;$C$9,IF(Raw!$N103&lt;$A$9,IF(Raw!$X103&gt;$C$9,IF(Raw!$X103&lt;$A$9,Raw!M103,-999),-999),-999),-999),-999),-999)</f>
        <v>3.0149999999999999E-3</v>
      </c>
      <c r="J103" s="9">
        <f>IF(Raw!$G103&gt;$C$8,IF(Raw!$Q103&gt;$C$8,IF(Raw!$N103&gt;$C$9,IF(Raw!$N103&lt;$A$9,IF(Raw!$X103&gt;$C$9,IF(Raw!$X103&lt;$A$9,Raw!N103,-999),-999),-999),-999),-999),-999)</f>
        <v>387</v>
      </c>
      <c r="K103" s="9">
        <f>IF(Raw!$G103&gt;$C$8,IF(Raw!$Q103&gt;$C$8,IF(Raw!$N103&gt;$C$9,IF(Raw!$N103&lt;$A$9,IF(Raw!$X103&gt;$C$9,IF(Raw!$X103&lt;$A$9,Raw!R103,-999),-999),-999),-999),-999),-999)</f>
        <v>1.7705690000000001</v>
      </c>
      <c r="L103" s="9">
        <f>IF(Raw!$G103&gt;$C$8,IF(Raw!$Q103&gt;$C$8,IF(Raw!$N103&gt;$C$9,IF(Raw!$N103&lt;$A$9,IF(Raw!$X103&gt;$C$9,IF(Raw!$X103&lt;$A$9,Raw!S103,-999),-999),-999),-999),-999),-999)</f>
        <v>2.9410859999999999</v>
      </c>
      <c r="M103" s="9">
        <f>Raw!Q103</f>
        <v>0.99275999999999998</v>
      </c>
      <c r="N103" s="9">
        <f>IF(Raw!$G103&gt;$C$8,IF(Raw!$Q103&gt;$C$8,IF(Raw!$N103&gt;$C$9,IF(Raw!$N103&lt;$A$9,IF(Raw!$X103&gt;$C$9,IF(Raw!$X103&lt;$A$9,Raw!V103,-999),-999),-999),-999),-999),-999)</f>
        <v>578.29999999999995</v>
      </c>
      <c r="O103" s="9">
        <f>IF(Raw!$G103&gt;$C$8,IF(Raw!$Q103&gt;$C$8,IF(Raw!$N103&gt;$C$9,IF(Raw!$N103&lt;$A$9,IF(Raw!$X103&gt;$C$9,IF(Raw!$X103&lt;$A$9,Raw!W103,-999),-999),-999),-999),-999),-999)</f>
        <v>1.0000000000000001E-5</v>
      </c>
      <c r="P103" s="9">
        <f>IF(Raw!$G103&gt;$C$8,IF(Raw!$Q103&gt;$C$8,IF(Raw!$N103&gt;$C$9,IF(Raw!$N103&lt;$A$9,IF(Raw!$X103&gt;$C$9,IF(Raw!$X103&lt;$A$9,Raw!X103,-999),-999),-999),-999),-999),-999)</f>
        <v>434</v>
      </c>
      <c r="R103" s="9">
        <f t="shared" si="20"/>
        <v>0.99217700000000009</v>
      </c>
      <c r="S103" s="9">
        <f t="shared" si="21"/>
        <v>0.34944619840776758</v>
      </c>
      <c r="T103" s="9">
        <f t="shared" si="22"/>
        <v>1.1705169999999998</v>
      </c>
      <c r="U103" s="9">
        <f t="shared" si="23"/>
        <v>0.39798802211156009</v>
      </c>
      <c r="V103" s="15">
        <f t="shared" si="16"/>
        <v>0</v>
      </c>
      <c r="X103" s="11">
        <f t="shared" si="24"/>
        <v>2.0708799999999992E+19</v>
      </c>
      <c r="Y103" s="11">
        <f t="shared" si="25"/>
        <v>5.9789999999999995E-18</v>
      </c>
      <c r="Z103" s="11">
        <f t="shared" si="26"/>
        <v>3.8699999999999997E-4</v>
      </c>
      <c r="AA103" s="16">
        <f t="shared" si="27"/>
        <v>4.5726435206098877E-2</v>
      </c>
      <c r="AB103" s="9">
        <f t="shared" si="17"/>
        <v>1.8240925697581374</v>
      </c>
      <c r="AC103" s="9">
        <f t="shared" si="18"/>
        <v>0.95427356479390102</v>
      </c>
      <c r="AD103" s="15">
        <f t="shared" si="19"/>
        <v>118.15616332325288</v>
      </c>
      <c r="AE103" s="3">
        <f t="shared" si="28"/>
        <v>719.87159999999972</v>
      </c>
      <c r="AF103" s="2">
        <f t="shared" si="29"/>
        <v>0.25</v>
      </c>
      <c r="AG103" s="9">
        <f t="shared" si="30"/>
        <v>3.6172875185624523E-2</v>
      </c>
      <c r="AH103" s="2">
        <f t="shared" si="31"/>
        <v>1.7503866049531751</v>
      </c>
    </row>
    <row r="104" spans="1:34">
      <c r="A104" s="1">
        <f>Raw!A104</f>
        <v>91</v>
      </c>
      <c r="B104" s="14">
        <f>Raw!B104</f>
        <v>0.4626736111111111</v>
      </c>
      <c r="C104" s="15">
        <f>Raw!C104</f>
        <v>49.2</v>
      </c>
      <c r="D104" s="15">
        <f>IF(C104&gt;0.5,Raw!D104*D$11,-999)</f>
        <v>36.200000000000003</v>
      </c>
      <c r="E104" s="9">
        <f>IF(Raw!$G104&gt;$C$8,IF(Raw!$Q104&gt;$C$8,IF(Raw!$N104&gt;$C$9,IF(Raw!$N104&lt;$A$9,IF(Raw!$X104&gt;$C$9,IF(Raw!$X104&lt;$A$9,Raw!H104,-999),-999),-999),-999),-999),-999)</f>
        <v>1.8757889999999999</v>
      </c>
      <c r="F104" s="9">
        <f>IF(Raw!$G104&gt;$C$8,IF(Raw!$Q104&gt;$C$8,IF(Raw!$N104&gt;$C$9,IF(Raw!$N104&lt;$A$9,IF(Raw!$X104&gt;$C$9,IF(Raw!$X104&lt;$A$9,Raw!I104,-999),-999),-999),-999),-999),-999)</f>
        <v>2.838527</v>
      </c>
      <c r="G104" s="9">
        <f>Raw!G104</f>
        <v>0.99035300000000004</v>
      </c>
      <c r="H104" s="9">
        <f>IF(Raw!$G104&gt;$C$8,IF(Raw!$Q104&gt;$C$8,IF(Raw!$N104&gt;$C$9,IF(Raw!$N104&lt;$A$9,IF(Raw!$X104&gt;$C$9,IF(Raw!$X104&lt;$A$9,Raw!L104,-999),-999),-999),-999),-999),-999)</f>
        <v>584.70000000000005</v>
      </c>
      <c r="I104" s="9">
        <f>IF(Raw!$G104&gt;$C$8,IF(Raw!$Q104&gt;$C$8,IF(Raw!$N104&gt;$C$9,IF(Raw!$N104&lt;$A$9,IF(Raw!$X104&gt;$C$9,IF(Raw!$X104&lt;$A$9,Raw!M104,-999),-999),-999),-999),-999),-999)</f>
        <v>5.4038000000000003E-2</v>
      </c>
      <c r="J104" s="9">
        <f>IF(Raw!$G104&gt;$C$8,IF(Raw!$Q104&gt;$C$8,IF(Raw!$N104&gt;$C$9,IF(Raw!$N104&lt;$A$9,IF(Raw!$X104&gt;$C$9,IF(Raw!$X104&lt;$A$9,Raw!N104,-999),-999),-999),-999),-999),-999)</f>
        <v>426</v>
      </c>
      <c r="K104" s="9">
        <f>IF(Raw!$G104&gt;$C$8,IF(Raw!$Q104&gt;$C$8,IF(Raw!$N104&gt;$C$9,IF(Raw!$N104&lt;$A$9,IF(Raw!$X104&gt;$C$9,IF(Raw!$X104&lt;$A$9,Raw!R104,-999),-999),-999),-999),-999),-999)</f>
        <v>1.799671</v>
      </c>
      <c r="L104" s="9">
        <f>IF(Raw!$G104&gt;$C$8,IF(Raw!$Q104&gt;$C$8,IF(Raw!$N104&gt;$C$9,IF(Raw!$N104&lt;$A$9,IF(Raw!$X104&gt;$C$9,IF(Raw!$X104&lt;$A$9,Raw!S104,-999),-999),-999),-999),-999),-999)</f>
        <v>3.0088710000000001</v>
      </c>
      <c r="M104" s="9">
        <f>Raw!Q104</f>
        <v>0.992699</v>
      </c>
      <c r="N104" s="9">
        <f>IF(Raw!$G104&gt;$C$8,IF(Raw!$Q104&gt;$C$8,IF(Raw!$N104&gt;$C$9,IF(Raw!$N104&lt;$A$9,IF(Raw!$X104&gt;$C$9,IF(Raw!$X104&lt;$A$9,Raw!V104,-999),-999),-999),-999),-999),-999)</f>
        <v>580.9</v>
      </c>
      <c r="O104" s="9">
        <f>IF(Raw!$G104&gt;$C$8,IF(Raw!$Q104&gt;$C$8,IF(Raw!$N104&gt;$C$9,IF(Raw!$N104&lt;$A$9,IF(Raw!$X104&gt;$C$9,IF(Raw!$X104&lt;$A$9,Raw!W104,-999),-999),-999),-999),-999),-999)</f>
        <v>1.0000000000000001E-5</v>
      </c>
      <c r="P104" s="9">
        <f>IF(Raw!$G104&gt;$C$8,IF(Raw!$Q104&gt;$C$8,IF(Raw!$N104&gt;$C$9,IF(Raw!$N104&lt;$A$9,IF(Raw!$X104&gt;$C$9,IF(Raw!$X104&lt;$A$9,Raw!X104,-999),-999),-999),-999),-999),-999)</f>
        <v>379</v>
      </c>
      <c r="R104" s="9">
        <f t="shared" si="20"/>
        <v>0.96273800000000009</v>
      </c>
      <c r="S104" s="9">
        <f t="shared" si="21"/>
        <v>0.3391681671514839</v>
      </c>
      <c r="T104" s="9">
        <f t="shared" si="22"/>
        <v>1.2092000000000001</v>
      </c>
      <c r="U104" s="9">
        <f t="shared" si="23"/>
        <v>0.40187831249661421</v>
      </c>
      <c r="V104" s="15">
        <f t="shared" si="16"/>
        <v>0</v>
      </c>
      <c r="X104" s="11">
        <f t="shared" si="24"/>
        <v>2.1792399999999996E+19</v>
      </c>
      <c r="Y104" s="11">
        <f t="shared" si="25"/>
        <v>5.8469999999999998E-18</v>
      </c>
      <c r="Z104" s="11">
        <f t="shared" si="26"/>
        <v>4.26E-4</v>
      </c>
      <c r="AA104" s="16">
        <f t="shared" si="27"/>
        <v>5.1486264004553375E-2</v>
      </c>
      <c r="AB104" s="9">
        <f t="shared" si="17"/>
        <v>1.8619281904343059</v>
      </c>
      <c r="AC104" s="9">
        <f t="shared" si="18"/>
        <v>0.94851373599544664</v>
      </c>
      <c r="AD104" s="15">
        <f t="shared" si="19"/>
        <v>120.859774658576</v>
      </c>
      <c r="AE104" s="3">
        <f t="shared" si="28"/>
        <v>703.97879999999975</v>
      </c>
      <c r="AF104" s="2">
        <f t="shared" si="29"/>
        <v>0.25</v>
      </c>
      <c r="AG104" s="9">
        <f t="shared" si="30"/>
        <v>3.7362247914238138E-2</v>
      </c>
      <c r="AH104" s="2">
        <f t="shared" si="31"/>
        <v>1.8079397323111361</v>
      </c>
    </row>
    <row r="105" spans="1:34">
      <c r="A105" s="1">
        <f>Raw!A105</f>
        <v>92</v>
      </c>
      <c r="B105" s="14">
        <f>Raw!B105</f>
        <v>0.46273148148148152</v>
      </c>
      <c r="C105" s="15">
        <f>Raw!C105</f>
        <v>47.9</v>
      </c>
      <c r="D105" s="15">
        <f>IF(C105&gt;0.5,Raw!D105*D$11,-999)</f>
        <v>38</v>
      </c>
      <c r="E105" s="9">
        <f>IF(Raw!$G105&gt;$C$8,IF(Raw!$Q105&gt;$C$8,IF(Raw!$N105&gt;$C$9,IF(Raw!$N105&lt;$A$9,IF(Raw!$X105&gt;$C$9,IF(Raw!$X105&lt;$A$9,Raw!H105,-999),-999),-999),-999),-999),-999)</f>
        <v>1.9105719999999999</v>
      </c>
      <c r="F105" s="9">
        <f>IF(Raw!$G105&gt;$C$8,IF(Raw!$Q105&gt;$C$8,IF(Raw!$N105&gt;$C$9,IF(Raw!$N105&lt;$A$9,IF(Raw!$X105&gt;$C$9,IF(Raw!$X105&lt;$A$9,Raw!I105,-999),-999),-999),-999),-999),-999)</f>
        <v>2.8637709999999998</v>
      </c>
      <c r="G105" s="9">
        <f>Raw!G105</f>
        <v>0.98475100000000004</v>
      </c>
      <c r="H105" s="9">
        <f>IF(Raw!$G105&gt;$C$8,IF(Raw!$Q105&gt;$C$8,IF(Raw!$N105&gt;$C$9,IF(Raw!$N105&lt;$A$9,IF(Raw!$X105&gt;$C$9,IF(Raw!$X105&lt;$A$9,Raw!L105,-999),-999),-999),-999),-999),-999)</f>
        <v>558.9</v>
      </c>
      <c r="I105" s="9">
        <f>IF(Raw!$G105&gt;$C$8,IF(Raw!$Q105&gt;$C$8,IF(Raw!$N105&gt;$C$9,IF(Raw!$N105&lt;$A$9,IF(Raw!$X105&gt;$C$9,IF(Raw!$X105&lt;$A$9,Raw!M105,-999),-999),-999),-999),-999),-999)</f>
        <v>7.9999999999999996E-6</v>
      </c>
      <c r="J105" s="9">
        <f>IF(Raw!$G105&gt;$C$8,IF(Raw!$Q105&gt;$C$8,IF(Raw!$N105&gt;$C$9,IF(Raw!$N105&lt;$A$9,IF(Raw!$X105&gt;$C$9,IF(Raw!$X105&lt;$A$9,Raw!N105,-999),-999),-999),-999),-999),-999)</f>
        <v>395</v>
      </c>
      <c r="K105" s="9">
        <f>IF(Raw!$G105&gt;$C$8,IF(Raw!$Q105&gt;$C$8,IF(Raw!$N105&gt;$C$9,IF(Raw!$N105&lt;$A$9,IF(Raw!$X105&gt;$C$9,IF(Raw!$X105&lt;$A$9,Raw!R105,-999),-999),-999),-999),-999),-999)</f>
        <v>1.842608</v>
      </c>
      <c r="L105" s="9">
        <f>IF(Raw!$G105&gt;$C$8,IF(Raw!$Q105&gt;$C$8,IF(Raw!$N105&gt;$C$9,IF(Raw!$N105&lt;$A$9,IF(Raw!$X105&gt;$C$9,IF(Raw!$X105&lt;$A$9,Raw!S105,-999),-999),-999),-999),-999),-999)</f>
        <v>3.0669599999999999</v>
      </c>
      <c r="M105" s="9">
        <f>Raw!Q105</f>
        <v>0.99396799999999996</v>
      </c>
      <c r="N105" s="9">
        <f>IF(Raw!$G105&gt;$C$8,IF(Raw!$Q105&gt;$C$8,IF(Raw!$N105&gt;$C$9,IF(Raw!$N105&lt;$A$9,IF(Raw!$X105&gt;$C$9,IF(Raw!$X105&lt;$A$9,Raw!V105,-999),-999),-999),-999),-999),-999)</f>
        <v>573.79999999999995</v>
      </c>
      <c r="O105" s="9">
        <f>IF(Raw!$G105&gt;$C$8,IF(Raw!$Q105&gt;$C$8,IF(Raw!$N105&gt;$C$9,IF(Raw!$N105&lt;$A$9,IF(Raw!$X105&gt;$C$9,IF(Raw!$X105&lt;$A$9,Raw!W105,-999),-999),-999),-999),-999),-999)</f>
        <v>8.6000000000000003E-5</v>
      </c>
      <c r="P105" s="9">
        <f>IF(Raw!$G105&gt;$C$8,IF(Raw!$Q105&gt;$C$8,IF(Raw!$N105&gt;$C$9,IF(Raw!$N105&lt;$A$9,IF(Raw!$X105&gt;$C$9,IF(Raw!$X105&lt;$A$9,Raw!X105,-999),-999),-999),-999),-999),-999)</f>
        <v>336</v>
      </c>
      <c r="R105" s="9">
        <f t="shared" si="20"/>
        <v>0.95319899999999991</v>
      </c>
      <c r="S105" s="9">
        <f t="shared" si="21"/>
        <v>0.33284749374164341</v>
      </c>
      <c r="T105" s="9">
        <f t="shared" si="22"/>
        <v>1.2243519999999999</v>
      </c>
      <c r="U105" s="9">
        <f t="shared" si="23"/>
        <v>0.39920703237081667</v>
      </c>
      <c r="V105" s="15">
        <f t="shared" si="16"/>
        <v>0</v>
      </c>
      <c r="X105" s="11">
        <f t="shared" si="24"/>
        <v>2.2875999999999996E+19</v>
      </c>
      <c r="Y105" s="11">
        <f t="shared" si="25"/>
        <v>5.5889999999999993E-18</v>
      </c>
      <c r="Z105" s="11">
        <f t="shared" si="26"/>
        <v>3.9500000000000001E-4</v>
      </c>
      <c r="AA105" s="16">
        <f t="shared" si="27"/>
        <v>4.8074444978735649E-2</v>
      </c>
      <c r="AB105" s="9">
        <f t="shared" si="17"/>
        <v>1.901468042858605</v>
      </c>
      <c r="AC105" s="9">
        <f t="shared" si="18"/>
        <v>0.9519255550212643</v>
      </c>
      <c r="AD105" s="15">
        <f t="shared" si="19"/>
        <v>121.70745564236871</v>
      </c>
      <c r="AE105" s="3">
        <f t="shared" si="28"/>
        <v>672.9155999999997</v>
      </c>
      <c r="AF105" s="2">
        <f t="shared" si="29"/>
        <v>0.25</v>
      </c>
      <c r="AG105" s="9">
        <f t="shared" si="30"/>
        <v>3.7374209372609865E-2</v>
      </c>
      <c r="AH105" s="2">
        <f t="shared" si="31"/>
        <v>1.8085185410566984</v>
      </c>
    </row>
    <row r="106" spans="1:34">
      <c r="A106" s="1">
        <f>Raw!A106</f>
        <v>93</v>
      </c>
      <c r="B106" s="14">
        <f>Raw!B106</f>
        <v>0.46278935185185183</v>
      </c>
      <c r="C106" s="15">
        <f>Raw!C106</f>
        <v>46.8</v>
      </c>
      <c r="D106" s="15">
        <f>IF(C106&gt;0.5,Raw!D106*D$11,-999)</f>
        <v>38</v>
      </c>
      <c r="E106" s="9">
        <f>IF(Raw!$G106&gt;$C$8,IF(Raw!$Q106&gt;$C$8,IF(Raw!$N106&gt;$C$9,IF(Raw!$N106&lt;$A$9,IF(Raw!$X106&gt;$C$9,IF(Raw!$X106&lt;$A$9,Raw!H106,-999),-999),-999),-999),-999),-999)</f>
        <v>1.9513229999999999</v>
      </c>
      <c r="F106" s="9">
        <f>IF(Raw!$G106&gt;$C$8,IF(Raw!$Q106&gt;$C$8,IF(Raw!$N106&gt;$C$9,IF(Raw!$N106&lt;$A$9,IF(Raw!$X106&gt;$C$9,IF(Raw!$X106&lt;$A$9,Raw!I106,-999),-999),-999),-999),-999),-999)</f>
        <v>2.9279190000000002</v>
      </c>
      <c r="G106" s="9">
        <f>Raw!G106</f>
        <v>0.99105900000000002</v>
      </c>
      <c r="H106" s="9">
        <f>IF(Raw!$G106&gt;$C$8,IF(Raw!$Q106&gt;$C$8,IF(Raw!$N106&gt;$C$9,IF(Raw!$N106&lt;$A$9,IF(Raw!$X106&gt;$C$9,IF(Raw!$X106&lt;$A$9,Raw!L106,-999),-999),-999),-999),-999),-999)</f>
        <v>565.79999999999995</v>
      </c>
      <c r="I106" s="9">
        <f>IF(Raw!$G106&gt;$C$8,IF(Raw!$Q106&gt;$C$8,IF(Raw!$N106&gt;$C$9,IF(Raw!$N106&lt;$A$9,IF(Raw!$X106&gt;$C$9,IF(Raw!$X106&lt;$A$9,Raw!M106,-999),-999),-999),-999),-999),-999)</f>
        <v>1.2621E-2</v>
      </c>
      <c r="J106" s="9">
        <f>IF(Raw!$G106&gt;$C$8,IF(Raw!$Q106&gt;$C$8,IF(Raw!$N106&gt;$C$9,IF(Raw!$N106&lt;$A$9,IF(Raw!$X106&gt;$C$9,IF(Raw!$X106&lt;$A$9,Raw!N106,-999),-999),-999),-999),-999),-999)</f>
        <v>312</v>
      </c>
      <c r="K106" s="9">
        <f>IF(Raw!$G106&gt;$C$8,IF(Raw!$Q106&gt;$C$8,IF(Raw!$N106&gt;$C$9,IF(Raw!$N106&lt;$A$9,IF(Raw!$X106&gt;$C$9,IF(Raw!$X106&lt;$A$9,Raw!R106,-999),-999),-999),-999),-999),-999)</f>
        <v>1.912695</v>
      </c>
      <c r="L106" s="9">
        <f>IF(Raw!$G106&gt;$C$8,IF(Raw!$Q106&gt;$C$8,IF(Raw!$N106&gt;$C$9,IF(Raw!$N106&lt;$A$9,IF(Raw!$X106&gt;$C$9,IF(Raw!$X106&lt;$A$9,Raw!S106,-999),-999),-999),-999),-999),-999)</f>
        <v>3.1206239999999998</v>
      </c>
      <c r="M106" s="9">
        <f>Raw!Q106</f>
        <v>0.99280599999999997</v>
      </c>
      <c r="N106" s="9">
        <f>IF(Raw!$G106&gt;$C$8,IF(Raw!$Q106&gt;$C$8,IF(Raw!$N106&gt;$C$9,IF(Raw!$N106&lt;$A$9,IF(Raw!$X106&gt;$C$9,IF(Raw!$X106&lt;$A$9,Raw!V106,-999),-999),-999),-999),-999),-999)</f>
        <v>556.79999999999995</v>
      </c>
      <c r="O106" s="9">
        <f>IF(Raw!$G106&gt;$C$8,IF(Raw!$Q106&gt;$C$8,IF(Raw!$N106&gt;$C$9,IF(Raw!$N106&lt;$A$9,IF(Raw!$X106&gt;$C$9,IF(Raw!$X106&lt;$A$9,Raw!W106,-999),-999),-999),-999),-999),-999)</f>
        <v>4.3000000000000002E-5</v>
      </c>
      <c r="P106" s="9">
        <f>IF(Raw!$G106&gt;$C$8,IF(Raw!$Q106&gt;$C$8,IF(Raw!$N106&gt;$C$9,IF(Raw!$N106&lt;$A$9,IF(Raw!$X106&gt;$C$9,IF(Raw!$X106&lt;$A$9,Raw!X106,-999),-999),-999),-999),-999),-999)</f>
        <v>504</v>
      </c>
      <c r="R106" s="9">
        <f t="shared" si="20"/>
        <v>0.97659600000000024</v>
      </c>
      <c r="S106" s="9">
        <f t="shared" si="21"/>
        <v>0.33354611244368448</v>
      </c>
      <c r="T106" s="9">
        <f t="shared" si="22"/>
        <v>1.2079289999999998</v>
      </c>
      <c r="U106" s="9">
        <f t="shared" si="23"/>
        <v>0.38707931490624947</v>
      </c>
      <c r="V106" s="15">
        <f t="shared" si="16"/>
        <v>0</v>
      </c>
      <c r="X106" s="11">
        <f t="shared" si="24"/>
        <v>2.2875999999999996E+19</v>
      </c>
      <c r="Y106" s="11">
        <f t="shared" si="25"/>
        <v>5.6579999999999995E-18</v>
      </c>
      <c r="Z106" s="11">
        <f t="shared" si="26"/>
        <v>3.1199999999999999E-4</v>
      </c>
      <c r="AA106" s="16">
        <f t="shared" si="27"/>
        <v>3.881543118167443E-2</v>
      </c>
      <c r="AB106" s="9">
        <f t="shared" si="17"/>
        <v>1.9595812849718488</v>
      </c>
      <c r="AC106" s="9">
        <f t="shared" si="18"/>
        <v>0.96118456881832559</v>
      </c>
      <c r="AD106" s="15">
        <f t="shared" si="19"/>
        <v>124.40843327459756</v>
      </c>
      <c r="AE106" s="3">
        <f t="shared" si="28"/>
        <v>681.22319999999979</v>
      </c>
      <c r="AF106" s="2">
        <f t="shared" si="29"/>
        <v>0.25</v>
      </c>
      <c r="AG106" s="9">
        <f t="shared" si="30"/>
        <v>3.7043023938839278E-2</v>
      </c>
      <c r="AH106" s="2">
        <f t="shared" si="31"/>
        <v>1.7924926502738165</v>
      </c>
    </row>
    <row r="107" spans="1:34">
      <c r="A107" s="1">
        <f>Raw!A107</f>
        <v>94</v>
      </c>
      <c r="B107" s="14">
        <f>Raw!B107</f>
        <v>0.46283564814814815</v>
      </c>
      <c r="C107" s="15">
        <f>Raw!C107</f>
        <v>45.3</v>
      </c>
      <c r="D107" s="15">
        <f>IF(C107&gt;0.5,Raw!D107*D$11,-999)</f>
        <v>41.6</v>
      </c>
      <c r="E107" s="9">
        <f>IF(Raw!$G107&gt;$C$8,IF(Raw!$Q107&gt;$C$8,IF(Raw!$N107&gt;$C$9,IF(Raw!$N107&lt;$A$9,IF(Raw!$X107&gt;$C$9,IF(Raw!$X107&lt;$A$9,Raw!H107,-999),-999),-999),-999),-999),-999)</f>
        <v>1.966234</v>
      </c>
      <c r="F107" s="9">
        <f>IF(Raw!$G107&gt;$C$8,IF(Raw!$Q107&gt;$C$8,IF(Raw!$N107&gt;$C$9,IF(Raw!$N107&lt;$A$9,IF(Raw!$X107&gt;$C$9,IF(Raw!$X107&lt;$A$9,Raw!I107,-999),-999),-999),-999),-999),-999)</f>
        <v>2.9326370000000002</v>
      </c>
      <c r="G107" s="9">
        <f>Raw!G107</f>
        <v>0.99118499999999998</v>
      </c>
      <c r="H107" s="9">
        <f>IF(Raw!$G107&gt;$C$8,IF(Raw!$Q107&gt;$C$8,IF(Raw!$N107&gt;$C$9,IF(Raw!$N107&lt;$A$9,IF(Raw!$X107&gt;$C$9,IF(Raw!$X107&lt;$A$9,Raw!L107,-999),-999),-999),-999),-999),-999)</f>
        <v>558.79999999999995</v>
      </c>
      <c r="I107" s="9">
        <f>IF(Raw!$G107&gt;$C$8,IF(Raw!$Q107&gt;$C$8,IF(Raw!$N107&gt;$C$9,IF(Raw!$N107&lt;$A$9,IF(Raw!$X107&gt;$C$9,IF(Raw!$X107&lt;$A$9,Raw!M107,-999),-999),-999),-999),-999),-999)</f>
        <v>9.0000000000000002E-6</v>
      </c>
      <c r="J107" s="9">
        <f>IF(Raw!$G107&gt;$C$8,IF(Raw!$Q107&gt;$C$8,IF(Raw!$N107&gt;$C$9,IF(Raw!$N107&lt;$A$9,IF(Raw!$X107&gt;$C$9,IF(Raw!$X107&lt;$A$9,Raw!N107,-999),-999),-999),-999),-999),-999)</f>
        <v>301</v>
      </c>
      <c r="K107" s="9">
        <f>IF(Raw!$G107&gt;$C$8,IF(Raw!$Q107&gt;$C$8,IF(Raw!$N107&gt;$C$9,IF(Raw!$N107&lt;$A$9,IF(Raw!$X107&gt;$C$9,IF(Raw!$X107&lt;$A$9,Raw!R107,-999),-999),-999),-999),-999),-999)</f>
        <v>1.8917459999999999</v>
      </c>
      <c r="L107" s="9">
        <f>IF(Raw!$G107&gt;$C$8,IF(Raw!$Q107&gt;$C$8,IF(Raw!$N107&gt;$C$9,IF(Raw!$N107&lt;$A$9,IF(Raw!$X107&gt;$C$9,IF(Raw!$X107&lt;$A$9,Raw!S107,-999),-999),-999),-999),-999),-999)</f>
        <v>3.1144859999999999</v>
      </c>
      <c r="M107" s="9">
        <f>Raw!Q107</f>
        <v>0.99412</v>
      </c>
      <c r="N107" s="9">
        <f>IF(Raw!$G107&gt;$C$8,IF(Raw!$Q107&gt;$C$8,IF(Raw!$N107&gt;$C$9,IF(Raw!$N107&lt;$A$9,IF(Raw!$X107&gt;$C$9,IF(Raw!$X107&lt;$A$9,Raw!V107,-999),-999),-999),-999),-999),-999)</f>
        <v>582.5</v>
      </c>
      <c r="O107" s="9">
        <f>IF(Raw!$G107&gt;$C$8,IF(Raw!$Q107&gt;$C$8,IF(Raw!$N107&gt;$C$9,IF(Raw!$N107&lt;$A$9,IF(Raw!$X107&gt;$C$9,IF(Raw!$X107&lt;$A$9,Raw!W107,-999),-999),-999),-999),-999),-999)</f>
        <v>2.4000000000000001E-5</v>
      </c>
      <c r="P107" s="9">
        <f>IF(Raw!$G107&gt;$C$8,IF(Raw!$Q107&gt;$C$8,IF(Raw!$N107&gt;$C$9,IF(Raw!$N107&lt;$A$9,IF(Raw!$X107&gt;$C$9,IF(Raw!$X107&lt;$A$9,Raw!X107,-999),-999),-999),-999),-999),-999)</f>
        <v>397</v>
      </c>
      <c r="R107" s="9">
        <f t="shared" si="20"/>
        <v>0.96640300000000012</v>
      </c>
      <c r="S107" s="9">
        <f t="shared" si="21"/>
        <v>0.32953379501111119</v>
      </c>
      <c r="T107" s="9">
        <f t="shared" si="22"/>
        <v>1.2227399999999999</v>
      </c>
      <c r="U107" s="9">
        <f t="shared" si="23"/>
        <v>0.39259768706618042</v>
      </c>
      <c r="V107" s="15">
        <f t="shared" si="16"/>
        <v>0</v>
      </c>
      <c r="X107" s="11">
        <f t="shared" si="24"/>
        <v>2.5043199999999996E+19</v>
      </c>
      <c r="Y107" s="11">
        <f t="shared" si="25"/>
        <v>5.5879999999999991E-18</v>
      </c>
      <c r="Z107" s="11">
        <f t="shared" si="26"/>
        <v>3.01E-4</v>
      </c>
      <c r="AA107" s="16">
        <f t="shared" si="27"/>
        <v>4.0419785067797719E-2</v>
      </c>
      <c r="AB107" s="9">
        <f t="shared" si="17"/>
        <v>1.9411688879937989</v>
      </c>
      <c r="AC107" s="9">
        <f t="shared" si="18"/>
        <v>0.95958021493220225</v>
      </c>
      <c r="AD107" s="15">
        <f t="shared" si="19"/>
        <v>134.28500022524159</v>
      </c>
      <c r="AE107" s="3">
        <f t="shared" si="28"/>
        <v>672.79519999999968</v>
      </c>
      <c r="AF107" s="2">
        <f t="shared" si="29"/>
        <v>0.25</v>
      </c>
      <c r="AG107" s="9">
        <f t="shared" si="30"/>
        <v>4.0553831150854897E-2</v>
      </c>
      <c r="AH107" s="2">
        <f t="shared" si="31"/>
        <v>1.9623787841503773</v>
      </c>
    </row>
    <row r="108" spans="1:34">
      <c r="A108" s="1">
        <f>Raw!A108</f>
        <v>95</v>
      </c>
      <c r="B108" s="14">
        <f>Raw!B108</f>
        <v>0.46289351851851851</v>
      </c>
      <c r="C108" s="15">
        <f>Raw!C108</f>
        <v>44.3</v>
      </c>
      <c r="D108" s="15">
        <f>IF(C108&gt;0.5,Raw!D108*D$11,-999)</f>
        <v>46.2</v>
      </c>
      <c r="E108" s="9">
        <f>IF(Raw!$G108&gt;$C$8,IF(Raw!$Q108&gt;$C$8,IF(Raw!$N108&gt;$C$9,IF(Raw!$N108&lt;$A$9,IF(Raw!$X108&gt;$C$9,IF(Raw!$X108&lt;$A$9,Raw!H108,-999),-999),-999),-999),-999),-999)</f>
        <v>1.844557</v>
      </c>
      <c r="F108" s="9">
        <f>IF(Raw!$G108&gt;$C$8,IF(Raw!$Q108&gt;$C$8,IF(Raw!$N108&gt;$C$9,IF(Raw!$N108&lt;$A$9,IF(Raw!$X108&gt;$C$9,IF(Raw!$X108&lt;$A$9,Raw!I108,-999),-999),-999),-999),-999),-999)</f>
        <v>2.704094</v>
      </c>
      <c r="G108" s="9">
        <f>Raw!G108</f>
        <v>0.99141999999999997</v>
      </c>
      <c r="H108" s="9">
        <f>IF(Raw!$G108&gt;$C$8,IF(Raw!$Q108&gt;$C$8,IF(Raw!$N108&gt;$C$9,IF(Raw!$N108&lt;$A$9,IF(Raw!$X108&gt;$C$9,IF(Raw!$X108&lt;$A$9,Raw!L108,-999),-999),-999),-999),-999),-999)</f>
        <v>548.4</v>
      </c>
      <c r="I108" s="9">
        <f>IF(Raw!$G108&gt;$C$8,IF(Raw!$Q108&gt;$C$8,IF(Raw!$N108&gt;$C$9,IF(Raw!$N108&lt;$A$9,IF(Raw!$X108&gt;$C$9,IF(Raw!$X108&lt;$A$9,Raw!M108,-999),-999),-999),-999),-999),-999)</f>
        <v>1.2E-5</v>
      </c>
      <c r="J108" s="9">
        <f>IF(Raw!$G108&gt;$C$8,IF(Raw!$Q108&gt;$C$8,IF(Raw!$N108&gt;$C$9,IF(Raw!$N108&lt;$A$9,IF(Raw!$X108&gt;$C$9,IF(Raw!$X108&lt;$A$9,Raw!N108,-999),-999),-999),-999),-999),-999)</f>
        <v>330</v>
      </c>
      <c r="K108" s="9">
        <f>IF(Raw!$G108&gt;$C$8,IF(Raw!$Q108&gt;$C$8,IF(Raw!$N108&gt;$C$9,IF(Raw!$N108&lt;$A$9,IF(Raw!$X108&gt;$C$9,IF(Raw!$X108&lt;$A$9,Raw!R108,-999),-999),-999),-999),-999),-999)</f>
        <v>1.907411</v>
      </c>
      <c r="L108" s="9">
        <f>IF(Raw!$G108&gt;$C$8,IF(Raw!$Q108&gt;$C$8,IF(Raw!$N108&gt;$C$9,IF(Raw!$N108&lt;$A$9,IF(Raw!$X108&gt;$C$9,IF(Raw!$X108&lt;$A$9,Raw!S108,-999),-999),-999),-999),-999),-999)</f>
        <v>3.137823</v>
      </c>
      <c r="M108" s="9">
        <f>Raw!Q108</f>
        <v>0.99164300000000005</v>
      </c>
      <c r="N108" s="9">
        <f>IF(Raw!$G108&gt;$C$8,IF(Raw!$Q108&gt;$C$8,IF(Raw!$N108&gt;$C$9,IF(Raw!$N108&lt;$A$9,IF(Raw!$X108&gt;$C$9,IF(Raw!$X108&lt;$A$9,Raw!V108,-999),-999),-999),-999),-999),-999)</f>
        <v>560.79999999999995</v>
      </c>
      <c r="O108" s="9">
        <f>IF(Raw!$G108&gt;$C$8,IF(Raw!$Q108&gt;$C$8,IF(Raw!$N108&gt;$C$9,IF(Raw!$N108&lt;$A$9,IF(Raw!$X108&gt;$C$9,IF(Raw!$X108&lt;$A$9,Raw!W108,-999),-999),-999),-999),-999),-999)</f>
        <v>5.0000000000000004E-6</v>
      </c>
      <c r="P108" s="9">
        <f>IF(Raw!$G108&gt;$C$8,IF(Raw!$Q108&gt;$C$8,IF(Raw!$N108&gt;$C$9,IF(Raw!$N108&lt;$A$9,IF(Raw!$X108&gt;$C$9,IF(Raw!$X108&lt;$A$9,Raw!X108,-999),-999),-999),-999),-999),-999)</f>
        <v>374</v>
      </c>
      <c r="R108" s="9">
        <f t="shared" si="20"/>
        <v>0.859537</v>
      </c>
      <c r="S108" s="9">
        <f t="shared" si="21"/>
        <v>0.31786505942470933</v>
      </c>
      <c r="T108" s="9">
        <f t="shared" si="22"/>
        <v>1.2304120000000001</v>
      </c>
      <c r="U108" s="9">
        <f t="shared" si="23"/>
        <v>0.39212281890979833</v>
      </c>
      <c r="V108" s="15">
        <f t="shared" si="16"/>
        <v>0</v>
      </c>
      <c r="X108" s="11">
        <f t="shared" si="24"/>
        <v>2.78124E+19</v>
      </c>
      <c r="Y108" s="11">
        <f t="shared" si="25"/>
        <v>5.4839999999999995E-18</v>
      </c>
      <c r="Z108" s="11">
        <f t="shared" si="26"/>
        <v>3.3E-4</v>
      </c>
      <c r="AA108" s="16">
        <f t="shared" si="27"/>
        <v>4.7920681333836271E-2</v>
      </c>
      <c r="AB108" s="9">
        <f t="shared" si="17"/>
        <v>1.9663731813613281</v>
      </c>
      <c r="AC108" s="9">
        <f t="shared" si="18"/>
        <v>0.9520793186661638</v>
      </c>
      <c r="AD108" s="15">
        <f t="shared" si="19"/>
        <v>145.21418586010995</v>
      </c>
      <c r="AE108" s="3">
        <f t="shared" si="28"/>
        <v>660.27359999999976</v>
      </c>
      <c r="AF108" s="2">
        <f t="shared" si="29"/>
        <v>0.25</v>
      </c>
      <c r="AG108" s="9">
        <f t="shared" si="30"/>
        <v>4.3801381465505919E-2</v>
      </c>
      <c r="AH108" s="2">
        <f t="shared" si="31"/>
        <v>2.1195260537690142</v>
      </c>
    </row>
    <row r="109" spans="1:34">
      <c r="A109" s="1">
        <f>Raw!A109</f>
        <v>96</v>
      </c>
      <c r="B109" s="14">
        <f>Raw!B109</f>
        <v>0.46295138888888893</v>
      </c>
      <c r="C109" s="15">
        <f>Raw!C109</f>
        <v>43.3</v>
      </c>
      <c r="D109" s="15">
        <f>IF(C109&gt;0.5,Raw!D109*D$11,-999)</f>
        <v>50.7</v>
      </c>
      <c r="E109" s="9">
        <f>IF(Raw!$G109&gt;$C$8,IF(Raw!$Q109&gt;$C$8,IF(Raw!$N109&gt;$C$9,IF(Raw!$N109&lt;$A$9,IF(Raw!$X109&gt;$C$9,IF(Raw!$X109&lt;$A$9,Raw!H109,-999),-999),-999),-999),-999),-999)</f>
        <v>1.8509770000000001</v>
      </c>
      <c r="F109" s="9">
        <f>IF(Raw!$G109&gt;$C$8,IF(Raw!$Q109&gt;$C$8,IF(Raw!$N109&gt;$C$9,IF(Raw!$N109&lt;$A$9,IF(Raw!$X109&gt;$C$9,IF(Raw!$X109&lt;$A$9,Raw!I109,-999),-999),-999),-999),-999),-999)</f>
        <v>2.6358959999999998</v>
      </c>
      <c r="G109" s="9">
        <f>Raw!G109</f>
        <v>0.988537</v>
      </c>
      <c r="H109" s="9">
        <f>IF(Raw!$G109&gt;$C$8,IF(Raw!$Q109&gt;$C$8,IF(Raw!$N109&gt;$C$9,IF(Raw!$N109&lt;$A$9,IF(Raw!$X109&gt;$C$9,IF(Raw!$X109&lt;$A$9,Raw!L109,-999),-999),-999),-999),-999),-999)</f>
        <v>528.4</v>
      </c>
      <c r="I109" s="9">
        <f>IF(Raw!$G109&gt;$C$8,IF(Raw!$Q109&gt;$C$8,IF(Raw!$N109&gt;$C$9,IF(Raw!$N109&lt;$A$9,IF(Raw!$X109&gt;$C$9,IF(Raw!$X109&lt;$A$9,Raw!M109,-999),-999),-999),-999),-999),-999)</f>
        <v>8.7539000000000006E-2</v>
      </c>
      <c r="J109" s="9">
        <f>IF(Raw!$G109&gt;$C$8,IF(Raw!$Q109&gt;$C$8,IF(Raw!$N109&gt;$C$9,IF(Raw!$N109&lt;$A$9,IF(Raw!$X109&gt;$C$9,IF(Raw!$X109&lt;$A$9,Raw!N109,-999),-999),-999),-999),-999),-999)</f>
        <v>355</v>
      </c>
      <c r="K109" s="9">
        <f>IF(Raw!$G109&gt;$C$8,IF(Raw!$Q109&gt;$C$8,IF(Raw!$N109&gt;$C$9,IF(Raw!$N109&lt;$A$9,IF(Raw!$X109&gt;$C$9,IF(Raw!$X109&lt;$A$9,Raw!R109,-999),-999),-999),-999),-999),-999)</f>
        <v>1.7866550000000001</v>
      </c>
      <c r="L109" s="9">
        <f>IF(Raw!$G109&gt;$C$8,IF(Raw!$Q109&gt;$C$8,IF(Raw!$N109&gt;$C$9,IF(Raw!$N109&lt;$A$9,IF(Raw!$X109&gt;$C$9,IF(Raw!$X109&lt;$A$9,Raw!S109,-999),-999),-999),-999),-999),-999)</f>
        <v>2.8868999999999998</v>
      </c>
      <c r="M109" s="9">
        <f>Raw!Q109</f>
        <v>0.99025300000000005</v>
      </c>
      <c r="N109" s="9">
        <f>IF(Raw!$G109&gt;$C$8,IF(Raw!$Q109&gt;$C$8,IF(Raw!$N109&gt;$C$9,IF(Raw!$N109&lt;$A$9,IF(Raw!$X109&gt;$C$9,IF(Raw!$X109&lt;$A$9,Raw!V109,-999),-999),-999),-999),-999),-999)</f>
        <v>571.79999999999995</v>
      </c>
      <c r="O109" s="9">
        <f>IF(Raw!$G109&gt;$C$8,IF(Raw!$Q109&gt;$C$8,IF(Raw!$N109&gt;$C$9,IF(Raw!$N109&lt;$A$9,IF(Raw!$X109&gt;$C$9,IF(Raw!$X109&lt;$A$9,Raw!W109,-999),-999),-999),-999),-999),-999)</f>
        <v>9.0000000000000002E-6</v>
      </c>
      <c r="P109" s="9">
        <f>IF(Raw!$G109&gt;$C$8,IF(Raw!$Q109&gt;$C$8,IF(Raw!$N109&gt;$C$9,IF(Raw!$N109&lt;$A$9,IF(Raw!$X109&gt;$C$9,IF(Raw!$X109&lt;$A$9,Raw!X109,-999),-999),-999),-999),-999),-999)</f>
        <v>406</v>
      </c>
      <c r="R109" s="9">
        <f t="shared" si="20"/>
        <v>0.7849189999999997</v>
      </c>
      <c r="S109" s="9">
        <f t="shared" si="21"/>
        <v>0.29778071668988448</v>
      </c>
      <c r="T109" s="9">
        <f t="shared" si="22"/>
        <v>1.1002449999999997</v>
      </c>
      <c r="U109" s="9">
        <f t="shared" si="23"/>
        <v>0.38111642246007821</v>
      </c>
      <c r="V109" s="15">
        <f t="shared" si="16"/>
        <v>0</v>
      </c>
      <c r="X109" s="11">
        <f t="shared" si="24"/>
        <v>3.0521399999999996E+19</v>
      </c>
      <c r="Y109" s="11">
        <f t="shared" si="25"/>
        <v>5.2839999999999998E-18</v>
      </c>
      <c r="Z109" s="11">
        <f t="shared" si="26"/>
        <v>3.5500000000000001E-4</v>
      </c>
      <c r="AA109" s="16">
        <f t="shared" si="27"/>
        <v>5.4152290287491793E-2</v>
      </c>
      <c r="AB109" s="9">
        <f t="shared" si="17"/>
        <v>1.8462357866273615</v>
      </c>
      <c r="AC109" s="9">
        <f t="shared" si="18"/>
        <v>0.9458477097125082</v>
      </c>
      <c r="AD109" s="15">
        <f t="shared" si="19"/>
        <v>152.54166278166701</v>
      </c>
      <c r="AE109" s="3">
        <f t="shared" si="28"/>
        <v>636.19359999999983</v>
      </c>
      <c r="AF109" s="2">
        <f t="shared" si="29"/>
        <v>0.25</v>
      </c>
      <c r="AG109" s="9">
        <f t="shared" si="30"/>
        <v>4.4720102150354303E-2</v>
      </c>
      <c r="AH109" s="2">
        <f t="shared" si="31"/>
        <v>2.1639824695833449</v>
      </c>
    </row>
    <row r="110" spans="1:34">
      <c r="A110" s="1">
        <f>Raw!A110</f>
        <v>97</v>
      </c>
      <c r="B110" s="14">
        <f>Raw!B110</f>
        <v>0.46300925925925923</v>
      </c>
      <c r="C110" s="15">
        <f>Raw!C110</f>
        <v>41.9</v>
      </c>
      <c r="D110" s="15">
        <f>IF(C110&gt;0.5,Raw!D110*D$11,-999)</f>
        <v>57</v>
      </c>
      <c r="E110" s="9">
        <f>IF(Raw!$G110&gt;$C$8,IF(Raw!$Q110&gt;$C$8,IF(Raw!$N110&gt;$C$9,IF(Raw!$N110&lt;$A$9,IF(Raw!$X110&gt;$C$9,IF(Raw!$X110&lt;$A$9,Raw!H110,-999),-999),-999),-999),-999),-999)</f>
        <v>1.8083560000000001</v>
      </c>
      <c r="F110" s="9">
        <f>IF(Raw!$G110&gt;$C$8,IF(Raw!$Q110&gt;$C$8,IF(Raw!$N110&gt;$C$9,IF(Raw!$N110&lt;$A$9,IF(Raw!$X110&gt;$C$9,IF(Raw!$X110&lt;$A$9,Raw!I110,-999),-999),-999),-999),-999),-999)</f>
        <v>2.626611</v>
      </c>
      <c r="G110" s="9">
        <f>Raw!G110</f>
        <v>0.98817500000000003</v>
      </c>
      <c r="H110" s="9">
        <f>IF(Raw!$G110&gt;$C$8,IF(Raw!$Q110&gt;$C$8,IF(Raw!$N110&gt;$C$9,IF(Raw!$N110&lt;$A$9,IF(Raw!$X110&gt;$C$9,IF(Raw!$X110&lt;$A$9,Raw!L110,-999),-999),-999),-999),-999),-999)</f>
        <v>533.1</v>
      </c>
      <c r="I110" s="9">
        <f>IF(Raw!$G110&gt;$C$8,IF(Raw!$Q110&gt;$C$8,IF(Raw!$N110&gt;$C$9,IF(Raw!$N110&lt;$A$9,IF(Raw!$X110&gt;$C$9,IF(Raw!$X110&lt;$A$9,Raw!M110,-999),-999),-999),-999),-999),-999)</f>
        <v>6.6000000000000005E-5</v>
      </c>
      <c r="J110" s="9">
        <f>IF(Raw!$G110&gt;$C$8,IF(Raw!$Q110&gt;$C$8,IF(Raw!$N110&gt;$C$9,IF(Raw!$N110&lt;$A$9,IF(Raw!$X110&gt;$C$9,IF(Raw!$X110&lt;$A$9,Raw!N110,-999),-999),-999),-999),-999),-999)</f>
        <v>531</v>
      </c>
      <c r="K110" s="9">
        <f>IF(Raw!$G110&gt;$C$8,IF(Raw!$Q110&gt;$C$8,IF(Raw!$N110&gt;$C$9,IF(Raw!$N110&lt;$A$9,IF(Raw!$X110&gt;$C$9,IF(Raw!$X110&lt;$A$9,Raw!R110,-999),-999),-999),-999),-999),-999)</f>
        <v>1.7765139999999999</v>
      </c>
      <c r="L110" s="9">
        <f>IF(Raw!$G110&gt;$C$8,IF(Raw!$Q110&gt;$C$8,IF(Raw!$N110&gt;$C$9,IF(Raw!$N110&lt;$A$9,IF(Raw!$X110&gt;$C$9,IF(Raw!$X110&lt;$A$9,Raw!S110,-999),-999),-999),-999),-999),-999)</f>
        <v>2.8738980000000001</v>
      </c>
      <c r="M110" s="9">
        <f>Raw!Q110</f>
        <v>0.99493900000000002</v>
      </c>
      <c r="N110" s="9">
        <f>IF(Raw!$G110&gt;$C$8,IF(Raw!$Q110&gt;$C$8,IF(Raw!$N110&gt;$C$9,IF(Raw!$N110&lt;$A$9,IF(Raw!$X110&gt;$C$9,IF(Raw!$X110&lt;$A$9,Raw!V110,-999),-999),-999),-999),-999),-999)</f>
        <v>573</v>
      </c>
      <c r="O110" s="9">
        <f>IF(Raw!$G110&gt;$C$8,IF(Raw!$Q110&gt;$C$8,IF(Raw!$N110&gt;$C$9,IF(Raw!$N110&lt;$A$9,IF(Raw!$X110&gt;$C$9,IF(Raw!$X110&lt;$A$9,Raw!W110,-999),-999),-999),-999),-999),-999)</f>
        <v>1.5999999999999999E-5</v>
      </c>
      <c r="P110" s="9">
        <f>IF(Raw!$G110&gt;$C$8,IF(Raw!$Q110&gt;$C$8,IF(Raw!$N110&gt;$C$9,IF(Raw!$N110&lt;$A$9,IF(Raw!$X110&gt;$C$9,IF(Raw!$X110&lt;$A$9,Raw!X110,-999),-999),-999),-999),-999),-999)</f>
        <v>323</v>
      </c>
      <c r="R110" s="9">
        <f t="shared" si="20"/>
        <v>0.81825499999999995</v>
      </c>
      <c r="S110" s="9">
        <f t="shared" si="21"/>
        <v>0.31152500313141152</v>
      </c>
      <c r="T110" s="9">
        <f t="shared" si="22"/>
        <v>1.0973840000000001</v>
      </c>
      <c r="U110" s="9">
        <f t="shared" si="23"/>
        <v>0.38184514551316717</v>
      </c>
      <c r="V110" s="15">
        <f t="shared" si="16"/>
        <v>0</v>
      </c>
      <c r="X110" s="11">
        <f t="shared" si="24"/>
        <v>3.4313999999999992E+19</v>
      </c>
      <c r="Y110" s="11">
        <f t="shared" si="25"/>
        <v>5.3309999999999996E-18</v>
      </c>
      <c r="Z110" s="11">
        <f t="shared" si="26"/>
        <v>5.31E-4</v>
      </c>
      <c r="AA110" s="16">
        <f t="shared" si="27"/>
        <v>8.8534917395667365E-2</v>
      </c>
      <c r="AB110" s="9">
        <f t="shared" si="17"/>
        <v>1.8736708017913271</v>
      </c>
      <c r="AC110" s="9">
        <f t="shared" si="18"/>
        <v>0.91146508260433257</v>
      </c>
      <c r="AD110" s="15">
        <f t="shared" si="19"/>
        <v>166.73242447394983</v>
      </c>
      <c r="AE110" s="3">
        <f t="shared" si="28"/>
        <v>641.85239999999976</v>
      </c>
      <c r="AF110" s="2">
        <f t="shared" si="29"/>
        <v>0.25</v>
      </c>
      <c r="AG110" s="9">
        <f t="shared" si="30"/>
        <v>4.8973820680783486E-2</v>
      </c>
      <c r="AH110" s="2">
        <f t="shared" si="31"/>
        <v>2.3698176955280972</v>
      </c>
    </row>
    <row r="111" spans="1:34">
      <c r="A111" s="1">
        <f>Raw!A111</f>
        <v>98</v>
      </c>
      <c r="B111" s="14">
        <f>Raw!B111</f>
        <v>0.46305555555555555</v>
      </c>
      <c r="C111" s="15">
        <f>Raw!C111</f>
        <v>40.799999999999997</v>
      </c>
      <c r="D111" s="15">
        <f>IF(C111&gt;0.5,Raw!D111*D$11,-999)</f>
        <v>54.3</v>
      </c>
      <c r="E111" s="9">
        <f>IF(Raw!$G111&gt;$C$8,IF(Raw!$Q111&gt;$C$8,IF(Raw!$N111&gt;$C$9,IF(Raw!$N111&lt;$A$9,IF(Raw!$X111&gt;$C$9,IF(Raw!$X111&lt;$A$9,Raw!H111,-999),-999),-999),-999),-999),-999)</f>
        <v>1.803798</v>
      </c>
      <c r="F111" s="9">
        <f>IF(Raw!$G111&gt;$C$8,IF(Raw!$Q111&gt;$C$8,IF(Raw!$N111&gt;$C$9,IF(Raw!$N111&lt;$A$9,IF(Raw!$X111&gt;$C$9,IF(Raw!$X111&lt;$A$9,Raw!I111,-999),-999),-999),-999),-999),-999)</f>
        <v>2.6017169999999998</v>
      </c>
      <c r="G111" s="9">
        <f>Raw!G111</f>
        <v>0.99068699999999998</v>
      </c>
      <c r="H111" s="9">
        <f>IF(Raw!$G111&gt;$C$8,IF(Raw!$Q111&gt;$C$8,IF(Raw!$N111&gt;$C$9,IF(Raw!$N111&lt;$A$9,IF(Raw!$X111&gt;$C$9,IF(Raw!$X111&lt;$A$9,Raw!L111,-999),-999),-999),-999),-999),-999)</f>
        <v>521.4</v>
      </c>
      <c r="I111" s="9">
        <f>IF(Raw!$G111&gt;$C$8,IF(Raw!$Q111&gt;$C$8,IF(Raw!$N111&gt;$C$9,IF(Raw!$N111&lt;$A$9,IF(Raw!$X111&gt;$C$9,IF(Raw!$X111&lt;$A$9,Raw!M111,-999),-999),-999),-999),-999),-999)</f>
        <v>6.9999999999999999E-6</v>
      </c>
      <c r="J111" s="9">
        <f>IF(Raw!$G111&gt;$C$8,IF(Raw!$Q111&gt;$C$8,IF(Raw!$N111&gt;$C$9,IF(Raw!$N111&lt;$A$9,IF(Raw!$X111&gt;$C$9,IF(Raw!$X111&lt;$A$9,Raw!N111,-999),-999),-999),-999),-999),-999)</f>
        <v>324</v>
      </c>
      <c r="K111" s="9">
        <f>IF(Raw!$G111&gt;$C$8,IF(Raw!$Q111&gt;$C$8,IF(Raw!$N111&gt;$C$9,IF(Raw!$N111&lt;$A$9,IF(Raw!$X111&gt;$C$9,IF(Raw!$X111&lt;$A$9,Raw!R111,-999),-999),-999),-999),-999),-999)</f>
        <v>1.791733</v>
      </c>
      <c r="L111" s="9">
        <f>IF(Raw!$G111&gt;$C$8,IF(Raw!$Q111&gt;$C$8,IF(Raw!$N111&gt;$C$9,IF(Raw!$N111&lt;$A$9,IF(Raw!$X111&gt;$C$9,IF(Raw!$X111&lt;$A$9,Raw!S111,-999),-999),-999),-999),-999),-999)</f>
        <v>2.8307639999999998</v>
      </c>
      <c r="M111" s="9">
        <f>Raw!Q111</f>
        <v>0.98838199999999998</v>
      </c>
      <c r="N111" s="9">
        <f>IF(Raw!$G111&gt;$C$8,IF(Raw!$Q111&gt;$C$8,IF(Raw!$N111&gt;$C$9,IF(Raw!$N111&lt;$A$9,IF(Raw!$X111&gt;$C$9,IF(Raw!$X111&lt;$A$9,Raw!V111,-999),-999),-999),-999),-999),-999)</f>
        <v>546.1</v>
      </c>
      <c r="O111" s="9">
        <f>IF(Raw!$G111&gt;$C$8,IF(Raw!$Q111&gt;$C$8,IF(Raw!$N111&gt;$C$9,IF(Raw!$N111&lt;$A$9,IF(Raw!$X111&gt;$C$9,IF(Raw!$X111&lt;$A$9,Raw!W111,-999),-999),-999),-999),-999),-999)</f>
        <v>1.5999999999999999E-5</v>
      </c>
      <c r="P111" s="9">
        <f>IF(Raw!$G111&gt;$C$8,IF(Raw!$Q111&gt;$C$8,IF(Raw!$N111&gt;$C$9,IF(Raw!$N111&lt;$A$9,IF(Raw!$X111&gt;$C$9,IF(Raw!$X111&lt;$A$9,Raw!X111,-999),-999),-999),-999),-999),-999)</f>
        <v>363</v>
      </c>
      <c r="R111" s="9">
        <f t="shared" si="20"/>
        <v>0.79791899999999982</v>
      </c>
      <c r="S111" s="9">
        <f t="shared" si="21"/>
        <v>0.30668939012198476</v>
      </c>
      <c r="T111" s="9">
        <f t="shared" si="22"/>
        <v>1.0390309999999998</v>
      </c>
      <c r="U111" s="9">
        <f t="shared" si="23"/>
        <v>0.367049672809178</v>
      </c>
      <c r="V111" s="15">
        <f t="shared" si="16"/>
        <v>0</v>
      </c>
      <c r="X111" s="11">
        <f t="shared" si="24"/>
        <v>3.2688599999999992E+19</v>
      </c>
      <c r="Y111" s="11">
        <f t="shared" si="25"/>
        <v>5.2139999999999994E-18</v>
      </c>
      <c r="Z111" s="11">
        <f t="shared" si="26"/>
        <v>3.2399999999999996E-4</v>
      </c>
      <c r="AA111" s="16">
        <f t="shared" si="27"/>
        <v>5.2332141733232612E-2</v>
      </c>
      <c r="AB111" s="9">
        <f t="shared" si="17"/>
        <v>1.8461077175572225</v>
      </c>
      <c r="AC111" s="9">
        <f t="shared" si="18"/>
        <v>0.94766785826676736</v>
      </c>
      <c r="AD111" s="15">
        <f t="shared" si="19"/>
        <v>161.51895596676735</v>
      </c>
      <c r="AE111" s="3">
        <f t="shared" si="28"/>
        <v>627.76559999999972</v>
      </c>
      <c r="AF111" s="2">
        <f t="shared" si="29"/>
        <v>0.25</v>
      </c>
      <c r="AG111" s="9">
        <f t="shared" si="30"/>
        <v>4.5604215338524601E-2</v>
      </c>
      <c r="AH111" s="2">
        <f t="shared" si="31"/>
        <v>2.20676424664404</v>
      </c>
    </row>
    <row r="112" spans="1:34">
      <c r="A112" s="1">
        <f>Raw!A112</f>
        <v>99</v>
      </c>
      <c r="B112" s="14">
        <f>Raw!B112</f>
        <v>0.46311342592592591</v>
      </c>
      <c r="C112" s="15">
        <f>Raw!C112</f>
        <v>39.5</v>
      </c>
      <c r="D112" s="15">
        <f>IF(C112&gt;0.5,Raw!D112*D$11,-999)</f>
        <v>55.2</v>
      </c>
      <c r="E112" s="9">
        <f>IF(Raw!$G112&gt;$C$8,IF(Raw!$Q112&gt;$C$8,IF(Raw!$N112&gt;$C$9,IF(Raw!$N112&lt;$A$9,IF(Raw!$X112&gt;$C$9,IF(Raw!$X112&lt;$A$9,Raw!H112,-999),-999),-999),-999),-999),-999)</f>
        <v>1.768535</v>
      </c>
      <c r="F112" s="9">
        <f>IF(Raw!$G112&gt;$C$8,IF(Raw!$Q112&gt;$C$8,IF(Raw!$N112&gt;$C$9,IF(Raw!$N112&lt;$A$9,IF(Raw!$X112&gt;$C$9,IF(Raw!$X112&lt;$A$9,Raw!I112,-999),-999),-999),-999),-999),-999)</f>
        <v>2.5296759999999998</v>
      </c>
      <c r="G112" s="9">
        <f>Raw!G112</f>
        <v>0.98594700000000002</v>
      </c>
      <c r="H112" s="9">
        <f>IF(Raw!$G112&gt;$C$8,IF(Raw!$Q112&gt;$C$8,IF(Raw!$N112&gt;$C$9,IF(Raw!$N112&lt;$A$9,IF(Raw!$X112&gt;$C$9,IF(Raw!$X112&lt;$A$9,Raw!L112,-999),-999),-999),-999),-999),-999)</f>
        <v>549.6</v>
      </c>
      <c r="I112" s="9">
        <f>IF(Raw!$G112&gt;$C$8,IF(Raw!$Q112&gt;$C$8,IF(Raw!$N112&gt;$C$9,IF(Raw!$N112&lt;$A$9,IF(Raw!$X112&gt;$C$9,IF(Raw!$X112&lt;$A$9,Raw!M112,-999),-999),-999),-999),-999),-999)</f>
        <v>2.1184999999999999E-2</v>
      </c>
      <c r="J112" s="9">
        <f>IF(Raw!$G112&gt;$C$8,IF(Raw!$Q112&gt;$C$8,IF(Raw!$N112&gt;$C$9,IF(Raw!$N112&lt;$A$9,IF(Raw!$X112&gt;$C$9,IF(Raw!$X112&lt;$A$9,Raw!N112,-999),-999),-999),-999),-999),-999)</f>
        <v>279</v>
      </c>
      <c r="K112" s="9">
        <f>IF(Raw!$G112&gt;$C$8,IF(Raw!$Q112&gt;$C$8,IF(Raw!$N112&gt;$C$9,IF(Raw!$N112&lt;$A$9,IF(Raw!$X112&gt;$C$9,IF(Raw!$X112&lt;$A$9,Raw!R112,-999),-999),-999),-999),-999),-999)</f>
        <v>1.7596810000000001</v>
      </c>
      <c r="L112" s="9">
        <f>IF(Raw!$G112&gt;$C$8,IF(Raw!$Q112&gt;$C$8,IF(Raw!$N112&gt;$C$9,IF(Raw!$N112&lt;$A$9,IF(Raw!$X112&gt;$C$9,IF(Raw!$X112&lt;$A$9,Raw!S112,-999),-999),-999),-999),-999),-999)</f>
        <v>2.7805010000000001</v>
      </c>
      <c r="M112" s="9">
        <f>Raw!Q112</f>
        <v>0.98938199999999998</v>
      </c>
      <c r="N112" s="9">
        <f>IF(Raw!$G112&gt;$C$8,IF(Raw!$Q112&gt;$C$8,IF(Raw!$N112&gt;$C$9,IF(Raw!$N112&lt;$A$9,IF(Raw!$X112&gt;$C$9,IF(Raw!$X112&lt;$A$9,Raw!V112,-999),-999),-999),-999),-999),-999)</f>
        <v>563.6</v>
      </c>
      <c r="O112" s="9">
        <f>IF(Raw!$G112&gt;$C$8,IF(Raw!$Q112&gt;$C$8,IF(Raw!$N112&gt;$C$9,IF(Raw!$N112&lt;$A$9,IF(Raw!$X112&gt;$C$9,IF(Raw!$X112&lt;$A$9,Raw!W112,-999),-999),-999),-999),-999),-999)</f>
        <v>1.5E-5</v>
      </c>
      <c r="P112" s="9">
        <f>IF(Raw!$G112&gt;$C$8,IF(Raw!$Q112&gt;$C$8,IF(Raw!$N112&gt;$C$9,IF(Raw!$N112&lt;$A$9,IF(Raw!$X112&gt;$C$9,IF(Raw!$X112&lt;$A$9,Raw!X112,-999),-999),-999),-999),-999),-999)</f>
        <v>335</v>
      </c>
      <c r="R112" s="9">
        <f t="shared" si="20"/>
        <v>0.76114099999999985</v>
      </c>
      <c r="S112" s="9">
        <f t="shared" si="21"/>
        <v>0.30088477733907421</v>
      </c>
      <c r="T112" s="9">
        <f t="shared" si="22"/>
        <v>1.0208200000000001</v>
      </c>
      <c r="U112" s="9">
        <f t="shared" si="23"/>
        <v>0.3671352752615446</v>
      </c>
      <c r="V112" s="15">
        <f t="shared" si="16"/>
        <v>0</v>
      </c>
      <c r="X112" s="11">
        <f t="shared" si="24"/>
        <v>3.3230399999999992E+19</v>
      </c>
      <c r="Y112" s="11">
        <f t="shared" si="25"/>
        <v>5.4959999999999999E-18</v>
      </c>
      <c r="Z112" s="11">
        <f t="shared" si="26"/>
        <v>2.7900000000000001E-4</v>
      </c>
      <c r="AA112" s="16">
        <f t="shared" si="27"/>
        <v>4.8484440756136248E-2</v>
      </c>
      <c r="AB112" s="9">
        <f t="shared" si="17"/>
        <v>1.8091748868126791</v>
      </c>
      <c r="AC112" s="9">
        <f t="shared" si="18"/>
        <v>0.95151555924386366</v>
      </c>
      <c r="AD112" s="15">
        <f t="shared" si="19"/>
        <v>173.77935754887542</v>
      </c>
      <c r="AE112" s="3">
        <f t="shared" si="28"/>
        <v>661.71839999999986</v>
      </c>
      <c r="AF112" s="2">
        <f t="shared" si="29"/>
        <v>0.25</v>
      </c>
      <c r="AG112" s="9">
        <f t="shared" si="30"/>
        <v>4.907733251421597E-2</v>
      </c>
      <c r="AH112" s="2">
        <f t="shared" si="31"/>
        <v>2.3748265792777183</v>
      </c>
    </row>
    <row r="113" spans="1:34">
      <c r="A113" s="1">
        <f>Raw!A113</f>
        <v>100</v>
      </c>
      <c r="B113" s="14">
        <f>Raw!B113</f>
        <v>0.46317129629629633</v>
      </c>
      <c r="C113" s="15">
        <f>Raw!C113</f>
        <v>38.200000000000003</v>
      </c>
      <c r="D113" s="15">
        <f>IF(C113&gt;0.5,Raw!D113*D$11,-999)</f>
        <v>56.1</v>
      </c>
      <c r="E113" s="9">
        <f>IF(Raw!$G113&gt;$C$8,IF(Raw!$Q113&gt;$C$8,IF(Raw!$N113&gt;$C$9,IF(Raw!$N113&lt;$A$9,IF(Raw!$X113&gt;$C$9,IF(Raw!$X113&lt;$A$9,Raw!H113,-999),-999),-999),-999),-999),-999)</f>
        <v>1.7102660000000001</v>
      </c>
      <c r="F113" s="9">
        <f>IF(Raw!$G113&gt;$C$8,IF(Raw!$Q113&gt;$C$8,IF(Raw!$N113&gt;$C$9,IF(Raw!$N113&lt;$A$9,IF(Raw!$X113&gt;$C$9,IF(Raw!$X113&lt;$A$9,Raw!I113,-999),-999),-999),-999),-999),-999)</f>
        <v>2.4700980000000001</v>
      </c>
      <c r="G113" s="9">
        <f>Raw!G113</f>
        <v>0.98653400000000002</v>
      </c>
      <c r="H113" s="9">
        <f>IF(Raw!$G113&gt;$C$8,IF(Raw!$Q113&gt;$C$8,IF(Raw!$N113&gt;$C$9,IF(Raw!$N113&lt;$A$9,IF(Raw!$X113&gt;$C$9,IF(Raw!$X113&lt;$A$9,Raw!L113,-999),-999),-999),-999),-999),-999)</f>
        <v>564.29999999999995</v>
      </c>
      <c r="I113" s="9">
        <f>IF(Raw!$G113&gt;$C$8,IF(Raw!$Q113&gt;$C$8,IF(Raw!$N113&gt;$C$9,IF(Raw!$N113&lt;$A$9,IF(Raw!$X113&gt;$C$9,IF(Raw!$X113&lt;$A$9,Raw!M113,-999),-999),-999),-999),-999),-999)</f>
        <v>1.2999999999999999E-5</v>
      </c>
      <c r="J113" s="9">
        <f>IF(Raw!$G113&gt;$C$8,IF(Raw!$Q113&gt;$C$8,IF(Raw!$N113&gt;$C$9,IF(Raw!$N113&lt;$A$9,IF(Raw!$X113&gt;$C$9,IF(Raw!$X113&lt;$A$9,Raw!N113,-999),-999),-999),-999),-999),-999)</f>
        <v>461</v>
      </c>
      <c r="K113" s="9">
        <f>IF(Raw!$G113&gt;$C$8,IF(Raw!$Q113&gt;$C$8,IF(Raw!$N113&gt;$C$9,IF(Raw!$N113&lt;$A$9,IF(Raw!$X113&gt;$C$9,IF(Raw!$X113&lt;$A$9,Raw!R113,-999),-999),-999),-999),-999),-999)</f>
        <v>1.7418149999999999</v>
      </c>
      <c r="L113" s="9">
        <f>IF(Raw!$G113&gt;$C$8,IF(Raw!$Q113&gt;$C$8,IF(Raw!$N113&gt;$C$9,IF(Raw!$N113&lt;$A$9,IF(Raw!$X113&gt;$C$9,IF(Raw!$X113&lt;$A$9,Raw!S113,-999),-999),-999),-999),-999),-999)</f>
        <v>2.7550490000000001</v>
      </c>
      <c r="M113" s="9">
        <f>Raw!Q113</f>
        <v>0.98920200000000003</v>
      </c>
      <c r="N113" s="9">
        <f>IF(Raw!$G113&gt;$C$8,IF(Raw!$Q113&gt;$C$8,IF(Raw!$N113&gt;$C$9,IF(Raw!$N113&lt;$A$9,IF(Raw!$X113&gt;$C$9,IF(Raw!$X113&lt;$A$9,Raw!V113,-999),-999),-999),-999),-999),-999)</f>
        <v>572</v>
      </c>
      <c r="O113" s="9">
        <f>IF(Raw!$G113&gt;$C$8,IF(Raw!$Q113&gt;$C$8,IF(Raw!$N113&gt;$C$9,IF(Raw!$N113&lt;$A$9,IF(Raw!$X113&gt;$C$9,IF(Raw!$X113&lt;$A$9,Raw!W113,-999),-999),-999),-999),-999),-999)</f>
        <v>1.9000000000000001E-5</v>
      </c>
      <c r="P113" s="9">
        <f>IF(Raw!$G113&gt;$C$8,IF(Raw!$Q113&gt;$C$8,IF(Raw!$N113&gt;$C$9,IF(Raw!$N113&lt;$A$9,IF(Raw!$X113&gt;$C$9,IF(Raw!$X113&lt;$A$9,Raw!X113,-999),-999),-999),-999),-999),-999)</f>
        <v>333</v>
      </c>
      <c r="R113" s="9">
        <f t="shared" si="20"/>
        <v>0.75983200000000006</v>
      </c>
      <c r="S113" s="9">
        <f t="shared" si="21"/>
        <v>0.30761208664595496</v>
      </c>
      <c r="T113" s="9">
        <f t="shared" si="22"/>
        <v>1.0132340000000002</v>
      </c>
      <c r="U113" s="9">
        <f t="shared" si="23"/>
        <v>0.36777349513565827</v>
      </c>
      <c r="V113" s="15">
        <f t="shared" si="16"/>
        <v>0</v>
      </c>
      <c r="X113" s="11">
        <f t="shared" si="24"/>
        <v>3.3772199999999996E+19</v>
      </c>
      <c r="Y113" s="11">
        <f t="shared" si="25"/>
        <v>5.6429999999999992E-18</v>
      </c>
      <c r="Z113" s="11">
        <f t="shared" si="26"/>
        <v>4.6099999999999998E-4</v>
      </c>
      <c r="AA113" s="16">
        <f t="shared" si="27"/>
        <v>8.0760501189775541E-2</v>
      </c>
      <c r="AB113" s="9">
        <f t="shared" si="17"/>
        <v>1.823644285662521</v>
      </c>
      <c r="AC113" s="9">
        <f t="shared" si="18"/>
        <v>0.91923949881022438</v>
      </c>
      <c r="AD113" s="15">
        <f t="shared" si="19"/>
        <v>175.18546895829834</v>
      </c>
      <c r="AE113" s="3">
        <f t="shared" si="28"/>
        <v>679.41719999999975</v>
      </c>
      <c r="AF113" s="2">
        <f t="shared" si="29"/>
        <v>0.25</v>
      </c>
      <c r="AG113" s="9">
        <f t="shared" si="30"/>
        <v>4.956044016597904E-2</v>
      </c>
      <c r="AH113" s="2">
        <f t="shared" si="31"/>
        <v>2.3982039071250925</v>
      </c>
    </row>
    <row r="114" spans="1:34">
      <c r="A114" s="1">
        <f>Raw!A114</f>
        <v>101</v>
      </c>
      <c r="B114" s="14">
        <f>Raw!B114</f>
        <v>0.4632175925925926</v>
      </c>
      <c r="C114" s="15">
        <f>Raw!C114</f>
        <v>37</v>
      </c>
      <c r="D114" s="15">
        <f>IF(C114&gt;0.5,Raw!D114*D$11,-999)</f>
        <v>57.9</v>
      </c>
      <c r="E114" s="9">
        <f>IF(Raw!$G114&gt;$C$8,IF(Raw!$Q114&gt;$C$8,IF(Raw!$N114&gt;$C$9,IF(Raw!$N114&lt;$A$9,IF(Raw!$X114&gt;$C$9,IF(Raw!$X114&lt;$A$9,Raw!H114,-999),-999),-999),-999),-999),-999)</f>
        <v>1.6904110000000001</v>
      </c>
      <c r="F114" s="9">
        <f>IF(Raw!$G114&gt;$C$8,IF(Raw!$Q114&gt;$C$8,IF(Raw!$N114&gt;$C$9,IF(Raw!$N114&lt;$A$9,IF(Raw!$X114&gt;$C$9,IF(Raw!$X114&lt;$A$9,Raw!I114,-999),-999),-999),-999),-999),-999)</f>
        <v>2.3936820000000001</v>
      </c>
      <c r="G114" s="9">
        <f>Raw!G114</f>
        <v>0.989456</v>
      </c>
      <c r="H114" s="9">
        <f>IF(Raw!$G114&gt;$C$8,IF(Raw!$Q114&gt;$C$8,IF(Raw!$N114&gt;$C$9,IF(Raw!$N114&lt;$A$9,IF(Raw!$X114&gt;$C$9,IF(Raw!$X114&lt;$A$9,Raw!L114,-999),-999),-999),-999),-999),-999)</f>
        <v>526.70000000000005</v>
      </c>
      <c r="I114" s="9">
        <f>IF(Raw!$G114&gt;$C$8,IF(Raw!$Q114&gt;$C$8,IF(Raw!$N114&gt;$C$9,IF(Raw!$N114&lt;$A$9,IF(Raw!$X114&gt;$C$9,IF(Raw!$X114&lt;$A$9,Raw!M114,-999),-999),-999),-999),-999),-999)</f>
        <v>3.3437000000000001E-2</v>
      </c>
      <c r="J114" s="9">
        <f>IF(Raw!$G114&gt;$C$8,IF(Raw!$Q114&gt;$C$8,IF(Raw!$N114&gt;$C$9,IF(Raw!$N114&lt;$A$9,IF(Raw!$X114&gt;$C$9,IF(Raw!$X114&lt;$A$9,Raw!N114,-999),-999),-999),-999),-999),-999)</f>
        <v>450</v>
      </c>
      <c r="K114" s="9">
        <f>IF(Raw!$G114&gt;$C$8,IF(Raw!$Q114&gt;$C$8,IF(Raw!$N114&gt;$C$9,IF(Raw!$N114&lt;$A$9,IF(Raw!$X114&gt;$C$9,IF(Raw!$X114&lt;$A$9,Raw!R114,-999),-999),-999),-999),-999),-999)</f>
        <v>1.797552</v>
      </c>
      <c r="L114" s="9">
        <f>IF(Raw!$G114&gt;$C$8,IF(Raw!$Q114&gt;$C$8,IF(Raw!$N114&gt;$C$9,IF(Raw!$N114&lt;$A$9,IF(Raw!$X114&gt;$C$9,IF(Raw!$X114&lt;$A$9,Raw!S114,-999),-999),-999),-999),-999),-999)</f>
        <v>2.785371</v>
      </c>
      <c r="M114" s="9">
        <f>Raw!Q114</f>
        <v>0.93030000000000002</v>
      </c>
      <c r="N114" s="9">
        <f>IF(Raw!$G114&gt;$C$8,IF(Raw!$Q114&gt;$C$8,IF(Raw!$N114&gt;$C$9,IF(Raw!$N114&lt;$A$9,IF(Raw!$X114&gt;$C$9,IF(Raw!$X114&lt;$A$9,Raw!V114,-999),-999),-999),-999),-999),-999)</f>
        <v>597.20000000000005</v>
      </c>
      <c r="O114" s="9">
        <f>IF(Raw!$G114&gt;$C$8,IF(Raw!$Q114&gt;$C$8,IF(Raw!$N114&gt;$C$9,IF(Raw!$N114&lt;$A$9,IF(Raw!$X114&gt;$C$9,IF(Raw!$X114&lt;$A$9,Raw!W114,-999),-999),-999),-999),-999),-999)</f>
        <v>8.3672999999999997E-2</v>
      </c>
      <c r="P114" s="9">
        <f>IF(Raw!$G114&gt;$C$8,IF(Raw!$Q114&gt;$C$8,IF(Raw!$N114&gt;$C$9,IF(Raw!$N114&lt;$A$9,IF(Raw!$X114&gt;$C$9,IF(Raw!$X114&lt;$A$9,Raw!X114,-999),-999),-999),-999),-999),-999)</f>
        <v>455</v>
      </c>
      <c r="R114" s="9">
        <f t="shared" si="20"/>
        <v>0.70327099999999998</v>
      </c>
      <c r="S114" s="9">
        <f t="shared" si="21"/>
        <v>0.29380301978291185</v>
      </c>
      <c r="T114" s="9">
        <f t="shared" si="22"/>
        <v>0.987819</v>
      </c>
      <c r="U114" s="9">
        <f t="shared" si="23"/>
        <v>0.35464539553258795</v>
      </c>
      <c r="V114" s="15">
        <f t="shared" si="16"/>
        <v>0</v>
      </c>
      <c r="X114" s="11">
        <f t="shared" si="24"/>
        <v>3.4855799999999996E+19</v>
      </c>
      <c r="Y114" s="11">
        <f t="shared" si="25"/>
        <v>5.2669999999999998E-18</v>
      </c>
      <c r="Z114" s="11">
        <f t="shared" si="26"/>
        <v>4.4999999999999999E-4</v>
      </c>
      <c r="AA114" s="16">
        <f t="shared" si="27"/>
        <v>7.6309298125145586E-2</v>
      </c>
      <c r="AB114" s="9">
        <f t="shared" si="17"/>
        <v>1.8729317745646832</v>
      </c>
      <c r="AC114" s="9">
        <f t="shared" si="18"/>
        <v>0.92369070187485447</v>
      </c>
      <c r="AD114" s="15">
        <f t="shared" si="19"/>
        <v>169.57621805587908</v>
      </c>
      <c r="AE114" s="3">
        <f t="shared" si="28"/>
        <v>634.14679999999976</v>
      </c>
      <c r="AF114" s="2">
        <f t="shared" si="29"/>
        <v>0.25</v>
      </c>
      <c r="AG114" s="9">
        <f t="shared" si="30"/>
        <v>4.6261096096421248E-2</v>
      </c>
      <c r="AH114" s="2">
        <f t="shared" si="31"/>
        <v>2.2385503646612972</v>
      </c>
    </row>
    <row r="115" spans="1:34">
      <c r="A115" s="1">
        <f>Raw!A115</f>
        <v>102</v>
      </c>
      <c r="B115" s="14">
        <f>Raw!B115</f>
        <v>0.46327546296296296</v>
      </c>
      <c r="C115" s="15">
        <f>Raw!C115</f>
        <v>36.1</v>
      </c>
      <c r="D115" s="15">
        <f>IF(C115&gt;0.5,Raw!D115*D$11,-999)</f>
        <v>60.6</v>
      </c>
      <c r="E115" s="9">
        <f>IF(Raw!$G115&gt;$C$8,IF(Raw!$Q115&gt;$C$8,IF(Raw!$N115&gt;$C$9,IF(Raw!$N115&lt;$A$9,IF(Raw!$X115&gt;$C$9,IF(Raw!$X115&lt;$A$9,Raw!H115,-999),-999),-999),-999),-999),-999)</f>
        <v>1.6428799999999999</v>
      </c>
      <c r="F115" s="9">
        <f>IF(Raw!$G115&gt;$C$8,IF(Raw!$Q115&gt;$C$8,IF(Raw!$N115&gt;$C$9,IF(Raw!$N115&lt;$A$9,IF(Raw!$X115&gt;$C$9,IF(Raw!$X115&lt;$A$9,Raw!I115,-999),-999),-999),-999),-999),-999)</f>
        <v>2.2876669999999999</v>
      </c>
      <c r="G115" s="9">
        <f>Raw!G115</f>
        <v>0.986842</v>
      </c>
      <c r="H115" s="9">
        <f>IF(Raw!$G115&gt;$C$8,IF(Raw!$Q115&gt;$C$8,IF(Raw!$N115&gt;$C$9,IF(Raw!$N115&lt;$A$9,IF(Raw!$X115&gt;$C$9,IF(Raw!$X115&lt;$A$9,Raw!L115,-999),-999),-999),-999),-999),-999)</f>
        <v>511.1</v>
      </c>
      <c r="I115" s="9">
        <f>IF(Raw!$G115&gt;$C$8,IF(Raw!$Q115&gt;$C$8,IF(Raw!$N115&gt;$C$9,IF(Raw!$N115&lt;$A$9,IF(Raw!$X115&gt;$C$9,IF(Raw!$X115&lt;$A$9,Raw!M115,-999),-999),-999),-999),-999),-999)</f>
        <v>1.2E-5</v>
      </c>
      <c r="J115" s="9">
        <f>IF(Raw!$G115&gt;$C$8,IF(Raw!$Q115&gt;$C$8,IF(Raw!$N115&gt;$C$9,IF(Raw!$N115&lt;$A$9,IF(Raw!$X115&gt;$C$9,IF(Raw!$X115&lt;$A$9,Raw!N115,-999),-999),-999),-999),-999),-999)</f>
        <v>620</v>
      </c>
      <c r="K115" s="9">
        <f>IF(Raw!$G115&gt;$C$8,IF(Raw!$Q115&gt;$C$8,IF(Raw!$N115&gt;$C$9,IF(Raw!$N115&lt;$A$9,IF(Raw!$X115&gt;$C$9,IF(Raw!$X115&lt;$A$9,Raw!R115,-999),-999),-999),-999),-999),-999)</f>
        <v>1.6461209999999999</v>
      </c>
      <c r="L115" s="9">
        <f>IF(Raw!$G115&gt;$C$8,IF(Raw!$Q115&gt;$C$8,IF(Raw!$N115&gt;$C$9,IF(Raw!$N115&lt;$A$9,IF(Raw!$X115&gt;$C$9,IF(Raw!$X115&lt;$A$9,Raw!S115,-999),-999),-999),-999),-999),-999)</f>
        <v>2.5539260000000001</v>
      </c>
      <c r="M115" s="9">
        <f>Raw!Q115</f>
        <v>0.991344</v>
      </c>
      <c r="N115" s="9">
        <f>IF(Raw!$G115&gt;$C$8,IF(Raw!$Q115&gt;$C$8,IF(Raw!$N115&gt;$C$9,IF(Raw!$N115&lt;$A$9,IF(Raw!$X115&gt;$C$9,IF(Raw!$X115&lt;$A$9,Raw!V115,-999),-999),-999),-999),-999),-999)</f>
        <v>550.29999999999995</v>
      </c>
      <c r="O115" s="9">
        <f>IF(Raw!$G115&gt;$C$8,IF(Raw!$Q115&gt;$C$8,IF(Raw!$N115&gt;$C$9,IF(Raw!$N115&lt;$A$9,IF(Raw!$X115&gt;$C$9,IF(Raw!$X115&lt;$A$9,Raw!W115,-999),-999),-999),-999),-999),-999)</f>
        <v>1.9999999999999999E-6</v>
      </c>
      <c r="P115" s="9">
        <f>IF(Raw!$G115&gt;$C$8,IF(Raw!$Q115&gt;$C$8,IF(Raw!$N115&gt;$C$9,IF(Raw!$N115&lt;$A$9,IF(Raw!$X115&gt;$C$9,IF(Raw!$X115&lt;$A$9,Raw!X115,-999),-999),-999),-999),-999),-999)</f>
        <v>387</v>
      </c>
      <c r="R115" s="9">
        <f t="shared" si="20"/>
        <v>0.644787</v>
      </c>
      <c r="S115" s="9">
        <f t="shared" si="21"/>
        <v>0.28185352151340209</v>
      </c>
      <c r="T115" s="9">
        <f t="shared" si="22"/>
        <v>0.9078050000000002</v>
      </c>
      <c r="U115" s="9">
        <f t="shared" si="23"/>
        <v>0.35545469994040552</v>
      </c>
      <c r="V115" s="15">
        <f t="shared" si="16"/>
        <v>0</v>
      </c>
      <c r="X115" s="11">
        <f t="shared" si="24"/>
        <v>3.6481199999999992E+19</v>
      </c>
      <c r="Y115" s="11">
        <f t="shared" si="25"/>
        <v>5.111E-18</v>
      </c>
      <c r="Z115" s="11">
        <f t="shared" si="26"/>
        <v>6.2E-4</v>
      </c>
      <c r="AA115" s="16">
        <f t="shared" si="27"/>
        <v>0.10362326284378454</v>
      </c>
      <c r="AB115" s="9">
        <f t="shared" si="17"/>
        <v>1.7401907161259018</v>
      </c>
      <c r="AC115" s="9">
        <f t="shared" si="18"/>
        <v>0.89637673715621546</v>
      </c>
      <c r="AD115" s="15">
        <f t="shared" si="19"/>
        <v>167.1342949093299</v>
      </c>
      <c r="AE115" s="3">
        <f t="shared" si="28"/>
        <v>615.36439999999982</v>
      </c>
      <c r="AF115" s="2">
        <f t="shared" si="29"/>
        <v>0.25</v>
      </c>
      <c r="AG115" s="9">
        <f t="shared" si="30"/>
        <v>4.5698977420574695E-2</v>
      </c>
      <c r="AH115" s="2">
        <f t="shared" si="31"/>
        <v>2.2113497344778597</v>
      </c>
    </row>
    <row r="116" spans="1:34">
      <c r="A116" s="1">
        <f>Raw!A116</f>
        <v>103</v>
      </c>
      <c r="B116" s="14">
        <f>Raw!B116</f>
        <v>0.46333333333333332</v>
      </c>
      <c r="C116" s="15">
        <f>Raw!C116</f>
        <v>34.6</v>
      </c>
      <c r="D116" s="15">
        <f>IF(C116&gt;0.5,Raw!D116*D$11,-999)</f>
        <v>67</v>
      </c>
      <c r="E116" s="9">
        <f>IF(Raw!$G116&gt;$C$8,IF(Raw!$Q116&gt;$C$8,IF(Raw!$N116&gt;$C$9,IF(Raw!$N116&lt;$A$9,IF(Raw!$X116&gt;$C$9,IF(Raw!$X116&lt;$A$9,Raw!H116,-999),-999),-999),-999),-999),-999)</f>
        <v>1.6526799999999999</v>
      </c>
      <c r="F116" s="9">
        <f>IF(Raw!$G116&gt;$C$8,IF(Raw!$Q116&gt;$C$8,IF(Raw!$N116&gt;$C$9,IF(Raw!$N116&lt;$A$9,IF(Raw!$X116&gt;$C$9,IF(Raw!$X116&lt;$A$9,Raw!I116,-999),-999),-999),-999),-999),-999)</f>
        <v>2.2762579999999999</v>
      </c>
      <c r="G116" s="9">
        <f>Raw!G116</f>
        <v>0.98148400000000002</v>
      </c>
      <c r="H116" s="9">
        <f>IF(Raw!$G116&gt;$C$8,IF(Raw!$Q116&gt;$C$8,IF(Raw!$N116&gt;$C$9,IF(Raw!$N116&lt;$A$9,IF(Raw!$X116&gt;$C$9,IF(Raw!$X116&lt;$A$9,Raw!L116,-999),-999),-999),-999),-999),-999)</f>
        <v>499.4</v>
      </c>
      <c r="I116" s="9">
        <f>IF(Raw!$G116&gt;$C$8,IF(Raw!$Q116&gt;$C$8,IF(Raw!$N116&gt;$C$9,IF(Raw!$N116&lt;$A$9,IF(Raw!$X116&gt;$C$9,IF(Raw!$X116&lt;$A$9,Raw!M116,-999),-999),-999),-999),-999),-999)</f>
        <v>2.0999999999999999E-5</v>
      </c>
      <c r="J116" s="9">
        <f>IF(Raw!$G116&gt;$C$8,IF(Raw!$Q116&gt;$C$8,IF(Raw!$N116&gt;$C$9,IF(Raw!$N116&lt;$A$9,IF(Raw!$X116&gt;$C$9,IF(Raw!$X116&lt;$A$9,Raw!N116,-999),-999),-999),-999),-999),-999)</f>
        <v>386</v>
      </c>
      <c r="K116" s="9">
        <f>IF(Raw!$G116&gt;$C$8,IF(Raw!$Q116&gt;$C$8,IF(Raw!$N116&gt;$C$9,IF(Raw!$N116&lt;$A$9,IF(Raw!$X116&gt;$C$9,IF(Raw!$X116&lt;$A$9,Raw!R116,-999),-999),-999),-999),-999),-999)</f>
        <v>1.632941</v>
      </c>
      <c r="L116" s="9">
        <f>IF(Raw!$G116&gt;$C$8,IF(Raw!$Q116&gt;$C$8,IF(Raw!$N116&gt;$C$9,IF(Raw!$N116&lt;$A$9,IF(Raw!$X116&gt;$C$9,IF(Raw!$X116&lt;$A$9,Raw!S116,-999),-999),-999),-999),-999),-999)</f>
        <v>2.5805729999999998</v>
      </c>
      <c r="M116" s="9">
        <f>Raw!Q116</f>
        <v>0.98936599999999997</v>
      </c>
      <c r="N116" s="9">
        <f>IF(Raw!$G116&gt;$C$8,IF(Raw!$Q116&gt;$C$8,IF(Raw!$N116&gt;$C$9,IF(Raw!$N116&lt;$A$9,IF(Raw!$X116&gt;$C$9,IF(Raw!$X116&lt;$A$9,Raw!V116,-999),-999),-999),-999),-999),-999)</f>
        <v>563.1</v>
      </c>
      <c r="O116" s="9">
        <f>IF(Raw!$G116&gt;$C$8,IF(Raw!$Q116&gt;$C$8,IF(Raw!$N116&gt;$C$9,IF(Raw!$N116&lt;$A$9,IF(Raw!$X116&gt;$C$9,IF(Raw!$X116&lt;$A$9,Raw!W116,-999),-999),-999),-999),-999),-999)</f>
        <v>4.8000000000000001E-5</v>
      </c>
      <c r="P116" s="9">
        <f>IF(Raw!$G116&gt;$C$8,IF(Raw!$Q116&gt;$C$8,IF(Raw!$N116&gt;$C$9,IF(Raw!$N116&lt;$A$9,IF(Raw!$X116&gt;$C$9,IF(Raw!$X116&lt;$A$9,Raw!X116,-999),-999),-999),-999),-999),-999)</f>
        <v>277</v>
      </c>
      <c r="R116" s="9">
        <f t="shared" si="20"/>
        <v>0.62357799999999997</v>
      </c>
      <c r="S116" s="9">
        <f t="shared" si="21"/>
        <v>0.27394873516095275</v>
      </c>
      <c r="T116" s="9">
        <f t="shared" si="22"/>
        <v>0.94763199999999981</v>
      </c>
      <c r="U116" s="9">
        <f t="shared" si="23"/>
        <v>0.36721766832405045</v>
      </c>
      <c r="V116" s="15">
        <f t="shared" si="16"/>
        <v>0</v>
      </c>
      <c r="X116" s="11">
        <f t="shared" si="24"/>
        <v>4.0333999999999992E+19</v>
      </c>
      <c r="Y116" s="11">
        <f t="shared" si="25"/>
        <v>4.9939999999999998E-18</v>
      </c>
      <c r="Z116" s="11">
        <f t="shared" si="26"/>
        <v>3.86E-4</v>
      </c>
      <c r="AA116" s="16">
        <f t="shared" si="27"/>
        <v>7.2142073226409545E-2</v>
      </c>
      <c r="AB116" s="9">
        <f t="shared" si="17"/>
        <v>1.7013051371356889</v>
      </c>
      <c r="AC116" s="9">
        <f t="shared" si="18"/>
        <v>0.92785792677359047</v>
      </c>
      <c r="AD116" s="15">
        <f t="shared" si="19"/>
        <v>186.89656276271901</v>
      </c>
      <c r="AE116" s="3">
        <f t="shared" si="28"/>
        <v>601.27759999999978</v>
      </c>
      <c r="AF116" s="2">
        <f t="shared" si="29"/>
        <v>0.25</v>
      </c>
      <c r="AG116" s="9">
        <f t="shared" si="30"/>
        <v>5.2793630765773251E-2</v>
      </c>
      <c r="AH116" s="2">
        <f t="shared" si="31"/>
        <v>2.5546563176149664</v>
      </c>
    </row>
    <row r="117" spans="1:34">
      <c r="A117" s="1">
        <f>Raw!A117</f>
        <v>104</v>
      </c>
      <c r="B117" s="14">
        <f>Raw!B117</f>
        <v>0.46337962962962959</v>
      </c>
      <c r="C117" s="15">
        <f>Raw!C117</f>
        <v>33.5</v>
      </c>
      <c r="D117" s="15">
        <f>IF(C117&gt;0.5,Raw!D117*D$11,-999)</f>
        <v>71.5</v>
      </c>
      <c r="E117" s="9">
        <f>IF(Raw!$G117&gt;$C$8,IF(Raw!$Q117&gt;$C$8,IF(Raw!$N117&gt;$C$9,IF(Raw!$N117&lt;$A$9,IF(Raw!$X117&gt;$C$9,IF(Raw!$X117&lt;$A$9,Raw!H117,-999),-999),-999),-999),-999),-999)</f>
        <v>1.6332120000000001</v>
      </c>
      <c r="F117" s="9">
        <f>IF(Raw!$G117&gt;$C$8,IF(Raw!$Q117&gt;$C$8,IF(Raw!$N117&gt;$C$9,IF(Raw!$N117&lt;$A$9,IF(Raw!$X117&gt;$C$9,IF(Raw!$X117&lt;$A$9,Raw!I117,-999),-999),-999),-999),-999),-999)</f>
        <v>2.250416</v>
      </c>
      <c r="G117" s="9">
        <f>Raw!G117</f>
        <v>0.98791399999999996</v>
      </c>
      <c r="H117" s="9">
        <f>IF(Raw!$G117&gt;$C$8,IF(Raw!$Q117&gt;$C$8,IF(Raw!$N117&gt;$C$9,IF(Raw!$N117&lt;$A$9,IF(Raw!$X117&gt;$C$9,IF(Raw!$X117&lt;$A$9,Raw!L117,-999),-999),-999),-999),-999),-999)</f>
        <v>489.2</v>
      </c>
      <c r="I117" s="9">
        <f>IF(Raw!$G117&gt;$C$8,IF(Raw!$Q117&gt;$C$8,IF(Raw!$N117&gt;$C$9,IF(Raw!$N117&lt;$A$9,IF(Raw!$X117&gt;$C$9,IF(Raw!$X117&lt;$A$9,Raw!M117,-999),-999),-999),-999),-999),-999)</f>
        <v>1.5070999999999999E-2</v>
      </c>
      <c r="J117" s="9">
        <f>IF(Raw!$G117&gt;$C$8,IF(Raw!$Q117&gt;$C$8,IF(Raw!$N117&gt;$C$9,IF(Raw!$N117&lt;$A$9,IF(Raw!$X117&gt;$C$9,IF(Raw!$X117&lt;$A$9,Raw!N117,-999),-999),-999),-999),-999),-999)</f>
        <v>382</v>
      </c>
      <c r="K117" s="9">
        <f>IF(Raw!$G117&gt;$C$8,IF(Raw!$Q117&gt;$C$8,IF(Raw!$N117&gt;$C$9,IF(Raw!$N117&lt;$A$9,IF(Raw!$X117&gt;$C$9,IF(Raw!$X117&lt;$A$9,Raw!R117,-999),-999),-999),-999),-999),-999)</f>
        <v>1.5941190000000001</v>
      </c>
      <c r="L117" s="9">
        <f>IF(Raw!$G117&gt;$C$8,IF(Raw!$Q117&gt;$C$8,IF(Raw!$N117&gt;$C$9,IF(Raw!$N117&lt;$A$9,IF(Raw!$X117&gt;$C$9,IF(Raw!$X117&lt;$A$9,Raw!S117,-999),-999),-999),-999),-999),-999)</f>
        <v>2.5031029999999999</v>
      </c>
      <c r="M117" s="9">
        <f>Raw!Q117</f>
        <v>0.98994499999999996</v>
      </c>
      <c r="N117" s="9">
        <f>IF(Raw!$G117&gt;$C$8,IF(Raw!$Q117&gt;$C$8,IF(Raw!$N117&gt;$C$9,IF(Raw!$N117&lt;$A$9,IF(Raw!$X117&gt;$C$9,IF(Raw!$X117&lt;$A$9,Raw!V117,-999),-999),-999),-999),-999),-999)</f>
        <v>553.6</v>
      </c>
      <c r="O117" s="9">
        <f>IF(Raw!$G117&gt;$C$8,IF(Raw!$Q117&gt;$C$8,IF(Raw!$N117&gt;$C$9,IF(Raw!$N117&lt;$A$9,IF(Raw!$X117&gt;$C$9,IF(Raw!$X117&lt;$A$9,Raw!W117,-999),-999),-999),-999),-999),-999)</f>
        <v>1.0000000000000001E-5</v>
      </c>
      <c r="P117" s="9">
        <f>IF(Raw!$G117&gt;$C$8,IF(Raw!$Q117&gt;$C$8,IF(Raw!$N117&gt;$C$9,IF(Raw!$N117&lt;$A$9,IF(Raw!$X117&gt;$C$9,IF(Raw!$X117&lt;$A$9,Raw!X117,-999),-999),-999),-999),-999),-999)</f>
        <v>406</v>
      </c>
      <c r="R117" s="9">
        <f t="shared" si="20"/>
        <v>0.61720399999999986</v>
      </c>
      <c r="S117" s="9">
        <f t="shared" si="21"/>
        <v>0.27426218085900556</v>
      </c>
      <c r="T117" s="9">
        <f t="shared" si="22"/>
        <v>0.90898399999999979</v>
      </c>
      <c r="U117" s="9">
        <f t="shared" si="23"/>
        <v>0.36314286707338844</v>
      </c>
      <c r="V117" s="15">
        <f t="shared" si="16"/>
        <v>0</v>
      </c>
      <c r="X117" s="11">
        <f t="shared" si="24"/>
        <v>4.3042999999999984E+19</v>
      </c>
      <c r="Y117" s="11">
        <f t="shared" si="25"/>
        <v>4.8919999999999999E-18</v>
      </c>
      <c r="Z117" s="11">
        <f t="shared" si="26"/>
        <v>3.8199999999999996E-4</v>
      </c>
      <c r="AA117" s="16">
        <f t="shared" si="27"/>
        <v>7.4448021062500883E-2</v>
      </c>
      <c r="AB117" s="9">
        <f t="shared" si="17"/>
        <v>1.6617910599774763</v>
      </c>
      <c r="AC117" s="9">
        <f t="shared" si="18"/>
        <v>0.92555197893749919</v>
      </c>
      <c r="AD117" s="15">
        <f t="shared" si="19"/>
        <v>194.89010749345786</v>
      </c>
      <c r="AE117" s="3">
        <f t="shared" si="28"/>
        <v>588.99679999999978</v>
      </c>
      <c r="AF117" s="2">
        <f t="shared" si="29"/>
        <v>0.25</v>
      </c>
      <c r="AG117" s="9">
        <f t="shared" si="30"/>
        <v>5.4440732614934734E-2</v>
      </c>
      <c r="AH117" s="2">
        <f t="shared" si="31"/>
        <v>2.6343587189024267</v>
      </c>
    </row>
    <row r="118" spans="1:34">
      <c r="A118" s="1">
        <f>Raw!A118</f>
        <v>105</v>
      </c>
      <c r="B118" s="14">
        <f>Raw!B118</f>
        <v>0.4634375</v>
      </c>
      <c r="C118" s="15">
        <f>Raw!C118</f>
        <v>32.4</v>
      </c>
      <c r="D118" s="15">
        <f>IF(C118&gt;0.5,Raw!D118*D$11,-999)</f>
        <v>80.599999999999994</v>
      </c>
      <c r="E118" s="9">
        <f>IF(Raw!$G118&gt;$C$8,IF(Raw!$Q118&gt;$C$8,IF(Raw!$N118&gt;$C$9,IF(Raw!$N118&lt;$A$9,IF(Raw!$X118&gt;$C$9,IF(Raw!$X118&lt;$A$9,Raw!H118,-999),-999),-999),-999),-999),-999)</f>
        <v>1.5642229999999999</v>
      </c>
      <c r="F118" s="9">
        <f>IF(Raw!$G118&gt;$C$8,IF(Raw!$Q118&gt;$C$8,IF(Raw!$N118&gt;$C$9,IF(Raw!$N118&lt;$A$9,IF(Raw!$X118&gt;$C$9,IF(Raw!$X118&lt;$A$9,Raw!I118,-999),-999),-999),-999),-999),-999)</f>
        <v>2.1211720000000001</v>
      </c>
      <c r="G118" s="9">
        <f>Raw!G118</f>
        <v>0.98268100000000003</v>
      </c>
      <c r="H118" s="9">
        <f>IF(Raw!$G118&gt;$C$8,IF(Raw!$Q118&gt;$C$8,IF(Raw!$N118&gt;$C$9,IF(Raw!$N118&lt;$A$9,IF(Raw!$X118&gt;$C$9,IF(Raw!$X118&lt;$A$9,Raw!L118,-999),-999),-999),-999),-999),-999)</f>
        <v>489.8</v>
      </c>
      <c r="I118" s="9">
        <f>IF(Raw!$G118&gt;$C$8,IF(Raw!$Q118&gt;$C$8,IF(Raw!$N118&gt;$C$9,IF(Raw!$N118&lt;$A$9,IF(Raw!$X118&gt;$C$9,IF(Raw!$X118&lt;$A$9,Raw!M118,-999),-999),-999),-999),-999),-999)</f>
        <v>1.7E-5</v>
      </c>
      <c r="J118" s="9">
        <f>IF(Raw!$G118&gt;$C$8,IF(Raw!$Q118&gt;$C$8,IF(Raw!$N118&gt;$C$9,IF(Raw!$N118&lt;$A$9,IF(Raw!$X118&gt;$C$9,IF(Raw!$X118&lt;$A$9,Raw!N118,-999),-999),-999),-999),-999),-999)</f>
        <v>496</v>
      </c>
      <c r="K118" s="9">
        <f>IF(Raw!$G118&gt;$C$8,IF(Raw!$Q118&gt;$C$8,IF(Raw!$N118&gt;$C$9,IF(Raw!$N118&lt;$A$9,IF(Raw!$X118&gt;$C$9,IF(Raw!$X118&lt;$A$9,Raw!R118,-999),-999),-999),-999),-999),-999)</f>
        <v>1.569105</v>
      </c>
      <c r="L118" s="9">
        <f>IF(Raw!$G118&gt;$C$8,IF(Raw!$Q118&gt;$C$8,IF(Raw!$N118&gt;$C$9,IF(Raw!$N118&lt;$A$9,IF(Raw!$X118&gt;$C$9,IF(Raw!$X118&lt;$A$9,Raw!S118,-999),-999),-999),-999),-999),-999)</f>
        <v>2.4268589999999999</v>
      </c>
      <c r="M118" s="9">
        <f>Raw!Q118</f>
        <v>0.98802599999999996</v>
      </c>
      <c r="N118" s="9">
        <f>IF(Raw!$G118&gt;$C$8,IF(Raw!$Q118&gt;$C$8,IF(Raw!$N118&gt;$C$9,IF(Raw!$N118&lt;$A$9,IF(Raw!$X118&gt;$C$9,IF(Raw!$X118&lt;$A$9,Raw!V118,-999),-999),-999),-999),-999),-999)</f>
        <v>539.6</v>
      </c>
      <c r="O118" s="9">
        <f>IF(Raw!$G118&gt;$C$8,IF(Raw!$Q118&gt;$C$8,IF(Raw!$N118&gt;$C$9,IF(Raw!$N118&lt;$A$9,IF(Raw!$X118&gt;$C$9,IF(Raw!$X118&lt;$A$9,Raw!W118,-999),-999),-999),-999),-999),-999)</f>
        <v>6.0000000000000002E-6</v>
      </c>
      <c r="P118" s="9">
        <f>IF(Raw!$G118&gt;$C$8,IF(Raw!$Q118&gt;$C$8,IF(Raw!$N118&gt;$C$9,IF(Raw!$N118&lt;$A$9,IF(Raw!$X118&gt;$C$9,IF(Raw!$X118&lt;$A$9,Raw!X118,-999),-999),-999),-999),-999),-999)</f>
        <v>465</v>
      </c>
      <c r="R118" s="9">
        <f t="shared" si="20"/>
        <v>0.55694900000000014</v>
      </c>
      <c r="S118" s="9">
        <f t="shared" si="21"/>
        <v>0.26256663768897576</v>
      </c>
      <c r="T118" s="9">
        <f t="shared" si="22"/>
        <v>0.85775399999999991</v>
      </c>
      <c r="U118" s="9">
        <f t="shared" si="23"/>
        <v>0.35344204175026234</v>
      </c>
      <c r="V118" s="15">
        <f t="shared" si="16"/>
        <v>0</v>
      </c>
      <c r="X118" s="11">
        <f t="shared" si="24"/>
        <v>4.8521199999999984E+19</v>
      </c>
      <c r="Y118" s="11">
        <f t="shared" si="25"/>
        <v>4.8979999999999997E-18</v>
      </c>
      <c r="Z118" s="11">
        <f t="shared" si="26"/>
        <v>4.9600000000000002E-4</v>
      </c>
      <c r="AA118" s="16">
        <f t="shared" si="27"/>
        <v>0.10544783369990988</v>
      </c>
      <c r="AB118" s="9">
        <f t="shared" si="17"/>
        <v>1.6595533011474324</v>
      </c>
      <c r="AC118" s="9">
        <f t="shared" si="18"/>
        <v>0.89455216630009027</v>
      </c>
      <c r="AD118" s="15">
        <f t="shared" si="19"/>
        <v>212.59643891110866</v>
      </c>
      <c r="AE118" s="3">
        <f t="shared" si="28"/>
        <v>589.71919999999977</v>
      </c>
      <c r="AF118" s="2">
        <f t="shared" si="29"/>
        <v>0.25</v>
      </c>
      <c r="AG118" s="9">
        <f t="shared" si="30"/>
        <v>5.7800399567367045E-2</v>
      </c>
      <c r="AH118" s="2">
        <f t="shared" si="31"/>
        <v>2.7969312542749654</v>
      </c>
    </row>
    <row r="119" spans="1:34">
      <c r="A119" s="1">
        <f>Raw!A119</f>
        <v>106</v>
      </c>
      <c r="B119" s="14">
        <f>Raw!B119</f>
        <v>0.46349537037037036</v>
      </c>
      <c r="C119" s="15">
        <f>Raw!C119</f>
        <v>31.1</v>
      </c>
      <c r="D119" s="15">
        <f>IF(C119&gt;0.5,Raw!D119*D$11,-999)</f>
        <v>91.4</v>
      </c>
      <c r="E119" s="9">
        <f>IF(Raw!$G119&gt;$C$8,IF(Raw!$Q119&gt;$C$8,IF(Raw!$N119&gt;$C$9,IF(Raw!$N119&lt;$A$9,IF(Raw!$X119&gt;$C$9,IF(Raw!$X119&lt;$A$9,Raw!H119,-999),-999),-999),-999),-999),-999)</f>
        <v>1.510826</v>
      </c>
      <c r="F119" s="9">
        <f>IF(Raw!$G119&gt;$C$8,IF(Raw!$Q119&gt;$C$8,IF(Raw!$N119&gt;$C$9,IF(Raw!$N119&lt;$A$9,IF(Raw!$X119&gt;$C$9,IF(Raw!$X119&lt;$A$9,Raw!I119,-999),-999),-999),-999),-999),-999)</f>
        <v>2.0486140000000002</v>
      </c>
      <c r="G119" s="9">
        <f>Raw!G119</f>
        <v>0.97422500000000001</v>
      </c>
      <c r="H119" s="9">
        <f>IF(Raw!$G119&gt;$C$8,IF(Raw!$Q119&gt;$C$8,IF(Raw!$N119&gt;$C$9,IF(Raw!$N119&lt;$A$9,IF(Raw!$X119&gt;$C$9,IF(Raw!$X119&lt;$A$9,Raw!L119,-999),-999),-999),-999),-999),-999)</f>
        <v>488.5</v>
      </c>
      <c r="I119" s="9">
        <f>IF(Raw!$G119&gt;$C$8,IF(Raw!$Q119&gt;$C$8,IF(Raw!$N119&gt;$C$9,IF(Raw!$N119&lt;$A$9,IF(Raw!$X119&gt;$C$9,IF(Raw!$X119&lt;$A$9,Raw!M119,-999),-999),-999),-999),-999),-999)</f>
        <v>1.5999999999999999E-5</v>
      </c>
      <c r="J119" s="9">
        <f>IF(Raw!$G119&gt;$C$8,IF(Raw!$Q119&gt;$C$8,IF(Raw!$N119&gt;$C$9,IF(Raw!$N119&lt;$A$9,IF(Raw!$X119&gt;$C$9,IF(Raw!$X119&lt;$A$9,Raw!N119,-999),-999),-999),-999),-999),-999)</f>
        <v>434</v>
      </c>
      <c r="K119" s="9">
        <f>IF(Raw!$G119&gt;$C$8,IF(Raw!$Q119&gt;$C$8,IF(Raw!$N119&gt;$C$9,IF(Raw!$N119&lt;$A$9,IF(Raw!$X119&gt;$C$9,IF(Raw!$X119&lt;$A$9,Raw!R119,-999),-999),-999),-999),-999),-999)</f>
        <v>1.5502199999999999</v>
      </c>
      <c r="L119" s="9">
        <f>IF(Raw!$G119&gt;$C$8,IF(Raw!$Q119&gt;$C$8,IF(Raw!$N119&gt;$C$9,IF(Raw!$N119&lt;$A$9,IF(Raw!$X119&gt;$C$9,IF(Raw!$X119&lt;$A$9,Raw!S119,-999),-999),-999),-999),-999),-999)</f>
        <v>2.3699910000000002</v>
      </c>
      <c r="M119" s="9">
        <f>Raw!Q119</f>
        <v>0.99027299999999996</v>
      </c>
      <c r="N119" s="9">
        <f>IF(Raw!$G119&gt;$C$8,IF(Raw!$Q119&gt;$C$8,IF(Raw!$N119&gt;$C$9,IF(Raw!$N119&lt;$A$9,IF(Raw!$X119&gt;$C$9,IF(Raw!$X119&lt;$A$9,Raw!V119,-999),-999),-999),-999),-999),-999)</f>
        <v>499.5</v>
      </c>
      <c r="O119" s="9">
        <f>IF(Raw!$G119&gt;$C$8,IF(Raw!$Q119&gt;$C$8,IF(Raw!$N119&gt;$C$9,IF(Raw!$N119&lt;$A$9,IF(Raw!$X119&gt;$C$9,IF(Raw!$X119&lt;$A$9,Raw!W119,-999),-999),-999),-999),-999),-999)</f>
        <v>3.0000000000000001E-6</v>
      </c>
      <c r="P119" s="9">
        <f>IF(Raw!$G119&gt;$C$8,IF(Raw!$Q119&gt;$C$8,IF(Raw!$N119&gt;$C$9,IF(Raw!$N119&lt;$A$9,IF(Raw!$X119&gt;$C$9,IF(Raw!$X119&lt;$A$9,Raw!X119,-999),-999),-999),-999),-999),-999)</f>
        <v>620</v>
      </c>
      <c r="R119" s="9">
        <f t="shared" si="20"/>
        <v>0.53778800000000015</v>
      </c>
      <c r="S119" s="9">
        <f t="shared" si="21"/>
        <v>0.26251309421882313</v>
      </c>
      <c r="T119" s="9">
        <f t="shared" si="22"/>
        <v>0.81977100000000025</v>
      </c>
      <c r="U119" s="9">
        <f t="shared" si="23"/>
        <v>0.34589625023892506</v>
      </c>
      <c r="V119" s="15">
        <f t="shared" si="16"/>
        <v>0</v>
      </c>
      <c r="X119" s="11">
        <f t="shared" si="24"/>
        <v>5.5022799999999992E+19</v>
      </c>
      <c r="Y119" s="11">
        <f t="shared" si="25"/>
        <v>4.8849999999999998E-18</v>
      </c>
      <c r="Z119" s="11">
        <f t="shared" si="26"/>
        <v>4.3399999999999998E-4</v>
      </c>
      <c r="AA119" s="16">
        <f t="shared" si="27"/>
        <v>0.10446688269328565</v>
      </c>
      <c r="AB119" s="9">
        <f t="shared" si="17"/>
        <v>1.6358589208923575</v>
      </c>
      <c r="AC119" s="9">
        <f t="shared" si="18"/>
        <v>0.89553311730671425</v>
      </c>
      <c r="AD119" s="15">
        <f t="shared" si="19"/>
        <v>240.70710297992079</v>
      </c>
      <c r="AE119" s="3">
        <f t="shared" si="28"/>
        <v>588.15399999999977</v>
      </c>
      <c r="AF119" s="2">
        <f t="shared" si="29"/>
        <v>0.25</v>
      </c>
      <c r="AG119" s="9">
        <f t="shared" si="30"/>
        <v>6.4045911020484139E-2</v>
      </c>
      <c r="AH119" s="2">
        <f t="shared" si="31"/>
        <v>3.0991483031691689</v>
      </c>
    </row>
    <row r="120" spans="1:34">
      <c r="A120" s="1">
        <f>Raw!A120</f>
        <v>107</v>
      </c>
      <c r="B120" s="14">
        <f>Raw!B120</f>
        <v>0.46354166666666669</v>
      </c>
      <c r="C120" s="15">
        <f>Raw!C120</f>
        <v>30.2</v>
      </c>
      <c r="D120" s="15">
        <f>IF(C120&gt;0.5,Raw!D120*D$11,-999)</f>
        <v>102.3</v>
      </c>
      <c r="E120" s="9">
        <f>IF(Raw!$G120&gt;$C$8,IF(Raw!$Q120&gt;$C$8,IF(Raw!$N120&gt;$C$9,IF(Raw!$N120&lt;$A$9,IF(Raw!$X120&gt;$C$9,IF(Raw!$X120&lt;$A$9,Raw!H120,-999),-999),-999),-999),-999),-999)</f>
        <v>1.5014179999999999</v>
      </c>
      <c r="F120" s="9">
        <f>IF(Raw!$G120&gt;$C$8,IF(Raw!$Q120&gt;$C$8,IF(Raw!$N120&gt;$C$9,IF(Raw!$N120&lt;$A$9,IF(Raw!$X120&gt;$C$9,IF(Raw!$X120&lt;$A$9,Raw!I120,-999),-999),-999),-999),-999),-999)</f>
        <v>1.958164</v>
      </c>
      <c r="G120" s="9">
        <f>Raw!G120</f>
        <v>0.97501099999999996</v>
      </c>
      <c r="H120" s="9">
        <f>IF(Raw!$G120&gt;$C$8,IF(Raw!$Q120&gt;$C$8,IF(Raw!$N120&gt;$C$9,IF(Raw!$N120&lt;$A$9,IF(Raw!$X120&gt;$C$9,IF(Raw!$X120&lt;$A$9,Raw!L120,-999),-999),-999),-999),-999),-999)</f>
        <v>515.9</v>
      </c>
      <c r="I120" s="9">
        <f>IF(Raw!$G120&gt;$C$8,IF(Raw!$Q120&gt;$C$8,IF(Raw!$N120&gt;$C$9,IF(Raw!$N120&lt;$A$9,IF(Raw!$X120&gt;$C$9,IF(Raw!$X120&lt;$A$9,Raw!M120,-999),-999),-999),-999),-999),-999)</f>
        <v>0.11121</v>
      </c>
      <c r="J120" s="9">
        <f>IF(Raw!$G120&gt;$C$8,IF(Raw!$Q120&gt;$C$8,IF(Raw!$N120&gt;$C$9,IF(Raw!$N120&lt;$A$9,IF(Raw!$X120&gt;$C$9,IF(Raw!$X120&lt;$A$9,Raw!N120,-999),-999),-999),-999),-999),-999)</f>
        <v>570</v>
      </c>
      <c r="K120" s="9">
        <f>IF(Raw!$G120&gt;$C$8,IF(Raw!$Q120&gt;$C$8,IF(Raw!$N120&gt;$C$9,IF(Raw!$N120&lt;$A$9,IF(Raw!$X120&gt;$C$9,IF(Raw!$X120&lt;$A$9,Raw!R120,-999),-999),-999),-999),-999),-999)</f>
        <v>1.488497</v>
      </c>
      <c r="L120" s="9">
        <f>IF(Raw!$G120&gt;$C$8,IF(Raw!$Q120&gt;$C$8,IF(Raw!$N120&gt;$C$9,IF(Raw!$N120&lt;$A$9,IF(Raw!$X120&gt;$C$9,IF(Raw!$X120&lt;$A$9,Raw!S120,-999),-999),-999),-999),-999),-999)</f>
        <v>2.2614619999999999</v>
      </c>
      <c r="M120" s="9">
        <f>Raw!Q120</f>
        <v>0.987425</v>
      </c>
      <c r="N120" s="9">
        <f>IF(Raw!$G120&gt;$C$8,IF(Raw!$Q120&gt;$C$8,IF(Raw!$N120&gt;$C$9,IF(Raw!$N120&lt;$A$9,IF(Raw!$X120&gt;$C$9,IF(Raw!$X120&lt;$A$9,Raw!V120,-999),-999),-999),-999),-999),-999)</f>
        <v>502.9</v>
      </c>
      <c r="O120" s="9">
        <f>IF(Raw!$G120&gt;$C$8,IF(Raw!$Q120&gt;$C$8,IF(Raw!$N120&gt;$C$9,IF(Raw!$N120&lt;$A$9,IF(Raw!$X120&gt;$C$9,IF(Raw!$X120&lt;$A$9,Raw!W120,-999),-999),-999),-999),-999),-999)</f>
        <v>1.9999999999999999E-6</v>
      </c>
      <c r="P120" s="9">
        <f>IF(Raw!$G120&gt;$C$8,IF(Raw!$Q120&gt;$C$8,IF(Raw!$N120&gt;$C$9,IF(Raw!$N120&lt;$A$9,IF(Raw!$X120&gt;$C$9,IF(Raw!$X120&lt;$A$9,Raw!X120,-999),-999),-999),-999),-999),-999)</f>
        <v>561</v>
      </c>
      <c r="R120" s="9">
        <f t="shared" si="20"/>
        <v>0.4567460000000001</v>
      </c>
      <c r="S120" s="9">
        <f t="shared" si="21"/>
        <v>0.23325216886838901</v>
      </c>
      <c r="T120" s="9">
        <f t="shared" si="22"/>
        <v>0.7729649999999999</v>
      </c>
      <c r="U120" s="9">
        <f t="shared" si="23"/>
        <v>0.34179880095265802</v>
      </c>
      <c r="V120" s="15">
        <f t="shared" si="16"/>
        <v>0</v>
      </c>
      <c r="X120" s="11">
        <f t="shared" si="24"/>
        <v>6.1584599999999984E+19</v>
      </c>
      <c r="Y120" s="11">
        <f t="shared" si="25"/>
        <v>5.1589999999999993E-18</v>
      </c>
      <c r="Z120" s="11">
        <f t="shared" si="26"/>
        <v>5.6999999999999998E-4</v>
      </c>
      <c r="AA120" s="16">
        <f t="shared" si="27"/>
        <v>0.15332986385886907</v>
      </c>
      <c r="AB120" s="9">
        <f t="shared" si="17"/>
        <v>1.6070156182176707</v>
      </c>
      <c r="AC120" s="9">
        <f t="shared" si="18"/>
        <v>0.84667013614113096</v>
      </c>
      <c r="AD120" s="15">
        <f t="shared" si="19"/>
        <v>268.99976115591068</v>
      </c>
      <c r="AE120" s="3">
        <f t="shared" si="28"/>
        <v>621.14359999999976</v>
      </c>
      <c r="AF120" s="2">
        <f t="shared" si="29"/>
        <v>0.25</v>
      </c>
      <c r="AG120" s="9">
        <f t="shared" si="30"/>
        <v>7.0725996784339745E-2</v>
      </c>
      <c r="AH120" s="2">
        <f t="shared" si="31"/>
        <v>3.4223941767965451</v>
      </c>
    </row>
    <row r="121" spans="1:34">
      <c r="A121" s="1">
        <f>Raw!A121</f>
        <v>108</v>
      </c>
      <c r="B121" s="14">
        <f>Raw!B121</f>
        <v>0.46359953703703699</v>
      </c>
      <c r="C121" s="15">
        <f>Raw!C121</f>
        <v>29</v>
      </c>
      <c r="D121" s="15">
        <f>IF(C121&gt;0.5,Raw!D121*D$11,-999)</f>
        <v>124</v>
      </c>
      <c r="E121" s="9">
        <f>IF(Raw!$G121&gt;$C$8,IF(Raw!$Q121&gt;$C$8,IF(Raw!$N121&gt;$C$9,IF(Raw!$N121&lt;$A$9,IF(Raw!$X121&gt;$C$9,IF(Raw!$X121&lt;$A$9,Raw!H121,-999),-999),-999),-999),-999),-999)</f>
        <v>1.4637439999999999</v>
      </c>
      <c r="F121" s="9">
        <f>IF(Raw!$G121&gt;$C$8,IF(Raw!$Q121&gt;$C$8,IF(Raw!$N121&gt;$C$9,IF(Raw!$N121&lt;$A$9,IF(Raw!$X121&gt;$C$9,IF(Raw!$X121&lt;$A$9,Raw!I121,-999),-999),-999),-999),-999),-999)</f>
        <v>1.9049309999999999</v>
      </c>
      <c r="G121" s="9">
        <f>Raw!G121</f>
        <v>0.96855800000000003</v>
      </c>
      <c r="H121" s="9">
        <f>IF(Raw!$G121&gt;$C$8,IF(Raw!$Q121&gt;$C$8,IF(Raw!$N121&gt;$C$9,IF(Raw!$N121&lt;$A$9,IF(Raw!$X121&gt;$C$9,IF(Raw!$X121&lt;$A$9,Raw!L121,-999),-999),-999),-999),-999),-999)</f>
        <v>473.5</v>
      </c>
      <c r="I121" s="9">
        <f>IF(Raw!$G121&gt;$C$8,IF(Raw!$Q121&gt;$C$8,IF(Raw!$N121&gt;$C$9,IF(Raw!$N121&lt;$A$9,IF(Raw!$X121&gt;$C$9,IF(Raw!$X121&lt;$A$9,Raw!M121,-999),-999),-999),-999),-999),-999)</f>
        <v>1.2E-5</v>
      </c>
      <c r="J121" s="9">
        <f>IF(Raw!$G121&gt;$C$8,IF(Raw!$Q121&gt;$C$8,IF(Raw!$N121&gt;$C$9,IF(Raw!$N121&lt;$A$9,IF(Raw!$X121&gt;$C$9,IF(Raw!$X121&lt;$A$9,Raw!N121,-999),-999),-999),-999),-999),-999)</f>
        <v>427</v>
      </c>
      <c r="K121" s="9">
        <f>IF(Raw!$G121&gt;$C$8,IF(Raw!$Q121&gt;$C$8,IF(Raw!$N121&gt;$C$9,IF(Raw!$N121&lt;$A$9,IF(Raw!$X121&gt;$C$9,IF(Raw!$X121&lt;$A$9,Raw!R121,-999),-999),-999),-999),-999),-999)</f>
        <v>1.4561269999999999</v>
      </c>
      <c r="L121" s="9">
        <f>IF(Raw!$G121&gt;$C$8,IF(Raw!$Q121&gt;$C$8,IF(Raw!$N121&gt;$C$9,IF(Raw!$N121&lt;$A$9,IF(Raw!$X121&gt;$C$9,IF(Raw!$X121&lt;$A$9,Raw!S121,-999),-999),-999),-999),-999),-999)</f>
        <v>2.1944629999999998</v>
      </c>
      <c r="M121" s="9">
        <f>Raw!Q121</f>
        <v>0.98575999999999997</v>
      </c>
      <c r="N121" s="9">
        <f>IF(Raw!$G121&gt;$C$8,IF(Raw!$Q121&gt;$C$8,IF(Raw!$N121&gt;$C$9,IF(Raw!$N121&lt;$A$9,IF(Raw!$X121&gt;$C$9,IF(Raw!$X121&lt;$A$9,Raw!V121,-999),-999),-999),-999),-999),-999)</f>
        <v>532.29999999999995</v>
      </c>
      <c r="O121" s="9">
        <f>IF(Raw!$G121&gt;$C$8,IF(Raw!$Q121&gt;$C$8,IF(Raw!$N121&gt;$C$9,IF(Raw!$N121&lt;$A$9,IF(Raw!$X121&gt;$C$9,IF(Raw!$X121&lt;$A$9,Raw!W121,-999),-999),-999),-999),-999),-999)</f>
        <v>1.0000000000000001E-5</v>
      </c>
      <c r="P121" s="9">
        <f>IF(Raw!$G121&gt;$C$8,IF(Raw!$Q121&gt;$C$8,IF(Raw!$N121&gt;$C$9,IF(Raw!$N121&lt;$A$9,IF(Raw!$X121&gt;$C$9,IF(Raw!$X121&lt;$A$9,Raw!X121,-999),-999),-999),-999),-999),-999)</f>
        <v>430</v>
      </c>
      <c r="R121" s="9">
        <f t="shared" si="20"/>
        <v>0.441187</v>
      </c>
      <c r="S121" s="9">
        <f t="shared" si="21"/>
        <v>0.23160261447789973</v>
      </c>
      <c r="T121" s="9">
        <f t="shared" si="22"/>
        <v>0.73833599999999988</v>
      </c>
      <c r="U121" s="9">
        <f t="shared" si="23"/>
        <v>0.33645406643903314</v>
      </c>
      <c r="V121" s="15">
        <f t="shared" si="16"/>
        <v>0</v>
      </c>
      <c r="X121" s="11">
        <f t="shared" si="24"/>
        <v>7.4647999999999984E+19</v>
      </c>
      <c r="Y121" s="11">
        <f t="shared" si="25"/>
        <v>4.7349999999999998E-18</v>
      </c>
      <c r="Z121" s="11">
        <f t="shared" si="26"/>
        <v>4.2699999999999997E-4</v>
      </c>
      <c r="AA121" s="16">
        <f t="shared" si="27"/>
        <v>0.13113492584157468</v>
      </c>
      <c r="AB121" s="9">
        <f t="shared" si="17"/>
        <v>1.5529486366061649</v>
      </c>
      <c r="AC121" s="9">
        <f t="shared" si="18"/>
        <v>0.86886507415842518</v>
      </c>
      <c r="AD121" s="15">
        <f t="shared" si="19"/>
        <v>307.10755466410933</v>
      </c>
      <c r="AE121" s="3">
        <f t="shared" si="28"/>
        <v>570.09399999999982</v>
      </c>
      <c r="AF121" s="2">
        <f t="shared" si="29"/>
        <v>0.25</v>
      </c>
      <c r="AG121" s="9">
        <f t="shared" si="30"/>
        <v>7.948275815452864E-2</v>
      </c>
      <c r="AH121" s="2">
        <f t="shared" si="31"/>
        <v>3.846129302259877</v>
      </c>
    </row>
    <row r="122" spans="1:34">
      <c r="A122" s="1">
        <f>Raw!A122</f>
        <v>109</v>
      </c>
      <c r="B122" s="14">
        <f>Raw!B122</f>
        <v>0.46365740740740741</v>
      </c>
      <c r="C122" s="15">
        <f>Raw!C122</f>
        <v>27.7</v>
      </c>
      <c r="D122" s="15">
        <f>IF(C122&gt;0.5,Raw!D122*D$11,-999)</f>
        <v>144.80000000000001</v>
      </c>
      <c r="E122" s="9">
        <f>IF(Raw!$G122&gt;$C$8,IF(Raw!$Q122&gt;$C$8,IF(Raw!$N122&gt;$C$9,IF(Raw!$N122&lt;$A$9,IF(Raw!$X122&gt;$C$9,IF(Raw!$X122&lt;$A$9,Raw!H122,-999),-999),-999),-999),-999),-999)</f>
        <v>1.426644</v>
      </c>
      <c r="F122" s="9">
        <f>IF(Raw!$G122&gt;$C$8,IF(Raw!$Q122&gt;$C$8,IF(Raw!$N122&gt;$C$9,IF(Raw!$N122&lt;$A$9,IF(Raw!$X122&gt;$C$9,IF(Raw!$X122&lt;$A$9,Raw!I122,-999),-999),-999),-999),-999),-999)</f>
        <v>1.8522380000000001</v>
      </c>
      <c r="G122" s="9">
        <f>Raw!G122</f>
        <v>0.98398200000000002</v>
      </c>
      <c r="H122" s="9">
        <f>IF(Raw!$G122&gt;$C$8,IF(Raw!$Q122&gt;$C$8,IF(Raw!$N122&gt;$C$9,IF(Raw!$N122&lt;$A$9,IF(Raw!$X122&gt;$C$9,IF(Raw!$X122&lt;$A$9,Raw!L122,-999),-999),-999),-999),-999),-999)</f>
        <v>468.9</v>
      </c>
      <c r="I122" s="9">
        <f>IF(Raw!$G122&gt;$C$8,IF(Raw!$Q122&gt;$C$8,IF(Raw!$N122&gt;$C$9,IF(Raw!$N122&lt;$A$9,IF(Raw!$X122&gt;$C$9,IF(Raw!$X122&lt;$A$9,Raw!M122,-999),-999),-999),-999),-999),-999)</f>
        <v>1.8E-5</v>
      </c>
      <c r="J122" s="9">
        <f>IF(Raw!$G122&gt;$C$8,IF(Raw!$Q122&gt;$C$8,IF(Raw!$N122&gt;$C$9,IF(Raw!$N122&lt;$A$9,IF(Raw!$X122&gt;$C$9,IF(Raw!$X122&lt;$A$9,Raw!N122,-999),-999),-999),-999),-999),-999)</f>
        <v>768</v>
      </c>
      <c r="K122" s="9">
        <f>IF(Raw!$G122&gt;$C$8,IF(Raw!$Q122&gt;$C$8,IF(Raw!$N122&gt;$C$9,IF(Raw!$N122&lt;$A$9,IF(Raw!$X122&gt;$C$9,IF(Raw!$X122&lt;$A$9,Raw!R122,-999),-999),-999),-999),-999),-999)</f>
        <v>1.440248</v>
      </c>
      <c r="L122" s="9">
        <f>IF(Raw!$G122&gt;$C$8,IF(Raw!$Q122&gt;$C$8,IF(Raw!$N122&gt;$C$9,IF(Raw!$N122&lt;$A$9,IF(Raw!$X122&gt;$C$9,IF(Raw!$X122&lt;$A$9,Raw!S122,-999),-999),-999),-999),-999),-999)</f>
        <v>2.170712</v>
      </c>
      <c r="M122" s="9">
        <f>Raw!Q122</f>
        <v>0.98520799999999997</v>
      </c>
      <c r="N122" s="9">
        <f>IF(Raw!$G122&gt;$C$8,IF(Raw!$Q122&gt;$C$8,IF(Raw!$N122&gt;$C$9,IF(Raw!$N122&lt;$A$9,IF(Raw!$X122&gt;$C$9,IF(Raw!$X122&lt;$A$9,Raw!V122,-999),-999),-999),-999),-999),-999)</f>
        <v>514.9</v>
      </c>
      <c r="O122" s="9">
        <f>IF(Raw!$G122&gt;$C$8,IF(Raw!$Q122&gt;$C$8,IF(Raw!$N122&gt;$C$9,IF(Raw!$N122&lt;$A$9,IF(Raw!$X122&gt;$C$9,IF(Raw!$X122&lt;$A$9,Raw!W122,-999),-999),-999),-999),-999),-999)</f>
        <v>6.9999999999999999E-6</v>
      </c>
      <c r="P122" s="9">
        <f>IF(Raw!$G122&gt;$C$8,IF(Raw!$Q122&gt;$C$8,IF(Raw!$N122&gt;$C$9,IF(Raw!$N122&lt;$A$9,IF(Raw!$X122&gt;$C$9,IF(Raw!$X122&lt;$A$9,Raw!X122,-999),-999),-999),-999),-999),-999)</f>
        <v>349</v>
      </c>
      <c r="R122" s="9">
        <f t="shared" si="20"/>
        <v>0.42559400000000003</v>
      </c>
      <c r="S122" s="9">
        <f t="shared" si="21"/>
        <v>0.22977284776578388</v>
      </c>
      <c r="T122" s="9">
        <f t="shared" si="22"/>
        <v>0.730464</v>
      </c>
      <c r="U122" s="9">
        <f t="shared" si="23"/>
        <v>0.33650894268792914</v>
      </c>
      <c r="V122" s="15">
        <f t="shared" si="16"/>
        <v>0</v>
      </c>
      <c r="X122" s="11">
        <f t="shared" si="24"/>
        <v>8.7169599999999984E+19</v>
      </c>
      <c r="Y122" s="11">
        <f t="shared" si="25"/>
        <v>4.6889999999999995E-18</v>
      </c>
      <c r="Z122" s="11">
        <f t="shared" si="26"/>
        <v>7.6800000000000002E-4</v>
      </c>
      <c r="AA122" s="16">
        <f t="shared" si="27"/>
        <v>0.23891343044223393</v>
      </c>
      <c r="AB122" s="9">
        <f t="shared" si="17"/>
        <v>1.6147656600545559</v>
      </c>
      <c r="AC122" s="9">
        <f t="shared" si="18"/>
        <v>0.7610865695577661</v>
      </c>
      <c r="AD122" s="15">
        <f t="shared" si="19"/>
        <v>311.08519588832542</v>
      </c>
      <c r="AE122" s="3">
        <f t="shared" si="28"/>
        <v>564.5555999999998</v>
      </c>
      <c r="AF122" s="2">
        <f t="shared" si="29"/>
        <v>0.25</v>
      </c>
      <c r="AG122" s="9">
        <f t="shared" si="30"/>
        <v>8.0525346426344388E-2</v>
      </c>
      <c r="AH122" s="2">
        <f t="shared" si="31"/>
        <v>3.8965796061437334</v>
      </c>
    </row>
    <row r="123" spans="1:34">
      <c r="A123" s="1">
        <f>Raw!A123</f>
        <v>110</v>
      </c>
      <c r="B123" s="14">
        <f>Raw!B123</f>
        <v>0.46370370370370373</v>
      </c>
      <c r="C123" s="15">
        <f>Raw!C123</f>
        <v>26.4</v>
      </c>
      <c r="D123" s="15">
        <f>IF(C123&gt;0.5,Raw!D123*D$11,-999)</f>
        <v>161.1</v>
      </c>
      <c r="E123" s="9">
        <f>IF(Raw!$G123&gt;$C$8,IF(Raw!$Q123&gt;$C$8,IF(Raw!$N123&gt;$C$9,IF(Raw!$N123&lt;$A$9,IF(Raw!$X123&gt;$C$9,IF(Raw!$X123&lt;$A$9,Raw!H123,-999),-999),-999),-999),-999),-999)</f>
        <v>1.4230689999999999</v>
      </c>
      <c r="F123" s="9">
        <f>IF(Raw!$G123&gt;$C$8,IF(Raw!$Q123&gt;$C$8,IF(Raw!$N123&gt;$C$9,IF(Raw!$N123&lt;$A$9,IF(Raw!$X123&gt;$C$9,IF(Raw!$X123&lt;$A$9,Raw!I123,-999),-999),-999),-999),-999),-999)</f>
        <v>1.8493409999999999</v>
      </c>
      <c r="G123" s="9">
        <f>Raw!G123</f>
        <v>0.96984899999999996</v>
      </c>
      <c r="H123" s="9">
        <f>IF(Raw!$G123&gt;$C$8,IF(Raw!$Q123&gt;$C$8,IF(Raw!$N123&gt;$C$9,IF(Raw!$N123&lt;$A$9,IF(Raw!$X123&gt;$C$9,IF(Raw!$X123&lt;$A$9,Raw!L123,-999),-999),-999),-999),-999),-999)</f>
        <v>458.4</v>
      </c>
      <c r="I123" s="9">
        <f>IF(Raw!$G123&gt;$C$8,IF(Raw!$Q123&gt;$C$8,IF(Raw!$N123&gt;$C$9,IF(Raw!$N123&lt;$A$9,IF(Raw!$X123&gt;$C$9,IF(Raw!$X123&lt;$A$9,Raw!M123,-999),-999),-999),-999),-999),-999)</f>
        <v>6.0000000000000002E-6</v>
      </c>
      <c r="J123" s="9">
        <f>IF(Raw!$G123&gt;$C$8,IF(Raw!$Q123&gt;$C$8,IF(Raw!$N123&gt;$C$9,IF(Raw!$N123&lt;$A$9,IF(Raw!$X123&gt;$C$9,IF(Raw!$X123&lt;$A$9,Raw!N123,-999),-999),-999),-999),-999),-999)</f>
        <v>534</v>
      </c>
      <c r="K123" s="9">
        <f>IF(Raw!$G123&gt;$C$8,IF(Raw!$Q123&gt;$C$8,IF(Raw!$N123&gt;$C$9,IF(Raw!$N123&lt;$A$9,IF(Raw!$X123&gt;$C$9,IF(Raw!$X123&lt;$A$9,Raw!R123,-999),-999),-999),-999),-999),-999)</f>
        <v>1.3744240000000001</v>
      </c>
      <c r="L123" s="9">
        <f>IF(Raw!$G123&gt;$C$8,IF(Raw!$Q123&gt;$C$8,IF(Raw!$N123&gt;$C$9,IF(Raw!$N123&lt;$A$9,IF(Raw!$X123&gt;$C$9,IF(Raw!$X123&lt;$A$9,Raw!S123,-999),-999),-999),-999),-999),-999)</f>
        <v>2.0479349999999998</v>
      </c>
      <c r="M123" s="9">
        <f>Raw!Q123</f>
        <v>0.98093300000000005</v>
      </c>
      <c r="N123" s="9">
        <f>IF(Raw!$G123&gt;$C$8,IF(Raw!$Q123&gt;$C$8,IF(Raw!$N123&gt;$C$9,IF(Raw!$N123&lt;$A$9,IF(Raw!$X123&gt;$C$9,IF(Raw!$X123&lt;$A$9,Raw!V123,-999),-999),-999),-999),-999),-999)</f>
        <v>549.79999999999995</v>
      </c>
      <c r="O123" s="9">
        <f>IF(Raw!$G123&gt;$C$8,IF(Raw!$Q123&gt;$C$8,IF(Raw!$N123&gt;$C$9,IF(Raw!$N123&lt;$A$9,IF(Raw!$X123&gt;$C$9,IF(Raw!$X123&lt;$A$9,Raw!W123,-999),-999),-999),-999),-999),-999)</f>
        <v>5.0000000000000004E-6</v>
      </c>
      <c r="P123" s="9">
        <f>IF(Raw!$G123&gt;$C$8,IF(Raw!$Q123&gt;$C$8,IF(Raw!$N123&gt;$C$9,IF(Raw!$N123&lt;$A$9,IF(Raw!$X123&gt;$C$9,IF(Raw!$X123&lt;$A$9,Raw!X123,-999),-999),-999),-999),-999),-999)</f>
        <v>692</v>
      </c>
      <c r="R123" s="9">
        <f t="shared" si="20"/>
        <v>0.42627199999999998</v>
      </c>
      <c r="S123" s="9">
        <f t="shared" si="21"/>
        <v>0.23049940492315912</v>
      </c>
      <c r="T123" s="9">
        <f t="shared" si="22"/>
        <v>0.67351099999999975</v>
      </c>
      <c r="U123" s="9">
        <f t="shared" si="23"/>
        <v>0.32887323083984588</v>
      </c>
      <c r="V123" s="15">
        <f t="shared" si="16"/>
        <v>0</v>
      </c>
      <c r="X123" s="11">
        <f t="shared" si="24"/>
        <v>9.6982199999999984E+19</v>
      </c>
      <c r="Y123" s="11">
        <f t="shared" si="25"/>
        <v>4.5839999999999996E-18</v>
      </c>
      <c r="Z123" s="11">
        <f t="shared" si="26"/>
        <v>5.3399999999999997E-4</v>
      </c>
      <c r="AA123" s="16">
        <f t="shared" si="27"/>
        <v>0.19185288151392202</v>
      </c>
      <c r="AB123" s="9">
        <f t="shared" si="17"/>
        <v>1.5036390260813233</v>
      </c>
      <c r="AC123" s="9">
        <f t="shared" si="18"/>
        <v>0.80814711848607779</v>
      </c>
      <c r="AD123" s="15">
        <f t="shared" si="19"/>
        <v>359.27505901483511</v>
      </c>
      <c r="AE123" s="3">
        <f t="shared" si="28"/>
        <v>551.91359999999986</v>
      </c>
      <c r="AF123" s="2">
        <f t="shared" si="29"/>
        <v>0.25</v>
      </c>
      <c r="AG123" s="9">
        <f t="shared" si="30"/>
        <v>9.0889191860296245E-2</v>
      </c>
      <c r="AH123" s="2">
        <f t="shared" si="31"/>
        <v>4.39808069308536</v>
      </c>
    </row>
    <row r="124" spans="1:34">
      <c r="A124" s="1">
        <f>Raw!A124</f>
        <v>111</v>
      </c>
      <c r="B124" s="14">
        <f>Raw!B124</f>
        <v>0.46376157407407409</v>
      </c>
      <c r="C124" s="15">
        <f>Raw!C124</f>
        <v>25.3</v>
      </c>
      <c r="D124" s="15">
        <f>IF(C124&gt;0.5,Raw!D124*D$11,-999)</f>
        <v>172</v>
      </c>
      <c r="E124" s="9">
        <f>IF(Raw!$G124&gt;$C$8,IF(Raw!$Q124&gt;$C$8,IF(Raw!$N124&gt;$C$9,IF(Raw!$N124&lt;$A$9,IF(Raw!$X124&gt;$C$9,IF(Raw!$X124&lt;$A$9,Raw!H124,-999),-999),-999),-999),-999),-999)</f>
        <v>1.3730279999999999</v>
      </c>
      <c r="F124" s="9">
        <f>IF(Raw!$G124&gt;$C$8,IF(Raw!$Q124&gt;$C$8,IF(Raw!$N124&gt;$C$9,IF(Raw!$N124&lt;$A$9,IF(Raw!$X124&gt;$C$9,IF(Raw!$X124&lt;$A$9,Raw!I124,-999),-999),-999),-999),-999),-999)</f>
        <v>1.7725740000000001</v>
      </c>
      <c r="G124" s="9">
        <f>Raw!G124</f>
        <v>0.96369300000000002</v>
      </c>
      <c r="H124" s="9">
        <f>IF(Raw!$G124&gt;$C$8,IF(Raw!$Q124&gt;$C$8,IF(Raw!$N124&gt;$C$9,IF(Raw!$N124&lt;$A$9,IF(Raw!$X124&gt;$C$9,IF(Raw!$X124&lt;$A$9,Raw!L124,-999),-999),-999),-999),-999),-999)</f>
        <v>469.9</v>
      </c>
      <c r="I124" s="9">
        <f>IF(Raw!$G124&gt;$C$8,IF(Raw!$Q124&gt;$C$8,IF(Raw!$N124&gt;$C$9,IF(Raw!$N124&lt;$A$9,IF(Raw!$X124&gt;$C$9,IF(Raw!$X124&lt;$A$9,Raw!M124,-999),-999),-999),-999),-999),-999)</f>
        <v>1.1E-5</v>
      </c>
      <c r="J124" s="9">
        <f>IF(Raw!$G124&gt;$C$8,IF(Raw!$Q124&gt;$C$8,IF(Raw!$N124&gt;$C$9,IF(Raw!$N124&lt;$A$9,IF(Raw!$X124&gt;$C$9,IF(Raw!$X124&lt;$A$9,Raw!N124,-999),-999),-999),-999),-999),-999)</f>
        <v>540</v>
      </c>
      <c r="K124" s="9">
        <f>IF(Raw!$G124&gt;$C$8,IF(Raw!$Q124&gt;$C$8,IF(Raw!$N124&gt;$C$9,IF(Raw!$N124&lt;$A$9,IF(Raw!$X124&gt;$C$9,IF(Raw!$X124&lt;$A$9,Raw!R124,-999),-999),-999),-999),-999),-999)</f>
        <v>1.382212</v>
      </c>
      <c r="L124" s="9">
        <f>IF(Raw!$G124&gt;$C$8,IF(Raw!$Q124&gt;$C$8,IF(Raw!$N124&gt;$C$9,IF(Raw!$N124&lt;$A$9,IF(Raw!$X124&gt;$C$9,IF(Raw!$X124&lt;$A$9,Raw!S124,-999),-999),-999),-999),-999),-999)</f>
        <v>2.0661939999999999</v>
      </c>
      <c r="M124" s="9">
        <f>Raw!Q124</f>
        <v>0.98408700000000005</v>
      </c>
      <c r="N124" s="9">
        <f>IF(Raw!$G124&gt;$C$8,IF(Raw!$Q124&gt;$C$8,IF(Raw!$N124&gt;$C$9,IF(Raw!$N124&lt;$A$9,IF(Raw!$X124&gt;$C$9,IF(Raw!$X124&lt;$A$9,Raw!V124,-999),-999),-999),-999),-999),-999)</f>
        <v>474.5</v>
      </c>
      <c r="O124" s="9">
        <f>IF(Raw!$G124&gt;$C$8,IF(Raw!$Q124&gt;$C$8,IF(Raw!$N124&gt;$C$9,IF(Raw!$N124&lt;$A$9,IF(Raw!$X124&gt;$C$9,IF(Raw!$X124&lt;$A$9,Raw!W124,-999),-999),-999),-999),-999),-999)</f>
        <v>9.0000000000000002E-6</v>
      </c>
      <c r="P124" s="9">
        <f>IF(Raw!$G124&gt;$C$8,IF(Raw!$Q124&gt;$C$8,IF(Raw!$N124&gt;$C$9,IF(Raw!$N124&lt;$A$9,IF(Raw!$X124&gt;$C$9,IF(Raw!$X124&lt;$A$9,Raw!X124,-999),-999),-999),-999),-999),-999)</f>
        <v>412</v>
      </c>
      <c r="R124" s="9">
        <f t="shared" si="20"/>
        <v>0.39954600000000018</v>
      </c>
      <c r="S124" s="9">
        <f t="shared" si="21"/>
        <v>0.22540441188915111</v>
      </c>
      <c r="T124" s="9">
        <f t="shared" si="22"/>
        <v>0.68398199999999987</v>
      </c>
      <c r="U124" s="9">
        <f t="shared" si="23"/>
        <v>0.33103474310737518</v>
      </c>
      <c r="V124" s="15">
        <f t="shared" si="16"/>
        <v>0</v>
      </c>
      <c r="X124" s="11">
        <f t="shared" si="24"/>
        <v>1.0354399999999997E+20</v>
      </c>
      <c r="Y124" s="11">
        <f t="shared" si="25"/>
        <v>4.6989999999999994E-18</v>
      </c>
      <c r="Z124" s="11">
        <f t="shared" si="26"/>
        <v>5.4000000000000001E-4</v>
      </c>
      <c r="AA124" s="16">
        <f t="shared" si="27"/>
        <v>0.20807055816216818</v>
      </c>
      <c r="AB124" s="9">
        <f t="shared" si="17"/>
        <v>1.5245285165128761</v>
      </c>
      <c r="AC124" s="9">
        <f t="shared" si="18"/>
        <v>0.79192944183783176</v>
      </c>
      <c r="AD124" s="15">
        <f t="shared" si="19"/>
        <v>385.31584844845952</v>
      </c>
      <c r="AE124" s="3">
        <f t="shared" si="28"/>
        <v>565.75959999999975</v>
      </c>
      <c r="AF124" s="2">
        <f t="shared" si="29"/>
        <v>0.25</v>
      </c>
      <c r="AG124" s="9">
        <f t="shared" si="30"/>
        <v>9.811764069718161E-2</v>
      </c>
      <c r="AH124" s="2">
        <f t="shared" si="31"/>
        <v>4.7478615704346323</v>
      </c>
    </row>
    <row r="125" spans="1:34">
      <c r="A125" s="1">
        <f>Raw!A125</f>
        <v>112</v>
      </c>
      <c r="B125" s="14">
        <f>Raw!B125</f>
        <v>0.4638194444444444</v>
      </c>
      <c r="C125" s="15">
        <f>Raw!C125</f>
        <v>24</v>
      </c>
      <c r="D125" s="15">
        <f>IF(C125&gt;0.5,Raw!D125*D$11,-999)</f>
        <v>183.7</v>
      </c>
      <c r="E125" s="9">
        <f>IF(Raw!$G125&gt;$C$8,IF(Raw!$Q125&gt;$C$8,IF(Raw!$N125&gt;$C$9,IF(Raw!$N125&lt;$A$9,IF(Raw!$X125&gt;$C$9,IF(Raw!$X125&lt;$A$9,Raw!H125,-999),-999),-999),-999),-999),-999)</f>
        <v>1.350984</v>
      </c>
      <c r="F125" s="9">
        <f>IF(Raw!$G125&gt;$C$8,IF(Raw!$Q125&gt;$C$8,IF(Raw!$N125&gt;$C$9,IF(Raw!$N125&lt;$A$9,IF(Raw!$X125&gt;$C$9,IF(Raw!$X125&lt;$A$9,Raw!I125,-999),-999),-999),-999),-999),-999)</f>
        <v>1.740734</v>
      </c>
      <c r="G125" s="9">
        <f>Raw!G125</f>
        <v>0.97557000000000005</v>
      </c>
      <c r="H125" s="9">
        <f>IF(Raw!$G125&gt;$C$8,IF(Raw!$Q125&gt;$C$8,IF(Raw!$N125&gt;$C$9,IF(Raw!$N125&lt;$A$9,IF(Raw!$X125&gt;$C$9,IF(Raw!$X125&lt;$A$9,Raw!L125,-999),-999),-999),-999),-999),-999)</f>
        <v>474.5</v>
      </c>
      <c r="I125" s="9">
        <f>IF(Raw!$G125&gt;$C$8,IF(Raw!$Q125&gt;$C$8,IF(Raw!$N125&gt;$C$9,IF(Raw!$N125&lt;$A$9,IF(Raw!$X125&gt;$C$9,IF(Raw!$X125&lt;$A$9,Raw!M125,-999),-999),-999),-999),-999),-999)</f>
        <v>3.9999999999999998E-6</v>
      </c>
      <c r="J125" s="9">
        <f>IF(Raw!$G125&gt;$C$8,IF(Raw!$Q125&gt;$C$8,IF(Raw!$N125&gt;$C$9,IF(Raw!$N125&lt;$A$9,IF(Raw!$X125&gt;$C$9,IF(Raw!$X125&lt;$A$9,Raw!N125,-999),-999),-999),-999),-999),-999)</f>
        <v>377</v>
      </c>
      <c r="K125" s="9">
        <f>IF(Raw!$G125&gt;$C$8,IF(Raw!$Q125&gt;$C$8,IF(Raw!$N125&gt;$C$9,IF(Raw!$N125&lt;$A$9,IF(Raw!$X125&gt;$C$9,IF(Raw!$X125&lt;$A$9,Raw!R125,-999),-999),-999),-999),-999),-999)</f>
        <v>1.3358429999999999</v>
      </c>
      <c r="L125" s="9">
        <f>IF(Raw!$G125&gt;$C$8,IF(Raw!$Q125&gt;$C$8,IF(Raw!$N125&gt;$C$9,IF(Raw!$N125&lt;$A$9,IF(Raw!$X125&gt;$C$9,IF(Raw!$X125&lt;$A$9,Raw!S125,-999),-999),-999),-999),-999),-999)</f>
        <v>1.977651</v>
      </c>
      <c r="M125" s="9">
        <f>Raw!Q125</f>
        <v>0.98550000000000004</v>
      </c>
      <c r="N125" s="9">
        <f>IF(Raw!$G125&gt;$C$8,IF(Raw!$Q125&gt;$C$8,IF(Raw!$N125&gt;$C$9,IF(Raw!$N125&lt;$A$9,IF(Raw!$X125&gt;$C$9,IF(Raw!$X125&lt;$A$9,Raw!V125,-999),-999),-999),-999),-999),-999)</f>
        <v>489.7</v>
      </c>
      <c r="O125" s="9">
        <f>IF(Raw!$G125&gt;$C$8,IF(Raw!$Q125&gt;$C$8,IF(Raw!$N125&gt;$C$9,IF(Raw!$N125&lt;$A$9,IF(Raw!$X125&gt;$C$9,IF(Raw!$X125&lt;$A$9,Raw!W125,-999),-999),-999),-999),-999),-999)</f>
        <v>3.9999999999999998E-6</v>
      </c>
      <c r="P125" s="9">
        <f>IF(Raw!$G125&gt;$C$8,IF(Raw!$Q125&gt;$C$8,IF(Raw!$N125&gt;$C$9,IF(Raw!$N125&lt;$A$9,IF(Raw!$X125&gt;$C$9,IF(Raw!$X125&lt;$A$9,Raw!X125,-999),-999),-999),-999),-999),-999)</f>
        <v>427</v>
      </c>
      <c r="R125" s="9">
        <f t="shared" si="20"/>
        <v>0.38975000000000004</v>
      </c>
      <c r="S125" s="9">
        <f t="shared" si="21"/>
        <v>0.22389980318647193</v>
      </c>
      <c r="T125" s="9">
        <f t="shared" si="22"/>
        <v>0.64180800000000016</v>
      </c>
      <c r="U125" s="9">
        <f t="shared" si="23"/>
        <v>0.32453046568884003</v>
      </c>
      <c r="V125" s="15">
        <f t="shared" si="16"/>
        <v>0</v>
      </c>
      <c r="X125" s="11">
        <f t="shared" si="24"/>
        <v>1.1058739999999997E+20</v>
      </c>
      <c r="Y125" s="11">
        <f t="shared" si="25"/>
        <v>4.7449999999999998E-18</v>
      </c>
      <c r="Z125" s="11">
        <f t="shared" si="26"/>
        <v>3.77E-4</v>
      </c>
      <c r="AA125" s="16">
        <f t="shared" si="27"/>
        <v>0.16515415509200296</v>
      </c>
      <c r="AB125" s="9">
        <f t="shared" si="17"/>
        <v>1.4418402579712881</v>
      </c>
      <c r="AC125" s="9">
        <f t="shared" si="18"/>
        <v>0.83484584490799707</v>
      </c>
      <c r="AD125" s="15">
        <f t="shared" si="19"/>
        <v>438.07468194165244</v>
      </c>
      <c r="AE125" s="3">
        <f t="shared" si="28"/>
        <v>571.29799999999977</v>
      </c>
      <c r="AF125" s="2">
        <f t="shared" si="29"/>
        <v>0.25</v>
      </c>
      <c r="AG125" s="9">
        <f t="shared" si="30"/>
        <v>0.10936044656693457</v>
      </c>
      <c r="AH125" s="2">
        <f t="shared" si="31"/>
        <v>5.2918950954314301</v>
      </c>
    </row>
    <row r="126" spans="1:34">
      <c r="A126" s="1">
        <f>Raw!A126</f>
        <v>113</v>
      </c>
      <c r="B126" s="14">
        <f>Raw!B126</f>
        <v>0.46386574074074072</v>
      </c>
      <c r="C126" s="15">
        <f>Raw!C126</f>
        <v>23.1</v>
      </c>
      <c r="D126" s="15">
        <f>IF(C126&gt;0.5,Raw!D126*D$11,-999)</f>
        <v>192.8</v>
      </c>
      <c r="E126" s="9">
        <f>IF(Raw!$G126&gt;$C$8,IF(Raw!$Q126&gt;$C$8,IF(Raw!$N126&gt;$C$9,IF(Raw!$N126&lt;$A$9,IF(Raw!$X126&gt;$C$9,IF(Raw!$X126&lt;$A$9,Raw!H126,-999),-999),-999),-999),-999),-999)</f>
        <v>1.260019</v>
      </c>
      <c r="F126" s="9">
        <f>IF(Raw!$G126&gt;$C$8,IF(Raw!$Q126&gt;$C$8,IF(Raw!$N126&gt;$C$9,IF(Raw!$N126&lt;$A$9,IF(Raw!$X126&gt;$C$9,IF(Raw!$X126&lt;$A$9,Raw!I126,-999),-999),-999),-999),-999),-999)</f>
        <v>1.6167499999999999</v>
      </c>
      <c r="G126" s="9">
        <f>Raw!G126</f>
        <v>0.95553699999999997</v>
      </c>
      <c r="H126" s="9">
        <f>IF(Raw!$G126&gt;$C$8,IF(Raw!$Q126&gt;$C$8,IF(Raw!$N126&gt;$C$9,IF(Raw!$N126&lt;$A$9,IF(Raw!$X126&gt;$C$9,IF(Raw!$X126&lt;$A$9,Raw!L126,-999),-999),-999),-999),-999),-999)</f>
        <v>489.4</v>
      </c>
      <c r="I126" s="9">
        <f>IF(Raw!$G126&gt;$C$8,IF(Raw!$Q126&gt;$C$8,IF(Raw!$N126&gt;$C$9,IF(Raw!$N126&lt;$A$9,IF(Raw!$X126&gt;$C$9,IF(Raw!$X126&lt;$A$9,Raw!M126,-999),-999),-999),-999),-999),-999)</f>
        <v>4.1280999999999998E-2</v>
      </c>
      <c r="J126" s="9">
        <f>IF(Raw!$G126&gt;$C$8,IF(Raw!$Q126&gt;$C$8,IF(Raw!$N126&gt;$C$9,IF(Raw!$N126&lt;$A$9,IF(Raw!$X126&gt;$C$9,IF(Raw!$X126&lt;$A$9,Raw!N126,-999),-999),-999),-999),-999),-999)</f>
        <v>597</v>
      </c>
      <c r="K126" s="9">
        <f>IF(Raw!$G126&gt;$C$8,IF(Raw!$Q126&gt;$C$8,IF(Raw!$N126&gt;$C$9,IF(Raw!$N126&lt;$A$9,IF(Raw!$X126&gt;$C$9,IF(Raw!$X126&lt;$A$9,Raw!R126,-999),-999),-999),-999),-999),-999)</f>
        <v>1.321042</v>
      </c>
      <c r="L126" s="9">
        <f>IF(Raw!$G126&gt;$C$8,IF(Raw!$Q126&gt;$C$8,IF(Raw!$N126&gt;$C$9,IF(Raw!$N126&lt;$A$9,IF(Raw!$X126&gt;$C$9,IF(Raw!$X126&lt;$A$9,Raw!S126,-999),-999),-999),-999),-999),-999)</f>
        <v>1.962407</v>
      </c>
      <c r="M126" s="9">
        <f>Raw!Q126</f>
        <v>0.98700299999999996</v>
      </c>
      <c r="N126" s="9">
        <f>IF(Raw!$G126&gt;$C$8,IF(Raw!$Q126&gt;$C$8,IF(Raw!$N126&gt;$C$9,IF(Raw!$N126&lt;$A$9,IF(Raw!$X126&gt;$C$9,IF(Raw!$X126&lt;$A$9,Raw!V126,-999),-999),-999),-999),-999),-999)</f>
        <v>455.4</v>
      </c>
      <c r="O126" s="9">
        <f>IF(Raw!$G126&gt;$C$8,IF(Raw!$Q126&gt;$C$8,IF(Raw!$N126&gt;$C$9,IF(Raw!$N126&lt;$A$9,IF(Raw!$X126&gt;$C$9,IF(Raw!$X126&lt;$A$9,Raw!W126,-999),-999),-999),-999),-999),-999)</f>
        <v>3.9999999999999998E-6</v>
      </c>
      <c r="P126" s="9">
        <f>IF(Raw!$G126&gt;$C$8,IF(Raw!$Q126&gt;$C$8,IF(Raw!$N126&gt;$C$9,IF(Raw!$N126&lt;$A$9,IF(Raw!$X126&gt;$C$9,IF(Raw!$X126&lt;$A$9,Raw!X126,-999),-999),-999),-999),-999),-999)</f>
        <v>385</v>
      </c>
      <c r="R126" s="9">
        <f t="shared" si="20"/>
        <v>0.35673099999999991</v>
      </c>
      <c r="S126" s="9">
        <f t="shared" si="21"/>
        <v>0.22064697695995047</v>
      </c>
      <c r="T126" s="9">
        <f t="shared" si="22"/>
        <v>0.64136499999999996</v>
      </c>
      <c r="U126" s="9">
        <f t="shared" si="23"/>
        <v>0.32682567887293512</v>
      </c>
      <c r="V126" s="15">
        <f t="shared" si="16"/>
        <v>0</v>
      </c>
      <c r="X126" s="11">
        <f t="shared" si="24"/>
        <v>1.1606559999999998E+20</v>
      </c>
      <c r="Y126" s="11">
        <f t="shared" si="25"/>
        <v>4.8939999999999995E-18</v>
      </c>
      <c r="Z126" s="11">
        <f t="shared" si="26"/>
        <v>5.9699999999999998E-4</v>
      </c>
      <c r="AA126" s="16">
        <f t="shared" si="27"/>
        <v>0.25323588909258071</v>
      </c>
      <c r="AB126" s="9">
        <f t="shared" si="17"/>
        <v>1.483458636007863</v>
      </c>
      <c r="AC126" s="9">
        <f t="shared" si="18"/>
        <v>0.74676411090741945</v>
      </c>
      <c r="AD126" s="15">
        <f t="shared" si="19"/>
        <v>424.18071874804156</v>
      </c>
      <c r="AE126" s="3">
        <f t="shared" si="28"/>
        <v>589.23759999999982</v>
      </c>
      <c r="AF126" s="2">
        <f t="shared" si="29"/>
        <v>0.25</v>
      </c>
      <c r="AG126" s="9">
        <f t="shared" si="30"/>
        <v>0.1066408856689525</v>
      </c>
      <c r="AH126" s="2">
        <f t="shared" si="31"/>
        <v>5.1602969589063576</v>
      </c>
    </row>
    <row r="127" spans="1:34">
      <c r="A127" s="1">
        <f>Raw!A127</f>
        <v>114</v>
      </c>
      <c r="B127" s="14">
        <f>Raw!B127</f>
        <v>0.46392361111111113</v>
      </c>
      <c r="C127" s="15">
        <f>Raw!C127</f>
        <v>22</v>
      </c>
      <c r="D127" s="15">
        <f>IF(C127&gt;0.5,Raw!D127*D$11,-999)</f>
        <v>194.6</v>
      </c>
      <c r="E127" s="9">
        <f>IF(Raw!$G127&gt;$C$8,IF(Raw!$Q127&gt;$C$8,IF(Raw!$N127&gt;$C$9,IF(Raw!$N127&lt;$A$9,IF(Raw!$X127&gt;$C$9,IF(Raw!$X127&lt;$A$9,Raw!H127,-999),-999),-999),-999),-999),-999)</f>
        <v>1.2040459999999999</v>
      </c>
      <c r="F127" s="9">
        <f>IF(Raw!$G127&gt;$C$8,IF(Raw!$Q127&gt;$C$8,IF(Raw!$N127&gt;$C$9,IF(Raw!$N127&lt;$A$9,IF(Raw!$X127&gt;$C$9,IF(Raw!$X127&lt;$A$9,Raw!I127,-999),-999),-999),-999),-999),-999)</f>
        <v>1.5036449999999999</v>
      </c>
      <c r="G127" s="9">
        <f>Raw!G127</f>
        <v>0.95102900000000001</v>
      </c>
      <c r="H127" s="9">
        <f>IF(Raw!$G127&gt;$C$8,IF(Raw!$Q127&gt;$C$8,IF(Raw!$N127&gt;$C$9,IF(Raw!$N127&lt;$A$9,IF(Raw!$X127&gt;$C$9,IF(Raw!$X127&lt;$A$9,Raw!L127,-999),-999),-999),-999),-999),-999)</f>
        <v>418.5</v>
      </c>
      <c r="I127" s="9">
        <f>IF(Raw!$G127&gt;$C$8,IF(Raw!$Q127&gt;$C$8,IF(Raw!$N127&gt;$C$9,IF(Raw!$N127&lt;$A$9,IF(Raw!$X127&gt;$C$9,IF(Raw!$X127&lt;$A$9,Raw!M127,-999),-999),-999),-999),-999),-999)</f>
        <v>6.9822999999999996E-2</v>
      </c>
      <c r="J127" s="9">
        <f>IF(Raw!$G127&gt;$C$8,IF(Raw!$Q127&gt;$C$8,IF(Raw!$N127&gt;$C$9,IF(Raw!$N127&lt;$A$9,IF(Raw!$X127&gt;$C$9,IF(Raw!$X127&lt;$A$9,Raw!N127,-999),-999),-999),-999),-999),-999)</f>
        <v>490</v>
      </c>
      <c r="K127" s="9">
        <f>IF(Raw!$G127&gt;$C$8,IF(Raw!$Q127&gt;$C$8,IF(Raw!$N127&gt;$C$9,IF(Raw!$N127&lt;$A$9,IF(Raw!$X127&gt;$C$9,IF(Raw!$X127&lt;$A$9,Raw!R127,-999),-999),-999),-999),-999),-999)</f>
        <v>1.23241</v>
      </c>
      <c r="L127" s="9">
        <f>IF(Raw!$G127&gt;$C$8,IF(Raw!$Q127&gt;$C$8,IF(Raw!$N127&gt;$C$9,IF(Raw!$N127&lt;$A$9,IF(Raw!$X127&gt;$C$9,IF(Raw!$X127&lt;$A$9,Raw!S127,-999),-999),-999),-999),-999),-999)</f>
        <v>1.7843260000000001</v>
      </c>
      <c r="M127" s="9">
        <f>Raw!Q127</f>
        <v>0.98434299999999997</v>
      </c>
      <c r="N127" s="9">
        <f>IF(Raw!$G127&gt;$C$8,IF(Raw!$Q127&gt;$C$8,IF(Raw!$N127&gt;$C$9,IF(Raw!$N127&lt;$A$9,IF(Raw!$X127&gt;$C$9,IF(Raw!$X127&lt;$A$9,Raw!V127,-999),-999),-999),-999),-999),-999)</f>
        <v>448.4</v>
      </c>
      <c r="O127" s="9">
        <f>IF(Raw!$G127&gt;$C$8,IF(Raw!$Q127&gt;$C$8,IF(Raw!$N127&gt;$C$9,IF(Raw!$N127&lt;$A$9,IF(Raw!$X127&gt;$C$9,IF(Raw!$X127&lt;$A$9,Raw!W127,-999),-999),-999),-999),-999),-999)</f>
        <v>6.9999999999999999E-6</v>
      </c>
      <c r="P127" s="9">
        <f>IF(Raw!$G127&gt;$C$8,IF(Raw!$Q127&gt;$C$8,IF(Raw!$N127&gt;$C$9,IF(Raw!$N127&lt;$A$9,IF(Raw!$X127&gt;$C$9,IF(Raw!$X127&lt;$A$9,Raw!X127,-999),-999),-999),-999),-999),-999)</f>
        <v>370</v>
      </c>
      <c r="R127" s="9">
        <f t="shared" si="20"/>
        <v>0.29959899999999995</v>
      </c>
      <c r="S127" s="9">
        <f t="shared" si="21"/>
        <v>0.19924849282909196</v>
      </c>
      <c r="T127" s="9">
        <f t="shared" si="22"/>
        <v>0.55191600000000007</v>
      </c>
      <c r="U127" s="9">
        <f t="shared" si="23"/>
        <v>0.30931343263506783</v>
      </c>
      <c r="V127" s="15">
        <f t="shared" si="16"/>
        <v>0</v>
      </c>
      <c r="X127" s="11">
        <f t="shared" si="24"/>
        <v>1.1714919999999998E+20</v>
      </c>
      <c r="Y127" s="11">
        <f t="shared" si="25"/>
        <v>4.1849999999999997E-18</v>
      </c>
      <c r="Z127" s="11">
        <f t="shared" si="26"/>
        <v>4.8999999999999998E-4</v>
      </c>
      <c r="AA127" s="16">
        <f t="shared" si="27"/>
        <v>0.19369924790521389</v>
      </c>
      <c r="AB127" s="9">
        <f t="shared" si="17"/>
        <v>1.3393157141068541</v>
      </c>
      <c r="AC127" s="9">
        <f t="shared" si="18"/>
        <v>0.80630075209478602</v>
      </c>
      <c r="AD127" s="15">
        <f t="shared" si="19"/>
        <v>395.30458756166092</v>
      </c>
      <c r="AE127" s="3">
        <f t="shared" si="28"/>
        <v>503.87399999999985</v>
      </c>
      <c r="AF127" s="2">
        <f t="shared" si="29"/>
        <v>0.25</v>
      </c>
      <c r="AG127" s="9">
        <f t="shared" si="30"/>
        <v>9.4056168396220816E-2</v>
      </c>
      <c r="AH127" s="2">
        <f t="shared" si="31"/>
        <v>4.5513290394840551</v>
      </c>
    </row>
    <row r="128" spans="1:34">
      <c r="A128" s="1">
        <f>Raw!A128</f>
        <v>115</v>
      </c>
      <c r="B128" s="14">
        <f>Raw!B128</f>
        <v>0.46398148148148149</v>
      </c>
      <c r="C128" s="15">
        <f>Raw!C128</f>
        <v>20.8</v>
      </c>
      <c r="D128" s="15">
        <f>IF(C128&gt;0.5,Raw!D128*D$11,-999)</f>
        <v>202.8</v>
      </c>
      <c r="E128" s="9">
        <f>IF(Raw!$G128&gt;$C$8,IF(Raw!$Q128&gt;$C$8,IF(Raw!$N128&gt;$C$9,IF(Raw!$N128&lt;$A$9,IF(Raw!$X128&gt;$C$9,IF(Raw!$X128&lt;$A$9,Raw!H128,-999),-999),-999),-999),-999),-999)</f>
        <v>1.145154</v>
      </c>
      <c r="F128" s="9">
        <f>IF(Raw!$G128&gt;$C$8,IF(Raw!$Q128&gt;$C$8,IF(Raw!$N128&gt;$C$9,IF(Raw!$N128&lt;$A$9,IF(Raw!$X128&gt;$C$9,IF(Raw!$X128&lt;$A$9,Raw!I128,-999),-999),-999),-999),-999),-999)</f>
        <v>1.438461</v>
      </c>
      <c r="G128" s="9">
        <f>Raw!G128</f>
        <v>0.96722799999999998</v>
      </c>
      <c r="H128" s="9">
        <f>IF(Raw!$G128&gt;$C$8,IF(Raw!$Q128&gt;$C$8,IF(Raw!$N128&gt;$C$9,IF(Raw!$N128&lt;$A$9,IF(Raw!$X128&gt;$C$9,IF(Raw!$X128&lt;$A$9,Raw!L128,-999),-999),-999),-999),-999),-999)</f>
        <v>398.3</v>
      </c>
      <c r="I128" s="9">
        <f>IF(Raw!$G128&gt;$C$8,IF(Raw!$Q128&gt;$C$8,IF(Raw!$N128&gt;$C$9,IF(Raw!$N128&lt;$A$9,IF(Raw!$X128&gt;$C$9,IF(Raw!$X128&lt;$A$9,Raw!M128,-999),-999),-999),-999),-999),-999)</f>
        <v>6.0000000000000002E-6</v>
      </c>
      <c r="J128" s="9">
        <f>IF(Raw!$G128&gt;$C$8,IF(Raw!$Q128&gt;$C$8,IF(Raw!$N128&gt;$C$9,IF(Raw!$N128&lt;$A$9,IF(Raw!$X128&gt;$C$9,IF(Raw!$X128&lt;$A$9,Raw!N128,-999),-999),-999),-999),-999),-999)</f>
        <v>511</v>
      </c>
      <c r="K128" s="9">
        <f>IF(Raw!$G128&gt;$C$8,IF(Raw!$Q128&gt;$C$8,IF(Raw!$N128&gt;$C$9,IF(Raw!$N128&lt;$A$9,IF(Raw!$X128&gt;$C$9,IF(Raw!$X128&lt;$A$9,Raw!R128,-999),-999),-999),-999),-999),-999)</f>
        <v>1.1712359999999999</v>
      </c>
      <c r="L128" s="9">
        <f>IF(Raw!$G128&gt;$C$8,IF(Raw!$Q128&gt;$C$8,IF(Raw!$N128&gt;$C$9,IF(Raw!$N128&lt;$A$9,IF(Raw!$X128&gt;$C$9,IF(Raw!$X128&lt;$A$9,Raw!S128,-999),-999),-999),-999),-999),-999)</f>
        <v>1.6871860000000001</v>
      </c>
      <c r="M128" s="9">
        <f>Raw!Q128</f>
        <v>0.98530099999999998</v>
      </c>
      <c r="N128" s="9">
        <f>IF(Raw!$G128&gt;$C$8,IF(Raw!$Q128&gt;$C$8,IF(Raw!$N128&gt;$C$9,IF(Raw!$N128&lt;$A$9,IF(Raw!$X128&gt;$C$9,IF(Raw!$X128&lt;$A$9,Raw!V128,-999),-999),-999),-999),-999),-999)</f>
        <v>451.1</v>
      </c>
      <c r="O128" s="9">
        <f>IF(Raw!$G128&gt;$C$8,IF(Raw!$Q128&gt;$C$8,IF(Raw!$N128&gt;$C$9,IF(Raw!$N128&lt;$A$9,IF(Raw!$X128&gt;$C$9,IF(Raw!$X128&lt;$A$9,Raw!W128,-999),-999),-999),-999),-999),-999)</f>
        <v>6.9999999999999999E-6</v>
      </c>
      <c r="P128" s="9">
        <f>IF(Raw!$G128&gt;$C$8,IF(Raw!$Q128&gt;$C$8,IF(Raw!$N128&gt;$C$9,IF(Raw!$N128&lt;$A$9,IF(Raw!$X128&gt;$C$9,IF(Raw!$X128&lt;$A$9,Raw!X128,-999),-999),-999),-999),-999),-999)</f>
        <v>353</v>
      </c>
      <c r="R128" s="9">
        <f t="shared" si="20"/>
        <v>0.29330699999999998</v>
      </c>
      <c r="S128" s="9">
        <f t="shared" si="21"/>
        <v>0.20390333835953842</v>
      </c>
      <c r="T128" s="9">
        <f t="shared" si="22"/>
        <v>0.51595000000000013</v>
      </c>
      <c r="U128" s="9">
        <f t="shared" si="23"/>
        <v>0.30580505053977458</v>
      </c>
      <c r="V128" s="15">
        <f t="shared" si="16"/>
        <v>0</v>
      </c>
      <c r="X128" s="11">
        <f t="shared" si="24"/>
        <v>1.2208559999999998E+20</v>
      </c>
      <c r="Y128" s="11">
        <f t="shared" si="25"/>
        <v>3.9829999999999995E-18</v>
      </c>
      <c r="Z128" s="11">
        <f t="shared" si="26"/>
        <v>5.1099999999999995E-4</v>
      </c>
      <c r="AA128" s="16">
        <f t="shared" si="27"/>
        <v>0.19902756101551003</v>
      </c>
      <c r="AB128" s="9">
        <f t="shared" si="17"/>
        <v>1.2739242701059523</v>
      </c>
      <c r="AC128" s="9">
        <f t="shared" si="18"/>
        <v>0.80097243898449</v>
      </c>
      <c r="AD128" s="15">
        <f t="shared" si="19"/>
        <v>389.48642077399228</v>
      </c>
      <c r="AE128" s="3">
        <f t="shared" si="28"/>
        <v>479.55319999999983</v>
      </c>
      <c r="AF128" s="2">
        <f t="shared" si="29"/>
        <v>0.25</v>
      </c>
      <c r="AG128" s="9">
        <f t="shared" si="30"/>
        <v>9.1620703530266634E-2</v>
      </c>
      <c r="AH128" s="2">
        <f t="shared" si="31"/>
        <v>4.4334781620980497</v>
      </c>
    </row>
    <row r="129" spans="1:34">
      <c r="A129" s="1">
        <f>Raw!A129</f>
        <v>116</v>
      </c>
      <c r="B129" s="14">
        <f>Raw!B129</f>
        <v>0.4640393518518518</v>
      </c>
      <c r="C129" s="15">
        <f>Raw!C129</f>
        <v>19.7</v>
      </c>
      <c r="D129" s="15">
        <f>IF(C129&gt;0.5,Raw!D129*D$11,-999)</f>
        <v>209.1</v>
      </c>
      <c r="E129" s="9">
        <f>IF(Raw!$G129&gt;$C$8,IF(Raw!$Q129&gt;$C$8,IF(Raw!$N129&gt;$C$9,IF(Raw!$N129&lt;$A$9,IF(Raw!$X129&gt;$C$9,IF(Raw!$X129&lt;$A$9,Raw!H129,-999),-999),-999),-999),-999),-999)</f>
        <v>1.102787</v>
      </c>
      <c r="F129" s="9">
        <f>IF(Raw!$G129&gt;$C$8,IF(Raw!$Q129&gt;$C$8,IF(Raw!$N129&gt;$C$9,IF(Raw!$N129&lt;$A$9,IF(Raw!$X129&gt;$C$9,IF(Raw!$X129&lt;$A$9,Raw!I129,-999),-999),-999),-999),-999),-999)</f>
        <v>1.3604229999999999</v>
      </c>
      <c r="G129" s="9">
        <f>Raw!G129</f>
        <v>0.95719699999999996</v>
      </c>
      <c r="H129" s="9">
        <f>IF(Raw!$G129&gt;$C$8,IF(Raw!$Q129&gt;$C$8,IF(Raw!$N129&gt;$C$9,IF(Raw!$N129&lt;$A$9,IF(Raw!$X129&gt;$C$9,IF(Raw!$X129&lt;$A$9,Raw!L129,-999),-999),-999),-999),-999),-999)</f>
        <v>455</v>
      </c>
      <c r="I129" s="9">
        <f>IF(Raw!$G129&gt;$C$8,IF(Raw!$Q129&gt;$C$8,IF(Raw!$N129&gt;$C$9,IF(Raw!$N129&lt;$A$9,IF(Raw!$X129&gt;$C$9,IF(Raw!$X129&lt;$A$9,Raw!M129,-999),-999),-999),-999),-999),-999)</f>
        <v>6.0000000000000002E-6</v>
      </c>
      <c r="J129" s="9">
        <f>IF(Raw!$G129&gt;$C$8,IF(Raw!$Q129&gt;$C$8,IF(Raw!$N129&gt;$C$9,IF(Raw!$N129&lt;$A$9,IF(Raw!$X129&gt;$C$9,IF(Raw!$X129&lt;$A$9,Raw!N129,-999),-999),-999),-999),-999),-999)</f>
        <v>634</v>
      </c>
      <c r="K129" s="9">
        <f>IF(Raw!$G129&gt;$C$8,IF(Raw!$Q129&gt;$C$8,IF(Raw!$N129&gt;$C$9,IF(Raw!$N129&lt;$A$9,IF(Raw!$X129&gt;$C$9,IF(Raw!$X129&lt;$A$9,Raw!R129,-999),-999),-999),-999),-999),-999)</f>
        <v>1.1209180000000001</v>
      </c>
      <c r="L129" s="9">
        <f>IF(Raw!$G129&gt;$C$8,IF(Raw!$Q129&gt;$C$8,IF(Raw!$N129&gt;$C$9,IF(Raw!$N129&lt;$A$9,IF(Raw!$X129&gt;$C$9,IF(Raw!$X129&lt;$A$9,Raw!S129,-999),-999),-999),-999),-999),-999)</f>
        <v>1.5901700000000001</v>
      </c>
      <c r="M129" s="9">
        <f>Raw!Q129</f>
        <v>0.98162099999999997</v>
      </c>
      <c r="N129" s="9">
        <f>IF(Raw!$G129&gt;$C$8,IF(Raw!$Q129&gt;$C$8,IF(Raw!$N129&gt;$C$9,IF(Raw!$N129&lt;$A$9,IF(Raw!$X129&gt;$C$9,IF(Raw!$X129&lt;$A$9,Raw!V129,-999),-999),-999),-999),-999),-999)</f>
        <v>458.1</v>
      </c>
      <c r="O129" s="9">
        <f>IF(Raw!$G129&gt;$C$8,IF(Raw!$Q129&gt;$C$8,IF(Raw!$N129&gt;$C$9,IF(Raw!$N129&lt;$A$9,IF(Raw!$X129&gt;$C$9,IF(Raw!$X129&lt;$A$9,Raw!W129,-999),-999),-999),-999),-999),-999)</f>
        <v>9.9999999999999995E-7</v>
      </c>
      <c r="P129" s="9">
        <f>IF(Raw!$G129&gt;$C$8,IF(Raw!$Q129&gt;$C$8,IF(Raw!$N129&gt;$C$9,IF(Raw!$N129&lt;$A$9,IF(Raw!$X129&gt;$C$9,IF(Raw!$X129&lt;$A$9,Raw!X129,-999),-999),-999),-999),-999),-999)</f>
        <v>229</v>
      </c>
      <c r="R129" s="9">
        <f t="shared" si="20"/>
        <v>0.25763599999999998</v>
      </c>
      <c r="S129" s="9">
        <f t="shared" si="21"/>
        <v>0.1893793327516515</v>
      </c>
      <c r="T129" s="9">
        <f t="shared" si="22"/>
        <v>0.469252</v>
      </c>
      <c r="U129" s="9">
        <f t="shared" si="23"/>
        <v>0.29509549293471765</v>
      </c>
      <c r="V129" s="15">
        <f t="shared" si="16"/>
        <v>0</v>
      </c>
      <c r="X129" s="11">
        <f t="shared" si="24"/>
        <v>1.2587819999999998E+20</v>
      </c>
      <c r="Y129" s="11">
        <f t="shared" si="25"/>
        <v>4.5499999999999997E-18</v>
      </c>
      <c r="Z129" s="11">
        <f t="shared" si="26"/>
        <v>6.3400000000000001E-4</v>
      </c>
      <c r="AA129" s="16">
        <f t="shared" si="27"/>
        <v>0.2663893265669548</v>
      </c>
      <c r="AB129" s="9">
        <f t="shared" si="17"/>
        <v>1.2459217242701968</v>
      </c>
      <c r="AC129" s="9">
        <f t="shared" si="18"/>
        <v>0.7336106734330452</v>
      </c>
      <c r="AD129" s="15">
        <f t="shared" si="19"/>
        <v>420.17243938005487</v>
      </c>
      <c r="AE129" s="3">
        <f t="shared" si="28"/>
        <v>547.81999999999982</v>
      </c>
      <c r="AF129" s="2">
        <f t="shared" si="29"/>
        <v>0.25</v>
      </c>
      <c r="AG129" s="9">
        <f t="shared" si="30"/>
        <v>9.5377687012646206E-2</v>
      </c>
      <c r="AH129" s="2">
        <f t="shared" si="31"/>
        <v>4.6152766375811654</v>
      </c>
    </row>
    <row r="130" spans="1:34">
      <c r="A130" s="1">
        <f>Raw!A130</f>
        <v>117</v>
      </c>
      <c r="B130" s="14">
        <f>Raw!B130</f>
        <v>0.46408564814814812</v>
      </c>
      <c r="C130" s="15">
        <f>Raw!C130</f>
        <v>18.600000000000001</v>
      </c>
      <c r="D130" s="15">
        <f>IF(C130&gt;0.5,Raw!D130*D$11,-999)</f>
        <v>220.9</v>
      </c>
      <c r="E130" s="9">
        <f>IF(Raw!$G130&gt;$C$8,IF(Raw!$Q130&gt;$C$8,IF(Raw!$N130&gt;$C$9,IF(Raw!$N130&lt;$A$9,IF(Raw!$X130&gt;$C$9,IF(Raw!$X130&lt;$A$9,Raw!H130,-999),-999),-999),-999),-999),-999)</f>
        <v>1.0987420000000001</v>
      </c>
      <c r="F130" s="9">
        <f>IF(Raw!$G130&gt;$C$8,IF(Raw!$Q130&gt;$C$8,IF(Raw!$N130&gt;$C$9,IF(Raw!$N130&lt;$A$9,IF(Raw!$X130&gt;$C$9,IF(Raw!$X130&lt;$A$9,Raw!I130,-999),-999),-999),-999),-999),-999)</f>
        <v>1.326692</v>
      </c>
      <c r="G130" s="9">
        <f>Raw!G130</f>
        <v>0.956708</v>
      </c>
      <c r="H130" s="9">
        <f>IF(Raw!$G130&gt;$C$8,IF(Raw!$Q130&gt;$C$8,IF(Raw!$N130&gt;$C$9,IF(Raw!$N130&lt;$A$9,IF(Raw!$X130&gt;$C$9,IF(Raw!$X130&lt;$A$9,Raw!L130,-999),-999),-999),-999),-999),-999)</f>
        <v>496</v>
      </c>
      <c r="I130" s="9">
        <f>IF(Raw!$G130&gt;$C$8,IF(Raw!$Q130&gt;$C$8,IF(Raw!$N130&gt;$C$9,IF(Raw!$N130&lt;$A$9,IF(Raw!$X130&gt;$C$9,IF(Raw!$X130&lt;$A$9,Raw!M130,-999),-999),-999),-999),-999),-999)</f>
        <v>0.35668100000000003</v>
      </c>
      <c r="J130" s="9">
        <f>IF(Raw!$G130&gt;$C$8,IF(Raw!$Q130&gt;$C$8,IF(Raw!$N130&gt;$C$9,IF(Raw!$N130&lt;$A$9,IF(Raw!$X130&gt;$C$9,IF(Raw!$X130&lt;$A$9,Raw!N130,-999),-999),-999),-999),-999),-999)</f>
        <v>720</v>
      </c>
      <c r="K130" s="9">
        <f>IF(Raw!$G130&gt;$C$8,IF(Raw!$Q130&gt;$C$8,IF(Raw!$N130&gt;$C$9,IF(Raw!$N130&lt;$A$9,IF(Raw!$X130&gt;$C$9,IF(Raw!$X130&lt;$A$9,Raw!R130,-999),-999),-999),-999),-999),-999)</f>
        <v>1.085207</v>
      </c>
      <c r="L130" s="9">
        <f>IF(Raw!$G130&gt;$C$8,IF(Raw!$Q130&gt;$C$8,IF(Raw!$N130&gt;$C$9,IF(Raw!$N130&lt;$A$9,IF(Raw!$X130&gt;$C$9,IF(Raw!$X130&lt;$A$9,Raw!S130,-999),-999),-999),-999),-999),-999)</f>
        <v>1.5473220000000001</v>
      </c>
      <c r="M130" s="9">
        <f>Raw!Q130</f>
        <v>0.97596499999999997</v>
      </c>
      <c r="N130" s="9">
        <f>IF(Raw!$G130&gt;$C$8,IF(Raw!$Q130&gt;$C$8,IF(Raw!$N130&gt;$C$9,IF(Raw!$N130&lt;$A$9,IF(Raw!$X130&gt;$C$9,IF(Raw!$X130&lt;$A$9,Raw!V130,-999),-999),-999),-999),-999),-999)</f>
        <v>479.9</v>
      </c>
      <c r="O130" s="9">
        <f>IF(Raw!$G130&gt;$C$8,IF(Raw!$Q130&gt;$C$8,IF(Raw!$N130&gt;$C$9,IF(Raw!$N130&lt;$A$9,IF(Raw!$X130&gt;$C$9,IF(Raw!$X130&lt;$A$9,Raw!W130,-999),-999),-999),-999),-999),-999)</f>
        <v>5.0000000000000004E-6</v>
      </c>
      <c r="P130" s="9">
        <f>IF(Raw!$G130&gt;$C$8,IF(Raw!$Q130&gt;$C$8,IF(Raw!$N130&gt;$C$9,IF(Raw!$N130&lt;$A$9,IF(Raw!$X130&gt;$C$9,IF(Raw!$X130&lt;$A$9,Raw!X130,-999),-999),-999),-999),-999),-999)</f>
        <v>504</v>
      </c>
      <c r="R130" s="9">
        <f t="shared" si="20"/>
        <v>0.22794999999999987</v>
      </c>
      <c r="S130" s="9">
        <f t="shared" si="21"/>
        <v>0.17181832708722136</v>
      </c>
      <c r="T130" s="9">
        <f t="shared" si="22"/>
        <v>0.46211500000000005</v>
      </c>
      <c r="U130" s="9">
        <f t="shared" si="23"/>
        <v>0.29865470794055798</v>
      </c>
      <c r="V130" s="15">
        <f t="shared" si="16"/>
        <v>0</v>
      </c>
      <c r="X130" s="11">
        <f t="shared" si="24"/>
        <v>1.3298179999999998E+20</v>
      </c>
      <c r="Y130" s="11">
        <f t="shared" si="25"/>
        <v>4.9599999999999998E-18</v>
      </c>
      <c r="Z130" s="11">
        <f t="shared" si="26"/>
        <v>7.1999999999999994E-4</v>
      </c>
      <c r="AA130" s="16">
        <f t="shared" si="27"/>
        <v>0.32199004791260494</v>
      </c>
      <c r="AB130" s="9">
        <f t="shared" si="17"/>
        <v>1.2340034309911334</v>
      </c>
      <c r="AC130" s="9">
        <f t="shared" si="18"/>
        <v>0.67800995208739523</v>
      </c>
      <c r="AD130" s="15">
        <f t="shared" si="19"/>
        <v>447.20839987861802</v>
      </c>
      <c r="AE130" s="3">
        <f t="shared" si="28"/>
        <v>597.18399999999986</v>
      </c>
      <c r="AF130" s="2">
        <f t="shared" si="29"/>
        <v>0.25</v>
      </c>
      <c r="AG130" s="9">
        <f t="shared" si="30"/>
        <v>0.1027391492725484</v>
      </c>
      <c r="AH130" s="2">
        <f t="shared" si="31"/>
        <v>4.9714939652466734</v>
      </c>
    </row>
    <row r="131" spans="1:34">
      <c r="A131" s="1">
        <f>Raw!A131</f>
        <v>118</v>
      </c>
      <c r="B131" s="14">
        <f>Raw!B131</f>
        <v>0.46414351851851854</v>
      </c>
      <c r="C131" s="15">
        <f>Raw!C131</f>
        <v>17.7</v>
      </c>
      <c r="D131" s="15">
        <f>IF(C131&gt;0.5,Raw!D131*D$11,-999)</f>
        <v>229.9</v>
      </c>
      <c r="E131" s="9">
        <f>IF(Raw!$G131&gt;$C$8,IF(Raw!$Q131&gt;$C$8,IF(Raw!$N131&gt;$C$9,IF(Raw!$N131&lt;$A$9,IF(Raw!$X131&gt;$C$9,IF(Raw!$X131&lt;$A$9,Raw!H131,-999),-999),-999),-999),-999),-999)</f>
        <v>1.092293</v>
      </c>
      <c r="F131" s="9">
        <f>IF(Raw!$G131&gt;$C$8,IF(Raw!$Q131&gt;$C$8,IF(Raw!$N131&gt;$C$9,IF(Raw!$N131&lt;$A$9,IF(Raw!$X131&gt;$C$9,IF(Raw!$X131&lt;$A$9,Raw!I131,-999),-999),-999),-999),-999),-999)</f>
        <v>1.3094669999999999</v>
      </c>
      <c r="G131" s="9">
        <f>Raw!G131</f>
        <v>0.95390699999999995</v>
      </c>
      <c r="H131" s="9">
        <f>IF(Raw!$G131&gt;$C$8,IF(Raw!$Q131&gt;$C$8,IF(Raw!$N131&gt;$C$9,IF(Raw!$N131&lt;$A$9,IF(Raw!$X131&gt;$C$9,IF(Raw!$X131&lt;$A$9,Raw!L131,-999),-999),-999),-999),-999),-999)</f>
        <v>402.8</v>
      </c>
      <c r="I131" s="9">
        <f>IF(Raw!$G131&gt;$C$8,IF(Raw!$Q131&gt;$C$8,IF(Raw!$N131&gt;$C$9,IF(Raw!$N131&lt;$A$9,IF(Raw!$X131&gt;$C$9,IF(Raw!$X131&lt;$A$9,Raw!M131,-999),-999),-999),-999),-999),-999)</f>
        <v>1.06E-4</v>
      </c>
      <c r="J131" s="9">
        <f>IF(Raw!$G131&gt;$C$8,IF(Raw!$Q131&gt;$C$8,IF(Raw!$N131&gt;$C$9,IF(Raw!$N131&lt;$A$9,IF(Raw!$X131&gt;$C$9,IF(Raw!$X131&lt;$A$9,Raw!N131,-999),-999),-999),-999),-999),-999)</f>
        <v>528</v>
      </c>
      <c r="K131" s="9">
        <f>IF(Raw!$G131&gt;$C$8,IF(Raw!$Q131&gt;$C$8,IF(Raw!$N131&gt;$C$9,IF(Raw!$N131&lt;$A$9,IF(Raw!$X131&gt;$C$9,IF(Raw!$X131&lt;$A$9,Raw!R131,-999),-999),-999),-999),-999),-999)</f>
        <v>1.0694790000000001</v>
      </c>
      <c r="L131" s="9">
        <f>IF(Raw!$G131&gt;$C$8,IF(Raw!$Q131&gt;$C$8,IF(Raw!$N131&gt;$C$9,IF(Raw!$N131&lt;$A$9,IF(Raw!$X131&gt;$C$9,IF(Raw!$X131&lt;$A$9,Raw!S131,-999),-999),-999),-999),-999),-999)</f>
        <v>1.4839469999999999</v>
      </c>
      <c r="M131" s="9">
        <f>Raw!Q131</f>
        <v>0.96792599999999995</v>
      </c>
      <c r="N131" s="9">
        <f>IF(Raw!$G131&gt;$C$8,IF(Raw!$Q131&gt;$C$8,IF(Raw!$N131&gt;$C$9,IF(Raw!$N131&lt;$A$9,IF(Raw!$X131&gt;$C$9,IF(Raw!$X131&lt;$A$9,Raw!V131,-999),-999),-999),-999),-999),-999)</f>
        <v>448.5</v>
      </c>
      <c r="O131" s="9">
        <f>IF(Raw!$G131&gt;$C$8,IF(Raw!$Q131&gt;$C$8,IF(Raw!$N131&gt;$C$9,IF(Raw!$N131&lt;$A$9,IF(Raw!$X131&gt;$C$9,IF(Raw!$X131&lt;$A$9,Raw!W131,-999),-999),-999),-999),-999),-999)</f>
        <v>5.0000000000000004E-6</v>
      </c>
      <c r="P131" s="9">
        <f>IF(Raw!$G131&gt;$C$8,IF(Raw!$Q131&gt;$C$8,IF(Raw!$N131&gt;$C$9,IF(Raw!$N131&lt;$A$9,IF(Raw!$X131&gt;$C$9,IF(Raw!$X131&lt;$A$9,Raw!X131,-999),-999),-999),-999),-999),-999)</f>
        <v>642</v>
      </c>
      <c r="R131" s="9">
        <f t="shared" si="20"/>
        <v>0.21717399999999998</v>
      </c>
      <c r="S131" s="9">
        <f t="shared" si="21"/>
        <v>0.16584915847440218</v>
      </c>
      <c r="T131" s="9">
        <f t="shared" si="22"/>
        <v>0.41446799999999984</v>
      </c>
      <c r="U131" s="9">
        <f t="shared" si="23"/>
        <v>0.27930108015987087</v>
      </c>
      <c r="V131" s="15">
        <f t="shared" si="16"/>
        <v>0</v>
      </c>
      <c r="X131" s="11">
        <f t="shared" si="24"/>
        <v>1.3839979999999998E+20</v>
      </c>
      <c r="Y131" s="11">
        <f t="shared" si="25"/>
        <v>4.0279999999999997E-18</v>
      </c>
      <c r="Z131" s="11">
        <f t="shared" si="26"/>
        <v>5.2799999999999993E-4</v>
      </c>
      <c r="AA131" s="16">
        <f t="shared" si="27"/>
        <v>0.22740934111235347</v>
      </c>
      <c r="AB131" s="9">
        <f t="shared" si="17"/>
        <v>1.163732894792155</v>
      </c>
      <c r="AC131" s="9">
        <f t="shared" si="18"/>
        <v>0.77259065888764633</v>
      </c>
      <c r="AD131" s="15">
        <f t="shared" si="19"/>
        <v>430.69950968248759</v>
      </c>
      <c r="AE131" s="3">
        <f t="shared" si="28"/>
        <v>484.97119999999984</v>
      </c>
      <c r="AF131" s="2">
        <f t="shared" si="29"/>
        <v>0.25</v>
      </c>
      <c r="AG131" s="9">
        <f t="shared" si="30"/>
        <v>9.2534490983573497E-2</v>
      </c>
      <c r="AH131" s="2">
        <f t="shared" si="31"/>
        <v>4.4776958614054658</v>
      </c>
    </row>
    <row r="132" spans="1:34">
      <c r="A132" s="1">
        <f>Raw!A132</f>
        <v>119</v>
      </c>
      <c r="B132" s="14">
        <f>Raw!B132</f>
        <v>0.4642013888888889</v>
      </c>
      <c r="C132" s="15">
        <f>Raw!C132</f>
        <v>16.2</v>
      </c>
      <c r="D132" s="15">
        <f>IF(C132&gt;0.5,Raw!D132*D$11,-999)</f>
        <v>258</v>
      </c>
      <c r="E132" s="9">
        <f>IF(Raw!$G132&gt;$C$8,IF(Raw!$Q132&gt;$C$8,IF(Raw!$N132&gt;$C$9,IF(Raw!$N132&lt;$A$9,IF(Raw!$X132&gt;$C$9,IF(Raw!$X132&lt;$A$9,Raw!H132,-999),-999),-999),-999),-999),-999)</f>
        <v>1.08335</v>
      </c>
      <c r="F132" s="9">
        <f>IF(Raw!$G132&gt;$C$8,IF(Raw!$Q132&gt;$C$8,IF(Raw!$N132&gt;$C$9,IF(Raw!$N132&lt;$A$9,IF(Raw!$X132&gt;$C$9,IF(Raw!$X132&lt;$A$9,Raw!I132,-999),-999),-999),-999),-999),-999)</f>
        <v>1.297833</v>
      </c>
      <c r="G132" s="9">
        <f>Raw!G132</f>
        <v>0.92825899999999995</v>
      </c>
      <c r="H132" s="9">
        <f>IF(Raw!$G132&gt;$C$8,IF(Raw!$Q132&gt;$C$8,IF(Raw!$N132&gt;$C$9,IF(Raw!$N132&lt;$A$9,IF(Raw!$X132&gt;$C$9,IF(Raw!$X132&lt;$A$9,Raw!L132,-999),-999),-999),-999),-999),-999)</f>
        <v>415.3</v>
      </c>
      <c r="I132" s="9">
        <f>IF(Raw!$G132&gt;$C$8,IF(Raw!$Q132&gt;$C$8,IF(Raw!$N132&gt;$C$9,IF(Raw!$N132&lt;$A$9,IF(Raw!$X132&gt;$C$9,IF(Raw!$X132&lt;$A$9,Raw!M132,-999),-999),-999),-999),-999),-999)</f>
        <v>5.0000000000000004E-6</v>
      </c>
      <c r="J132" s="9">
        <f>IF(Raw!$G132&gt;$C$8,IF(Raw!$Q132&gt;$C$8,IF(Raw!$N132&gt;$C$9,IF(Raw!$N132&lt;$A$9,IF(Raw!$X132&gt;$C$9,IF(Raw!$X132&lt;$A$9,Raw!N132,-999),-999),-999),-999),-999),-999)</f>
        <v>464</v>
      </c>
      <c r="K132" s="9">
        <f>IF(Raw!$G132&gt;$C$8,IF(Raw!$Q132&gt;$C$8,IF(Raw!$N132&gt;$C$9,IF(Raw!$N132&lt;$A$9,IF(Raw!$X132&gt;$C$9,IF(Raw!$X132&lt;$A$9,Raw!R132,-999),-999),-999),-999),-999),-999)</f>
        <v>1.044</v>
      </c>
      <c r="L132" s="9">
        <f>IF(Raw!$G132&gt;$C$8,IF(Raw!$Q132&gt;$C$8,IF(Raw!$N132&gt;$C$9,IF(Raw!$N132&lt;$A$9,IF(Raw!$X132&gt;$C$9,IF(Raw!$X132&lt;$A$9,Raw!S132,-999),-999),-999),-999),-999),-999)</f>
        <v>1.4475789999999999</v>
      </c>
      <c r="M132" s="9">
        <f>Raw!Q132</f>
        <v>0.97719</v>
      </c>
      <c r="N132" s="9">
        <f>IF(Raw!$G132&gt;$C$8,IF(Raw!$Q132&gt;$C$8,IF(Raw!$N132&gt;$C$9,IF(Raw!$N132&lt;$A$9,IF(Raw!$X132&gt;$C$9,IF(Raw!$X132&lt;$A$9,Raw!V132,-999),-999),-999),-999),-999),-999)</f>
        <v>499.7</v>
      </c>
      <c r="O132" s="9">
        <f>IF(Raw!$G132&gt;$C$8,IF(Raw!$Q132&gt;$C$8,IF(Raw!$N132&gt;$C$9,IF(Raw!$N132&lt;$A$9,IF(Raw!$X132&gt;$C$9,IF(Raw!$X132&lt;$A$9,Raw!W132,-999),-999),-999),-999),-999),-999)</f>
        <v>6.0000000000000002E-6</v>
      </c>
      <c r="P132" s="9">
        <f>IF(Raw!$G132&gt;$C$8,IF(Raw!$Q132&gt;$C$8,IF(Raw!$N132&gt;$C$9,IF(Raw!$N132&lt;$A$9,IF(Raw!$X132&gt;$C$9,IF(Raw!$X132&lt;$A$9,Raw!X132,-999),-999),-999),-999),-999),-999)</f>
        <v>602</v>
      </c>
      <c r="R132" s="9">
        <f t="shared" si="20"/>
        <v>0.21448299999999998</v>
      </c>
      <c r="S132" s="9">
        <f t="shared" si="21"/>
        <v>0.16526240278988127</v>
      </c>
      <c r="T132" s="9">
        <f t="shared" si="22"/>
        <v>0.40357899999999991</v>
      </c>
      <c r="U132" s="9">
        <f t="shared" si="23"/>
        <v>0.2787958377401164</v>
      </c>
      <c r="V132" s="15">
        <f t="shared" si="16"/>
        <v>0</v>
      </c>
      <c r="X132" s="11">
        <f t="shared" si="24"/>
        <v>1.5531599999999997E+20</v>
      </c>
      <c r="Y132" s="11">
        <f t="shared" si="25"/>
        <v>4.1530000000000002E-18</v>
      </c>
      <c r="Z132" s="11">
        <f t="shared" si="26"/>
        <v>4.64E-4</v>
      </c>
      <c r="AA132" s="16">
        <f t="shared" si="27"/>
        <v>0.23035047599138347</v>
      </c>
      <c r="AB132" s="9">
        <f t="shared" si="17"/>
        <v>1.1369646147501267</v>
      </c>
      <c r="AC132" s="9">
        <f t="shared" si="18"/>
        <v>0.7696495240086163</v>
      </c>
      <c r="AD132" s="15">
        <f t="shared" si="19"/>
        <v>496.44499136074</v>
      </c>
      <c r="AE132" s="3">
        <f t="shared" si="28"/>
        <v>500.02119999999991</v>
      </c>
      <c r="AF132" s="2">
        <f t="shared" si="29"/>
        <v>0.25</v>
      </c>
      <c r="AG132" s="9">
        <f t="shared" si="30"/>
        <v>0.10646676712177104</v>
      </c>
      <c r="AH132" s="2">
        <f t="shared" si="31"/>
        <v>5.1518714530239436</v>
      </c>
    </row>
    <row r="133" spans="1:34">
      <c r="A133" s="1">
        <f>Raw!A133</f>
        <v>120</v>
      </c>
      <c r="B133" s="14">
        <f>Raw!B133</f>
        <v>0.4642592592592592</v>
      </c>
      <c r="C133" s="15">
        <f>Raw!C133</f>
        <v>15.7</v>
      </c>
      <c r="D133" s="15">
        <f>IF(C133&gt;0.5,Raw!D133*D$11,-999)</f>
        <v>265.2</v>
      </c>
      <c r="E133" s="9">
        <f>IF(Raw!$G133&gt;$C$8,IF(Raw!$Q133&gt;$C$8,IF(Raw!$N133&gt;$C$9,IF(Raw!$N133&lt;$A$9,IF(Raw!$X133&gt;$C$9,IF(Raw!$X133&lt;$A$9,Raw!H133,-999),-999),-999),-999),-999),-999)</f>
        <v>1.054406</v>
      </c>
      <c r="F133" s="9">
        <f>IF(Raw!$G133&gt;$C$8,IF(Raw!$Q133&gt;$C$8,IF(Raw!$N133&gt;$C$9,IF(Raw!$N133&lt;$A$9,IF(Raw!$X133&gt;$C$9,IF(Raw!$X133&lt;$A$9,Raw!I133,-999),-999),-999),-999),-999),-999)</f>
        <v>1.256149</v>
      </c>
      <c r="G133" s="9">
        <f>Raw!G133</f>
        <v>0.93176099999999995</v>
      </c>
      <c r="H133" s="9">
        <f>IF(Raw!$G133&gt;$C$8,IF(Raw!$Q133&gt;$C$8,IF(Raw!$N133&gt;$C$9,IF(Raw!$N133&lt;$A$9,IF(Raw!$X133&gt;$C$9,IF(Raw!$X133&lt;$A$9,Raw!L133,-999),-999),-999),-999),-999),-999)</f>
        <v>465.1</v>
      </c>
      <c r="I133" s="9">
        <f>IF(Raw!$G133&gt;$C$8,IF(Raw!$Q133&gt;$C$8,IF(Raw!$N133&gt;$C$9,IF(Raw!$N133&lt;$A$9,IF(Raw!$X133&gt;$C$9,IF(Raw!$X133&lt;$A$9,Raw!M133,-999),-999),-999),-999),-999),-999)</f>
        <v>1.0000000000000001E-5</v>
      </c>
      <c r="J133" s="9">
        <f>IF(Raw!$G133&gt;$C$8,IF(Raw!$Q133&gt;$C$8,IF(Raw!$N133&gt;$C$9,IF(Raw!$N133&lt;$A$9,IF(Raw!$X133&gt;$C$9,IF(Raw!$X133&lt;$A$9,Raw!N133,-999),-999),-999),-999),-999),-999)</f>
        <v>581</v>
      </c>
      <c r="K133" s="9">
        <f>IF(Raw!$G133&gt;$C$8,IF(Raw!$Q133&gt;$C$8,IF(Raw!$N133&gt;$C$9,IF(Raw!$N133&lt;$A$9,IF(Raw!$X133&gt;$C$9,IF(Raw!$X133&lt;$A$9,Raw!R133,-999),-999),-999),-999),-999),-999)</f>
        <v>1.039204</v>
      </c>
      <c r="L133" s="9">
        <f>IF(Raw!$G133&gt;$C$8,IF(Raw!$Q133&gt;$C$8,IF(Raw!$N133&gt;$C$9,IF(Raw!$N133&lt;$A$9,IF(Raw!$X133&gt;$C$9,IF(Raw!$X133&lt;$A$9,Raw!S133,-999),-999),-999),-999),-999),-999)</f>
        <v>1.44537</v>
      </c>
      <c r="M133" s="9">
        <f>Raw!Q133</f>
        <v>0.97299100000000005</v>
      </c>
      <c r="N133" s="9">
        <f>IF(Raw!$G133&gt;$C$8,IF(Raw!$Q133&gt;$C$8,IF(Raw!$N133&gt;$C$9,IF(Raw!$N133&lt;$A$9,IF(Raw!$X133&gt;$C$9,IF(Raw!$X133&lt;$A$9,Raw!V133,-999),-999),-999),-999),-999),-999)</f>
        <v>509.1</v>
      </c>
      <c r="O133" s="9">
        <f>IF(Raw!$G133&gt;$C$8,IF(Raw!$Q133&gt;$C$8,IF(Raw!$N133&gt;$C$9,IF(Raw!$N133&lt;$A$9,IF(Raw!$X133&gt;$C$9,IF(Raw!$X133&lt;$A$9,Raw!W133,-999),-999),-999),-999),-999),-999)</f>
        <v>9.9999999999999995E-7</v>
      </c>
      <c r="P133" s="9">
        <f>IF(Raw!$G133&gt;$C$8,IF(Raw!$Q133&gt;$C$8,IF(Raw!$N133&gt;$C$9,IF(Raw!$N133&lt;$A$9,IF(Raw!$X133&gt;$C$9,IF(Raw!$X133&lt;$A$9,Raw!X133,-999),-999),-999),-999),-999),-999)</f>
        <v>582</v>
      </c>
      <c r="R133" s="9">
        <f t="shared" si="20"/>
        <v>0.20174300000000001</v>
      </c>
      <c r="S133" s="9">
        <f t="shared" si="21"/>
        <v>0.16060435505660556</v>
      </c>
      <c r="T133" s="9">
        <f t="shared" si="22"/>
        <v>0.40616600000000003</v>
      </c>
      <c r="U133" s="9">
        <f t="shared" si="23"/>
        <v>0.2810117824501685</v>
      </c>
      <c r="V133" s="15">
        <f t="shared" si="16"/>
        <v>0</v>
      </c>
      <c r="X133" s="11">
        <f t="shared" si="24"/>
        <v>1.5965039999999997E+20</v>
      </c>
      <c r="Y133" s="11">
        <f t="shared" si="25"/>
        <v>4.6510000000000001E-18</v>
      </c>
      <c r="Z133" s="11">
        <f t="shared" si="26"/>
        <v>5.8100000000000003E-4</v>
      </c>
      <c r="AA133" s="16">
        <f t="shared" si="27"/>
        <v>0.30138924479354468</v>
      </c>
      <c r="AB133" s="9">
        <f t="shared" si="17"/>
        <v>1.1616180640008149</v>
      </c>
      <c r="AC133" s="9">
        <f t="shared" si="18"/>
        <v>0.69861075520645532</v>
      </c>
      <c r="AD133" s="15">
        <f t="shared" si="19"/>
        <v>518.74224577202187</v>
      </c>
      <c r="AE133" s="3">
        <f t="shared" si="28"/>
        <v>559.98039999999992</v>
      </c>
      <c r="AF133" s="2">
        <f t="shared" si="29"/>
        <v>0.25</v>
      </c>
      <c r="AG133" s="9">
        <f t="shared" si="30"/>
        <v>0.11213283316661479</v>
      </c>
      <c r="AH133" s="2">
        <f t="shared" si="31"/>
        <v>5.4260494401698462</v>
      </c>
    </row>
    <row r="134" spans="1:34">
      <c r="A134" s="1">
        <f>Raw!A134</f>
        <v>121</v>
      </c>
      <c r="B134" s="14">
        <f>Raw!B134</f>
        <v>0.46431712962962962</v>
      </c>
      <c r="C134" s="15">
        <f>Raw!C134</f>
        <v>14</v>
      </c>
      <c r="D134" s="15">
        <f>IF(C134&gt;0.5,Raw!D134*D$11,-999)</f>
        <v>305</v>
      </c>
      <c r="E134" s="9">
        <f>IF(Raw!$G134&gt;$C$8,IF(Raw!$Q134&gt;$C$8,IF(Raw!$N134&gt;$C$9,IF(Raw!$N134&lt;$A$9,IF(Raw!$X134&gt;$C$9,IF(Raw!$X134&lt;$A$9,Raw!H134,-999),-999),-999),-999),-999),-999)</f>
        <v>1.0443480000000001</v>
      </c>
      <c r="F134" s="9">
        <f>IF(Raw!$G134&gt;$C$8,IF(Raw!$Q134&gt;$C$8,IF(Raw!$N134&gt;$C$9,IF(Raw!$N134&lt;$A$9,IF(Raw!$X134&gt;$C$9,IF(Raw!$X134&lt;$A$9,Raw!I134,-999),-999),-999),-999),-999),-999)</f>
        <v>1.209403</v>
      </c>
      <c r="G134" s="9">
        <f>Raw!G134</f>
        <v>0.88701600000000003</v>
      </c>
      <c r="H134" s="9">
        <f>IF(Raw!$G134&gt;$C$8,IF(Raw!$Q134&gt;$C$8,IF(Raw!$N134&gt;$C$9,IF(Raw!$N134&lt;$A$9,IF(Raw!$X134&gt;$C$9,IF(Raw!$X134&lt;$A$9,Raw!L134,-999),-999),-999),-999),-999),-999)</f>
        <v>380.7</v>
      </c>
      <c r="I134" s="9">
        <f>IF(Raw!$G134&gt;$C$8,IF(Raw!$Q134&gt;$C$8,IF(Raw!$N134&gt;$C$9,IF(Raw!$N134&lt;$A$9,IF(Raw!$X134&gt;$C$9,IF(Raw!$X134&lt;$A$9,Raw!M134,-999),-999),-999),-999),-999),-999)</f>
        <v>1.7E-5</v>
      </c>
      <c r="J134" s="9">
        <f>IF(Raw!$G134&gt;$C$8,IF(Raw!$Q134&gt;$C$8,IF(Raw!$N134&gt;$C$9,IF(Raw!$N134&lt;$A$9,IF(Raw!$X134&gt;$C$9,IF(Raw!$X134&lt;$A$9,Raw!N134,-999),-999),-999),-999),-999),-999)</f>
        <v>885</v>
      </c>
      <c r="K134" s="9">
        <f>IF(Raw!$G134&gt;$C$8,IF(Raw!$Q134&gt;$C$8,IF(Raw!$N134&gt;$C$9,IF(Raw!$N134&lt;$A$9,IF(Raw!$X134&gt;$C$9,IF(Raw!$X134&lt;$A$9,Raw!R134,-999),-999),-999),-999),-999),-999)</f>
        <v>1.042983</v>
      </c>
      <c r="L134" s="9">
        <f>IF(Raw!$G134&gt;$C$8,IF(Raw!$Q134&gt;$C$8,IF(Raw!$N134&gt;$C$9,IF(Raw!$N134&lt;$A$9,IF(Raw!$X134&gt;$C$9,IF(Raw!$X134&lt;$A$9,Raw!S134,-999),-999),-999),-999),-999),-999)</f>
        <v>1.41926</v>
      </c>
      <c r="M134" s="9">
        <f>Raw!Q134</f>
        <v>0.96086499999999997</v>
      </c>
      <c r="N134" s="9">
        <f>IF(Raw!$G134&gt;$C$8,IF(Raw!$Q134&gt;$C$8,IF(Raw!$N134&gt;$C$9,IF(Raw!$N134&lt;$A$9,IF(Raw!$X134&gt;$C$9,IF(Raw!$X134&lt;$A$9,Raw!V134,-999),-999),-999),-999),-999),-999)</f>
        <v>458.9</v>
      </c>
      <c r="O134" s="9">
        <f>IF(Raw!$G134&gt;$C$8,IF(Raw!$Q134&gt;$C$8,IF(Raw!$N134&gt;$C$9,IF(Raw!$N134&lt;$A$9,IF(Raw!$X134&gt;$C$9,IF(Raw!$X134&lt;$A$9,Raw!W134,-999),-999),-999),-999),-999),-999)</f>
        <v>3.0000000000000001E-6</v>
      </c>
      <c r="P134" s="9">
        <f>IF(Raw!$G134&gt;$C$8,IF(Raw!$Q134&gt;$C$8,IF(Raw!$N134&gt;$C$9,IF(Raw!$N134&lt;$A$9,IF(Raw!$X134&gt;$C$9,IF(Raw!$X134&lt;$A$9,Raw!X134,-999),-999),-999),-999),-999),-999)</f>
        <v>725</v>
      </c>
      <c r="R134" s="9">
        <f t="shared" si="20"/>
        <v>0.16505499999999995</v>
      </c>
      <c r="S134" s="9">
        <f t="shared" si="21"/>
        <v>0.1364764267990074</v>
      </c>
      <c r="T134" s="9">
        <f t="shared" si="22"/>
        <v>0.37627699999999997</v>
      </c>
      <c r="U134" s="9">
        <f t="shared" si="23"/>
        <v>0.26512196496765916</v>
      </c>
      <c r="V134" s="15">
        <f t="shared" si="16"/>
        <v>0</v>
      </c>
      <c r="X134" s="11">
        <f t="shared" si="24"/>
        <v>1.8360999999999997E+20</v>
      </c>
      <c r="Y134" s="11">
        <f t="shared" si="25"/>
        <v>3.8069999999999998E-18</v>
      </c>
      <c r="Z134" s="11">
        <f t="shared" si="26"/>
        <v>8.8499999999999994E-4</v>
      </c>
      <c r="AA134" s="16">
        <f t="shared" si="27"/>
        <v>0.38218896273310893</v>
      </c>
      <c r="AB134" s="9">
        <f t="shared" si="17"/>
        <v>1.186791916330326</v>
      </c>
      <c r="AC134" s="9">
        <f t="shared" si="18"/>
        <v>0.61781103726689113</v>
      </c>
      <c r="AD134" s="15">
        <f t="shared" si="19"/>
        <v>431.85193529164866</v>
      </c>
      <c r="AE134" s="3">
        <f t="shared" si="28"/>
        <v>458.36279999999988</v>
      </c>
      <c r="AF134" s="2">
        <f t="shared" si="29"/>
        <v>0.25</v>
      </c>
      <c r="AG134" s="9">
        <f t="shared" si="30"/>
        <v>8.8071872045852526E-2</v>
      </c>
      <c r="AH134" s="2">
        <f t="shared" si="31"/>
        <v>4.2617520534689195</v>
      </c>
    </row>
    <row r="135" spans="1:34">
      <c r="A135" s="1">
        <f>Raw!A135</f>
        <v>122</v>
      </c>
      <c r="B135" s="14">
        <f>Raw!B135</f>
        <v>0.46436342592592594</v>
      </c>
      <c r="C135" s="15">
        <f>Raw!C135</f>
        <v>12.9</v>
      </c>
      <c r="D135" s="15">
        <f>IF(C135&gt;0.5,Raw!D135*D$11,-999)</f>
        <v>339.4</v>
      </c>
      <c r="E135" s="9">
        <f>IF(Raw!$G135&gt;$C$8,IF(Raw!$Q135&gt;$C$8,IF(Raw!$N135&gt;$C$9,IF(Raw!$N135&lt;$A$9,IF(Raw!$X135&gt;$C$9,IF(Raw!$X135&lt;$A$9,Raw!H135,-999),-999),-999),-999),-999),-999)</f>
        <v>1.0463070000000001</v>
      </c>
      <c r="F135" s="9">
        <f>IF(Raw!$G135&gt;$C$8,IF(Raw!$Q135&gt;$C$8,IF(Raw!$N135&gt;$C$9,IF(Raw!$N135&lt;$A$9,IF(Raw!$X135&gt;$C$9,IF(Raw!$X135&lt;$A$9,Raw!I135,-999),-999),-999),-999),-999),-999)</f>
        <v>1.183988</v>
      </c>
      <c r="G135" s="9">
        <f>Raw!G135</f>
        <v>0.83911400000000003</v>
      </c>
      <c r="H135" s="9">
        <f>IF(Raw!$G135&gt;$C$8,IF(Raw!$Q135&gt;$C$8,IF(Raw!$N135&gt;$C$9,IF(Raw!$N135&lt;$A$9,IF(Raw!$X135&gt;$C$9,IF(Raw!$X135&lt;$A$9,Raw!L135,-999),-999),-999),-999),-999),-999)</f>
        <v>350.4</v>
      </c>
      <c r="I135" s="9">
        <f>IF(Raw!$G135&gt;$C$8,IF(Raw!$Q135&gt;$C$8,IF(Raw!$N135&gt;$C$9,IF(Raw!$N135&lt;$A$9,IF(Raw!$X135&gt;$C$9,IF(Raw!$X135&lt;$A$9,Raw!M135,-999),-999),-999),-999),-999),-999)</f>
        <v>0.14157800000000001</v>
      </c>
      <c r="J135" s="9">
        <f>IF(Raw!$G135&gt;$C$8,IF(Raw!$Q135&gt;$C$8,IF(Raw!$N135&gt;$C$9,IF(Raw!$N135&lt;$A$9,IF(Raw!$X135&gt;$C$9,IF(Raw!$X135&lt;$A$9,Raw!N135,-999),-999),-999),-999),-999),-999)</f>
        <v>619</v>
      </c>
      <c r="K135" s="9">
        <f>IF(Raw!$G135&gt;$C$8,IF(Raw!$Q135&gt;$C$8,IF(Raw!$N135&gt;$C$9,IF(Raw!$N135&lt;$A$9,IF(Raw!$X135&gt;$C$9,IF(Raw!$X135&lt;$A$9,Raw!R135,-999),-999),-999),-999),-999),-999)</f>
        <v>1.0248349999999999</v>
      </c>
      <c r="L135" s="9">
        <f>IF(Raw!$G135&gt;$C$8,IF(Raw!$Q135&gt;$C$8,IF(Raw!$N135&gt;$C$9,IF(Raw!$N135&lt;$A$9,IF(Raw!$X135&gt;$C$9,IF(Raw!$X135&lt;$A$9,Raw!S135,-999),-999),-999),-999),-999),-999)</f>
        <v>1.3785989999999999</v>
      </c>
      <c r="M135" s="9">
        <f>Raw!Q135</f>
        <v>0.97344399999999998</v>
      </c>
      <c r="N135" s="9">
        <f>IF(Raw!$G135&gt;$C$8,IF(Raw!$Q135&gt;$C$8,IF(Raw!$N135&gt;$C$9,IF(Raw!$N135&lt;$A$9,IF(Raw!$X135&gt;$C$9,IF(Raw!$X135&lt;$A$9,Raw!V135,-999),-999),-999),-999),-999),-999)</f>
        <v>465.6</v>
      </c>
      <c r="O135" s="9">
        <f>IF(Raw!$G135&gt;$C$8,IF(Raw!$Q135&gt;$C$8,IF(Raw!$N135&gt;$C$9,IF(Raw!$N135&lt;$A$9,IF(Raw!$X135&gt;$C$9,IF(Raw!$X135&lt;$A$9,Raw!W135,-999),-999),-999),-999),-999),-999)</f>
        <v>3.0000000000000001E-6</v>
      </c>
      <c r="P135" s="9">
        <f>IF(Raw!$G135&gt;$C$8,IF(Raw!$Q135&gt;$C$8,IF(Raw!$N135&gt;$C$9,IF(Raw!$N135&lt;$A$9,IF(Raw!$X135&gt;$C$9,IF(Raw!$X135&lt;$A$9,Raw!X135,-999),-999),-999),-999),-999),-999)</f>
        <v>1957</v>
      </c>
      <c r="R135" s="9">
        <f t="shared" si="20"/>
        <v>0.13768099999999994</v>
      </c>
      <c r="S135" s="9">
        <f t="shared" si="21"/>
        <v>0.11628580695074607</v>
      </c>
      <c r="T135" s="9">
        <f t="shared" si="22"/>
        <v>0.35376399999999997</v>
      </c>
      <c r="U135" s="9">
        <f t="shared" si="23"/>
        <v>0.25661124083217818</v>
      </c>
      <c r="V135" s="15">
        <f t="shared" si="16"/>
        <v>0</v>
      </c>
      <c r="X135" s="11">
        <f t="shared" si="24"/>
        <v>2.0431879999999993E+20</v>
      </c>
      <c r="Y135" s="11">
        <f t="shared" si="25"/>
        <v>3.5039999999999992E-18</v>
      </c>
      <c r="Z135" s="11">
        <f t="shared" si="26"/>
        <v>6.1899999999999998E-4</v>
      </c>
      <c r="AA135" s="16">
        <f t="shared" si="27"/>
        <v>0.30707737414437214</v>
      </c>
      <c r="AB135" s="9">
        <f t="shared" si="17"/>
        <v>1.1334679201868096</v>
      </c>
      <c r="AC135" s="9">
        <f t="shared" si="18"/>
        <v>0.69292262585562769</v>
      </c>
      <c r="AD135" s="15">
        <f t="shared" si="19"/>
        <v>496.08622640447828</v>
      </c>
      <c r="AE135" s="3">
        <f t="shared" si="28"/>
        <v>421.88159999999976</v>
      </c>
      <c r="AF135" s="2">
        <f t="shared" si="29"/>
        <v>0.21260497547860932</v>
      </c>
      <c r="AG135" s="9">
        <f t="shared" si="30"/>
        <v>8.3276585277126614E-2</v>
      </c>
      <c r="AH135" s="2">
        <f t="shared" si="31"/>
        <v>4.029710622318798</v>
      </c>
    </row>
    <row r="136" spans="1:34">
      <c r="A136" s="1">
        <f>Raw!A136</f>
        <v>123</v>
      </c>
      <c r="B136" s="14">
        <f>Raw!B136</f>
        <v>0.4644212962962963</v>
      </c>
      <c r="C136" s="15">
        <f>Raw!C136</f>
        <v>12.4</v>
      </c>
      <c r="D136" s="15">
        <f>IF(C136&gt;0.5,Raw!D136*D$11,-999)</f>
        <v>364.8</v>
      </c>
      <c r="E136" s="9">
        <f>IF(Raw!$G136&gt;$C$8,IF(Raw!$Q136&gt;$C$8,IF(Raw!$N136&gt;$C$9,IF(Raw!$N136&lt;$A$9,IF(Raw!$X136&gt;$C$9,IF(Raw!$X136&lt;$A$9,Raw!H136,-999),-999),-999),-999),-999),-999)</f>
        <v>0.99587499999999995</v>
      </c>
      <c r="F136" s="9">
        <f>IF(Raw!$G136&gt;$C$8,IF(Raw!$Q136&gt;$C$8,IF(Raw!$N136&gt;$C$9,IF(Raw!$N136&lt;$A$9,IF(Raw!$X136&gt;$C$9,IF(Raw!$X136&lt;$A$9,Raw!I136,-999),-999),-999),-999),-999),-999)</f>
        <v>1.1196520000000001</v>
      </c>
      <c r="G136" s="9">
        <f>Raw!G136</f>
        <v>0.83557700000000001</v>
      </c>
      <c r="H136" s="9">
        <f>IF(Raw!$G136&gt;$C$8,IF(Raw!$Q136&gt;$C$8,IF(Raw!$N136&gt;$C$9,IF(Raw!$N136&lt;$A$9,IF(Raw!$X136&gt;$C$9,IF(Raw!$X136&lt;$A$9,Raw!L136,-999),-999),-999),-999),-999),-999)</f>
        <v>355.1</v>
      </c>
      <c r="I136" s="9">
        <f>IF(Raw!$G136&gt;$C$8,IF(Raw!$Q136&gt;$C$8,IF(Raw!$N136&gt;$C$9,IF(Raw!$N136&lt;$A$9,IF(Raw!$X136&gt;$C$9,IF(Raw!$X136&lt;$A$9,Raw!M136,-999),-999),-999),-999),-999),-999)</f>
        <v>0.108177</v>
      </c>
      <c r="J136" s="9">
        <f>IF(Raw!$G136&gt;$C$8,IF(Raw!$Q136&gt;$C$8,IF(Raw!$N136&gt;$C$9,IF(Raw!$N136&lt;$A$9,IF(Raw!$X136&gt;$C$9,IF(Raw!$X136&lt;$A$9,Raw!N136,-999),-999),-999),-999),-999),-999)</f>
        <v>946</v>
      </c>
      <c r="K136" s="9">
        <f>IF(Raw!$G136&gt;$C$8,IF(Raw!$Q136&gt;$C$8,IF(Raw!$N136&gt;$C$9,IF(Raw!$N136&lt;$A$9,IF(Raw!$X136&gt;$C$9,IF(Raw!$X136&lt;$A$9,Raw!R136,-999),-999),-999),-999),-999),-999)</f>
        <v>1.0266200000000001</v>
      </c>
      <c r="L136" s="9">
        <f>IF(Raw!$G136&gt;$C$8,IF(Raw!$Q136&gt;$C$8,IF(Raw!$N136&gt;$C$9,IF(Raw!$N136&lt;$A$9,IF(Raw!$X136&gt;$C$9,IF(Raw!$X136&lt;$A$9,Raw!S136,-999),-999),-999),-999),-999),-999)</f>
        <v>1.3392580000000001</v>
      </c>
      <c r="M136" s="9">
        <f>Raw!Q136</f>
        <v>0.94404900000000003</v>
      </c>
      <c r="N136" s="9">
        <f>IF(Raw!$G136&gt;$C$8,IF(Raw!$Q136&gt;$C$8,IF(Raw!$N136&gt;$C$9,IF(Raw!$N136&lt;$A$9,IF(Raw!$X136&gt;$C$9,IF(Raw!$X136&lt;$A$9,Raw!V136,-999),-999),-999),-999),-999),-999)</f>
        <v>427.7</v>
      </c>
      <c r="O136" s="9">
        <f>IF(Raw!$G136&gt;$C$8,IF(Raw!$Q136&gt;$C$8,IF(Raw!$N136&gt;$C$9,IF(Raw!$N136&lt;$A$9,IF(Raw!$X136&gt;$C$9,IF(Raw!$X136&lt;$A$9,Raw!W136,-999),-999),-999),-999),-999),-999)</f>
        <v>9.9999999999999995E-7</v>
      </c>
      <c r="P136" s="9">
        <f>IF(Raw!$G136&gt;$C$8,IF(Raw!$Q136&gt;$C$8,IF(Raw!$N136&gt;$C$9,IF(Raw!$N136&lt;$A$9,IF(Raw!$X136&gt;$C$9,IF(Raw!$X136&lt;$A$9,Raw!X136,-999),-999),-999),-999),-999),-999)</f>
        <v>702</v>
      </c>
      <c r="R136" s="9">
        <f t="shared" si="20"/>
        <v>0.12377700000000014</v>
      </c>
      <c r="S136" s="9">
        <f t="shared" si="21"/>
        <v>0.11054952788902278</v>
      </c>
      <c r="T136" s="9">
        <f t="shared" si="22"/>
        <v>0.31263799999999997</v>
      </c>
      <c r="U136" s="9">
        <f t="shared" si="23"/>
        <v>0.23344120400998161</v>
      </c>
      <c r="V136" s="15">
        <f t="shared" si="16"/>
        <v>0</v>
      </c>
      <c r="X136" s="11">
        <f t="shared" si="24"/>
        <v>2.1960959999999997E+20</v>
      </c>
      <c r="Y136" s="11">
        <f t="shared" si="25"/>
        <v>3.5509999999999998E-18</v>
      </c>
      <c r="Z136" s="11">
        <f t="shared" si="26"/>
        <v>9.4600000000000001E-4</v>
      </c>
      <c r="AA136" s="16">
        <f t="shared" si="27"/>
        <v>0.42453418082419814</v>
      </c>
      <c r="AB136" s="9">
        <f t="shared" si="17"/>
        <v>1.1593455172245157</v>
      </c>
      <c r="AC136" s="9">
        <f t="shared" si="18"/>
        <v>0.57546581917580186</v>
      </c>
      <c r="AD136" s="15">
        <f t="shared" si="19"/>
        <v>448.76763300655193</v>
      </c>
      <c r="AE136" s="3">
        <f t="shared" si="28"/>
        <v>427.54039999999986</v>
      </c>
      <c r="AF136" s="2">
        <f t="shared" si="29"/>
        <v>0.23817470810877189</v>
      </c>
      <c r="AG136" s="9">
        <f t="shared" si="30"/>
        <v>7.677349672223778E-2</v>
      </c>
      <c r="AH136" s="2">
        <f t="shared" si="31"/>
        <v>3.7150295515194989</v>
      </c>
    </row>
    <row r="137" spans="1:34">
      <c r="A137" s="1">
        <f>Raw!A137</f>
        <v>124</v>
      </c>
      <c r="B137" s="14">
        <f>Raw!B137</f>
        <v>0.46447916666666672</v>
      </c>
      <c r="C137" s="15">
        <f>Raw!C137</f>
        <v>10.7</v>
      </c>
      <c r="D137" s="15">
        <f>IF(C137&gt;0.5,Raw!D137*D$11,-999)</f>
        <v>429.9</v>
      </c>
      <c r="E137" s="9">
        <f>IF(Raw!$G137&gt;$C$8,IF(Raw!$Q137&gt;$C$8,IF(Raw!$N137&gt;$C$9,IF(Raw!$N137&lt;$A$9,IF(Raw!$X137&gt;$C$9,IF(Raw!$X137&lt;$A$9,Raw!H137,-999),-999),-999),-999),-999),-999)</f>
        <v>0.99656</v>
      </c>
      <c r="F137" s="9">
        <f>IF(Raw!$G137&gt;$C$8,IF(Raw!$Q137&gt;$C$8,IF(Raw!$N137&gt;$C$9,IF(Raw!$N137&lt;$A$9,IF(Raw!$X137&gt;$C$9,IF(Raw!$X137&lt;$A$9,Raw!I137,-999),-999),-999),-999),-999),-999)</f>
        <v>1.132652</v>
      </c>
      <c r="G137" s="9">
        <f>Raw!G137</f>
        <v>0.81750199999999995</v>
      </c>
      <c r="H137" s="9">
        <f>IF(Raw!$G137&gt;$C$8,IF(Raw!$Q137&gt;$C$8,IF(Raw!$N137&gt;$C$9,IF(Raw!$N137&lt;$A$9,IF(Raw!$X137&gt;$C$9,IF(Raw!$X137&lt;$A$9,Raw!L137,-999),-999),-999),-999),-999),-999)</f>
        <v>380.1</v>
      </c>
      <c r="I137" s="9">
        <f>IF(Raw!$G137&gt;$C$8,IF(Raw!$Q137&gt;$C$8,IF(Raw!$N137&gt;$C$9,IF(Raw!$N137&lt;$A$9,IF(Raw!$X137&gt;$C$9,IF(Raw!$X137&lt;$A$9,Raw!M137,-999),-999),-999),-999),-999),-999)</f>
        <v>9.0000000000000002E-6</v>
      </c>
      <c r="J137" s="9">
        <f>IF(Raw!$G137&gt;$C$8,IF(Raw!$Q137&gt;$C$8,IF(Raw!$N137&gt;$C$9,IF(Raw!$N137&lt;$A$9,IF(Raw!$X137&gt;$C$9,IF(Raw!$X137&lt;$A$9,Raw!N137,-999),-999),-999),-999),-999),-999)</f>
        <v>502</v>
      </c>
      <c r="K137" s="9">
        <f>IF(Raw!$G137&gt;$C$8,IF(Raw!$Q137&gt;$C$8,IF(Raw!$N137&gt;$C$9,IF(Raw!$N137&lt;$A$9,IF(Raw!$X137&gt;$C$9,IF(Raw!$X137&lt;$A$9,Raw!R137,-999),-999),-999),-999),-999),-999)</f>
        <v>0.98085199999999995</v>
      </c>
      <c r="L137" s="9">
        <f>IF(Raw!$G137&gt;$C$8,IF(Raw!$Q137&gt;$C$8,IF(Raw!$N137&gt;$C$9,IF(Raw!$N137&lt;$A$9,IF(Raw!$X137&gt;$C$9,IF(Raw!$X137&lt;$A$9,Raw!S137,-999),-999),-999),-999),-999),-999)</f>
        <v>1.2970999999999999</v>
      </c>
      <c r="M137" s="9">
        <f>Raw!Q137</f>
        <v>0.95748200000000006</v>
      </c>
      <c r="N137" s="9">
        <f>IF(Raw!$G137&gt;$C$8,IF(Raw!$Q137&gt;$C$8,IF(Raw!$N137&gt;$C$9,IF(Raw!$N137&lt;$A$9,IF(Raw!$X137&gt;$C$9,IF(Raw!$X137&lt;$A$9,Raw!V137,-999),-999),-999),-999),-999),-999)</f>
        <v>495.5</v>
      </c>
      <c r="O137" s="9">
        <f>IF(Raw!$G137&gt;$C$8,IF(Raw!$Q137&gt;$C$8,IF(Raw!$N137&gt;$C$9,IF(Raw!$N137&lt;$A$9,IF(Raw!$X137&gt;$C$9,IF(Raw!$X137&lt;$A$9,Raw!W137,-999),-999),-999),-999),-999),-999)</f>
        <v>5.4054999999999999E-2</v>
      </c>
      <c r="P137" s="9">
        <f>IF(Raw!$G137&gt;$C$8,IF(Raw!$Q137&gt;$C$8,IF(Raw!$N137&gt;$C$9,IF(Raw!$N137&lt;$A$9,IF(Raw!$X137&gt;$C$9,IF(Raw!$X137&lt;$A$9,Raw!X137,-999),-999),-999),-999),-999),-999)</f>
        <v>480</v>
      </c>
      <c r="R137" s="9">
        <f t="shared" si="20"/>
        <v>0.13609199999999999</v>
      </c>
      <c r="S137" s="9">
        <f t="shared" si="21"/>
        <v>0.12015340987346509</v>
      </c>
      <c r="T137" s="9">
        <f t="shared" si="22"/>
        <v>0.31624799999999997</v>
      </c>
      <c r="U137" s="9">
        <f t="shared" si="23"/>
        <v>0.24381157967774264</v>
      </c>
      <c r="V137" s="15">
        <f t="shared" si="16"/>
        <v>0</v>
      </c>
      <c r="X137" s="11">
        <f t="shared" si="24"/>
        <v>2.587997999999999E+20</v>
      </c>
      <c r="Y137" s="11">
        <f t="shared" si="25"/>
        <v>3.801E-18</v>
      </c>
      <c r="Z137" s="11">
        <f t="shared" si="26"/>
        <v>5.0199999999999995E-4</v>
      </c>
      <c r="AA137" s="16">
        <f t="shared" si="27"/>
        <v>0.33057369747524817</v>
      </c>
      <c r="AB137" s="9">
        <f t="shared" si="17"/>
        <v>1.0853952706791523</v>
      </c>
      <c r="AC137" s="9">
        <f t="shared" si="18"/>
        <v>0.66942630252475155</v>
      </c>
      <c r="AD137" s="15">
        <f t="shared" si="19"/>
        <v>658.51334158415966</v>
      </c>
      <c r="AE137" s="3">
        <f t="shared" si="28"/>
        <v>457.64039999999989</v>
      </c>
      <c r="AF137" s="2">
        <f t="shared" si="29"/>
        <v>0.17373998790179115</v>
      </c>
      <c r="AG137" s="9">
        <f t="shared" si="30"/>
        <v>8.5829252960272287E-2</v>
      </c>
      <c r="AH137" s="2">
        <f t="shared" si="31"/>
        <v>4.1532328830333878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7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158.6</v>
      </c>
      <c r="D13" s="17">
        <v>2.7</v>
      </c>
      <c r="E13" s="17">
        <v>7.2000000000000002E-5</v>
      </c>
      <c r="F13" s="17">
        <v>3.0000000000000001E-3</v>
      </c>
      <c r="G13" s="17">
        <v>0.13058600000000001</v>
      </c>
      <c r="H13" s="17">
        <v>0.51710199999999995</v>
      </c>
      <c r="I13" s="17">
        <v>0.53929300000000002</v>
      </c>
      <c r="J13" s="17">
        <v>2.2190000000000001E-2</v>
      </c>
      <c r="K13" s="17">
        <v>4.1147000000000003E-2</v>
      </c>
      <c r="L13" s="17">
        <v>200</v>
      </c>
      <c r="M13" s="17">
        <v>0.22787499999999999</v>
      </c>
      <c r="N13" s="17">
        <v>1435</v>
      </c>
      <c r="O13" s="17">
        <v>0</v>
      </c>
      <c r="P13" s="17">
        <v>0</v>
      </c>
      <c r="Q13" s="17">
        <v>3.6120000000000002E-3</v>
      </c>
      <c r="R13" s="17">
        <v>0.47167799999999999</v>
      </c>
      <c r="S13" s="17">
        <v>0.48560599999999998</v>
      </c>
      <c r="T13" s="17">
        <v>1.3927999999999999E-2</v>
      </c>
      <c r="U13" s="17">
        <v>2.8681000000000002E-2</v>
      </c>
      <c r="V13" s="17">
        <v>541.4</v>
      </c>
      <c r="W13" s="17">
        <v>0.59999499999999995</v>
      </c>
      <c r="X13" s="17">
        <v>2242</v>
      </c>
      <c r="Y13" s="17">
        <v>0</v>
      </c>
      <c r="Z13" s="17">
        <v>0</v>
      </c>
      <c r="AA13" s="17">
        <v>4.4124700000000003E-2</v>
      </c>
      <c r="AB13" s="17">
        <v>4.6699999999999997E-3</v>
      </c>
      <c r="AC13" s="17">
        <v>0.47174300000000002</v>
      </c>
      <c r="AD13" s="17">
        <v>0.25</v>
      </c>
      <c r="AE13" s="17">
        <v>4152.8</v>
      </c>
    </row>
    <row r="14" spans="1:31">
      <c r="A14" s="17">
        <v>1</v>
      </c>
      <c r="B14" s="19">
        <v>0.45782407407407405</v>
      </c>
      <c r="C14" s="17">
        <v>159</v>
      </c>
      <c r="D14" s="17">
        <v>2.7</v>
      </c>
      <c r="E14" s="17">
        <v>2.03E-4</v>
      </c>
      <c r="F14" s="17">
        <v>0.01</v>
      </c>
      <c r="G14" s="17">
        <v>7.0913000000000004E-2</v>
      </c>
      <c r="H14" s="17">
        <v>0.50908200000000003</v>
      </c>
      <c r="I14" s="17">
        <v>0.53225199999999995</v>
      </c>
      <c r="J14" s="17">
        <v>2.317E-2</v>
      </c>
      <c r="K14" s="17">
        <v>4.3533000000000002E-2</v>
      </c>
      <c r="L14" s="17">
        <v>331.6</v>
      </c>
      <c r="M14" s="17">
        <v>0.59999800000000003</v>
      </c>
      <c r="N14" s="17">
        <v>1669</v>
      </c>
      <c r="O14" s="17">
        <v>0</v>
      </c>
      <c r="P14" s="17">
        <v>0</v>
      </c>
      <c r="Q14" s="17">
        <v>0.18942100000000001</v>
      </c>
      <c r="R14" s="17">
        <v>0.469169</v>
      </c>
      <c r="S14" s="17">
        <v>0.49337599999999998</v>
      </c>
      <c r="T14" s="17">
        <v>2.4206999999999999E-2</v>
      </c>
      <c r="U14" s="17">
        <v>4.9064000000000003E-2</v>
      </c>
      <c r="V14" s="17">
        <v>800</v>
      </c>
      <c r="W14" s="17">
        <v>1.9999999999999999E-6</v>
      </c>
      <c r="X14" s="17">
        <v>2290</v>
      </c>
      <c r="Y14" s="17">
        <v>0</v>
      </c>
      <c r="Z14" s="17">
        <v>0</v>
      </c>
      <c r="AA14" s="17">
        <v>7.5483099999999997E-2</v>
      </c>
      <c r="AB14" s="17">
        <v>8.9637499999999995E-3</v>
      </c>
      <c r="AC14" s="17">
        <v>0.46938600000000003</v>
      </c>
      <c r="AD14" s="17">
        <v>0.25</v>
      </c>
      <c r="AE14" s="17">
        <v>2504.9</v>
      </c>
    </row>
    <row r="15" spans="1:31">
      <c r="A15" s="17">
        <v>2</v>
      </c>
      <c r="B15" s="19">
        <v>0.45788194444444441</v>
      </c>
      <c r="C15" s="17">
        <v>158.4</v>
      </c>
      <c r="D15" s="17">
        <v>2.7</v>
      </c>
      <c r="E15" s="17">
        <v>0</v>
      </c>
      <c r="F15" s="17">
        <v>0</v>
      </c>
      <c r="G15" s="17">
        <v>0.185808</v>
      </c>
      <c r="H15" s="17">
        <v>0.518984</v>
      </c>
      <c r="I15" s="17">
        <v>0.537022</v>
      </c>
      <c r="J15" s="17">
        <v>1.8037999999999998E-2</v>
      </c>
      <c r="K15" s="17">
        <v>3.3589000000000001E-2</v>
      </c>
      <c r="L15" s="17">
        <v>239.1</v>
      </c>
      <c r="M15" s="17">
        <v>0.57551200000000002</v>
      </c>
      <c r="N15" s="17">
        <v>0</v>
      </c>
      <c r="O15" s="17">
        <v>0</v>
      </c>
      <c r="P15" s="17">
        <v>0</v>
      </c>
      <c r="Q15" s="17">
        <v>6.3653000000000001E-2</v>
      </c>
      <c r="R15" s="17">
        <v>0.47505599999999998</v>
      </c>
      <c r="S15" s="17">
        <v>0.494342</v>
      </c>
      <c r="T15" s="17">
        <v>1.9286000000000001E-2</v>
      </c>
      <c r="U15" s="17">
        <v>3.9012999999999999E-2</v>
      </c>
      <c r="V15" s="17">
        <v>773.2</v>
      </c>
      <c r="W15" s="17">
        <v>0.59999400000000003</v>
      </c>
      <c r="X15" s="17">
        <v>1192</v>
      </c>
      <c r="Y15" s="17">
        <v>0</v>
      </c>
      <c r="Z15" s="17">
        <v>0</v>
      </c>
    </row>
    <row r="16" spans="1:31">
      <c r="A16" s="17">
        <v>3</v>
      </c>
      <c r="B16" s="19">
        <v>0.45792824074074073</v>
      </c>
      <c r="C16" s="17">
        <v>157.5</v>
      </c>
      <c r="D16" s="17">
        <v>2.7</v>
      </c>
      <c r="E16" s="17">
        <v>3.0400000000000002E-4</v>
      </c>
      <c r="F16" s="17">
        <v>1.4999999999999999E-2</v>
      </c>
      <c r="G16" s="17">
        <v>9.2990000000000003E-2</v>
      </c>
      <c r="H16" s="17">
        <v>0.51417999999999997</v>
      </c>
      <c r="I16" s="17">
        <v>0.53749400000000003</v>
      </c>
      <c r="J16" s="17">
        <v>2.3314000000000001E-2</v>
      </c>
      <c r="K16" s="17">
        <v>4.3375999999999998E-2</v>
      </c>
      <c r="L16" s="17">
        <v>545.29999999999995</v>
      </c>
      <c r="M16" s="17">
        <v>3.7300000000000001E-4</v>
      </c>
      <c r="N16" s="17">
        <v>927</v>
      </c>
      <c r="O16" s="17">
        <v>0</v>
      </c>
      <c r="P16" s="17">
        <v>0</v>
      </c>
      <c r="Q16" s="17">
        <v>7.4659000000000003E-2</v>
      </c>
      <c r="R16" s="17">
        <v>0.470358</v>
      </c>
      <c r="S16" s="17">
        <v>0.49238799999999999</v>
      </c>
      <c r="T16" s="17">
        <v>2.2030000000000001E-2</v>
      </c>
      <c r="U16" s="17">
        <v>4.4740000000000002E-2</v>
      </c>
      <c r="V16" s="17">
        <v>800</v>
      </c>
      <c r="W16" s="17">
        <v>9.9999999999999995E-7</v>
      </c>
      <c r="X16" s="17">
        <v>7268</v>
      </c>
      <c r="Y16" s="17">
        <v>0</v>
      </c>
      <c r="Z16" s="17">
        <v>0</v>
      </c>
      <c r="AA16" s="17">
        <v>6.8831400000000001E-2</v>
      </c>
      <c r="AB16" s="17">
        <v>8.1934599999999996E-3</v>
      </c>
      <c r="AC16" s="17">
        <v>0.47053899999999999</v>
      </c>
      <c r="AD16" s="17">
        <v>0.25</v>
      </c>
      <c r="AE16" s="17">
        <v>1523.1</v>
      </c>
    </row>
    <row r="17" spans="1:31">
      <c r="A17" s="17">
        <v>4</v>
      </c>
      <c r="B17" s="19">
        <v>0.45798611111111115</v>
      </c>
      <c r="C17" s="17">
        <v>156.4</v>
      </c>
      <c r="D17" s="17">
        <v>2.7</v>
      </c>
      <c r="E17" s="17">
        <v>1.16E-4</v>
      </c>
      <c r="F17" s="17">
        <v>6.0000000000000001E-3</v>
      </c>
      <c r="G17" s="17">
        <v>0.27697300000000002</v>
      </c>
      <c r="H17" s="17">
        <v>0.51178599999999996</v>
      </c>
      <c r="I17" s="17">
        <v>0.54187200000000002</v>
      </c>
      <c r="J17" s="17">
        <v>3.0085000000000001E-2</v>
      </c>
      <c r="K17" s="17">
        <v>5.5521000000000001E-2</v>
      </c>
      <c r="L17" s="17">
        <v>298.5</v>
      </c>
      <c r="M17" s="17">
        <v>0.37078100000000003</v>
      </c>
      <c r="N17" s="17">
        <v>36333</v>
      </c>
      <c r="O17" s="17">
        <v>0</v>
      </c>
      <c r="P17" s="17">
        <v>0</v>
      </c>
      <c r="Q17" s="17">
        <v>0.24293799999999999</v>
      </c>
      <c r="R17" s="17">
        <v>0.47377399999999997</v>
      </c>
      <c r="S17" s="17">
        <v>0.49167499999999997</v>
      </c>
      <c r="T17" s="17">
        <v>1.7901E-2</v>
      </c>
      <c r="U17" s="17">
        <v>3.6408000000000003E-2</v>
      </c>
      <c r="V17" s="17">
        <v>402.9</v>
      </c>
      <c r="W17" s="17">
        <v>0.599997</v>
      </c>
      <c r="X17" s="17">
        <v>1422</v>
      </c>
      <c r="Y17" s="17">
        <v>0</v>
      </c>
      <c r="Z17" s="17">
        <v>0</v>
      </c>
      <c r="AA17" s="17">
        <v>5.60125E-2</v>
      </c>
      <c r="AB17" s="17">
        <v>0.150612</v>
      </c>
      <c r="AC17" s="17">
        <v>0.47647</v>
      </c>
      <c r="AD17" s="17">
        <v>0.25</v>
      </c>
      <c r="AE17" s="17">
        <v>2782</v>
      </c>
    </row>
    <row r="18" spans="1:31">
      <c r="A18" s="17">
        <v>5</v>
      </c>
      <c r="B18" s="19">
        <v>0.45803240740740742</v>
      </c>
      <c r="C18" s="17">
        <v>155.4</v>
      </c>
      <c r="D18" s="17">
        <v>2.7</v>
      </c>
      <c r="E18" s="17">
        <v>8.8999999999999995E-5</v>
      </c>
      <c r="F18" s="17">
        <v>4.0000000000000001E-3</v>
      </c>
      <c r="G18" s="17">
        <v>0.23763699999999999</v>
      </c>
      <c r="H18" s="17">
        <v>0.51785599999999998</v>
      </c>
      <c r="I18" s="17">
        <v>0.54864599999999997</v>
      </c>
      <c r="J18" s="17">
        <v>3.0789E-2</v>
      </c>
      <c r="K18" s="17">
        <v>5.6119000000000002E-2</v>
      </c>
      <c r="L18" s="17">
        <v>200</v>
      </c>
      <c r="M18" s="17">
        <v>1.5999999999999999E-5</v>
      </c>
      <c r="N18" s="17">
        <v>15808</v>
      </c>
      <c r="O18" s="17">
        <v>0</v>
      </c>
      <c r="P18" s="17">
        <v>0</v>
      </c>
      <c r="Q18" s="17">
        <v>0.120546</v>
      </c>
      <c r="R18" s="17">
        <v>0.47775400000000001</v>
      </c>
      <c r="S18" s="17">
        <v>0.49630000000000002</v>
      </c>
      <c r="T18" s="17">
        <v>1.8546E-2</v>
      </c>
      <c r="U18" s="17">
        <v>3.7368999999999999E-2</v>
      </c>
      <c r="V18" s="17">
        <v>800</v>
      </c>
      <c r="W18" s="17">
        <v>0.22914899999999999</v>
      </c>
      <c r="X18" s="17">
        <v>6306</v>
      </c>
      <c r="Y18" s="17">
        <v>0</v>
      </c>
      <c r="Z18" s="17">
        <v>0</v>
      </c>
      <c r="AA18" s="17">
        <v>5.7491100000000003E-2</v>
      </c>
      <c r="AB18" s="17">
        <v>4.9148799999999999E-2</v>
      </c>
      <c r="AC18" s="17">
        <v>0.47866500000000001</v>
      </c>
      <c r="AD18" s="17">
        <v>0.25</v>
      </c>
      <c r="AE18" s="17">
        <v>4152.2</v>
      </c>
    </row>
    <row r="19" spans="1:31">
      <c r="A19" s="17">
        <v>6</v>
      </c>
      <c r="B19" s="19">
        <v>0.45809027777777778</v>
      </c>
      <c r="C19" s="17">
        <v>154.1</v>
      </c>
      <c r="D19" s="17">
        <v>2.7</v>
      </c>
      <c r="E19" s="17">
        <v>4.0400000000000001E-4</v>
      </c>
      <c r="F19" s="17">
        <v>0.02</v>
      </c>
      <c r="G19" s="17">
        <v>0.146644</v>
      </c>
      <c r="H19" s="17">
        <v>0.52445699999999995</v>
      </c>
      <c r="I19" s="17">
        <v>0.54383099999999995</v>
      </c>
      <c r="J19" s="17">
        <v>1.9373999999999999E-2</v>
      </c>
      <c r="K19" s="17">
        <v>3.5624999999999997E-2</v>
      </c>
      <c r="L19" s="17">
        <v>800</v>
      </c>
      <c r="M19" s="17">
        <v>0.370811</v>
      </c>
      <c r="N19" s="17">
        <v>4238</v>
      </c>
      <c r="O19" s="17">
        <v>0</v>
      </c>
      <c r="P19" s="17">
        <v>0</v>
      </c>
      <c r="Q19" s="17">
        <v>8.7432999999999997E-2</v>
      </c>
      <c r="R19" s="17">
        <v>0.47950500000000001</v>
      </c>
      <c r="S19" s="17">
        <v>0.50075099999999995</v>
      </c>
      <c r="T19" s="17">
        <v>2.1246999999999999E-2</v>
      </c>
      <c r="U19" s="17">
        <v>4.2430000000000002E-2</v>
      </c>
      <c r="V19" s="17">
        <v>232.8</v>
      </c>
      <c r="W19" s="17">
        <v>0.37081399999999998</v>
      </c>
      <c r="X19" s="17">
        <v>1433</v>
      </c>
      <c r="Y19" s="17">
        <v>0</v>
      </c>
      <c r="Z19" s="17">
        <v>0</v>
      </c>
      <c r="AA19" s="17">
        <v>6.5276299999999995E-2</v>
      </c>
      <c r="AB19" s="17">
        <v>5.2512099999999999E-2</v>
      </c>
      <c r="AC19" s="17">
        <v>0.48061999999999999</v>
      </c>
      <c r="AD19" s="17">
        <v>0.25</v>
      </c>
      <c r="AE19" s="17">
        <v>1038.2</v>
      </c>
    </row>
    <row r="20" spans="1:31">
      <c r="A20" s="17">
        <v>7</v>
      </c>
      <c r="B20" s="19">
        <v>0.45814814814814814</v>
      </c>
      <c r="C20" s="17">
        <v>153</v>
      </c>
      <c r="D20" s="17">
        <v>2.7</v>
      </c>
      <c r="E20" s="17">
        <v>8.7999999999999998E-5</v>
      </c>
      <c r="F20" s="17">
        <v>4.0000000000000001E-3</v>
      </c>
      <c r="G20" s="17">
        <v>6.0033999999999997E-2</v>
      </c>
      <c r="H20" s="17">
        <v>0.52936899999999998</v>
      </c>
      <c r="I20" s="17">
        <v>0.54974299999999998</v>
      </c>
      <c r="J20" s="17">
        <v>2.0372999999999999E-2</v>
      </c>
      <c r="K20" s="17">
        <v>3.7059000000000002E-2</v>
      </c>
      <c r="L20" s="17">
        <v>200</v>
      </c>
      <c r="M20" s="17">
        <v>1.2652999999999999E-2</v>
      </c>
      <c r="N20" s="17">
        <v>3554</v>
      </c>
      <c r="O20" s="17">
        <v>0</v>
      </c>
      <c r="P20" s="17">
        <v>0</v>
      </c>
      <c r="Q20" s="17">
        <v>0.12239899999999999</v>
      </c>
      <c r="R20" s="17">
        <v>0.48122599999999999</v>
      </c>
      <c r="S20" s="17">
        <v>0.49883</v>
      </c>
      <c r="T20" s="17">
        <v>1.7604000000000002E-2</v>
      </c>
      <c r="U20" s="17">
        <v>3.5290000000000002E-2</v>
      </c>
      <c r="V20" s="17">
        <v>800</v>
      </c>
      <c r="W20" s="17">
        <v>0.22917000000000001</v>
      </c>
      <c r="X20" s="17">
        <v>0</v>
      </c>
      <c r="Y20" s="17">
        <v>0</v>
      </c>
      <c r="Z20" s="17">
        <v>0</v>
      </c>
      <c r="AA20" s="17">
        <v>5.4292399999999998E-2</v>
      </c>
      <c r="AB20" s="17">
        <v>1.14854E-2</v>
      </c>
      <c r="AC20" s="17">
        <v>0.481429</v>
      </c>
      <c r="AD20" s="17">
        <v>0.25</v>
      </c>
      <c r="AE20" s="17">
        <v>4152.7</v>
      </c>
    </row>
    <row r="21" spans="1:31">
      <c r="A21" s="17">
        <v>8</v>
      </c>
      <c r="B21" s="19">
        <v>0.4581944444444444</v>
      </c>
      <c r="C21" s="17">
        <v>152.1</v>
      </c>
      <c r="D21" s="17">
        <v>2.7</v>
      </c>
      <c r="E21" s="17">
        <v>2.5500000000000002E-4</v>
      </c>
      <c r="F21" s="17">
        <v>1.2E-2</v>
      </c>
      <c r="G21" s="17">
        <v>1.1999999999999999E-3</v>
      </c>
      <c r="H21" s="17">
        <v>0.52123799999999998</v>
      </c>
      <c r="I21" s="17">
        <v>0.54445600000000005</v>
      </c>
      <c r="J21" s="17">
        <v>2.3217999999999999E-2</v>
      </c>
      <c r="K21" s="17">
        <v>4.2645000000000002E-2</v>
      </c>
      <c r="L21" s="17">
        <v>483.3</v>
      </c>
      <c r="M21" s="17">
        <v>0.59999400000000003</v>
      </c>
      <c r="N21" s="17">
        <v>10006</v>
      </c>
      <c r="O21" s="17">
        <v>0</v>
      </c>
      <c r="P21" s="17">
        <v>0</v>
      </c>
      <c r="Q21" s="17">
        <v>0.185972</v>
      </c>
      <c r="R21" s="17">
        <v>0.47874899999999998</v>
      </c>
      <c r="S21" s="17">
        <v>0.50146400000000002</v>
      </c>
      <c r="T21" s="17">
        <v>2.2714999999999999E-2</v>
      </c>
      <c r="U21" s="17">
        <v>4.5296999999999997E-2</v>
      </c>
      <c r="V21" s="17">
        <v>249.8</v>
      </c>
      <c r="W21" s="17">
        <v>0.22892599999999999</v>
      </c>
      <c r="X21" s="17">
        <v>1493</v>
      </c>
      <c r="Y21" s="17">
        <v>0</v>
      </c>
      <c r="Z21" s="17">
        <v>0</v>
      </c>
      <c r="AA21" s="17">
        <v>6.9687100000000002E-2</v>
      </c>
      <c r="AB21" s="17">
        <v>7.3261400000000004E-2</v>
      </c>
      <c r="AC21" s="17">
        <v>0.48041299999999998</v>
      </c>
      <c r="AD21" s="17">
        <v>0.25</v>
      </c>
      <c r="AE21" s="17">
        <v>1718.4</v>
      </c>
    </row>
    <row r="22" spans="1:31">
      <c r="A22" s="17">
        <v>9</v>
      </c>
      <c r="B22" s="19">
        <v>0.45825231481481482</v>
      </c>
      <c r="C22" s="17">
        <v>150.80000000000001</v>
      </c>
      <c r="D22" s="17">
        <v>2.7</v>
      </c>
      <c r="E22" s="17">
        <v>3.28E-4</v>
      </c>
      <c r="F22" s="17">
        <v>1.6E-2</v>
      </c>
      <c r="G22" s="17">
        <v>0.14289499999999999</v>
      </c>
      <c r="H22" s="17">
        <v>0.53287700000000005</v>
      </c>
      <c r="I22" s="17">
        <v>0.55123800000000001</v>
      </c>
      <c r="J22" s="17">
        <v>1.8360000000000001E-2</v>
      </c>
      <c r="K22" s="17">
        <v>3.3307999999999997E-2</v>
      </c>
      <c r="L22" s="17">
        <v>481.4</v>
      </c>
      <c r="M22" s="17">
        <v>0.45765800000000001</v>
      </c>
      <c r="N22" s="17">
        <v>888</v>
      </c>
      <c r="O22" s="17">
        <v>0</v>
      </c>
      <c r="P22" s="17">
        <v>0</v>
      </c>
      <c r="Q22" s="17">
        <v>0.28148000000000001</v>
      </c>
      <c r="R22" s="17">
        <v>0.47304499999999999</v>
      </c>
      <c r="S22" s="17">
        <v>0.50033399999999995</v>
      </c>
      <c r="T22" s="17">
        <v>2.7289000000000001E-2</v>
      </c>
      <c r="U22" s="17">
        <v>5.4540999999999999E-2</v>
      </c>
      <c r="V22" s="17">
        <v>503.5</v>
      </c>
      <c r="W22" s="17">
        <v>0.6</v>
      </c>
      <c r="X22" s="17">
        <v>3249</v>
      </c>
      <c r="Y22" s="17">
        <v>0</v>
      </c>
      <c r="Z22" s="17">
        <v>0</v>
      </c>
      <c r="AA22" s="17">
        <v>8.3909700000000004E-2</v>
      </c>
      <c r="AB22" s="17">
        <v>6.9366999999999996E-3</v>
      </c>
      <c r="AC22" s="17">
        <v>0.47323399999999999</v>
      </c>
      <c r="AD22" s="17">
        <v>0.25</v>
      </c>
      <c r="AE22" s="17">
        <v>1725.3</v>
      </c>
    </row>
    <row r="23" spans="1:31">
      <c r="A23" s="17">
        <v>10</v>
      </c>
      <c r="B23" s="19">
        <v>0.45831018518518518</v>
      </c>
      <c r="C23" s="17">
        <v>149.5</v>
      </c>
      <c r="D23" s="17">
        <v>2.7</v>
      </c>
      <c r="E23" s="17">
        <v>0</v>
      </c>
      <c r="F23" s="17">
        <v>0</v>
      </c>
      <c r="G23" s="17">
        <v>0.31982500000000003</v>
      </c>
      <c r="H23" s="17">
        <v>0.52849199999999996</v>
      </c>
      <c r="I23" s="17">
        <v>0.55396199999999995</v>
      </c>
      <c r="J23" s="17">
        <v>2.547E-2</v>
      </c>
      <c r="K23" s="17">
        <v>4.5977999999999998E-2</v>
      </c>
      <c r="L23" s="17">
        <v>367.6</v>
      </c>
      <c r="M23" s="17">
        <v>5.0000000000000004E-6</v>
      </c>
      <c r="N23" s="17">
        <v>0</v>
      </c>
      <c r="O23" s="17">
        <v>0</v>
      </c>
      <c r="P23" s="17">
        <v>0</v>
      </c>
      <c r="Q23" s="17">
        <v>0.295574</v>
      </c>
      <c r="R23" s="17">
        <v>0.487931</v>
      </c>
      <c r="S23" s="17">
        <v>0.50975899999999996</v>
      </c>
      <c r="T23" s="17">
        <v>2.1828E-2</v>
      </c>
      <c r="U23" s="17">
        <v>4.2819999999999997E-2</v>
      </c>
      <c r="V23" s="17">
        <v>216.9</v>
      </c>
      <c r="W23" s="17">
        <v>2.8E-5</v>
      </c>
      <c r="X23" s="17">
        <v>61872</v>
      </c>
      <c r="Y23" s="17">
        <v>0</v>
      </c>
      <c r="Z23" s="17">
        <v>0</v>
      </c>
    </row>
    <row r="24" spans="1:31">
      <c r="A24" s="17">
        <v>11</v>
      </c>
      <c r="B24" s="19">
        <v>0.4583564814814815</v>
      </c>
      <c r="C24" s="17">
        <v>148.19999999999999</v>
      </c>
      <c r="D24" s="17">
        <v>2.7</v>
      </c>
      <c r="E24" s="17">
        <v>1.3999999999999999E-4</v>
      </c>
      <c r="F24" s="17">
        <v>7.0000000000000001E-3</v>
      </c>
      <c r="G24" s="17">
        <v>0.23851800000000001</v>
      </c>
      <c r="H24" s="17">
        <v>0.53324700000000003</v>
      </c>
      <c r="I24" s="17">
        <v>0.55240299999999998</v>
      </c>
      <c r="J24" s="17">
        <v>1.9155999999999999E-2</v>
      </c>
      <c r="K24" s="17">
        <v>3.4678E-2</v>
      </c>
      <c r="L24" s="17">
        <v>392.9</v>
      </c>
      <c r="M24" s="17">
        <v>0.59991499999999998</v>
      </c>
      <c r="N24" s="17">
        <v>1409</v>
      </c>
      <c r="O24" s="17">
        <v>0</v>
      </c>
      <c r="P24" s="17">
        <v>0</v>
      </c>
      <c r="Q24" s="17">
        <v>0.100425</v>
      </c>
      <c r="R24" s="17">
        <v>0.48830899999999999</v>
      </c>
      <c r="S24" s="17">
        <v>0.50270599999999999</v>
      </c>
      <c r="T24" s="17">
        <v>1.4397E-2</v>
      </c>
      <c r="U24" s="17">
        <v>2.8639000000000001E-2</v>
      </c>
      <c r="V24" s="17">
        <v>800</v>
      </c>
      <c r="W24" s="17">
        <v>0.141571</v>
      </c>
      <c r="X24" s="17">
        <v>1087</v>
      </c>
      <c r="Y24" s="17">
        <v>0</v>
      </c>
      <c r="Z24" s="17">
        <v>0</v>
      </c>
      <c r="AA24" s="17">
        <v>4.4060299999999997E-2</v>
      </c>
      <c r="AB24" s="17">
        <v>8.9713399999999995E-3</v>
      </c>
      <c r="AC24" s="17">
        <v>0.48843799999999998</v>
      </c>
      <c r="AD24" s="17">
        <v>0.25</v>
      </c>
      <c r="AE24" s="17">
        <v>2113.6999999999998</v>
      </c>
    </row>
    <row r="25" spans="1:31">
      <c r="A25" s="17">
        <v>12</v>
      </c>
      <c r="B25" s="19">
        <v>0.45841435185185181</v>
      </c>
      <c r="C25" s="17">
        <v>147</v>
      </c>
      <c r="D25" s="17">
        <v>2.7</v>
      </c>
      <c r="E25" s="17">
        <v>2.05E-4</v>
      </c>
      <c r="F25" s="17">
        <v>0.01</v>
      </c>
      <c r="G25" s="17">
        <v>0.19194600000000001</v>
      </c>
      <c r="H25" s="17">
        <v>0.53315000000000001</v>
      </c>
      <c r="I25" s="17">
        <v>0.55347900000000005</v>
      </c>
      <c r="J25" s="17">
        <v>2.0329E-2</v>
      </c>
      <c r="K25" s="17">
        <v>3.6729999999999999E-2</v>
      </c>
      <c r="L25" s="17">
        <v>331.8</v>
      </c>
      <c r="M25" s="17">
        <v>0.59999499999999995</v>
      </c>
      <c r="N25" s="17">
        <v>1969</v>
      </c>
      <c r="O25" s="17">
        <v>0</v>
      </c>
      <c r="P25" s="17">
        <v>0</v>
      </c>
      <c r="Q25" s="17">
        <v>0.22617499999999999</v>
      </c>
      <c r="R25" s="17">
        <v>0.47953800000000002</v>
      </c>
      <c r="S25" s="17">
        <v>0.50462600000000002</v>
      </c>
      <c r="T25" s="17">
        <v>2.5087999999999999E-2</v>
      </c>
      <c r="U25" s="17">
        <v>4.9716000000000003E-2</v>
      </c>
      <c r="V25" s="17">
        <v>412.6</v>
      </c>
      <c r="W25" s="17">
        <v>0.37073099999999998</v>
      </c>
      <c r="X25" s="17">
        <v>2069</v>
      </c>
      <c r="Y25" s="17">
        <v>0</v>
      </c>
      <c r="Z25" s="17">
        <v>0</v>
      </c>
      <c r="AA25" s="17">
        <v>7.6485800000000007E-2</v>
      </c>
      <c r="AB25" s="17">
        <v>1.0565099999999999E-2</v>
      </c>
      <c r="AC25" s="17">
        <v>0.47980299999999998</v>
      </c>
      <c r="AD25" s="17">
        <v>0.25</v>
      </c>
      <c r="AE25" s="17">
        <v>2503.1</v>
      </c>
    </row>
    <row r="26" spans="1:31">
      <c r="A26" s="17">
        <v>13</v>
      </c>
      <c r="B26" s="19">
        <v>0.45847222222222223</v>
      </c>
      <c r="C26" s="17">
        <v>145.9</v>
      </c>
      <c r="D26" s="17">
        <v>2.7</v>
      </c>
      <c r="E26" s="17">
        <v>1.4799999999999999E-4</v>
      </c>
      <c r="F26" s="17">
        <v>7.0000000000000001E-3</v>
      </c>
      <c r="G26" s="17">
        <v>0.21705199999999999</v>
      </c>
      <c r="H26" s="17">
        <v>0.53176100000000004</v>
      </c>
      <c r="I26" s="17">
        <v>0.55218100000000003</v>
      </c>
      <c r="J26" s="17">
        <v>2.0420000000000001E-2</v>
      </c>
      <c r="K26" s="17">
        <v>3.6981E-2</v>
      </c>
      <c r="L26" s="17">
        <v>365</v>
      </c>
      <c r="M26" s="17">
        <v>0.599997</v>
      </c>
      <c r="N26" s="17">
        <v>2651</v>
      </c>
      <c r="O26" s="17">
        <v>0</v>
      </c>
      <c r="P26" s="17">
        <v>0</v>
      </c>
      <c r="Q26" s="17">
        <v>5.0652999999999997E-2</v>
      </c>
      <c r="R26" s="17">
        <v>0.48631799999999997</v>
      </c>
      <c r="S26" s="17">
        <v>0.50280999999999998</v>
      </c>
      <c r="T26" s="17">
        <v>1.6493000000000001E-2</v>
      </c>
      <c r="U26" s="17">
        <v>3.2800999999999997E-2</v>
      </c>
      <c r="V26" s="17">
        <v>800</v>
      </c>
      <c r="W26" s="17">
        <v>0.59999800000000003</v>
      </c>
      <c r="X26" s="17">
        <v>0</v>
      </c>
      <c r="Y26" s="17">
        <v>0</v>
      </c>
      <c r="Z26" s="17">
        <v>0</v>
      </c>
      <c r="AA26" s="17">
        <v>5.0463399999999999E-2</v>
      </c>
      <c r="AB26" s="17">
        <v>1.5573200000000001E-2</v>
      </c>
      <c r="AC26" s="17">
        <v>0.48657499999999998</v>
      </c>
      <c r="AD26" s="17">
        <v>0.25</v>
      </c>
      <c r="AE26" s="17">
        <v>2275.3000000000002</v>
      </c>
    </row>
    <row r="27" spans="1:31">
      <c r="A27" s="17">
        <v>14</v>
      </c>
      <c r="B27" s="19">
        <v>0.45851851851851855</v>
      </c>
      <c r="C27" s="17">
        <v>144.4</v>
      </c>
      <c r="D27" s="17">
        <v>2.7</v>
      </c>
      <c r="E27" s="17">
        <v>7.3999999999999996E-5</v>
      </c>
      <c r="F27" s="17">
        <v>4.0000000000000001E-3</v>
      </c>
      <c r="G27" s="17">
        <v>0.196189</v>
      </c>
      <c r="H27" s="17">
        <v>0.5363</v>
      </c>
      <c r="I27" s="17">
        <v>0.56601000000000001</v>
      </c>
      <c r="J27" s="17">
        <v>2.971E-2</v>
      </c>
      <c r="K27" s="17">
        <v>5.2490000000000002E-2</v>
      </c>
      <c r="L27" s="17">
        <v>200</v>
      </c>
      <c r="M27" s="17">
        <v>1.0000000000000001E-5</v>
      </c>
      <c r="N27" s="17">
        <v>7255</v>
      </c>
      <c r="O27" s="17">
        <v>0</v>
      </c>
      <c r="P27" s="17">
        <v>0</v>
      </c>
      <c r="Q27" s="17">
        <v>6.6147999999999998E-2</v>
      </c>
      <c r="R27" s="17">
        <v>0.49135299999999998</v>
      </c>
      <c r="S27" s="17">
        <v>0.50667600000000002</v>
      </c>
      <c r="T27" s="17">
        <v>1.5323E-2</v>
      </c>
      <c r="U27" s="17">
        <v>3.0242000000000002E-2</v>
      </c>
      <c r="V27" s="17">
        <v>477.6</v>
      </c>
      <c r="W27" s="17">
        <v>0.59998899999999999</v>
      </c>
      <c r="X27" s="17">
        <v>875</v>
      </c>
      <c r="Y27" s="17">
        <v>0</v>
      </c>
      <c r="Z27" s="17">
        <v>0</v>
      </c>
      <c r="AA27" s="17">
        <v>4.6525900000000002E-2</v>
      </c>
      <c r="AB27" s="17">
        <v>2.3170300000000001E-2</v>
      </c>
      <c r="AC27" s="17">
        <v>0.49170799999999998</v>
      </c>
      <c r="AD27" s="17">
        <v>0.25</v>
      </c>
      <c r="AE27" s="17">
        <v>4152.7</v>
      </c>
    </row>
    <row r="28" spans="1:31">
      <c r="A28" s="17">
        <v>15</v>
      </c>
      <c r="B28" s="19">
        <v>0.45857638888888891</v>
      </c>
      <c r="C28" s="17">
        <v>143.1</v>
      </c>
      <c r="D28" s="17">
        <v>2.7</v>
      </c>
      <c r="E28" s="17">
        <v>1.01E-4</v>
      </c>
      <c r="F28" s="17">
        <v>5.0000000000000001E-3</v>
      </c>
      <c r="G28" s="17">
        <v>0.183286</v>
      </c>
      <c r="H28" s="17">
        <v>0.53992600000000002</v>
      </c>
      <c r="I28" s="17">
        <v>0.56884999999999997</v>
      </c>
      <c r="J28" s="17">
        <v>2.8924999999999999E-2</v>
      </c>
      <c r="K28" s="17">
        <v>5.0847999999999997E-2</v>
      </c>
      <c r="L28" s="17">
        <v>200</v>
      </c>
      <c r="M28" s="17">
        <v>0.22917100000000001</v>
      </c>
      <c r="N28" s="17">
        <v>35077</v>
      </c>
      <c r="O28" s="17">
        <v>0</v>
      </c>
      <c r="P28" s="17">
        <v>0</v>
      </c>
      <c r="Q28" s="17">
        <v>5.3335E-2</v>
      </c>
      <c r="R28" s="17">
        <v>0.490811</v>
      </c>
      <c r="S28" s="17">
        <v>0.513818</v>
      </c>
      <c r="T28" s="17">
        <v>2.3005999999999999E-2</v>
      </c>
      <c r="U28" s="17">
        <v>4.4776000000000003E-2</v>
      </c>
      <c r="V28" s="17">
        <v>215.3</v>
      </c>
      <c r="W28" s="17">
        <v>0.370811</v>
      </c>
      <c r="X28" s="17">
        <v>0</v>
      </c>
      <c r="Y28" s="17">
        <v>0</v>
      </c>
      <c r="Z28" s="17">
        <v>0</v>
      </c>
      <c r="AA28" s="17">
        <v>6.8885500000000002E-2</v>
      </c>
      <c r="AB28" s="17">
        <v>0.102882</v>
      </c>
      <c r="AC28" s="17">
        <v>0.49317800000000001</v>
      </c>
      <c r="AD28" s="17">
        <v>0.25</v>
      </c>
      <c r="AE28" s="17">
        <v>4152.8</v>
      </c>
    </row>
    <row r="29" spans="1:31">
      <c r="A29" s="17">
        <v>16</v>
      </c>
      <c r="B29" s="19">
        <v>0.45863425925925921</v>
      </c>
      <c r="C29" s="17">
        <v>141.9</v>
      </c>
      <c r="D29" s="17">
        <v>2.7</v>
      </c>
      <c r="E29" s="17">
        <v>1.7899999999999999E-4</v>
      </c>
      <c r="F29" s="17">
        <v>8.9999999999999993E-3</v>
      </c>
      <c r="G29" s="17">
        <v>0.19308400000000001</v>
      </c>
      <c r="H29" s="17">
        <v>0.537408</v>
      </c>
      <c r="I29" s="17">
        <v>0.563384</v>
      </c>
      <c r="J29" s="17">
        <v>2.5975999999999999E-2</v>
      </c>
      <c r="K29" s="17">
        <v>4.6107000000000002E-2</v>
      </c>
      <c r="L29" s="17">
        <v>329.7</v>
      </c>
      <c r="M29" s="17">
        <v>3.1599999999999998E-4</v>
      </c>
      <c r="N29" s="17">
        <v>754</v>
      </c>
      <c r="O29" s="17">
        <v>0</v>
      </c>
      <c r="P29" s="17">
        <v>0</v>
      </c>
      <c r="Q29" s="17">
        <v>0.33370499999999997</v>
      </c>
      <c r="R29" s="17">
        <v>0.49374400000000002</v>
      </c>
      <c r="S29" s="17">
        <v>0.51608900000000002</v>
      </c>
      <c r="T29" s="17">
        <v>2.2345E-2</v>
      </c>
      <c r="U29" s="17">
        <v>4.3297000000000002E-2</v>
      </c>
      <c r="V29" s="17">
        <v>648.29999999999995</v>
      </c>
      <c r="W29" s="17">
        <v>0.58441799999999999</v>
      </c>
      <c r="X29" s="17">
        <v>3857</v>
      </c>
      <c r="Y29" s="17">
        <v>0</v>
      </c>
      <c r="Z29" s="17">
        <v>0</v>
      </c>
      <c r="AA29" s="17">
        <v>6.6610299999999997E-2</v>
      </c>
      <c r="AB29" s="17">
        <v>4.0457999999999996E-3</v>
      </c>
      <c r="AC29" s="17">
        <v>0.49383500000000002</v>
      </c>
      <c r="AD29" s="17">
        <v>0.25</v>
      </c>
      <c r="AE29" s="17">
        <v>2519</v>
      </c>
    </row>
    <row r="30" spans="1:31">
      <c r="A30" s="17">
        <v>17</v>
      </c>
      <c r="B30" s="19">
        <v>0.45868055555555554</v>
      </c>
      <c r="C30" s="17">
        <v>140.80000000000001</v>
      </c>
      <c r="D30" s="17">
        <v>2.7</v>
      </c>
      <c r="E30" s="17">
        <v>4.5600000000000003E-4</v>
      </c>
      <c r="F30" s="17">
        <v>2.1999999999999999E-2</v>
      </c>
      <c r="G30" s="17">
        <v>0.35808000000000001</v>
      </c>
      <c r="H30" s="17">
        <v>0.52798599999999996</v>
      </c>
      <c r="I30" s="17">
        <v>0.56182500000000002</v>
      </c>
      <c r="J30" s="17">
        <v>3.3839000000000001E-2</v>
      </c>
      <c r="K30" s="17">
        <v>6.0229999999999999E-2</v>
      </c>
      <c r="L30" s="17">
        <v>710.2</v>
      </c>
      <c r="M30" s="17">
        <v>7.9999999999999996E-6</v>
      </c>
      <c r="N30" s="17">
        <v>986</v>
      </c>
      <c r="O30" s="17">
        <v>0</v>
      </c>
      <c r="P30" s="17">
        <v>0</v>
      </c>
      <c r="Q30" s="17">
        <v>0.22935700000000001</v>
      </c>
      <c r="R30" s="17">
        <v>0.49043900000000001</v>
      </c>
      <c r="S30" s="17">
        <v>0.51717500000000005</v>
      </c>
      <c r="T30" s="17">
        <v>2.6735999999999999E-2</v>
      </c>
      <c r="U30" s="17">
        <v>5.1695999999999999E-2</v>
      </c>
      <c r="V30" s="17">
        <v>800</v>
      </c>
      <c r="W30" s="17">
        <v>3.9999999999999998E-6</v>
      </c>
      <c r="X30" s="17">
        <v>1496</v>
      </c>
      <c r="Y30" s="17">
        <v>0</v>
      </c>
      <c r="Z30" s="17">
        <v>0</v>
      </c>
      <c r="AA30" s="17">
        <v>7.95318E-2</v>
      </c>
      <c r="AB30" s="17">
        <v>1.13224E-2</v>
      </c>
      <c r="AC30" s="17">
        <v>0.49074200000000001</v>
      </c>
      <c r="AD30" s="17">
        <v>0.25</v>
      </c>
      <c r="AE30" s="17">
        <v>1169.4000000000001</v>
      </c>
    </row>
    <row r="31" spans="1:31">
      <c r="A31" s="17">
        <v>18</v>
      </c>
      <c r="B31" s="19">
        <v>0.45873842592592595</v>
      </c>
      <c r="C31" s="17">
        <v>139.5</v>
      </c>
      <c r="D31" s="17">
        <v>2.7</v>
      </c>
      <c r="E31" s="17">
        <v>2.5399999999999999E-4</v>
      </c>
      <c r="F31" s="17">
        <v>1.2E-2</v>
      </c>
      <c r="G31" s="17">
        <v>0.31114900000000001</v>
      </c>
      <c r="H31" s="17">
        <v>0.53675700000000004</v>
      </c>
      <c r="I31" s="17">
        <v>0.56381499999999996</v>
      </c>
      <c r="J31" s="17">
        <v>2.7059E-2</v>
      </c>
      <c r="K31" s="17">
        <v>4.7992E-2</v>
      </c>
      <c r="L31" s="17">
        <v>463.8</v>
      </c>
      <c r="M31" s="17">
        <v>2.4699999999999999E-4</v>
      </c>
      <c r="N31" s="17">
        <v>2131</v>
      </c>
      <c r="O31" s="17">
        <v>0</v>
      </c>
      <c r="P31" s="17">
        <v>0</v>
      </c>
      <c r="Q31" s="17">
        <v>0.31202299999999999</v>
      </c>
      <c r="R31" s="17">
        <v>0.49744300000000002</v>
      </c>
      <c r="S31" s="17">
        <v>0.52049000000000001</v>
      </c>
      <c r="T31" s="17">
        <v>2.3047000000000002E-2</v>
      </c>
      <c r="U31" s="17">
        <v>4.428E-2</v>
      </c>
      <c r="V31" s="17">
        <v>345.6</v>
      </c>
      <c r="W31" s="17">
        <v>0.13686599999999999</v>
      </c>
      <c r="X31" s="17">
        <v>1040</v>
      </c>
      <c r="Y31" s="17">
        <v>0</v>
      </c>
      <c r="Z31" s="17">
        <v>0</v>
      </c>
      <c r="AA31" s="17">
        <v>6.8123100000000006E-2</v>
      </c>
      <c r="AB31" s="17">
        <v>1.5899300000000002E-2</v>
      </c>
      <c r="AC31" s="17">
        <v>0.49780999999999997</v>
      </c>
      <c r="AD31" s="17">
        <v>0.25</v>
      </c>
      <c r="AE31" s="17">
        <v>1790.7</v>
      </c>
    </row>
    <row r="32" spans="1:31">
      <c r="A32" s="17">
        <v>19</v>
      </c>
      <c r="B32" s="19">
        <v>0.45879629629629631</v>
      </c>
      <c r="C32" s="17">
        <v>138.19999999999999</v>
      </c>
      <c r="D32" s="17">
        <v>2.7</v>
      </c>
      <c r="E32" s="17">
        <v>3.5300000000000002E-4</v>
      </c>
      <c r="F32" s="17">
        <v>1.7000000000000001E-2</v>
      </c>
      <c r="G32" s="17">
        <v>0.189753</v>
      </c>
      <c r="H32" s="17">
        <v>0.53607800000000005</v>
      </c>
      <c r="I32" s="17">
        <v>0.56071199999999999</v>
      </c>
      <c r="J32" s="17">
        <v>2.4632999999999999E-2</v>
      </c>
      <c r="K32" s="17">
        <v>4.3931999999999999E-2</v>
      </c>
      <c r="L32" s="17">
        <v>800</v>
      </c>
      <c r="M32" s="17">
        <v>1.74E-4</v>
      </c>
      <c r="N32" s="17">
        <v>1050</v>
      </c>
      <c r="O32" s="17">
        <v>0</v>
      </c>
      <c r="P32" s="17">
        <v>0</v>
      </c>
      <c r="Q32" s="17">
        <v>0.24773000000000001</v>
      </c>
      <c r="R32" s="17">
        <v>0.50206899999999999</v>
      </c>
      <c r="S32" s="17">
        <v>0.52058000000000004</v>
      </c>
      <c r="T32" s="17">
        <v>1.8511E-2</v>
      </c>
      <c r="U32" s="17">
        <v>3.5559E-2</v>
      </c>
      <c r="V32" s="17">
        <v>273</v>
      </c>
      <c r="W32" s="17">
        <v>0.33451399999999998</v>
      </c>
      <c r="X32" s="17">
        <v>808</v>
      </c>
      <c r="Y32" s="17">
        <v>0</v>
      </c>
      <c r="Z32" s="17">
        <v>0</v>
      </c>
      <c r="AA32" s="17">
        <v>5.4705799999999999E-2</v>
      </c>
      <c r="AB32" s="17">
        <v>1.3543599999999999E-2</v>
      </c>
      <c r="AC32" s="17">
        <v>0.50231999999999999</v>
      </c>
      <c r="AD32" s="17">
        <v>0.25</v>
      </c>
      <c r="AE32" s="17">
        <v>1038.2</v>
      </c>
    </row>
    <row r="33" spans="1:31">
      <c r="A33" s="17">
        <v>20</v>
      </c>
      <c r="B33" s="19">
        <v>0.45884259259259258</v>
      </c>
      <c r="C33" s="17">
        <v>137</v>
      </c>
      <c r="D33" s="17">
        <v>2.7</v>
      </c>
      <c r="E33" s="17">
        <v>1.03E-4</v>
      </c>
      <c r="F33" s="17">
        <v>5.0000000000000001E-3</v>
      </c>
      <c r="G33" s="17">
        <v>0.172399</v>
      </c>
      <c r="H33" s="17">
        <v>0.54092600000000002</v>
      </c>
      <c r="I33" s="17">
        <v>0.56835999999999998</v>
      </c>
      <c r="J33" s="17">
        <v>2.7432999999999999E-2</v>
      </c>
      <c r="K33" s="17">
        <v>4.8266999999999997E-2</v>
      </c>
      <c r="L33" s="17">
        <v>200</v>
      </c>
      <c r="M33" s="17">
        <v>3.3349999999999998E-2</v>
      </c>
      <c r="N33" s="17">
        <v>26168</v>
      </c>
      <c r="O33" s="17">
        <v>0</v>
      </c>
      <c r="P33" s="17">
        <v>0</v>
      </c>
      <c r="Q33" s="17">
        <v>0.247615</v>
      </c>
      <c r="R33" s="17">
        <v>0.49269200000000002</v>
      </c>
      <c r="S33" s="17">
        <v>0.51556800000000003</v>
      </c>
      <c r="T33" s="17">
        <v>2.2876000000000001E-2</v>
      </c>
      <c r="U33" s="17">
        <v>4.4371000000000001E-2</v>
      </c>
      <c r="V33" s="17">
        <v>800</v>
      </c>
      <c r="W33" s="17">
        <v>0.37073499999999998</v>
      </c>
      <c r="X33" s="17">
        <v>2897</v>
      </c>
      <c r="Y33" s="17">
        <v>0</v>
      </c>
      <c r="Z33" s="17">
        <v>0</v>
      </c>
      <c r="AA33" s="17">
        <v>6.8263599999999994E-2</v>
      </c>
      <c r="AB33" s="17">
        <v>7.8811500000000007E-2</v>
      </c>
      <c r="AC33" s="17">
        <v>0.49449500000000002</v>
      </c>
      <c r="AD33" s="17">
        <v>0.25</v>
      </c>
      <c r="AE33" s="17">
        <v>4152.8</v>
      </c>
    </row>
    <row r="34" spans="1:31">
      <c r="A34" s="17">
        <v>21</v>
      </c>
      <c r="B34" s="19">
        <v>0.45890046296296294</v>
      </c>
      <c r="C34" s="17">
        <v>135.69999999999999</v>
      </c>
      <c r="D34" s="17">
        <v>3.6</v>
      </c>
      <c r="E34" s="17">
        <v>3.7599999999999998E-4</v>
      </c>
      <c r="F34" s="17">
        <v>1.7999999999999999E-2</v>
      </c>
      <c r="G34" s="17">
        <v>0.32813300000000001</v>
      </c>
      <c r="H34" s="17">
        <v>0.53603500000000004</v>
      </c>
      <c r="I34" s="17">
        <v>0.56726399999999999</v>
      </c>
      <c r="J34" s="17">
        <v>3.1229E-2</v>
      </c>
      <c r="K34" s="17">
        <v>5.5051999999999997E-2</v>
      </c>
      <c r="L34" s="17">
        <v>542.1</v>
      </c>
      <c r="M34" s="17">
        <v>0.54583700000000002</v>
      </c>
      <c r="N34" s="17">
        <v>4223</v>
      </c>
      <c r="O34" s="17">
        <v>0</v>
      </c>
      <c r="P34" s="17">
        <v>0</v>
      </c>
      <c r="Q34" s="17">
        <v>7.4744000000000005E-2</v>
      </c>
      <c r="R34" s="17">
        <v>0.49196899999999999</v>
      </c>
      <c r="S34" s="17">
        <v>0.51428200000000002</v>
      </c>
      <c r="T34" s="17">
        <v>2.2313E-2</v>
      </c>
      <c r="U34" s="17">
        <v>4.3386000000000001E-2</v>
      </c>
      <c r="V34" s="17">
        <v>601.9</v>
      </c>
      <c r="W34" s="17">
        <v>1.63E-4</v>
      </c>
      <c r="X34" s="17">
        <v>1226</v>
      </c>
      <c r="Y34" s="17">
        <v>0</v>
      </c>
      <c r="Z34" s="17">
        <v>0</v>
      </c>
      <c r="AA34" s="17">
        <v>6.6747799999999996E-2</v>
      </c>
      <c r="AB34" s="17">
        <v>4.7526400000000003E-2</v>
      </c>
      <c r="AC34" s="17">
        <v>0.493029</v>
      </c>
      <c r="AD34" s="17">
        <v>0.25</v>
      </c>
      <c r="AE34" s="17">
        <v>1532</v>
      </c>
    </row>
    <row r="35" spans="1:31">
      <c r="A35" s="17">
        <v>22</v>
      </c>
      <c r="B35" s="19">
        <v>0.45894675925925926</v>
      </c>
      <c r="C35" s="17">
        <v>134.6</v>
      </c>
      <c r="D35" s="17">
        <v>2.7</v>
      </c>
      <c r="E35" s="17">
        <v>2.4499999999999999E-4</v>
      </c>
      <c r="F35" s="17">
        <v>1.2E-2</v>
      </c>
      <c r="G35" s="17">
        <v>0.31546299999999999</v>
      </c>
      <c r="H35" s="17">
        <v>0.53803299999999998</v>
      </c>
      <c r="I35" s="17">
        <v>0.56728299999999998</v>
      </c>
      <c r="J35" s="17">
        <v>2.9249000000000001E-2</v>
      </c>
      <c r="K35" s="17">
        <v>5.1561000000000003E-2</v>
      </c>
      <c r="L35" s="17">
        <v>395</v>
      </c>
      <c r="M35" s="17">
        <v>6.3999999999999997E-5</v>
      </c>
      <c r="N35" s="17">
        <v>2799</v>
      </c>
      <c r="O35" s="17">
        <v>0</v>
      </c>
      <c r="P35" s="17">
        <v>0</v>
      </c>
      <c r="Q35" s="17">
        <v>0.37800899999999998</v>
      </c>
      <c r="R35" s="17">
        <v>0.49242399999999997</v>
      </c>
      <c r="S35" s="17">
        <v>0.51844999999999997</v>
      </c>
      <c r="T35" s="17">
        <v>2.6027000000000002E-2</v>
      </c>
      <c r="U35" s="17">
        <v>5.0201000000000003E-2</v>
      </c>
      <c r="V35" s="17">
        <v>629.29999999999995</v>
      </c>
      <c r="W35" s="17">
        <v>0.59999599999999997</v>
      </c>
      <c r="X35" s="17">
        <v>8513</v>
      </c>
      <c r="Y35" s="17">
        <v>0</v>
      </c>
      <c r="Z35" s="17">
        <v>0</v>
      </c>
      <c r="AA35" s="17">
        <v>7.7232499999999996E-2</v>
      </c>
      <c r="AB35" s="17">
        <v>1.7750700000000001E-2</v>
      </c>
      <c r="AC35" s="17">
        <v>0.49288599999999999</v>
      </c>
      <c r="AD35" s="17">
        <v>0.25</v>
      </c>
      <c r="AE35" s="17">
        <v>2102.6</v>
      </c>
    </row>
    <row r="36" spans="1:31">
      <c r="A36" s="17">
        <v>23</v>
      </c>
      <c r="B36" s="19">
        <v>0.45900462962962968</v>
      </c>
      <c r="C36" s="17">
        <v>133.30000000000001</v>
      </c>
      <c r="D36" s="17">
        <v>3.6</v>
      </c>
      <c r="E36" s="17">
        <v>2.7300000000000002E-4</v>
      </c>
      <c r="F36" s="17">
        <v>1.2999999999999999E-2</v>
      </c>
      <c r="G36" s="17">
        <v>0.25655299999999998</v>
      </c>
      <c r="H36" s="17">
        <v>0.54047900000000004</v>
      </c>
      <c r="I36" s="17">
        <v>0.56517600000000001</v>
      </c>
      <c r="J36" s="17">
        <v>2.4697E-2</v>
      </c>
      <c r="K36" s="17">
        <v>4.3698000000000001E-2</v>
      </c>
      <c r="L36" s="17">
        <v>375.6</v>
      </c>
      <c r="M36" s="17">
        <v>0.51244599999999996</v>
      </c>
      <c r="N36" s="17">
        <v>5809</v>
      </c>
      <c r="O36" s="17">
        <v>0</v>
      </c>
      <c r="P36" s="17">
        <v>0</v>
      </c>
      <c r="Q36" s="17">
        <v>0.348026</v>
      </c>
      <c r="R36" s="17">
        <v>0.49818699999999999</v>
      </c>
      <c r="S36" s="17">
        <v>0.52184600000000003</v>
      </c>
      <c r="T36" s="17">
        <v>2.3658999999999999E-2</v>
      </c>
      <c r="U36" s="17">
        <v>4.5337000000000002E-2</v>
      </c>
      <c r="V36" s="17">
        <v>800</v>
      </c>
      <c r="W36" s="17">
        <v>0.59999899999999995</v>
      </c>
      <c r="X36" s="17">
        <v>1049</v>
      </c>
      <c r="Y36" s="17">
        <v>0</v>
      </c>
      <c r="Z36" s="17">
        <v>0</v>
      </c>
      <c r="AA36" s="17">
        <v>6.9748500000000005E-2</v>
      </c>
      <c r="AB36" s="17">
        <v>4.5396199999999998E-2</v>
      </c>
      <c r="AC36" s="17">
        <v>0.49926100000000001</v>
      </c>
      <c r="AD36" s="17">
        <v>0.25</v>
      </c>
      <c r="AE36" s="17">
        <v>2211.5</v>
      </c>
    </row>
    <row r="37" spans="1:31">
      <c r="A37" s="17">
        <v>24</v>
      </c>
      <c r="B37" s="19">
        <v>0.45906249999999998</v>
      </c>
      <c r="C37" s="17">
        <v>132</v>
      </c>
      <c r="D37" s="17">
        <v>3.6</v>
      </c>
      <c r="E37" s="17">
        <v>2.6200000000000003E-4</v>
      </c>
      <c r="F37" s="17">
        <v>1.2999999999999999E-2</v>
      </c>
      <c r="G37" s="17">
        <v>0.196049</v>
      </c>
      <c r="H37" s="17">
        <v>0.54609300000000005</v>
      </c>
      <c r="I37" s="17">
        <v>0.56942800000000005</v>
      </c>
      <c r="J37" s="17">
        <v>2.3335000000000002E-2</v>
      </c>
      <c r="K37" s="17">
        <v>4.0979000000000002E-2</v>
      </c>
      <c r="L37" s="17">
        <v>295.5</v>
      </c>
      <c r="M37" s="17">
        <v>0.22928499999999999</v>
      </c>
      <c r="N37" s="17">
        <v>1588</v>
      </c>
      <c r="O37" s="17">
        <v>0</v>
      </c>
      <c r="P37" s="17">
        <v>0</v>
      </c>
      <c r="Q37" s="17">
        <v>0.29064400000000001</v>
      </c>
      <c r="R37" s="17">
        <v>0.49160999999999999</v>
      </c>
      <c r="S37" s="17">
        <v>0.51932800000000001</v>
      </c>
      <c r="T37" s="17">
        <v>2.7719000000000001E-2</v>
      </c>
      <c r="U37" s="17">
        <v>5.3374999999999999E-2</v>
      </c>
      <c r="V37" s="17">
        <v>625</v>
      </c>
      <c r="W37" s="17">
        <v>8.7999999999999998E-5</v>
      </c>
      <c r="X37" s="17">
        <v>1263</v>
      </c>
      <c r="Y37" s="17">
        <v>0</v>
      </c>
      <c r="Z37" s="17">
        <v>0</v>
      </c>
      <c r="AA37" s="17">
        <v>8.2114599999999996E-2</v>
      </c>
      <c r="AB37" s="17">
        <v>1.01216E-2</v>
      </c>
      <c r="AC37" s="17">
        <v>0.49188999999999999</v>
      </c>
      <c r="AD37" s="17">
        <v>0.25</v>
      </c>
      <c r="AE37" s="17">
        <v>2810.7</v>
      </c>
    </row>
    <row r="38" spans="1:31">
      <c r="A38" s="17">
        <v>25</v>
      </c>
      <c r="B38" s="19">
        <v>0.45910879629629631</v>
      </c>
      <c r="C38" s="17">
        <v>130.6</v>
      </c>
      <c r="D38" s="17">
        <v>3.6</v>
      </c>
      <c r="E38" s="17">
        <v>7.7700000000000002E-4</v>
      </c>
      <c r="F38" s="17">
        <v>3.7999999999999999E-2</v>
      </c>
      <c r="G38" s="17">
        <v>0.40581200000000001</v>
      </c>
      <c r="H38" s="17">
        <v>0.53559299999999999</v>
      </c>
      <c r="I38" s="17">
        <v>0.56482100000000002</v>
      </c>
      <c r="J38" s="17">
        <v>2.9228000000000001E-2</v>
      </c>
      <c r="K38" s="17">
        <v>5.1747000000000001E-2</v>
      </c>
      <c r="L38" s="17">
        <v>732.8</v>
      </c>
      <c r="M38" s="17">
        <v>0.59991499999999998</v>
      </c>
      <c r="N38" s="17">
        <v>938</v>
      </c>
      <c r="O38" s="17">
        <v>0</v>
      </c>
      <c r="P38" s="17">
        <v>0</v>
      </c>
      <c r="Q38" s="17">
        <v>0.41465000000000002</v>
      </c>
      <c r="R38" s="17">
        <v>0.48629499999999998</v>
      </c>
      <c r="S38" s="17">
        <v>0.51963099999999995</v>
      </c>
      <c r="T38" s="17">
        <v>3.3336999999999999E-2</v>
      </c>
      <c r="U38" s="17">
        <v>6.4155000000000004E-2</v>
      </c>
      <c r="V38" s="17">
        <v>800</v>
      </c>
      <c r="W38" s="17">
        <v>3.0000000000000001E-6</v>
      </c>
      <c r="X38" s="17">
        <v>2430</v>
      </c>
      <c r="Y38" s="17">
        <v>0</v>
      </c>
      <c r="Z38" s="17">
        <v>0</v>
      </c>
      <c r="AA38" s="17">
        <v>9.8699300000000004E-2</v>
      </c>
      <c r="AB38" s="17">
        <v>1.47622E-2</v>
      </c>
      <c r="AC38" s="17">
        <v>0.48678700000000003</v>
      </c>
      <c r="AD38" s="17">
        <v>0.25</v>
      </c>
      <c r="AE38" s="17">
        <v>1133.4000000000001</v>
      </c>
    </row>
    <row r="39" spans="1:31">
      <c r="A39" s="17">
        <v>26</v>
      </c>
      <c r="B39" s="19">
        <v>0.45916666666666667</v>
      </c>
      <c r="C39" s="17">
        <v>129.30000000000001</v>
      </c>
      <c r="D39" s="17">
        <v>3.6</v>
      </c>
      <c r="E39" s="17">
        <v>4.9899999999999999E-4</v>
      </c>
      <c r="F39" s="17">
        <v>2.4E-2</v>
      </c>
      <c r="G39" s="17">
        <v>0.13996</v>
      </c>
      <c r="H39" s="17">
        <v>0.54802200000000001</v>
      </c>
      <c r="I39" s="17">
        <v>0.57249300000000003</v>
      </c>
      <c r="J39" s="17">
        <v>2.4471E-2</v>
      </c>
      <c r="K39" s="17">
        <v>4.2743999999999997E-2</v>
      </c>
      <c r="L39" s="17">
        <v>483.7</v>
      </c>
      <c r="M39" s="17">
        <v>0.45831499999999997</v>
      </c>
      <c r="N39" s="17">
        <v>2633</v>
      </c>
      <c r="O39" s="17">
        <v>0</v>
      </c>
      <c r="P39" s="17">
        <v>0</v>
      </c>
      <c r="Q39" s="17">
        <v>0.354242</v>
      </c>
      <c r="R39" s="17">
        <v>0.487761</v>
      </c>
      <c r="S39" s="17">
        <v>0.52069900000000002</v>
      </c>
      <c r="T39" s="17">
        <v>3.2937000000000001E-2</v>
      </c>
      <c r="U39" s="17">
        <v>6.3256000000000007E-2</v>
      </c>
      <c r="V39" s="17">
        <v>800</v>
      </c>
      <c r="W39" s="17">
        <v>0.37082599999999999</v>
      </c>
      <c r="X39" s="17">
        <v>1272</v>
      </c>
      <c r="Y39" s="17">
        <v>0</v>
      </c>
      <c r="Z39" s="17">
        <v>0</v>
      </c>
      <c r="AA39" s="17">
        <v>9.7317000000000001E-2</v>
      </c>
      <c r="AB39" s="17">
        <v>2.7008399999999998E-2</v>
      </c>
      <c r="AC39" s="17">
        <v>0.488651</v>
      </c>
      <c r="AD39" s="17">
        <v>0.25</v>
      </c>
      <c r="AE39" s="17">
        <v>1717.3</v>
      </c>
    </row>
    <row r="40" spans="1:31">
      <c r="A40" s="17">
        <v>27</v>
      </c>
      <c r="B40" s="19">
        <v>0.45922453703703708</v>
      </c>
      <c r="C40" s="17">
        <v>128.19999999999999</v>
      </c>
      <c r="D40" s="17">
        <v>3.6</v>
      </c>
      <c r="E40" s="17">
        <v>6.7299999999999999E-4</v>
      </c>
      <c r="F40" s="17">
        <v>3.3000000000000002E-2</v>
      </c>
      <c r="G40" s="17">
        <v>0.24553700000000001</v>
      </c>
      <c r="H40" s="17">
        <v>0.54247500000000004</v>
      </c>
      <c r="I40" s="17">
        <v>0.57701100000000005</v>
      </c>
      <c r="J40" s="17">
        <v>3.4535999999999997E-2</v>
      </c>
      <c r="K40" s="17">
        <v>5.9853999999999997E-2</v>
      </c>
      <c r="L40" s="17">
        <v>800</v>
      </c>
      <c r="M40" s="17">
        <v>2.3E-5</v>
      </c>
      <c r="N40" s="17">
        <v>2724</v>
      </c>
      <c r="O40" s="17">
        <v>0</v>
      </c>
      <c r="P40" s="17">
        <v>0</v>
      </c>
      <c r="Q40" s="17">
        <v>0.27531299999999997</v>
      </c>
      <c r="R40" s="17">
        <v>0.50309000000000004</v>
      </c>
      <c r="S40" s="17">
        <v>0.53098199999999995</v>
      </c>
      <c r="T40" s="17">
        <v>2.7892E-2</v>
      </c>
      <c r="U40" s="17">
        <v>5.2528999999999999E-2</v>
      </c>
      <c r="V40" s="17">
        <v>800</v>
      </c>
      <c r="W40" s="17">
        <v>1.0000000000000001E-5</v>
      </c>
      <c r="X40" s="17">
        <v>2915</v>
      </c>
      <c r="Y40" s="17">
        <v>0</v>
      </c>
      <c r="Z40" s="17">
        <v>0</v>
      </c>
      <c r="AA40" s="17">
        <v>8.08146E-2</v>
      </c>
      <c r="AB40" s="17">
        <v>4.5347800000000001E-2</v>
      </c>
      <c r="AC40" s="17">
        <v>0.504355</v>
      </c>
      <c r="AD40" s="17">
        <v>0.25</v>
      </c>
      <c r="AE40" s="17">
        <v>1038.2</v>
      </c>
    </row>
    <row r="41" spans="1:31">
      <c r="A41" s="17">
        <v>28</v>
      </c>
      <c r="B41" s="19">
        <v>0.45927083333333335</v>
      </c>
      <c r="C41" s="17">
        <v>126.8</v>
      </c>
      <c r="D41" s="17">
        <v>3.6</v>
      </c>
      <c r="E41" s="17">
        <v>0</v>
      </c>
      <c r="F41" s="17">
        <v>0</v>
      </c>
      <c r="G41" s="17">
        <v>0.30310999999999999</v>
      </c>
      <c r="H41" s="17">
        <v>0.559253</v>
      </c>
      <c r="I41" s="17">
        <v>0.58581799999999995</v>
      </c>
      <c r="J41" s="17">
        <v>2.6564999999999998E-2</v>
      </c>
      <c r="K41" s="17">
        <v>4.5346999999999998E-2</v>
      </c>
      <c r="L41" s="17">
        <v>460.9</v>
      </c>
      <c r="M41" s="17">
        <v>1.12E-4</v>
      </c>
      <c r="N41" s="17">
        <v>0</v>
      </c>
      <c r="O41" s="17">
        <v>0</v>
      </c>
      <c r="P41" s="17">
        <v>0</v>
      </c>
      <c r="Q41" s="17">
        <v>0.34925800000000001</v>
      </c>
      <c r="R41" s="17">
        <v>0.51224400000000003</v>
      </c>
      <c r="S41" s="17">
        <v>0.536084</v>
      </c>
      <c r="T41" s="17">
        <v>2.3838999999999999E-2</v>
      </c>
      <c r="U41" s="17">
        <v>4.4469000000000002E-2</v>
      </c>
      <c r="V41" s="17">
        <v>335.3</v>
      </c>
      <c r="W41" s="17">
        <v>2.5999999999999998E-5</v>
      </c>
      <c r="X41" s="17">
        <v>1587</v>
      </c>
      <c r="Y41" s="17">
        <v>0</v>
      </c>
      <c r="Z41" s="17">
        <v>0</v>
      </c>
    </row>
    <row r="42" spans="1:31">
      <c r="A42" s="17">
        <v>29</v>
      </c>
      <c r="B42" s="19">
        <v>0.45932870370370371</v>
      </c>
      <c r="C42" s="17">
        <v>125.5</v>
      </c>
      <c r="D42" s="17">
        <v>3.6</v>
      </c>
      <c r="E42" s="17">
        <v>0</v>
      </c>
      <c r="F42" s="17">
        <v>0</v>
      </c>
      <c r="G42" s="17">
        <v>0.47506900000000002</v>
      </c>
      <c r="H42" s="17">
        <v>0.540049</v>
      </c>
      <c r="I42" s="17">
        <v>0.57536299999999996</v>
      </c>
      <c r="J42" s="17">
        <v>3.5312999999999997E-2</v>
      </c>
      <c r="K42" s="17">
        <v>6.1376E-2</v>
      </c>
      <c r="L42" s="17">
        <v>474.2</v>
      </c>
      <c r="M42" s="17">
        <v>0.2291</v>
      </c>
      <c r="N42" s="17">
        <v>0</v>
      </c>
      <c r="O42" s="17">
        <v>0</v>
      </c>
      <c r="P42" s="17">
        <v>0</v>
      </c>
      <c r="Q42" s="17">
        <v>0.39408799999999999</v>
      </c>
      <c r="R42" s="17">
        <v>0.49721599999999999</v>
      </c>
      <c r="S42" s="17">
        <v>0.53252299999999997</v>
      </c>
      <c r="T42" s="17">
        <v>3.5306999999999998E-2</v>
      </c>
      <c r="U42" s="17">
        <v>6.6302E-2</v>
      </c>
      <c r="V42" s="17">
        <v>800</v>
      </c>
      <c r="W42" s="17">
        <v>1.9999999999999999E-6</v>
      </c>
      <c r="X42" s="17">
        <v>2383</v>
      </c>
      <c r="Y42" s="17">
        <v>0</v>
      </c>
      <c r="Z42" s="17">
        <v>0</v>
      </c>
    </row>
    <row r="43" spans="1:31">
      <c r="A43" s="17">
        <v>30</v>
      </c>
      <c r="B43" s="19">
        <v>0.45938657407407407</v>
      </c>
      <c r="C43" s="17">
        <v>124.2</v>
      </c>
      <c r="D43" s="17">
        <v>3.6</v>
      </c>
      <c r="E43" s="17">
        <v>2.8499999999999999E-4</v>
      </c>
      <c r="F43" s="17">
        <v>1.4E-2</v>
      </c>
      <c r="G43" s="17">
        <v>0.47396899999999997</v>
      </c>
      <c r="H43" s="17">
        <v>0.547037</v>
      </c>
      <c r="I43" s="17">
        <v>0.581202</v>
      </c>
      <c r="J43" s="17">
        <v>3.4165000000000001E-2</v>
      </c>
      <c r="K43" s="17">
        <v>5.8784000000000003E-2</v>
      </c>
      <c r="L43" s="17">
        <v>280.89999999999998</v>
      </c>
      <c r="M43" s="17">
        <v>0.37080099999999999</v>
      </c>
      <c r="N43" s="17">
        <v>2071</v>
      </c>
      <c r="O43" s="17">
        <v>0</v>
      </c>
      <c r="P43" s="17">
        <v>0</v>
      </c>
      <c r="Q43" s="17">
        <v>0.50580199999999997</v>
      </c>
      <c r="R43" s="17">
        <v>0.50332100000000002</v>
      </c>
      <c r="S43" s="17">
        <v>0.53613299999999997</v>
      </c>
      <c r="T43" s="17">
        <v>3.2811E-2</v>
      </c>
      <c r="U43" s="17">
        <v>6.1199999999999997E-2</v>
      </c>
      <c r="V43" s="17">
        <v>800</v>
      </c>
      <c r="W43" s="17">
        <v>0.229162</v>
      </c>
      <c r="X43" s="17">
        <v>0</v>
      </c>
      <c r="Y43" s="17">
        <v>0</v>
      </c>
      <c r="Z43" s="17">
        <v>0</v>
      </c>
      <c r="AA43" s="17">
        <v>9.4153799999999996E-2</v>
      </c>
      <c r="AB43" s="17">
        <v>1.2519499999999999E-2</v>
      </c>
      <c r="AC43" s="17">
        <v>0.50373199999999996</v>
      </c>
      <c r="AD43" s="17">
        <v>0.25</v>
      </c>
      <c r="AE43" s="17">
        <v>2957</v>
      </c>
    </row>
    <row r="44" spans="1:31">
      <c r="A44" s="17">
        <v>31</v>
      </c>
      <c r="B44" s="19">
        <v>0.45943287037037034</v>
      </c>
      <c r="C44" s="17">
        <v>122.8</v>
      </c>
      <c r="D44" s="17">
        <v>3.6</v>
      </c>
      <c r="E44" s="17">
        <v>5.9900000000000003E-4</v>
      </c>
      <c r="F44" s="17">
        <v>2.9000000000000001E-2</v>
      </c>
      <c r="G44" s="17">
        <v>0.627498</v>
      </c>
      <c r="H44" s="17">
        <v>0.53072799999999998</v>
      </c>
      <c r="I44" s="17">
        <v>0.57377100000000003</v>
      </c>
      <c r="J44" s="17">
        <v>4.3042999999999998E-2</v>
      </c>
      <c r="K44" s="17">
        <v>7.5018000000000001E-2</v>
      </c>
      <c r="L44" s="17">
        <v>543.79999999999995</v>
      </c>
      <c r="M44" s="17">
        <v>0.59997800000000001</v>
      </c>
      <c r="N44" s="17">
        <v>2888</v>
      </c>
      <c r="O44" s="17">
        <v>0</v>
      </c>
      <c r="P44" s="17">
        <v>0</v>
      </c>
      <c r="Q44" s="17">
        <v>0.365784</v>
      </c>
      <c r="R44" s="17">
        <v>0.49576700000000001</v>
      </c>
      <c r="S44" s="17">
        <v>0.53189900000000001</v>
      </c>
      <c r="T44" s="17">
        <v>3.6131999999999997E-2</v>
      </c>
      <c r="U44" s="17">
        <v>6.7931000000000005E-2</v>
      </c>
      <c r="V44" s="17">
        <v>800</v>
      </c>
      <c r="W44" s="17">
        <v>4.0000000000000003E-5</v>
      </c>
      <c r="X44" s="17">
        <v>4781</v>
      </c>
      <c r="Y44" s="17">
        <v>0</v>
      </c>
      <c r="Z44" s="17">
        <v>0</v>
      </c>
      <c r="AA44" s="17">
        <v>0.104509</v>
      </c>
      <c r="AB44" s="17">
        <v>3.3092799999999999E-2</v>
      </c>
      <c r="AC44" s="17">
        <v>0.49696200000000001</v>
      </c>
      <c r="AD44" s="17">
        <v>0.25</v>
      </c>
      <c r="AE44" s="17">
        <v>1527.3</v>
      </c>
    </row>
    <row r="45" spans="1:31">
      <c r="A45" s="17">
        <v>32</v>
      </c>
      <c r="B45" s="19">
        <v>0.45949074074074076</v>
      </c>
      <c r="C45" s="17">
        <v>121.8</v>
      </c>
      <c r="D45" s="17">
        <v>3.6</v>
      </c>
      <c r="E45" s="17">
        <v>5.1000000000000004E-4</v>
      </c>
      <c r="F45" s="17">
        <v>2.5000000000000001E-2</v>
      </c>
      <c r="G45" s="17">
        <v>0.231906</v>
      </c>
      <c r="H45" s="17">
        <v>0.55040299999999998</v>
      </c>
      <c r="I45" s="17">
        <v>0.57288099999999997</v>
      </c>
      <c r="J45" s="17">
        <v>2.2478999999999999E-2</v>
      </c>
      <c r="K45" s="17">
        <v>3.9238000000000002E-2</v>
      </c>
      <c r="L45" s="17">
        <v>509.6</v>
      </c>
      <c r="M45" s="17">
        <v>0.59999100000000005</v>
      </c>
      <c r="N45" s="17">
        <v>3569</v>
      </c>
      <c r="O45" s="17">
        <v>0</v>
      </c>
      <c r="P45" s="17">
        <v>0</v>
      </c>
      <c r="Q45" s="17">
        <v>0.40719499999999997</v>
      </c>
      <c r="R45" s="17">
        <v>0.49623</v>
      </c>
      <c r="S45" s="17">
        <v>0.52907700000000002</v>
      </c>
      <c r="T45" s="17">
        <v>3.2847000000000001E-2</v>
      </c>
      <c r="U45" s="17">
        <v>6.2084E-2</v>
      </c>
      <c r="V45" s="17">
        <v>480.6</v>
      </c>
      <c r="W45" s="17">
        <v>0.59999899999999995</v>
      </c>
      <c r="X45" s="17">
        <v>1495</v>
      </c>
      <c r="Y45" s="17">
        <v>0</v>
      </c>
      <c r="Z45" s="17">
        <v>0</v>
      </c>
      <c r="AA45" s="17">
        <v>9.5513799999999996E-2</v>
      </c>
      <c r="AB45" s="17">
        <v>3.8131400000000003E-2</v>
      </c>
      <c r="AC45" s="17">
        <v>0.49748300000000001</v>
      </c>
      <c r="AD45" s="17">
        <v>0.25</v>
      </c>
      <c r="AE45" s="17">
        <v>1629.9</v>
      </c>
    </row>
    <row r="46" spans="1:31">
      <c r="A46" s="17">
        <v>33</v>
      </c>
      <c r="B46" s="19">
        <v>0.45954861111111112</v>
      </c>
      <c r="C46" s="17">
        <v>120.4</v>
      </c>
      <c r="D46" s="17">
        <v>3.6</v>
      </c>
      <c r="E46" s="17">
        <v>9.6900000000000003E-4</v>
      </c>
      <c r="F46" s="17">
        <v>4.7E-2</v>
      </c>
      <c r="G46" s="17">
        <v>0.42350300000000002</v>
      </c>
      <c r="H46" s="17">
        <v>0.54471000000000003</v>
      </c>
      <c r="I46" s="17">
        <v>0.57811500000000005</v>
      </c>
      <c r="J46" s="17">
        <v>3.3404999999999997E-2</v>
      </c>
      <c r="K46" s="17">
        <v>5.7783000000000001E-2</v>
      </c>
      <c r="L46" s="17">
        <v>777.9</v>
      </c>
      <c r="M46" s="17">
        <v>0.599997</v>
      </c>
      <c r="N46" s="17">
        <v>698</v>
      </c>
      <c r="O46" s="17">
        <v>0</v>
      </c>
      <c r="P46" s="17">
        <v>0</v>
      </c>
      <c r="Q46" s="17">
        <v>0.43674499999999999</v>
      </c>
      <c r="R46" s="17">
        <v>0.49169400000000002</v>
      </c>
      <c r="S46" s="17">
        <v>0.53164</v>
      </c>
      <c r="T46" s="17">
        <v>3.9946000000000002E-2</v>
      </c>
      <c r="U46" s="17">
        <v>7.5136999999999995E-2</v>
      </c>
      <c r="V46" s="17">
        <v>800</v>
      </c>
      <c r="W46" s="17">
        <v>3.0000000000000001E-6</v>
      </c>
      <c r="X46" s="17">
        <v>1521</v>
      </c>
      <c r="Y46" s="17">
        <v>0</v>
      </c>
      <c r="Z46" s="17">
        <v>0</v>
      </c>
      <c r="AA46" s="17">
        <v>0.115596</v>
      </c>
      <c r="AB46" s="17">
        <v>1.16962E-2</v>
      </c>
      <c r="AC46" s="17">
        <v>0.49216199999999999</v>
      </c>
      <c r="AD46" s="17">
        <v>0.25</v>
      </c>
      <c r="AE46" s="17">
        <v>1067.7</v>
      </c>
    </row>
    <row r="47" spans="1:31">
      <c r="A47" s="17">
        <v>34</v>
      </c>
      <c r="B47" s="19">
        <v>0.45959490740740744</v>
      </c>
      <c r="C47" s="17">
        <v>119.3</v>
      </c>
      <c r="D47" s="17">
        <v>3.6</v>
      </c>
      <c r="E47" s="17">
        <v>8.7100000000000003E-4</v>
      </c>
      <c r="F47" s="17">
        <v>4.2000000000000003E-2</v>
      </c>
      <c r="G47" s="17">
        <v>0.40248699999999998</v>
      </c>
      <c r="H47" s="17">
        <v>0.54397200000000001</v>
      </c>
      <c r="I47" s="17">
        <v>0.58405899999999999</v>
      </c>
      <c r="J47" s="17">
        <v>4.0086999999999998E-2</v>
      </c>
      <c r="K47" s="17">
        <v>6.8635000000000002E-2</v>
      </c>
      <c r="L47" s="17">
        <v>790.8</v>
      </c>
      <c r="M47" s="17">
        <v>3.0000000000000001E-6</v>
      </c>
      <c r="N47" s="17">
        <v>1637</v>
      </c>
      <c r="O47" s="17">
        <v>0</v>
      </c>
      <c r="P47" s="17">
        <v>0</v>
      </c>
      <c r="Q47" s="17">
        <v>0.495562</v>
      </c>
      <c r="R47" s="17">
        <v>0.50002599999999997</v>
      </c>
      <c r="S47" s="17">
        <v>0.53623900000000002</v>
      </c>
      <c r="T47" s="17">
        <v>3.6213000000000002E-2</v>
      </c>
      <c r="U47" s="17">
        <v>6.7530999999999994E-2</v>
      </c>
      <c r="V47" s="17">
        <v>527</v>
      </c>
      <c r="W47" s="17">
        <v>7.9999999999999996E-6</v>
      </c>
      <c r="X47" s="17">
        <v>1593</v>
      </c>
      <c r="Y47" s="17">
        <v>0</v>
      </c>
      <c r="Z47" s="17">
        <v>0</v>
      </c>
      <c r="AA47" s="17">
        <v>0.103893</v>
      </c>
      <c r="AB47" s="17">
        <v>2.7443100000000002E-2</v>
      </c>
      <c r="AC47" s="17">
        <v>0.50102000000000002</v>
      </c>
      <c r="AD47" s="17">
        <v>0.25</v>
      </c>
      <c r="AE47" s="17">
        <v>1050.3</v>
      </c>
    </row>
    <row r="48" spans="1:31">
      <c r="A48" s="17">
        <v>35</v>
      </c>
      <c r="B48" s="19">
        <v>0.45965277777777774</v>
      </c>
      <c r="C48" s="17">
        <v>118</v>
      </c>
      <c r="D48" s="17">
        <v>3.6</v>
      </c>
      <c r="E48" s="17">
        <v>0</v>
      </c>
      <c r="F48" s="17">
        <v>0</v>
      </c>
      <c r="G48" s="17">
        <v>0.36133399999999999</v>
      </c>
      <c r="H48" s="17">
        <v>0.551508</v>
      </c>
      <c r="I48" s="17">
        <v>0.58503300000000003</v>
      </c>
      <c r="J48" s="17">
        <v>3.3524999999999999E-2</v>
      </c>
      <c r="K48" s="17">
        <v>5.7304000000000001E-2</v>
      </c>
      <c r="L48" s="17">
        <v>597.29999999999995</v>
      </c>
      <c r="M48" s="17">
        <v>2.4000000000000001E-5</v>
      </c>
      <c r="N48" s="17">
        <v>0</v>
      </c>
      <c r="O48" s="17">
        <v>0</v>
      </c>
      <c r="P48" s="17">
        <v>0</v>
      </c>
      <c r="Q48" s="17">
        <v>0.35682900000000001</v>
      </c>
      <c r="R48" s="17">
        <v>0.50589300000000004</v>
      </c>
      <c r="S48" s="17">
        <v>0.53646700000000003</v>
      </c>
      <c r="T48" s="17">
        <v>3.0572999999999999E-2</v>
      </c>
      <c r="U48" s="17">
        <v>5.6989999999999999E-2</v>
      </c>
      <c r="V48" s="17">
        <v>596.5</v>
      </c>
      <c r="W48" s="17">
        <v>0.351047</v>
      </c>
      <c r="X48" s="17">
        <v>1837</v>
      </c>
      <c r="Y48" s="17">
        <v>0</v>
      </c>
      <c r="Z48" s="17">
        <v>0</v>
      </c>
    </row>
    <row r="49" spans="1:31">
      <c r="A49" s="17">
        <v>36</v>
      </c>
      <c r="B49" s="19">
        <v>0.45971064814814816</v>
      </c>
      <c r="C49" s="17">
        <v>116.7</v>
      </c>
      <c r="D49" s="17">
        <v>3.6</v>
      </c>
      <c r="E49" s="17">
        <v>7.36E-4</v>
      </c>
      <c r="F49" s="17">
        <v>3.5999999999999997E-2</v>
      </c>
      <c r="G49" s="17">
        <v>0.49028100000000002</v>
      </c>
      <c r="H49" s="17">
        <v>0.54959499999999994</v>
      </c>
      <c r="I49" s="17">
        <v>0.58401099999999995</v>
      </c>
      <c r="J49" s="17">
        <v>3.4416000000000002E-2</v>
      </c>
      <c r="K49" s="17">
        <v>5.8930000000000003E-2</v>
      </c>
      <c r="L49" s="17">
        <v>411.6</v>
      </c>
      <c r="M49" s="17">
        <v>2.8299999999999999E-4</v>
      </c>
      <c r="N49" s="17">
        <v>833</v>
      </c>
      <c r="O49" s="17">
        <v>0</v>
      </c>
      <c r="P49" s="17">
        <v>0</v>
      </c>
      <c r="Q49" s="17">
        <v>0.68831799999999999</v>
      </c>
      <c r="R49" s="17">
        <v>0.49465300000000001</v>
      </c>
      <c r="S49" s="17">
        <v>0.55419600000000002</v>
      </c>
      <c r="T49" s="17">
        <v>5.9542999999999999E-2</v>
      </c>
      <c r="U49" s="17">
        <v>0.10744099999999999</v>
      </c>
      <c r="V49" s="17">
        <v>558.79999999999995</v>
      </c>
      <c r="W49" s="17">
        <v>5.9357E-2</v>
      </c>
      <c r="X49" s="17">
        <v>2050</v>
      </c>
      <c r="Y49" s="17">
        <v>0</v>
      </c>
      <c r="Z49" s="17">
        <v>0</v>
      </c>
      <c r="AA49" s="17">
        <v>0.165294</v>
      </c>
      <c r="AB49" s="17">
        <v>7.4218599999999997E-3</v>
      </c>
      <c r="AC49" s="17">
        <v>0.49509500000000001</v>
      </c>
      <c r="AD49" s="17">
        <v>0.25</v>
      </c>
      <c r="AE49" s="17">
        <v>2017.9</v>
      </c>
    </row>
    <row r="50" spans="1:31">
      <c r="A50" s="17">
        <v>37</v>
      </c>
      <c r="B50" s="19">
        <v>0.45975694444444443</v>
      </c>
      <c r="C50" s="17">
        <v>115.6</v>
      </c>
      <c r="D50" s="17">
        <v>3.6</v>
      </c>
      <c r="E50" s="17">
        <v>3.8999999999999999E-4</v>
      </c>
      <c r="F50" s="17">
        <v>1.9E-2</v>
      </c>
      <c r="G50" s="17">
        <v>0.34933999999999998</v>
      </c>
      <c r="H50" s="17">
        <v>0.55569000000000002</v>
      </c>
      <c r="I50" s="17">
        <v>0.59203600000000001</v>
      </c>
      <c r="J50" s="17">
        <v>3.6345000000000002E-2</v>
      </c>
      <c r="K50" s="17">
        <v>6.139E-2</v>
      </c>
      <c r="L50" s="17">
        <v>468.4</v>
      </c>
      <c r="M50" s="17">
        <v>3.0000000000000001E-5</v>
      </c>
      <c r="N50" s="17">
        <v>802</v>
      </c>
      <c r="O50" s="17">
        <v>0</v>
      </c>
      <c r="P50" s="17">
        <v>0</v>
      </c>
      <c r="Q50" s="17">
        <v>0.36699100000000001</v>
      </c>
      <c r="R50" s="17">
        <v>0.52113200000000004</v>
      </c>
      <c r="S50" s="17">
        <v>0.54859199999999997</v>
      </c>
      <c r="T50" s="17">
        <v>2.7460999999999999E-2</v>
      </c>
      <c r="U50" s="17">
        <v>5.0056000000000003E-2</v>
      </c>
      <c r="V50" s="17">
        <v>443</v>
      </c>
      <c r="W50" s="17">
        <v>0.37077900000000003</v>
      </c>
      <c r="X50" s="17">
        <v>1005</v>
      </c>
      <c r="Y50" s="17">
        <v>0</v>
      </c>
      <c r="Z50" s="17">
        <v>0</v>
      </c>
      <c r="AA50" s="17">
        <v>7.7009900000000006E-2</v>
      </c>
      <c r="AB50" s="17">
        <v>8.1164500000000007E-3</v>
      </c>
      <c r="AC50" s="17">
        <v>0.52135399999999998</v>
      </c>
      <c r="AD50" s="17">
        <v>0.25</v>
      </c>
      <c r="AE50" s="17">
        <v>1773.4</v>
      </c>
    </row>
    <row r="51" spans="1:31">
      <c r="A51" s="17">
        <v>38</v>
      </c>
      <c r="B51" s="19">
        <v>0.45981481481481484</v>
      </c>
      <c r="C51" s="17">
        <v>114.4</v>
      </c>
      <c r="D51" s="17">
        <v>3.6</v>
      </c>
      <c r="E51" s="17">
        <v>7.9699999999999997E-4</v>
      </c>
      <c r="F51" s="17">
        <v>3.9E-2</v>
      </c>
      <c r="G51" s="17">
        <v>0.63605900000000004</v>
      </c>
      <c r="H51" s="17">
        <v>0.53554800000000002</v>
      </c>
      <c r="I51" s="17">
        <v>0.59123099999999995</v>
      </c>
      <c r="J51" s="17">
        <v>5.5683000000000003E-2</v>
      </c>
      <c r="K51" s="17">
        <v>9.4182000000000002E-2</v>
      </c>
      <c r="L51" s="17">
        <v>745.6</v>
      </c>
      <c r="M51" s="17">
        <v>9.3749999999999997E-3</v>
      </c>
      <c r="N51" s="17">
        <v>2343</v>
      </c>
      <c r="O51" s="17">
        <v>0</v>
      </c>
      <c r="P51" s="17">
        <v>0</v>
      </c>
      <c r="Q51" s="17">
        <v>0.47112500000000002</v>
      </c>
      <c r="R51" s="17">
        <v>0.50747900000000001</v>
      </c>
      <c r="S51" s="17">
        <v>0.54346700000000003</v>
      </c>
      <c r="T51" s="17">
        <v>3.5986999999999998E-2</v>
      </c>
      <c r="U51" s="17">
        <v>6.6217999999999999E-2</v>
      </c>
      <c r="V51" s="17">
        <v>631.29999999999995</v>
      </c>
      <c r="W51" s="17">
        <v>0.1202</v>
      </c>
      <c r="X51" s="17">
        <v>2799</v>
      </c>
      <c r="Y51" s="17">
        <v>0</v>
      </c>
      <c r="Z51" s="17">
        <v>0</v>
      </c>
      <c r="AA51" s="17">
        <v>0.10187400000000001</v>
      </c>
      <c r="AB51" s="17">
        <v>3.6687499999999998E-2</v>
      </c>
      <c r="AC51" s="17">
        <v>0.50880000000000003</v>
      </c>
      <c r="AD51" s="17">
        <v>0.25</v>
      </c>
      <c r="AE51" s="17">
        <v>1113.9000000000001</v>
      </c>
    </row>
    <row r="52" spans="1:31">
      <c r="A52" s="17">
        <v>39</v>
      </c>
      <c r="B52" s="19">
        <v>0.45987268518518515</v>
      </c>
      <c r="C52" s="17">
        <v>113.1</v>
      </c>
      <c r="D52" s="17">
        <v>3.6</v>
      </c>
      <c r="E52" s="17">
        <v>7.67E-4</v>
      </c>
      <c r="F52" s="17">
        <v>3.6999999999999998E-2</v>
      </c>
      <c r="G52" s="17">
        <v>0.51036499999999996</v>
      </c>
      <c r="H52" s="17">
        <v>0.54476999999999998</v>
      </c>
      <c r="I52" s="17">
        <v>0.58854200000000001</v>
      </c>
      <c r="J52" s="17">
        <v>4.3771999999999998E-2</v>
      </c>
      <c r="K52" s="17">
        <v>7.4373999999999996E-2</v>
      </c>
      <c r="L52" s="17">
        <v>800</v>
      </c>
      <c r="M52" s="17">
        <v>1.5E-5</v>
      </c>
      <c r="N52" s="17">
        <v>806</v>
      </c>
      <c r="O52" s="17">
        <v>0</v>
      </c>
      <c r="P52" s="17">
        <v>0</v>
      </c>
      <c r="Q52" s="17">
        <v>0.48836400000000002</v>
      </c>
      <c r="R52" s="17">
        <v>0.51598599999999994</v>
      </c>
      <c r="S52" s="17">
        <v>0.54775399999999996</v>
      </c>
      <c r="T52" s="17">
        <v>3.1767999999999998E-2</v>
      </c>
      <c r="U52" s="17">
        <v>5.7997E-2</v>
      </c>
      <c r="V52" s="17">
        <v>540.6</v>
      </c>
      <c r="W52" s="17">
        <v>0.59999199999999997</v>
      </c>
      <c r="X52" s="17">
        <v>3094</v>
      </c>
      <c r="Y52" s="17">
        <v>0</v>
      </c>
      <c r="Z52" s="17">
        <v>0</v>
      </c>
      <c r="AA52" s="17">
        <v>8.9226399999999997E-2</v>
      </c>
      <c r="AB52" s="17">
        <v>1.38552E-2</v>
      </c>
      <c r="AC52" s="17">
        <v>0.51642600000000005</v>
      </c>
      <c r="AD52" s="17">
        <v>0.25</v>
      </c>
      <c r="AE52" s="17">
        <v>1038.2</v>
      </c>
    </row>
    <row r="53" spans="1:31">
      <c r="A53" s="17">
        <v>40</v>
      </c>
      <c r="B53" s="19">
        <v>0.45991898148148147</v>
      </c>
      <c r="C53" s="17">
        <v>111.8</v>
      </c>
      <c r="D53" s="17">
        <v>4.5</v>
      </c>
      <c r="E53" s="17">
        <v>0</v>
      </c>
      <c r="F53" s="17">
        <v>0</v>
      </c>
      <c r="G53" s="17">
        <v>0.26432</v>
      </c>
      <c r="H53" s="17">
        <v>0.56719299999999995</v>
      </c>
      <c r="I53" s="17">
        <v>0.59138400000000002</v>
      </c>
      <c r="J53" s="17">
        <v>2.4191000000000001E-2</v>
      </c>
      <c r="K53" s="17">
        <v>4.0905999999999998E-2</v>
      </c>
      <c r="L53" s="17">
        <v>721.1</v>
      </c>
      <c r="M53" s="17">
        <v>0.37079400000000001</v>
      </c>
      <c r="N53" s="17">
        <v>0</v>
      </c>
      <c r="O53" s="17">
        <v>0</v>
      </c>
      <c r="P53" s="17">
        <v>0</v>
      </c>
      <c r="Q53" s="17">
        <v>0.50046199999999996</v>
      </c>
      <c r="R53" s="17">
        <v>0.51258400000000004</v>
      </c>
      <c r="S53" s="17">
        <v>0.54766199999999998</v>
      </c>
      <c r="T53" s="17">
        <v>3.5076999999999997E-2</v>
      </c>
      <c r="U53" s="17">
        <v>6.4048999999999995E-2</v>
      </c>
      <c r="V53" s="17">
        <v>660.2</v>
      </c>
      <c r="W53" s="17">
        <v>0.6</v>
      </c>
      <c r="X53" s="17">
        <v>1390</v>
      </c>
      <c r="Y53" s="17">
        <v>0</v>
      </c>
      <c r="Z53" s="17">
        <v>0</v>
      </c>
    </row>
    <row r="54" spans="1:31">
      <c r="A54" s="17">
        <v>41</v>
      </c>
      <c r="B54" s="19">
        <v>0.45997685185185189</v>
      </c>
      <c r="C54" s="17">
        <v>110.4</v>
      </c>
      <c r="D54" s="17">
        <v>4.5</v>
      </c>
      <c r="E54" s="17">
        <v>8.7600000000000004E-4</v>
      </c>
      <c r="F54" s="17">
        <v>4.2000000000000003E-2</v>
      </c>
      <c r="G54" s="17">
        <v>0.391517</v>
      </c>
      <c r="H54" s="17">
        <v>0.56487399999999999</v>
      </c>
      <c r="I54" s="17">
        <v>0.59562099999999996</v>
      </c>
      <c r="J54" s="17">
        <v>3.0745999999999999E-2</v>
      </c>
      <c r="K54" s="17">
        <v>5.1621E-2</v>
      </c>
      <c r="L54" s="17">
        <v>711.8</v>
      </c>
      <c r="M54" s="17">
        <v>0.48156100000000002</v>
      </c>
      <c r="N54" s="17">
        <v>1938</v>
      </c>
      <c r="O54" s="17">
        <v>0</v>
      </c>
      <c r="P54" s="17">
        <v>0</v>
      </c>
      <c r="Q54" s="17">
        <v>0.32377699999999998</v>
      </c>
      <c r="R54" s="17">
        <v>0.51250300000000004</v>
      </c>
      <c r="S54" s="17">
        <v>0.545736</v>
      </c>
      <c r="T54" s="17">
        <v>3.3231999999999998E-2</v>
      </c>
      <c r="U54" s="17">
        <v>6.0894999999999998E-2</v>
      </c>
      <c r="V54" s="17">
        <v>429.2</v>
      </c>
      <c r="W54" s="17">
        <v>1.9999999999999999E-6</v>
      </c>
      <c r="X54" s="17">
        <v>1993</v>
      </c>
      <c r="Y54" s="17">
        <v>0</v>
      </c>
      <c r="Z54" s="17">
        <v>0</v>
      </c>
      <c r="AA54" s="17">
        <v>9.3684299999999998E-2</v>
      </c>
      <c r="AB54" s="17">
        <v>3.62216E-2</v>
      </c>
      <c r="AC54" s="17">
        <v>0.51370700000000002</v>
      </c>
      <c r="AD54" s="17">
        <v>0.25</v>
      </c>
      <c r="AE54" s="17">
        <v>1166.8</v>
      </c>
    </row>
    <row r="55" spans="1:31">
      <c r="A55" s="17">
        <v>42</v>
      </c>
      <c r="B55" s="19">
        <v>0.46003472222222225</v>
      </c>
      <c r="C55" s="17">
        <v>109.1</v>
      </c>
      <c r="D55" s="17">
        <v>4.5</v>
      </c>
      <c r="E55" s="17">
        <v>8.1800000000000004E-4</v>
      </c>
      <c r="F55" s="17">
        <v>0.04</v>
      </c>
      <c r="G55" s="17">
        <v>0.51759999999999995</v>
      </c>
      <c r="H55" s="17">
        <v>0.56092200000000003</v>
      </c>
      <c r="I55" s="17">
        <v>0.60621999999999998</v>
      </c>
      <c r="J55" s="17">
        <v>4.5297999999999998E-2</v>
      </c>
      <c r="K55" s="17">
        <v>7.4722999999999998E-2</v>
      </c>
      <c r="L55" s="17">
        <v>631.79999999999995</v>
      </c>
      <c r="M55" s="17">
        <v>1.1E-5</v>
      </c>
      <c r="N55" s="17">
        <v>2579</v>
      </c>
      <c r="O55" s="17">
        <v>0</v>
      </c>
      <c r="P55" s="17">
        <v>0</v>
      </c>
      <c r="Q55" s="17">
        <v>0.38824799999999998</v>
      </c>
      <c r="R55" s="17">
        <v>0.51303600000000005</v>
      </c>
      <c r="S55" s="17">
        <v>0.54843500000000001</v>
      </c>
      <c r="T55" s="17">
        <v>3.5399E-2</v>
      </c>
      <c r="U55" s="17">
        <v>6.4545000000000005E-2</v>
      </c>
      <c r="V55" s="17">
        <v>800</v>
      </c>
      <c r="W55" s="17">
        <v>0.22917799999999999</v>
      </c>
      <c r="X55" s="17">
        <v>1661</v>
      </c>
      <c r="Y55" s="17">
        <v>0</v>
      </c>
      <c r="Z55" s="17">
        <v>0</v>
      </c>
      <c r="AA55" s="17">
        <v>9.9299999999999999E-2</v>
      </c>
      <c r="AB55" s="17">
        <v>4.2499700000000001E-2</v>
      </c>
      <c r="AC55" s="17">
        <v>0.51454100000000003</v>
      </c>
      <c r="AD55" s="17">
        <v>0.25</v>
      </c>
      <c r="AE55" s="17">
        <v>1314.7</v>
      </c>
    </row>
    <row r="56" spans="1:31">
      <c r="A56" s="17">
        <v>43</v>
      </c>
      <c r="B56" s="19">
        <v>0.46008101851851851</v>
      </c>
      <c r="C56" s="17">
        <v>108</v>
      </c>
      <c r="D56" s="17">
        <v>4.5</v>
      </c>
      <c r="E56" s="17">
        <v>6.9700000000000003E-4</v>
      </c>
      <c r="F56" s="17">
        <v>3.4000000000000002E-2</v>
      </c>
      <c r="G56" s="17">
        <v>0.55470699999999995</v>
      </c>
      <c r="H56" s="17">
        <v>0.56221699999999997</v>
      </c>
      <c r="I56" s="17">
        <v>0.60838300000000001</v>
      </c>
      <c r="J56" s="17">
        <v>4.6165999999999999E-2</v>
      </c>
      <c r="K56" s="17">
        <v>7.5883000000000006E-2</v>
      </c>
      <c r="L56" s="17">
        <v>426.9</v>
      </c>
      <c r="M56" s="17">
        <v>0.31676300000000002</v>
      </c>
      <c r="N56" s="17">
        <v>1063</v>
      </c>
      <c r="O56" s="17">
        <v>0</v>
      </c>
      <c r="P56" s="17">
        <v>0</v>
      </c>
      <c r="Q56" s="17">
        <v>0.56153600000000004</v>
      </c>
      <c r="R56" s="17">
        <v>0.51695199999999997</v>
      </c>
      <c r="S56" s="17">
        <v>0.56118699999999999</v>
      </c>
      <c r="T56" s="17">
        <v>4.4234000000000002E-2</v>
      </c>
      <c r="U56" s="17">
        <v>7.8823000000000004E-2</v>
      </c>
      <c r="V56" s="17">
        <v>573.70000000000005</v>
      </c>
      <c r="W56" s="17">
        <v>6.9999999999999999E-6</v>
      </c>
      <c r="X56" s="17">
        <v>2261</v>
      </c>
      <c r="Y56" s="17">
        <v>0</v>
      </c>
      <c r="Z56" s="17">
        <v>0</v>
      </c>
      <c r="AA56" s="17">
        <v>0.121266</v>
      </c>
      <c r="AB56" s="17">
        <v>1.22183E-2</v>
      </c>
      <c r="AC56" s="17">
        <v>0.51749299999999998</v>
      </c>
      <c r="AD56" s="17">
        <v>0.25</v>
      </c>
      <c r="AE56" s="17">
        <v>1945.6</v>
      </c>
    </row>
    <row r="57" spans="1:31">
      <c r="A57" s="17">
        <v>44</v>
      </c>
      <c r="B57" s="19">
        <v>0.46013888888888888</v>
      </c>
      <c r="C57" s="17">
        <v>106.5</v>
      </c>
      <c r="D57" s="17">
        <v>4.5</v>
      </c>
      <c r="E57" s="17">
        <v>6.2799999999999998E-4</v>
      </c>
      <c r="F57" s="17">
        <v>0.03</v>
      </c>
      <c r="G57" s="17">
        <v>0.424261</v>
      </c>
      <c r="H57" s="17">
        <v>0.57727200000000001</v>
      </c>
      <c r="I57" s="17">
        <v>0.60967800000000005</v>
      </c>
      <c r="J57" s="17">
        <v>3.2405999999999997E-2</v>
      </c>
      <c r="K57" s="17">
        <v>5.3151999999999998E-2</v>
      </c>
      <c r="L57" s="17">
        <v>377.2</v>
      </c>
      <c r="M57" s="17">
        <v>0.59999599999999997</v>
      </c>
      <c r="N57" s="17">
        <v>523</v>
      </c>
      <c r="O57" s="17">
        <v>0</v>
      </c>
      <c r="P57" s="17">
        <v>0</v>
      </c>
      <c r="Q57" s="17">
        <v>0.56938999999999995</v>
      </c>
      <c r="R57" s="17">
        <v>0.51791100000000001</v>
      </c>
      <c r="S57" s="17">
        <v>0.56283499999999997</v>
      </c>
      <c r="T57" s="17">
        <v>4.4923999999999999E-2</v>
      </c>
      <c r="U57" s="17">
        <v>7.9816999999999999E-2</v>
      </c>
      <c r="V57" s="17">
        <v>613.20000000000005</v>
      </c>
      <c r="W57" s="17">
        <v>2.9E-5</v>
      </c>
      <c r="X57" s="17">
        <v>580</v>
      </c>
      <c r="Y57" s="17">
        <v>0</v>
      </c>
      <c r="Z57" s="17">
        <v>0</v>
      </c>
      <c r="AA57" s="17">
        <v>0.122795</v>
      </c>
      <c r="AB57" s="17">
        <v>5.3490200000000003E-3</v>
      </c>
      <c r="AC57" s="17">
        <v>0.51815199999999995</v>
      </c>
      <c r="AD57" s="17">
        <v>0.25</v>
      </c>
      <c r="AE57" s="17">
        <v>2202</v>
      </c>
    </row>
    <row r="58" spans="1:31">
      <c r="A58" s="17">
        <v>45</v>
      </c>
      <c r="B58" s="19">
        <v>0.46019675925925929</v>
      </c>
      <c r="C58" s="17">
        <v>105.3</v>
      </c>
      <c r="D58" s="17">
        <v>4.5</v>
      </c>
      <c r="E58" s="17">
        <v>1.513E-3</v>
      </c>
      <c r="F58" s="17">
        <v>7.2999999999999995E-2</v>
      </c>
      <c r="G58" s="17">
        <v>0.71298300000000003</v>
      </c>
      <c r="H58" s="17">
        <v>0.554477</v>
      </c>
      <c r="I58" s="17">
        <v>0.61494899999999997</v>
      </c>
      <c r="J58" s="17">
        <v>6.0471999999999998E-2</v>
      </c>
      <c r="K58" s="17">
        <v>9.8336999999999994E-2</v>
      </c>
      <c r="L58" s="17">
        <v>800</v>
      </c>
      <c r="M58" s="17">
        <v>1.4E-5</v>
      </c>
      <c r="N58" s="17">
        <v>2110</v>
      </c>
      <c r="O58" s="17">
        <v>0</v>
      </c>
      <c r="P58" s="17">
        <v>0</v>
      </c>
      <c r="Q58" s="17">
        <v>0.599275</v>
      </c>
      <c r="R58" s="17">
        <v>0.51191900000000001</v>
      </c>
      <c r="S58" s="17">
        <v>0.56527300000000003</v>
      </c>
      <c r="T58" s="17">
        <v>5.3355E-2</v>
      </c>
      <c r="U58" s="17">
        <v>9.4386999999999999E-2</v>
      </c>
      <c r="V58" s="17">
        <v>800</v>
      </c>
      <c r="W58" s="17">
        <v>1.1E-5</v>
      </c>
      <c r="X58" s="17">
        <v>2151</v>
      </c>
      <c r="Y58" s="17">
        <v>0</v>
      </c>
      <c r="Z58" s="17">
        <v>0</v>
      </c>
      <c r="AA58" s="17">
        <v>0.14521100000000001</v>
      </c>
      <c r="AB58" s="17">
        <v>4.3973499999999999E-2</v>
      </c>
      <c r="AC58" s="17">
        <v>0.51426499999999997</v>
      </c>
      <c r="AD58" s="17">
        <v>0.25</v>
      </c>
      <c r="AE58" s="17">
        <v>1038.2</v>
      </c>
    </row>
    <row r="59" spans="1:31">
      <c r="A59" s="17">
        <v>46</v>
      </c>
      <c r="B59" s="19">
        <v>0.4602430555555555</v>
      </c>
      <c r="C59" s="17">
        <v>104</v>
      </c>
      <c r="D59" s="17">
        <v>4.5</v>
      </c>
      <c r="E59" s="17">
        <v>8.3900000000000001E-4</v>
      </c>
      <c r="F59" s="17">
        <v>4.1000000000000002E-2</v>
      </c>
      <c r="G59" s="17">
        <v>0.54237500000000005</v>
      </c>
      <c r="H59" s="17">
        <v>0.57824500000000001</v>
      </c>
      <c r="I59" s="17">
        <v>0.61762899999999998</v>
      </c>
      <c r="J59" s="17">
        <v>3.9384000000000002E-2</v>
      </c>
      <c r="K59" s="17">
        <v>6.3766000000000003E-2</v>
      </c>
      <c r="L59" s="17">
        <v>567</v>
      </c>
      <c r="M59" s="17">
        <v>0.59997900000000004</v>
      </c>
      <c r="N59" s="17">
        <v>5678</v>
      </c>
      <c r="O59" s="17">
        <v>0</v>
      </c>
      <c r="P59" s="17">
        <v>0</v>
      </c>
      <c r="Q59" s="17">
        <v>0.61444500000000002</v>
      </c>
      <c r="R59" s="17">
        <v>0.54635199999999995</v>
      </c>
      <c r="S59" s="17">
        <v>0.59178600000000003</v>
      </c>
      <c r="T59" s="17">
        <v>4.5434000000000002E-2</v>
      </c>
      <c r="U59" s="17">
        <v>7.6774999999999996E-2</v>
      </c>
      <c r="V59" s="17">
        <v>702.4</v>
      </c>
      <c r="W59" s="17">
        <v>0.39860499999999999</v>
      </c>
      <c r="X59" s="17">
        <v>1564</v>
      </c>
      <c r="Y59" s="17">
        <v>0</v>
      </c>
      <c r="Z59" s="17">
        <v>0</v>
      </c>
      <c r="AA59" s="17">
        <v>0.118115</v>
      </c>
      <c r="AB59" s="17">
        <v>8.0652600000000005E-2</v>
      </c>
      <c r="AC59" s="17">
        <v>0.55001699999999998</v>
      </c>
      <c r="AD59" s="17">
        <v>0.25</v>
      </c>
      <c r="AE59" s="17">
        <v>1464.7</v>
      </c>
    </row>
    <row r="60" spans="1:31">
      <c r="A60" s="17">
        <v>47</v>
      </c>
      <c r="B60" s="19">
        <v>0.46030092592592592</v>
      </c>
      <c r="C60" s="17">
        <v>102.7</v>
      </c>
      <c r="D60" s="17">
        <v>4.5</v>
      </c>
      <c r="E60" s="17">
        <v>2.4949999999999998E-3</v>
      </c>
      <c r="F60" s="17">
        <v>0.121</v>
      </c>
      <c r="G60" s="17">
        <v>0.54028900000000002</v>
      </c>
      <c r="H60" s="17">
        <v>0.57013999999999998</v>
      </c>
      <c r="I60" s="17">
        <v>0.61462899999999998</v>
      </c>
      <c r="J60" s="17">
        <v>4.4489000000000001E-2</v>
      </c>
      <c r="K60" s="17">
        <v>7.2384000000000004E-2</v>
      </c>
      <c r="L60" s="17">
        <v>625</v>
      </c>
      <c r="M60" s="17">
        <v>0.37071900000000002</v>
      </c>
      <c r="N60" s="17">
        <v>863</v>
      </c>
      <c r="O60" s="17">
        <v>0</v>
      </c>
      <c r="P60" s="17">
        <v>0</v>
      </c>
      <c r="Q60" s="17">
        <v>0.92318199999999995</v>
      </c>
      <c r="R60" s="17">
        <v>0.63537699999999997</v>
      </c>
      <c r="S60" s="17">
        <v>0.78761400000000004</v>
      </c>
      <c r="T60" s="17">
        <v>0.15223700000000001</v>
      </c>
      <c r="U60" s="17">
        <v>0.19328899999999999</v>
      </c>
      <c r="V60" s="17">
        <v>631</v>
      </c>
      <c r="W60" s="17">
        <v>0.40450799999999998</v>
      </c>
      <c r="X60" s="17">
        <v>685</v>
      </c>
      <c r="Y60" s="17">
        <v>0</v>
      </c>
      <c r="Z60" s="17">
        <v>0</v>
      </c>
      <c r="AA60" s="17">
        <v>0.29736800000000002</v>
      </c>
      <c r="AB60" s="17">
        <v>1.44803E-2</v>
      </c>
      <c r="AC60" s="17">
        <v>0.63758099999999995</v>
      </c>
      <c r="AD60" s="17">
        <v>0.25</v>
      </c>
      <c r="AE60" s="17">
        <v>1328.9</v>
      </c>
    </row>
    <row r="61" spans="1:31">
      <c r="A61" s="17">
        <v>48</v>
      </c>
      <c r="B61" s="19">
        <v>0.46035879629629628</v>
      </c>
      <c r="C61" s="17">
        <v>101.6</v>
      </c>
      <c r="D61" s="17">
        <v>4.5</v>
      </c>
      <c r="E61" s="17">
        <v>1.266E-3</v>
      </c>
      <c r="F61" s="17">
        <v>6.0999999999999999E-2</v>
      </c>
      <c r="G61" s="17">
        <v>0.59614400000000001</v>
      </c>
      <c r="H61" s="17">
        <v>0.57045299999999999</v>
      </c>
      <c r="I61" s="17">
        <v>0.63390999999999997</v>
      </c>
      <c r="J61" s="17">
        <v>6.3455999999999999E-2</v>
      </c>
      <c r="K61" s="17">
        <v>0.100103</v>
      </c>
      <c r="L61" s="17">
        <v>655.29999999999995</v>
      </c>
      <c r="M61" s="17">
        <v>2.72E-4</v>
      </c>
      <c r="N61" s="17">
        <v>712</v>
      </c>
      <c r="O61" s="17">
        <v>0</v>
      </c>
      <c r="P61" s="17">
        <v>0</v>
      </c>
      <c r="Q61" s="17">
        <v>0.74002800000000002</v>
      </c>
      <c r="R61" s="17">
        <v>0.53189200000000003</v>
      </c>
      <c r="S61" s="17">
        <v>0.58665999999999996</v>
      </c>
      <c r="T61" s="17">
        <v>5.4768999999999998E-2</v>
      </c>
      <c r="U61" s="17">
        <v>9.3356999999999996E-2</v>
      </c>
      <c r="V61" s="17">
        <v>622.6</v>
      </c>
      <c r="W61" s="17">
        <v>0.33152199999999998</v>
      </c>
      <c r="X61" s="17">
        <v>1179</v>
      </c>
      <c r="Y61" s="17">
        <v>0</v>
      </c>
      <c r="Z61" s="17">
        <v>0</v>
      </c>
      <c r="AA61" s="17">
        <v>0.143625</v>
      </c>
      <c r="AB61" s="17">
        <v>1.25591E-2</v>
      </c>
      <c r="AC61" s="17">
        <v>0.53257900000000002</v>
      </c>
      <c r="AD61" s="17">
        <v>0.25</v>
      </c>
      <c r="AE61" s="17">
        <v>1267.5</v>
      </c>
    </row>
    <row r="62" spans="1:31">
      <c r="A62" s="17">
        <v>49</v>
      </c>
      <c r="B62" s="19">
        <v>0.4604050925925926</v>
      </c>
      <c r="C62" s="17">
        <v>100.4</v>
      </c>
      <c r="D62" s="17">
        <v>4.5</v>
      </c>
      <c r="E62" s="17">
        <v>1.9319999999999999E-3</v>
      </c>
      <c r="F62" s="17">
        <v>9.2999999999999999E-2</v>
      </c>
      <c r="G62" s="17">
        <v>0.66738900000000001</v>
      </c>
      <c r="H62" s="17">
        <v>0.57345100000000004</v>
      </c>
      <c r="I62" s="17">
        <v>0.62631000000000003</v>
      </c>
      <c r="J62" s="17">
        <v>5.2859000000000003E-2</v>
      </c>
      <c r="K62" s="17">
        <v>8.4397E-2</v>
      </c>
      <c r="L62" s="17">
        <v>800</v>
      </c>
      <c r="M62" s="17">
        <v>0.19581000000000001</v>
      </c>
      <c r="N62" s="17">
        <v>4886</v>
      </c>
      <c r="O62" s="17">
        <v>0</v>
      </c>
      <c r="P62" s="17">
        <v>0</v>
      </c>
      <c r="Q62" s="17">
        <v>0.84670299999999998</v>
      </c>
      <c r="R62" s="17">
        <v>0.56516900000000003</v>
      </c>
      <c r="S62" s="17">
        <v>0.64777600000000002</v>
      </c>
      <c r="T62" s="17">
        <v>8.2607E-2</v>
      </c>
      <c r="U62" s="17">
        <v>0.127524</v>
      </c>
      <c r="V62" s="17">
        <v>524.79999999999995</v>
      </c>
      <c r="W62" s="17">
        <v>0.448237</v>
      </c>
      <c r="X62" s="17">
        <v>1563</v>
      </c>
      <c r="Y62" s="17">
        <v>0</v>
      </c>
      <c r="Z62" s="17">
        <v>0</v>
      </c>
      <c r="AA62" s="17">
        <v>0.196191</v>
      </c>
      <c r="AB62" s="17">
        <v>9.6248899999999998E-2</v>
      </c>
      <c r="AC62" s="17">
        <v>0.57311999999999996</v>
      </c>
      <c r="AD62" s="17">
        <v>0.25</v>
      </c>
      <c r="AE62" s="17">
        <v>1038.2</v>
      </c>
    </row>
    <row r="63" spans="1:31">
      <c r="A63" s="17">
        <v>50</v>
      </c>
      <c r="B63" s="19">
        <v>0.46046296296296302</v>
      </c>
      <c r="C63" s="17">
        <v>99.1</v>
      </c>
      <c r="D63" s="17">
        <v>4.5</v>
      </c>
      <c r="E63" s="17">
        <v>1.542E-3</v>
      </c>
      <c r="F63" s="17">
        <v>7.4999999999999997E-2</v>
      </c>
      <c r="G63" s="17">
        <v>0.60791700000000004</v>
      </c>
      <c r="H63" s="17">
        <v>0.566743</v>
      </c>
      <c r="I63" s="17">
        <v>0.63453599999999999</v>
      </c>
      <c r="J63" s="17">
        <v>6.7793000000000006E-2</v>
      </c>
      <c r="K63" s="17">
        <v>0.106838</v>
      </c>
      <c r="L63" s="17">
        <v>754.3</v>
      </c>
      <c r="M63" s="17">
        <v>4.1999999999999998E-5</v>
      </c>
      <c r="N63" s="17">
        <v>2833</v>
      </c>
      <c r="O63" s="17">
        <v>0</v>
      </c>
      <c r="P63" s="17">
        <v>0</v>
      </c>
      <c r="Q63" s="17">
        <v>0.63556199999999996</v>
      </c>
      <c r="R63" s="17">
        <v>0.52928200000000003</v>
      </c>
      <c r="S63" s="17">
        <v>0.59021000000000001</v>
      </c>
      <c r="T63" s="17">
        <v>6.0928000000000003E-2</v>
      </c>
      <c r="U63" s="17">
        <v>0.103231</v>
      </c>
      <c r="V63" s="17">
        <v>800</v>
      </c>
      <c r="W63" s="17">
        <v>3.0000000000000001E-6</v>
      </c>
      <c r="X63" s="17">
        <v>862</v>
      </c>
      <c r="Y63" s="17">
        <v>0</v>
      </c>
      <c r="Z63" s="17">
        <v>0</v>
      </c>
      <c r="AA63" s="17">
        <v>0.15881700000000001</v>
      </c>
      <c r="AB63" s="17">
        <v>5.5022300000000003E-2</v>
      </c>
      <c r="AC63" s="17">
        <v>0.53263499999999997</v>
      </c>
      <c r="AD63" s="17">
        <v>0.25</v>
      </c>
      <c r="AE63" s="17">
        <v>1101.0999999999999</v>
      </c>
    </row>
    <row r="64" spans="1:31">
      <c r="A64" s="17">
        <v>51</v>
      </c>
      <c r="B64" s="19">
        <v>0.46052083333333332</v>
      </c>
      <c r="C64" s="17">
        <v>97.8</v>
      </c>
      <c r="D64" s="17">
        <v>4.5</v>
      </c>
      <c r="E64" s="17">
        <v>1.5809999999999999E-3</v>
      </c>
      <c r="F64" s="17">
        <v>7.5999999999999998E-2</v>
      </c>
      <c r="G64" s="17">
        <v>0.56749899999999998</v>
      </c>
      <c r="H64" s="17">
        <v>0.58620799999999995</v>
      </c>
      <c r="I64" s="17">
        <v>0.63774200000000003</v>
      </c>
      <c r="J64" s="17">
        <v>5.1534999999999997E-2</v>
      </c>
      <c r="K64" s="17">
        <v>8.0808000000000005E-2</v>
      </c>
      <c r="L64" s="17">
        <v>800</v>
      </c>
      <c r="M64" s="17">
        <v>0.37081399999999998</v>
      </c>
      <c r="N64" s="17">
        <v>653</v>
      </c>
      <c r="O64" s="17">
        <v>0</v>
      </c>
      <c r="P64" s="17">
        <v>0</v>
      </c>
      <c r="Q64" s="17">
        <v>0.62540399999999996</v>
      </c>
      <c r="R64" s="17">
        <v>0.533304</v>
      </c>
      <c r="S64" s="17">
        <v>0.58968399999999999</v>
      </c>
      <c r="T64" s="17">
        <v>5.638E-2</v>
      </c>
      <c r="U64" s="17">
        <v>9.5611000000000002E-2</v>
      </c>
      <c r="V64" s="17">
        <v>739.6</v>
      </c>
      <c r="W64" s="17">
        <v>0.370811</v>
      </c>
      <c r="X64" s="17">
        <v>1479</v>
      </c>
      <c r="Y64" s="17">
        <v>0</v>
      </c>
      <c r="Z64" s="17">
        <v>0</v>
      </c>
      <c r="AA64" s="17">
        <v>0.147093</v>
      </c>
      <c r="AB64" s="17">
        <v>1.40378E-2</v>
      </c>
      <c r="AC64" s="17">
        <v>0.53409600000000002</v>
      </c>
      <c r="AD64" s="17">
        <v>0.25</v>
      </c>
      <c r="AE64" s="17">
        <v>1038.2</v>
      </c>
    </row>
    <row r="65" spans="1:31">
      <c r="A65" s="17">
        <v>52</v>
      </c>
      <c r="B65" s="19">
        <v>0.46056712962962965</v>
      </c>
      <c r="C65" s="17">
        <v>96.5</v>
      </c>
      <c r="D65" s="17">
        <v>4.5</v>
      </c>
      <c r="E65" s="17">
        <v>1.3979999999999999E-3</v>
      </c>
      <c r="F65" s="17">
        <v>6.8000000000000005E-2</v>
      </c>
      <c r="G65" s="17">
        <v>0.71736</v>
      </c>
      <c r="H65" s="17">
        <v>0.58072999999999997</v>
      </c>
      <c r="I65" s="17">
        <v>0.65055799999999997</v>
      </c>
      <c r="J65" s="17">
        <v>6.9828000000000001E-2</v>
      </c>
      <c r="K65" s="17">
        <v>0.107336</v>
      </c>
      <c r="L65" s="17">
        <v>675.9</v>
      </c>
      <c r="M65" s="17">
        <v>0.37081599999999998</v>
      </c>
      <c r="N65" s="17">
        <v>3612</v>
      </c>
      <c r="O65" s="17">
        <v>0</v>
      </c>
      <c r="P65" s="17">
        <v>0</v>
      </c>
      <c r="Q65" s="17">
        <v>0.73714599999999997</v>
      </c>
      <c r="R65" s="17">
        <v>0.53812700000000002</v>
      </c>
      <c r="S65" s="17">
        <v>0.60142399999999996</v>
      </c>
      <c r="T65" s="17">
        <v>6.3297000000000006E-2</v>
      </c>
      <c r="U65" s="17">
        <v>0.10524500000000001</v>
      </c>
      <c r="V65" s="17">
        <v>648.9</v>
      </c>
      <c r="W65" s="17">
        <v>0.59999800000000003</v>
      </c>
      <c r="X65" s="17">
        <v>1909</v>
      </c>
      <c r="Y65" s="17">
        <v>0</v>
      </c>
      <c r="Z65" s="17">
        <v>0</v>
      </c>
      <c r="AA65" s="17">
        <v>0.161915</v>
      </c>
      <c r="AB65" s="17">
        <v>6.2377200000000001E-2</v>
      </c>
      <c r="AC65" s="17">
        <v>0.54207499999999997</v>
      </c>
      <c r="AD65" s="17">
        <v>0.25</v>
      </c>
      <c r="AE65" s="17">
        <v>1228.8</v>
      </c>
    </row>
    <row r="66" spans="1:31">
      <c r="A66" s="17">
        <v>53</v>
      </c>
      <c r="B66" s="19">
        <v>0.46062500000000001</v>
      </c>
      <c r="C66" s="17">
        <v>95.6</v>
      </c>
      <c r="D66" s="17">
        <v>4.5</v>
      </c>
      <c r="E66" s="17">
        <v>1.7329999999999999E-3</v>
      </c>
      <c r="F66" s="17">
        <v>8.4000000000000005E-2</v>
      </c>
      <c r="G66" s="17">
        <v>0.76717199999999997</v>
      </c>
      <c r="H66" s="17">
        <v>0.58229699999999995</v>
      </c>
      <c r="I66" s="17">
        <v>0.68076899999999996</v>
      </c>
      <c r="J66" s="17">
        <v>9.8471000000000003E-2</v>
      </c>
      <c r="K66" s="17">
        <v>0.144647</v>
      </c>
      <c r="L66" s="17">
        <v>653.6</v>
      </c>
      <c r="M66" s="17">
        <v>1.2081E-2</v>
      </c>
      <c r="N66" s="17">
        <v>1999</v>
      </c>
      <c r="O66" s="17">
        <v>0</v>
      </c>
      <c r="P66" s="17">
        <v>0</v>
      </c>
      <c r="Q66" s="17">
        <v>0.70600499999999999</v>
      </c>
      <c r="R66" s="17">
        <v>0.54798999999999998</v>
      </c>
      <c r="S66" s="17">
        <v>0.63060700000000003</v>
      </c>
      <c r="T66" s="17">
        <v>8.2616999999999996E-2</v>
      </c>
      <c r="U66" s="17">
        <v>0.13101199999999999</v>
      </c>
      <c r="V66" s="17">
        <v>660.1</v>
      </c>
      <c r="W66" s="17">
        <v>5.1440000000000001E-3</v>
      </c>
      <c r="X66" s="17">
        <v>2201</v>
      </c>
      <c r="Y66" s="17">
        <v>0</v>
      </c>
      <c r="Z66" s="17">
        <v>0</v>
      </c>
      <c r="AA66" s="17">
        <v>0.20155699999999999</v>
      </c>
      <c r="AB66" s="17">
        <v>3.4383400000000001E-2</v>
      </c>
      <c r="AC66" s="17">
        <v>0.55083099999999996</v>
      </c>
      <c r="AD66" s="17">
        <v>0.25</v>
      </c>
      <c r="AE66" s="17">
        <v>1270.7</v>
      </c>
    </row>
    <row r="67" spans="1:31">
      <c r="A67" s="17">
        <v>54</v>
      </c>
      <c r="B67" s="19">
        <v>0.46068287037037042</v>
      </c>
      <c r="C67" s="17">
        <v>94.2</v>
      </c>
      <c r="D67" s="17">
        <v>4.5</v>
      </c>
      <c r="E67" s="17">
        <v>1.397E-3</v>
      </c>
      <c r="F67" s="17">
        <v>6.8000000000000005E-2</v>
      </c>
      <c r="G67" s="17">
        <v>0.73944799999999999</v>
      </c>
      <c r="H67" s="17">
        <v>0.60505200000000003</v>
      </c>
      <c r="I67" s="17">
        <v>0.677288</v>
      </c>
      <c r="J67" s="17">
        <v>7.2235999999999995E-2</v>
      </c>
      <c r="K67" s="17">
        <v>0.106655</v>
      </c>
      <c r="L67" s="17">
        <v>646.29999999999995</v>
      </c>
      <c r="M67" s="17">
        <v>0.59999800000000003</v>
      </c>
      <c r="N67" s="17">
        <v>4708</v>
      </c>
      <c r="O67" s="17">
        <v>0</v>
      </c>
      <c r="P67" s="17">
        <v>0</v>
      </c>
      <c r="Q67" s="17">
        <v>0.714314</v>
      </c>
      <c r="R67" s="17">
        <v>0.55117099999999997</v>
      </c>
      <c r="S67" s="17">
        <v>0.62048499999999995</v>
      </c>
      <c r="T67" s="17">
        <v>6.9314000000000001E-2</v>
      </c>
      <c r="U67" s="17">
        <v>0.111709</v>
      </c>
      <c r="V67" s="17">
        <v>673.6</v>
      </c>
      <c r="W67" s="17">
        <v>1.0000000000000001E-5</v>
      </c>
      <c r="X67" s="17">
        <v>1461</v>
      </c>
      <c r="Y67" s="17">
        <v>0</v>
      </c>
      <c r="Z67" s="17">
        <v>0</v>
      </c>
      <c r="AA67" s="17">
        <v>0.17186100000000001</v>
      </c>
      <c r="AB67" s="17">
        <v>7.6549900000000004E-2</v>
      </c>
      <c r="AC67" s="17">
        <v>0.556477</v>
      </c>
      <c r="AD67" s="17">
        <v>0.25</v>
      </c>
      <c r="AE67" s="17">
        <v>1285.0999999999999</v>
      </c>
    </row>
    <row r="68" spans="1:31">
      <c r="A68" s="17">
        <v>55</v>
      </c>
      <c r="B68" s="19">
        <v>0.46072916666666663</v>
      </c>
      <c r="C68" s="17">
        <v>92.9</v>
      </c>
      <c r="D68" s="17">
        <v>5.4</v>
      </c>
      <c r="E68" s="17">
        <v>1.606E-3</v>
      </c>
      <c r="F68" s="17">
        <v>7.8E-2</v>
      </c>
      <c r="G68" s="17">
        <v>0.79934799999999995</v>
      </c>
      <c r="H68" s="17">
        <v>0.60434600000000005</v>
      </c>
      <c r="I68" s="17">
        <v>0.68264800000000003</v>
      </c>
      <c r="J68" s="17">
        <v>7.8301999999999997E-2</v>
      </c>
      <c r="K68" s="17">
        <v>0.114703</v>
      </c>
      <c r="L68" s="17">
        <v>524.5</v>
      </c>
      <c r="M68" s="17">
        <v>8.3999999999999995E-5</v>
      </c>
      <c r="N68" s="17">
        <v>658</v>
      </c>
      <c r="O68" s="17">
        <v>0</v>
      </c>
      <c r="P68" s="17">
        <v>0</v>
      </c>
      <c r="Q68" s="17">
        <v>0.76863599999999999</v>
      </c>
      <c r="R68" s="17">
        <v>0.56023500000000004</v>
      </c>
      <c r="S68" s="17">
        <v>0.63890499999999995</v>
      </c>
      <c r="T68" s="17">
        <v>7.8670000000000004E-2</v>
      </c>
      <c r="U68" s="17">
        <v>0.12313200000000001</v>
      </c>
      <c r="V68" s="17">
        <v>682.5</v>
      </c>
      <c r="W68" s="17">
        <v>0.37081799999999998</v>
      </c>
      <c r="X68" s="17">
        <v>871</v>
      </c>
      <c r="Y68" s="17">
        <v>0</v>
      </c>
      <c r="Z68" s="17">
        <v>0</v>
      </c>
      <c r="AA68" s="17">
        <v>0.18943399999999999</v>
      </c>
      <c r="AB68" s="17">
        <v>1.11497E-2</v>
      </c>
      <c r="AC68" s="17">
        <v>0.56111200000000006</v>
      </c>
      <c r="AD68" s="17">
        <v>0.25</v>
      </c>
      <c r="AE68" s="17">
        <v>1583.6</v>
      </c>
    </row>
    <row r="69" spans="1:31">
      <c r="A69" s="17">
        <v>56</v>
      </c>
      <c r="B69" s="19">
        <v>0.46078703703703705</v>
      </c>
      <c r="C69" s="17">
        <v>91.6</v>
      </c>
      <c r="D69" s="17">
        <v>6.3</v>
      </c>
      <c r="E69" s="17">
        <v>2.3089999999999999E-3</v>
      </c>
      <c r="F69" s="17">
        <v>0.112</v>
      </c>
      <c r="G69" s="17">
        <v>0.77279799999999998</v>
      </c>
      <c r="H69" s="17">
        <v>0.60404199999999997</v>
      </c>
      <c r="I69" s="17">
        <v>0.68527000000000005</v>
      </c>
      <c r="J69" s="17">
        <v>8.1227999999999995E-2</v>
      </c>
      <c r="K69" s="17">
        <v>0.118534</v>
      </c>
      <c r="L69" s="17">
        <v>634.5</v>
      </c>
      <c r="M69" s="17">
        <v>1.5999999999999999E-5</v>
      </c>
      <c r="N69" s="17">
        <v>887</v>
      </c>
      <c r="O69" s="17">
        <v>0</v>
      </c>
      <c r="P69" s="17">
        <v>0</v>
      </c>
      <c r="Q69" s="17">
        <v>0.68817399999999995</v>
      </c>
      <c r="R69" s="17">
        <v>0.55844400000000005</v>
      </c>
      <c r="S69" s="17">
        <v>0.63945799999999997</v>
      </c>
      <c r="T69" s="17">
        <v>8.1014000000000003E-2</v>
      </c>
      <c r="U69" s="17">
        <v>0.126692</v>
      </c>
      <c r="V69" s="17">
        <v>794.4</v>
      </c>
      <c r="W69" s="17">
        <v>1.1E-5</v>
      </c>
      <c r="X69" s="17">
        <v>1835</v>
      </c>
      <c r="Y69" s="17">
        <v>0</v>
      </c>
      <c r="Z69" s="17">
        <v>0</v>
      </c>
      <c r="AA69" s="17">
        <v>0.19491</v>
      </c>
      <c r="AB69" s="17">
        <v>2.10195E-2</v>
      </c>
      <c r="AC69" s="17">
        <v>0.56014699999999995</v>
      </c>
      <c r="AD69" s="17">
        <v>0.25</v>
      </c>
      <c r="AE69" s="17">
        <v>1308.9000000000001</v>
      </c>
    </row>
    <row r="70" spans="1:31">
      <c r="A70" s="17">
        <v>57</v>
      </c>
      <c r="B70" s="19">
        <v>0.46084490740740741</v>
      </c>
      <c r="C70" s="17">
        <v>90.3</v>
      </c>
      <c r="D70" s="17">
        <v>6.3</v>
      </c>
      <c r="E70" s="17">
        <v>2.307E-3</v>
      </c>
      <c r="F70" s="17">
        <v>0.112</v>
      </c>
      <c r="G70" s="17">
        <v>0.73834299999999997</v>
      </c>
      <c r="H70" s="17">
        <v>0.61174799999999996</v>
      </c>
      <c r="I70" s="17">
        <v>0.688442</v>
      </c>
      <c r="J70" s="17">
        <v>7.6692999999999997E-2</v>
      </c>
      <c r="K70" s="17">
        <v>0.111401</v>
      </c>
      <c r="L70" s="17">
        <v>595.6</v>
      </c>
      <c r="M70" s="17">
        <v>0.12465</v>
      </c>
      <c r="N70" s="17">
        <v>1081</v>
      </c>
      <c r="O70" s="17">
        <v>0</v>
      </c>
      <c r="P70" s="17">
        <v>0</v>
      </c>
      <c r="Q70" s="17">
        <v>0.80809399999999998</v>
      </c>
      <c r="R70" s="17">
        <v>0.56032000000000004</v>
      </c>
      <c r="S70" s="17">
        <v>0.64797700000000003</v>
      </c>
      <c r="T70" s="17">
        <v>8.7656999999999999E-2</v>
      </c>
      <c r="U70" s="17">
        <v>0.13527700000000001</v>
      </c>
      <c r="V70" s="17">
        <v>733.2</v>
      </c>
      <c r="W70" s="17">
        <v>7.9939999999999994E-3</v>
      </c>
      <c r="X70" s="17">
        <v>1254</v>
      </c>
      <c r="Y70" s="17">
        <v>0</v>
      </c>
      <c r="Z70" s="17">
        <v>0</v>
      </c>
      <c r="AA70" s="17">
        <v>0.208119</v>
      </c>
      <c r="AB70" s="17">
        <v>2.3970499999999999E-2</v>
      </c>
      <c r="AC70" s="17">
        <v>0.56242099999999995</v>
      </c>
      <c r="AD70" s="17">
        <v>0.25</v>
      </c>
      <c r="AE70" s="17">
        <v>1394.6</v>
      </c>
    </row>
    <row r="71" spans="1:31">
      <c r="A71" s="17">
        <v>58</v>
      </c>
      <c r="B71" s="19">
        <v>0.46089120370370368</v>
      </c>
      <c r="C71" s="17">
        <v>89.2</v>
      </c>
      <c r="D71" s="17">
        <v>7.2</v>
      </c>
      <c r="E71" s="17">
        <v>2.8370000000000001E-3</v>
      </c>
      <c r="F71" s="17">
        <v>0.13700000000000001</v>
      </c>
      <c r="G71" s="17">
        <v>0.78688800000000003</v>
      </c>
      <c r="H71" s="17">
        <v>0.60699099999999995</v>
      </c>
      <c r="I71" s="17">
        <v>0.70313000000000003</v>
      </c>
      <c r="J71" s="17">
        <v>9.6138000000000001E-2</v>
      </c>
      <c r="K71" s="17">
        <v>0.13672899999999999</v>
      </c>
      <c r="L71" s="17">
        <v>630.79999999999995</v>
      </c>
      <c r="M71" s="17">
        <v>6.9999999999999999E-6</v>
      </c>
      <c r="N71" s="17">
        <v>1549</v>
      </c>
      <c r="O71" s="17">
        <v>0</v>
      </c>
      <c r="P71" s="17">
        <v>0</v>
      </c>
      <c r="Q71" s="17">
        <v>0.84247700000000003</v>
      </c>
      <c r="R71" s="17">
        <v>0.55765699999999996</v>
      </c>
      <c r="S71" s="17">
        <v>0.64830299999999996</v>
      </c>
      <c r="T71" s="17">
        <v>9.0647000000000005E-2</v>
      </c>
      <c r="U71" s="17">
        <v>0.139821</v>
      </c>
      <c r="V71" s="17">
        <v>734.6</v>
      </c>
      <c r="W71" s="17">
        <v>0.37066700000000002</v>
      </c>
      <c r="X71" s="17">
        <v>1557</v>
      </c>
      <c r="Y71" s="17">
        <v>0</v>
      </c>
      <c r="Z71" s="17">
        <v>0</v>
      </c>
      <c r="AA71" s="17">
        <v>0.21511</v>
      </c>
      <c r="AB71" s="17">
        <v>4.0866600000000003E-2</v>
      </c>
      <c r="AC71" s="17">
        <v>0.561361</v>
      </c>
      <c r="AD71" s="17">
        <v>0.25</v>
      </c>
      <c r="AE71" s="17">
        <v>1316.6</v>
      </c>
    </row>
    <row r="72" spans="1:31">
      <c r="A72" s="17">
        <v>59</v>
      </c>
      <c r="B72" s="19">
        <v>0.46094907407407404</v>
      </c>
      <c r="C72" s="17">
        <v>88</v>
      </c>
      <c r="D72" s="17">
        <v>7.2</v>
      </c>
      <c r="E72" s="17">
        <v>3.029E-3</v>
      </c>
      <c r="F72" s="17">
        <v>0.14699999999999999</v>
      </c>
      <c r="G72" s="17">
        <v>0.73175999999999997</v>
      </c>
      <c r="H72" s="17">
        <v>0.61471299999999995</v>
      </c>
      <c r="I72" s="17">
        <v>0.70390699999999995</v>
      </c>
      <c r="J72" s="17">
        <v>8.9194999999999997E-2</v>
      </c>
      <c r="K72" s="17">
        <v>0.12671399999999999</v>
      </c>
      <c r="L72" s="17">
        <v>711.1</v>
      </c>
      <c r="M72" s="17">
        <v>3.0000000000000001E-6</v>
      </c>
      <c r="N72" s="17">
        <v>493</v>
      </c>
      <c r="O72" s="17">
        <v>0</v>
      </c>
      <c r="P72" s="17">
        <v>0</v>
      </c>
      <c r="Q72" s="17">
        <v>0.89116600000000001</v>
      </c>
      <c r="R72" s="17">
        <v>0.57386800000000004</v>
      </c>
      <c r="S72" s="17">
        <v>0.658833</v>
      </c>
      <c r="T72" s="17">
        <v>8.4964999999999999E-2</v>
      </c>
      <c r="U72" s="17">
        <v>0.12896299999999999</v>
      </c>
      <c r="V72" s="17">
        <v>532</v>
      </c>
      <c r="W72" s="17">
        <v>0.19705</v>
      </c>
      <c r="X72" s="17">
        <v>2497</v>
      </c>
      <c r="Y72" s="17">
        <v>0</v>
      </c>
      <c r="Z72" s="17">
        <v>0</v>
      </c>
      <c r="AA72" s="17">
        <v>0.198404</v>
      </c>
      <c r="AB72" s="17">
        <v>1.50612E-2</v>
      </c>
      <c r="AC72" s="17">
        <v>0.57514799999999999</v>
      </c>
      <c r="AD72" s="17">
        <v>0.25</v>
      </c>
      <c r="AE72" s="17">
        <v>1168.0999999999999</v>
      </c>
    </row>
    <row r="73" spans="1:31">
      <c r="A73" s="17">
        <v>60</v>
      </c>
      <c r="B73" s="19">
        <v>0.46100694444444446</v>
      </c>
      <c r="C73" s="17">
        <v>86.7</v>
      </c>
      <c r="D73" s="17">
        <v>8.1</v>
      </c>
      <c r="E73" s="17">
        <v>3.1210000000000001E-3</v>
      </c>
      <c r="F73" s="17">
        <v>0.151</v>
      </c>
      <c r="G73" s="17">
        <v>0.86520900000000001</v>
      </c>
      <c r="H73" s="17">
        <v>0.61085400000000001</v>
      </c>
      <c r="I73" s="17">
        <v>0.71496199999999999</v>
      </c>
      <c r="J73" s="17">
        <v>0.10410800000000001</v>
      </c>
      <c r="K73" s="17">
        <v>0.14561299999999999</v>
      </c>
      <c r="L73" s="17">
        <v>600.1</v>
      </c>
      <c r="M73" s="17">
        <v>9.9999999999999995E-7</v>
      </c>
      <c r="N73" s="17">
        <v>2034</v>
      </c>
      <c r="O73" s="17">
        <v>0</v>
      </c>
      <c r="P73" s="17">
        <v>0</v>
      </c>
      <c r="Q73" s="17">
        <v>0.74396600000000002</v>
      </c>
      <c r="R73" s="17">
        <v>0.57189299999999998</v>
      </c>
      <c r="S73" s="17">
        <v>0.66975399999999996</v>
      </c>
      <c r="T73" s="17">
        <v>9.7861000000000004E-2</v>
      </c>
      <c r="U73" s="17">
        <v>0.14611499999999999</v>
      </c>
      <c r="V73" s="17">
        <v>800</v>
      </c>
      <c r="W73" s="17">
        <v>8.2163E-2</v>
      </c>
      <c r="X73" s="17">
        <v>1082</v>
      </c>
      <c r="Y73" s="17">
        <v>0</v>
      </c>
      <c r="Z73" s="17">
        <v>0</v>
      </c>
      <c r="AA73" s="17">
        <v>0.22479199999999999</v>
      </c>
      <c r="AB73" s="17">
        <v>5.6469199999999997E-2</v>
      </c>
      <c r="AC73" s="17">
        <v>0.57741900000000002</v>
      </c>
      <c r="AD73" s="17">
        <v>0.25</v>
      </c>
      <c r="AE73" s="17">
        <v>1384.1</v>
      </c>
    </row>
    <row r="74" spans="1:31">
      <c r="A74" s="17">
        <v>61</v>
      </c>
      <c r="B74" s="19">
        <v>0.46105324074074078</v>
      </c>
      <c r="C74" s="17">
        <v>85.4</v>
      </c>
      <c r="D74" s="17">
        <v>9.1</v>
      </c>
      <c r="E74" s="17">
        <v>3.5100000000000001E-3</v>
      </c>
      <c r="F74" s="17">
        <v>0.17</v>
      </c>
      <c r="G74" s="17">
        <v>0.83777000000000001</v>
      </c>
      <c r="H74" s="17">
        <v>0.62472700000000003</v>
      </c>
      <c r="I74" s="17">
        <v>0.72113300000000002</v>
      </c>
      <c r="J74" s="17">
        <v>9.6406000000000006E-2</v>
      </c>
      <c r="K74" s="17">
        <v>0.133687</v>
      </c>
      <c r="L74" s="17">
        <v>688</v>
      </c>
      <c r="M74" s="17">
        <v>0.219722</v>
      </c>
      <c r="N74" s="17">
        <v>1322</v>
      </c>
      <c r="O74" s="17">
        <v>0</v>
      </c>
      <c r="P74" s="17">
        <v>0</v>
      </c>
      <c r="Q74" s="17">
        <v>0.80262500000000003</v>
      </c>
      <c r="R74" s="17">
        <v>0.58887900000000004</v>
      </c>
      <c r="S74" s="17">
        <v>0.67512499999999998</v>
      </c>
      <c r="T74" s="17">
        <v>8.6246000000000003E-2</v>
      </c>
      <c r="U74" s="17">
        <v>0.127748</v>
      </c>
      <c r="V74" s="17">
        <v>598.79999999999995</v>
      </c>
      <c r="W74" s="17">
        <v>0.388214</v>
      </c>
      <c r="X74" s="17">
        <v>1365</v>
      </c>
      <c r="Y74" s="17">
        <v>0</v>
      </c>
      <c r="Z74" s="17">
        <v>0</v>
      </c>
      <c r="AA74" s="17">
        <v>0.19653499999999999</v>
      </c>
      <c r="AB74" s="17">
        <v>4.7207600000000002E-2</v>
      </c>
      <c r="AC74" s="17">
        <v>0.59295100000000001</v>
      </c>
      <c r="AD74" s="17">
        <v>0.25</v>
      </c>
      <c r="AE74" s="17">
        <v>1207.0999999999999</v>
      </c>
    </row>
    <row r="75" spans="1:31">
      <c r="A75" s="17">
        <v>62</v>
      </c>
      <c r="B75" s="19">
        <v>0.46111111111111108</v>
      </c>
      <c r="C75" s="17">
        <v>84.1</v>
      </c>
      <c r="D75" s="17">
        <v>8.1</v>
      </c>
      <c r="E75" s="17">
        <v>3.5920000000000001E-3</v>
      </c>
      <c r="F75" s="17">
        <v>0.17399999999999999</v>
      </c>
      <c r="G75" s="17">
        <v>0.82589500000000005</v>
      </c>
      <c r="H75" s="17">
        <v>0.63441599999999998</v>
      </c>
      <c r="I75" s="17">
        <v>0.75560499999999997</v>
      </c>
      <c r="J75" s="17">
        <v>0.12119000000000001</v>
      </c>
      <c r="K75" s="17">
        <v>0.160388</v>
      </c>
      <c r="L75" s="17">
        <v>652</v>
      </c>
      <c r="M75" s="17">
        <v>0.22999900000000001</v>
      </c>
      <c r="N75" s="17">
        <v>1223</v>
      </c>
      <c r="O75" s="17">
        <v>0</v>
      </c>
      <c r="P75" s="17">
        <v>0</v>
      </c>
      <c r="Q75" s="17">
        <v>0.87112100000000003</v>
      </c>
      <c r="R75" s="17">
        <v>0.59106800000000004</v>
      </c>
      <c r="S75" s="17">
        <v>0.69679800000000003</v>
      </c>
      <c r="T75" s="17">
        <v>0.10573</v>
      </c>
      <c r="U75" s="17">
        <v>0.15173700000000001</v>
      </c>
      <c r="V75" s="17">
        <v>683.9</v>
      </c>
      <c r="W75" s="17">
        <v>0.25373899999999999</v>
      </c>
      <c r="X75" s="17">
        <v>559</v>
      </c>
      <c r="Y75" s="17">
        <v>0</v>
      </c>
      <c r="Z75" s="17">
        <v>0</v>
      </c>
      <c r="AA75" s="17">
        <v>0.23344200000000001</v>
      </c>
      <c r="AB75" s="17">
        <v>3.7643500000000003E-2</v>
      </c>
      <c r="AC75" s="17">
        <v>0.59504800000000002</v>
      </c>
      <c r="AD75" s="17">
        <v>0.25</v>
      </c>
      <c r="AE75" s="17">
        <v>1273.9000000000001</v>
      </c>
    </row>
    <row r="76" spans="1:31">
      <c r="A76" s="17">
        <v>63</v>
      </c>
      <c r="B76" s="19">
        <v>0.4611689814814815</v>
      </c>
      <c r="C76" s="17">
        <v>83</v>
      </c>
      <c r="D76" s="17">
        <v>8.1</v>
      </c>
      <c r="E76" s="17">
        <v>4.2500000000000003E-3</v>
      </c>
      <c r="F76" s="17">
        <v>0.20599999999999999</v>
      </c>
      <c r="G76" s="17">
        <v>0.86177099999999995</v>
      </c>
      <c r="H76" s="17">
        <v>0.67094600000000004</v>
      </c>
      <c r="I76" s="17">
        <v>0.80508999999999997</v>
      </c>
      <c r="J76" s="17">
        <v>0.13414400000000001</v>
      </c>
      <c r="K76" s="17">
        <v>0.16661999999999999</v>
      </c>
      <c r="L76" s="17">
        <v>696.4</v>
      </c>
      <c r="M76" s="17">
        <v>0.127501</v>
      </c>
      <c r="N76" s="17">
        <v>1224</v>
      </c>
      <c r="O76" s="17">
        <v>0</v>
      </c>
      <c r="P76" s="17">
        <v>0</v>
      </c>
      <c r="Q76" s="17">
        <v>0.86667400000000006</v>
      </c>
      <c r="R76" s="17">
        <v>0.59147899999999998</v>
      </c>
      <c r="S76" s="17">
        <v>0.711364</v>
      </c>
      <c r="T76" s="17">
        <v>0.11988500000000001</v>
      </c>
      <c r="U76" s="17">
        <v>0.16852900000000001</v>
      </c>
      <c r="V76" s="17">
        <v>800</v>
      </c>
      <c r="W76" s="17">
        <v>3.0000000000000001E-6</v>
      </c>
      <c r="X76" s="17">
        <v>587</v>
      </c>
      <c r="Y76" s="17">
        <v>0</v>
      </c>
      <c r="Z76" s="17">
        <v>0</v>
      </c>
      <c r="AA76" s="17">
        <v>0.25927499999999998</v>
      </c>
      <c r="AB76" s="17">
        <v>4.0138500000000001E-2</v>
      </c>
      <c r="AC76" s="17">
        <v>0.59629100000000002</v>
      </c>
      <c r="AD76" s="17">
        <v>0.25</v>
      </c>
      <c r="AE76" s="17">
        <v>1192.5999999999999</v>
      </c>
    </row>
    <row r="77" spans="1:31">
      <c r="A77" s="17">
        <v>64</v>
      </c>
      <c r="B77" s="19">
        <v>0.46121527777777777</v>
      </c>
      <c r="C77" s="17">
        <v>82</v>
      </c>
      <c r="D77" s="17">
        <v>8.1</v>
      </c>
      <c r="E77" s="17">
        <v>4.8190000000000004E-3</v>
      </c>
      <c r="F77" s="17">
        <v>0.23300000000000001</v>
      </c>
      <c r="G77" s="17">
        <v>0.868649</v>
      </c>
      <c r="H77" s="17">
        <v>0.66353700000000004</v>
      </c>
      <c r="I77" s="17">
        <v>0.80801599999999996</v>
      </c>
      <c r="J77" s="17">
        <v>0.14448</v>
      </c>
      <c r="K77" s="17">
        <v>0.17880799999999999</v>
      </c>
      <c r="L77" s="17">
        <v>706.7</v>
      </c>
      <c r="M77" s="17">
        <v>0.196408</v>
      </c>
      <c r="N77" s="17">
        <v>843</v>
      </c>
      <c r="O77" s="17">
        <v>0</v>
      </c>
      <c r="P77" s="17">
        <v>0</v>
      </c>
      <c r="Q77" s="17">
        <v>0.90094799999999997</v>
      </c>
      <c r="R77" s="17">
        <v>0.620031</v>
      </c>
      <c r="S77" s="17">
        <v>0.76176500000000003</v>
      </c>
      <c r="T77" s="17">
        <v>0.141734</v>
      </c>
      <c r="U77" s="17">
        <v>0.18606</v>
      </c>
      <c r="V77" s="17">
        <v>633</v>
      </c>
      <c r="W77" s="17">
        <v>3.0000000000000001E-6</v>
      </c>
      <c r="X77" s="17">
        <v>746</v>
      </c>
      <c r="Y77" s="17">
        <v>0</v>
      </c>
      <c r="Z77" s="17">
        <v>0</v>
      </c>
      <c r="AA77" s="17">
        <v>0.28624699999999997</v>
      </c>
      <c r="AB77" s="17">
        <v>2.83693E-2</v>
      </c>
      <c r="AC77" s="17">
        <v>0.62405200000000005</v>
      </c>
      <c r="AD77" s="17">
        <v>0.25</v>
      </c>
      <c r="AE77" s="17">
        <v>1175.4000000000001</v>
      </c>
    </row>
    <row r="78" spans="1:31">
      <c r="A78" s="17">
        <v>65</v>
      </c>
      <c r="B78" s="19">
        <v>0.46127314814814818</v>
      </c>
      <c r="C78" s="17">
        <v>80.7</v>
      </c>
      <c r="D78" s="17">
        <v>8.1</v>
      </c>
      <c r="E78" s="17">
        <v>4.9649999999999998E-3</v>
      </c>
      <c r="F78" s="17">
        <v>0.24</v>
      </c>
      <c r="G78" s="17">
        <v>0.88214300000000001</v>
      </c>
      <c r="H78" s="17">
        <v>0.65923200000000004</v>
      </c>
      <c r="I78" s="17">
        <v>0.80271199999999998</v>
      </c>
      <c r="J78" s="17">
        <v>0.14348</v>
      </c>
      <c r="K78" s="17">
        <v>0.17874399999999999</v>
      </c>
      <c r="L78" s="17">
        <v>663.3</v>
      </c>
      <c r="M78" s="17">
        <v>1.2E-5</v>
      </c>
      <c r="N78" s="17">
        <v>949</v>
      </c>
      <c r="O78" s="17">
        <v>0</v>
      </c>
      <c r="P78" s="17">
        <v>0</v>
      </c>
      <c r="Q78" s="17">
        <v>0.93540299999999998</v>
      </c>
      <c r="R78" s="17">
        <v>0.62908900000000001</v>
      </c>
      <c r="S78" s="17">
        <v>0.79085000000000005</v>
      </c>
      <c r="T78" s="17">
        <v>0.16176099999999999</v>
      </c>
      <c r="U78" s="17">
        <v>0.20454</v>
      </c>
      <c r="V78" s="17">
        <v>654.4</v>
      </c>
      <c r="W78" s="17">
        <v>9.0000000000000002E-6</v>
      </c>
      <c r="X78" s="17">
        <v>869</v>
      </c>
      <c r="Y78" s="17">
        <v>0</v>
      </c>
      <c r="Z78" s="17">
        <v>0</v>
      </c>
      <c r="AA78" s="17">
        <v>0.31467800000000001</v>
      </c>
      <c r="AB78" s="17">
        <v>2.9946299999999999E-2</v>
      </c>
      <c r="AC78" s="17">
        <v>0.63393299999999997</v>
      </c>
      <c r="AD78" s="17">
        <v>0.25</v>
      </c>
      <c r="AE78" s="17">
        <v>1252.2</v>
      </c>
    </row>
    <row r="79" spans="1:31">
      <c r="A79" s="17">
        <v>66</v>
      </c>
      <c r="B79" s="19">
        <v>0.46133101851851849</v>
      </c>
      <c r="C79" s="17">
        <v>79.400000000000006</v>
      </c>
      <c r="D79" s="17">
        <v>9.1</v>
      </c>
      <c r="E79" s="17">
        <v>4.3140000000000001E-3</v>
      </c>
      <c r="F79" s="17">
        <v>0.20899999999999999</v>
      </c>
      <c r="G79" s="17">
        <v>0.90927999999999998</v>
      </c>
      <c r="H79" s="17">
        <v>0.66781999999999997</v>
      </c>
      <c r="I79" s="17">
        <v>0.79065399999999997</v>
      </c>
      <c r="J79" s="17">
        <v>0.122834</v>
      </c>
      <c r="K79" s="17">
        <v>0.155358</v>
      </c>
      <c r="L79" s="17">
        <v>561.29999999999995</v>
      </c>
      <c r="M79" s="17">
        <v>0.267291</v>
      </c>
      <c r="N79" s="17">
        <v>2253</v>
      </c>
      <c r="O79" s="17">
        <v>0</v>
      </c>
      <c r="P79" s="17">
        <v>0</v>
      </c>
      <c r="Q79" s="17">
        <v>0.91178400000000004</v>
      </c>
      <c r="R79" s="17">
        <v>0.62314800000000004</v>
      </c>
      <c r="S79" s="17">
        <v>0.77507599999999999</v>
      </c>
      <c r="T79" s="17">
        <v>0.15192700000000001</v>
      </c>
      <c r="U79" s="17">
        <v>0.196016</v>
      </c>
      <c r="V79" s="17">
        <v>709.5</v>
      </c>
      <c r="W79" s="17">
        <v>1.2E-4</v>
      </c>
      <c r="X79" s="17">
        <v>772</v>
      </c>
      <c r="Y79" s="17">
        <v>0</v>
      </c>
      <c r="Z79" s="17">
        <v>0</v>
      </c>
      <c r="AA79" s="17">
        <v>0.30156300000000003</v>
      </c>
      <c r="AB79" s="17">
        <v>6.4467300000000005E-2</v>
      </c>
      <c r="AC79" s="17">
        <v>0.63294300000000003</v>
      </c>
      <c r="AD79" s="17">
        <v>0.25</v>
      </c>
      <c r="AE79" s="17">
        <v>1479.7</v>
      </c>
    </row>
    <row r="80" spans="1:31">
      <c r="A80" s="17">
        <v>67</v>
      </c>
      <c r="B80" s="19">
        <v>0.46137731481481481</v>
      </c>
      <c r="C80" s="17">
        <v>78.099999999999994</v>
      </c>
      <c r="D80" s="17">
        <v>9.1</v>
      </c>
      <c r="E80" s="17">
        <v>5.2469999999999999E-3</v>
      </c>
      <c r="F80" s="17">
        <v>0.254</v>
      </c>
      <c r="G80" s="17">
        <v>0.88567200000000001</v>
      </c>
      <c r="H80" s="17">
        <v>0.67698100000000005</v>
      </c>
      <c r="I80" s="17">
        <v>0.82942499999999997</v>
      </c>
      <c r="J80" s="17">
        <v>0.152444</v>
      </c>
      <c r="K80" s="17">
        <v>0.18379499999999999</v>
      </c>
      <c r="L80" s="17">
        <v>687.7</v>
      </c>
      <c r="M80" s="17">
        <v>0.25320500000000001</v>
      </c>
      <c r="N80" s="17">
        <v>1810</v>
      </c>
      <c r="O80" s="17">
        <v>0</v>
      </c>
      <c r="P80" s="17">
        <v>0</v>
      </c>
      <c r="Q80" s="17">
        <v>0.90812800000000005</v>
      </c>
      <c r="R80" s="17">
        <v>0.62767300000000004</v>
      </c>
      <c r="S80" s="17">
        <v>0.77910900000000005</v>
      </c>
      <c r="T80" s="17">
        <v>0.15143599999999999</v>
      </c>
      <c r="U80" s="17">
        <v>0.19437099999999999</v>
      </c>
      <c r="V80" s="17">
        <v>726.6</v>
      </c>
      <c r="W80" s="17">
        <v>0.11014599999999999</v>
      </c>
      <c r="X80" s="17">
        <v>586</v>
      </c>
      <c r="Y80" s="17">
        <v>0</v>
      </c>
      <c r="Z80" s="17">
        <v>0</v>
      </c>
      <c r="AA80" s="17">
        <v>0.29903299999999999</v>
      </c>
      <c r="AB80" s="17">
        <v>6.3509200000000002E-2</v>
      </c>
      <c r="AC80" s="17">
        <v>0.63729100000000005</v>
      </c>
      <c r="AD80" s="17">
        <v>0.25</v>
      </c>
      <c r="AE80" s="17">
        <v>1207.8</v>
      </c>
    </row>
    <row r="81" spans="1:31">
      <c r="A81" s="17">
        <v>68</v>
      </c>
      <c r="B81" s="19">
        <v>0.46143518518518517</v>
      </c>
      <c r="C81" s="17">
        <v>76.900000000000006</v>
      </c>
      <c r="D81" s="17">
        <v>10</v>
      </c>
      <c r="E81" s="17">
        <v>5.11E-3</v>
      </c>
      <c r="F81" s="17">
        <v>0.247</v>
      </c>
      <c r="G81" s="17">
        <v>0.95229799999999998</v>
      </c>
      <c r="H81" s="17">
        <v>0.82915899999999998</v>
      </c>
      <c r="I81" s="17">
        <v>1.0717829999999999</v>
      </c>
      <c r="J81" s="17">
        <v>0.24262300000000001</v>
      </c>
      <c r="K81" s="17">
        <v>0.22637399999999999</v>
      </c>
      <c r="L81" s="17">
        <v>648.70000000000005</v>
      </c>
      <c r="M81" s="17">
        <v>0.24293400000000001</v>
      </c>
      <c r="N81" s="17">
        <v>678</v>
      </c>
      <c r="O81" s="17">
        <v>0</v>
      </c>
      <c r="P81" s="17">
        <v>0</v>
      </c>
      <c r="Q81" s="17">
        <v>0.90432999999999997</v>
      </c>
      <c r="R81" s="17">
        <v>0.659385</v>
      </c>
      <c r="S81" s="17">
        <v>0.799597</v>
      </c>
      <c r="T81" s="17">
        <v>0.140212</v>
      </c>
      <c r="U81" s="17">
        <v>0.17535300000000001</v>
      </c>
      <c r="V81" s="17">
        <v>642.6</v>
      </c>
      <c r="W81" s="17">
        <v>0.33736899999999997</v>
      </c>
      <c r="X81" s="17">
        <v>1547</v>
      </c>
      <c r="Y81" s="17">
        <v>0</v>
      </c>
      <c r="Z81" s="17">
        <v>0</v>
      </c>
      <c r="AA81" s="17">
        <v>0.26977400000000001</v>
      </c>
      <c r="AB81" s="17">
        <v>2.5682199999999999E-2</v>
      </c>
      <c r="AC81" s="17">
        <v>0.66298599999999996</v>
      </c>
      <c r="AD81" s="17">
        <v>0.25</v>
      </c>
      <c r="AE81" s="17">
        <v>1280.3</v>
      </c>
    </row>
    <row r="82" spans="1:31">
      <c r="A82" s="17">
        <v>69</v>
      </c>
      <c r="B82" s="19">
        <v>0.46149305555555559</v>
      </c>
      <c r="C82" s="17">
        <v>75.8</v>
      </c>
      <c r="D82" s="17">
        <v>10.9</v>
      </c>
      <c r="E82" s="17">
        <v>7.5709999999999996E-3</v>
      </c>
      <c r="F82" s="17">
        <v>0.36599999999999999</v>
      </c>
      <c r="G82" s="17">
        <v>0.982433</v>
      </c>
      <c r="H82" s="17">
        <v>0.97262899999999997</v>
      </c>
      <c r="I82" s="17">
        <v>1.3342959999999999</v>
      </c>
      <c r="J82" s="17">
        <v>0.36166799999999999</v>
      </c>
      <c r="K82" s="17">
        <v>0.27105499999999999</v>
      </c>
      <c r="L82" s="17">
        <v>629.1</v>
      </c>
      <c r="M82" s="17">
        <v>4.6685999999999998E-2</v>
      </c>
      <c r="N82" s="17">
        <v>477</v>
      </c>
      <c r="O82" s="17">
        <v>0</v>
      </c>
      <c r="P82" s="17">
        <v>0</v>
      </c>
      <c r="Q82" s="17">
        <v>0.94880500000000001</v>
      </c>
      <c r="R82" s="17">
        <v>0.765544</v>
      </c>
      <c r="S82" s="17">
        <v>1.0125869999999999</v>
      </c>
      <c r="T82" s="17">
        <v>0.24704200000000001</v>
      </c>
      <c r="U82" s="17">
        <v>0.24397199999999999</v>
      </c>
      <c r="V82" s="17">
        <v>660.2</v>
      </c>
      <c r="W82" s="17">
        <v>0.21110799999999999</v>
      </c>
      <c r="X82" s="17">
        <v>546</v>
      </c>
      <c r="Y82" s="17">
        <v>0</v>
      </c>
      <c r="Z82" s="17">
        <v>0</v>
      </c>
      <c r="AA82" s="17">
        <v>0.37534099999999998</v>
      </c>
      <c r="AB82" s="17">
        <v>1.92534E-2</v>
      </c>
      <c r="AC82" s="17">
        <v>0.77030100000000001</v>
      </c>
      <c r="AD82" s="17">
        <v>0.25</v>
      </c>
      <c r="AE82" s="17">
        <v>1320.3</v>
      </c>
    </row>
    <row r="83" spans="1:31">
      <c r="A83" s="17">
        <v>70</v>
      </c>
      <c r="B83" s="19">
        <v>0.46153935185185185</v>
      </c>
      <c r="C83" s="17">
        <v>74.5</v>
      </c>
      <c r="D83" s="17">
        <v>10.9</v>
      </c>
      <c r="E83" s="17">
        <v>9.1500000000000001E-3</v>
      </c>
      <c r="F83" s="17">
        <v>0.443</v>
      </c>
      <c r="G83" s="17">
        <v>0.985294</v>
      </c>
      <c r="H83" s="17">
        <v>1.07585</v>
      </c>
      <c r="I83" s="17">
        <v>1.5450870000000001</v>
      </c>
      <c r="J83" s="17">
        <v>0.46923799999999999</v>
      </c>
      <c r="K83" s="17">
        <v>0.30369699999999999</v>
      </c>
      <c r="L83" s="17">
        <v>649.29999999999995</v>
      </c>
      <c r="M83" s="17">
        <v>6.3506000000000007E-2</v>
      </c>
      <c r="N83" s="17">
        <v>978</v>
      </c>
      <c r="O83" s="17">
        <v>0</v>
      </c>
      <c r="P83" s="17">
        <v>0</v>
      </c>
      <c r="Q83" s="17">
        <v>0.984622</v>
      </c>
      <c r="R83" s="17">
        <v>0.89387799999999995</v>
      </c>
      <c r="S83" s="17">
        <v>1.262202</v>
      </c>
      <c r="T83" s="17">
        <v>0.36832399999999998</v>
      </c>
      <c r="U83" s="17">
        <v>0.29181099999999999</v>
      </c>
      <c r="V83" s="17">
        <v>668.4</v>
      </c>
      <c r="W83" s="17">
        <v>0.10058300000000001</v>
      </c>
      <c r="X83" s="17">
        <v>529</v>
      </c>
      <c r="Y83" s="17">
        <v>0</v>
      </c>
      <c r="Z83" s="17">
        <v>0</v>
      </c>
      <c r="AA83" s="17">
        <v>0.44893899999999998</v>
      </c>
      <c r="AB83" s="17">
        <v>3.9870799999999998E-2</v>
      </c>
      <c r="AC83" s="17">
        <v>0.90856400000000004</v>
      </c>
      <c r="AD83" s="17">
        <v>0.25</v>
      </c>
      <c r="AE83" s="17">
        <v>1279.2</v>
      </c>
    </row>
    <row r="84" spans="1:31">
      <c r="A84" s="17">
        <v>71</v>
      </c>
      <c r="B84" s="19">
        <v>0.46159722222222221</v>
      </c>
      <c r="C84" s="17">
        <v>73.2</v>
      </c>
      <c r="D84" s="17">
        <v>10.9</v>
      </c>
      <c r="E84" s="17">
        <v>9.9760000000000005E-3</v>
      </c>
      <c r="F84" s="17">
        <v>0.48299999999999998</v>
      </c>
      <c r="G84" s="17">
        <v>0.98328199999999999</v>
      </c>
      <c r="H84" s="17">
        <v>1.127883</v>
      </c>
      <c r="I84" s="17">
        <v>1.6309180000000001</v>
      </c>
      <c r="J84" s="17">
        <v>0.50303500000000001</v>
      </c>
      <c r="K84" s="17">
        <v>0.30843700000000002</v>
      </c>
      <c r="L84" s="17">
        <v>618.9</v>
      </c>
      <c r="M84" s="17">
        <v>0.124607</v>
      </c>
      <c r="N84" s="17">
        <v>559</v>
      </c>
      <c r="O84" s="17">
        <v>0</v>
      </c>
      <c r="P84" s="17">
        <v>0</v>
      </c>
      <c r="Q84" s="17">
        <v>0.98413200000000001</v>
      </c>
      <c r="R84" s="17">
        <v>0.98150199999999999</v>
      </c>
      <c r="S84" s="17">
        <v>1.4600169999999999</v>
      </c>
      <c r="T84" s="17">
        <v>0.47851500000000002</v>
      </c>
      <c r="U84" s="17">
        <v>0.32774599999999998</v>
      </c>
      <c r="V84" s="17">
        <v>664.8</v>
      </c>
      <c r="W84" s="17">
        <v>9.1601000000000002E-2</v>
      </c>
      <c r="X84" s="17">
        <v>697</v>
      </c>
      <c r="Y84" s="17">
        <v>0</v>
      </c>
      <c r="Z84" s="17">
        <v>0</v>
      </c>
      <c r="AA84" s="17">
        <v>0.50422500000000003</v>
      </c>
      <c r="AB84" s="17">
        <v>2.2136300000000001E-2</v>
      </c>
      <c r="AC84" s="17">
        <v>0.99209499999999995</v>
      </c>
      <c r="AD84" s="17">
        <v>0.25</v>
      </c>
      <c r="AE84" s="17">
        <v>1342.1</v>
      </c>
    </row>
    <row r="85" spans="1:31">
      <c r="A85" s="17">
        <v>72</v>
      </c>
      <c r="B85" s="19">
        <v>0.46165509259259258</v>
      </c>
      <c r="C85" s="17">
        <v>71.900000000000006</v>
      </c>
      <c r="D85" s="17">
        <v>10</v>
      </c>
      <c r="E85" s="17">
        <v>9.6319999999999999E-3</v>
      </c>
      <c r="F85" s="17">
        <v>0.46600000000000003</v>
      </c>
      <c r="G85" s="17">
        <v>0.98000200000000004</v>
      </c>
      <c r="H85" s="17">
        <v>1.186925</v>
      </c>
      <c r="I85" s="17">
        <v>1.761369</v>
      </c>
      <c r="J85" s="17">
        <v>0.57444499999999998</v>
      </c>
      <c r="K85" s="17">
        <v>0.32613500000000001</v>
      </c>
      <c r="L85" s="17">
        <v>625.4</v>
      </c>
      <c r="M85" s="17">
        <v>0.13173099999999999</v>
      </c>
      <c r="N85" s="17">
        <v>514</v>
      </c>
      <c r="O85" s="17">
        <v>0</v>
      </c>
      <c r="P85" s="17">
        <v>0</v>
      </c>
      <c r="Q85" s="17">
        <v>0.98962499999999998</v>
      </c>
      <c r="R85" s="17">
        <v>1.0743720000000001</v>
      </c>
      <c r="S85" s="17">
        <v>1.629006</v>
      </c>
      <c r="T85" s="17">
        <v>0.55463399999999996</v>
      </c>
      <c r="U85" s="17">
        <v>0.340474</v>
      </c>
      <c r="V85" s="17">
        <v>667.9</v>
      </c>
      <c r="W85" s="17">
        <v>0.128467</v>
      </c>
      <c r="X85" s="17">
        <v>440</v>
      </c>
      <c r="Y85" s="17">
        <v>0</v>
      </c>
      <c r="Z85" s="17">
        <v>0</v>
      </c>
      <c r="AA85" s="17">
        <v>0.52380599999999999</v>
      </c>
      <c r="AB85" s="17">
        <v>1.89141E-2</v>
      </c>
      <c r="AC85" s="17">
        <v>1.0848599999999999</v>
      </c>
      <c r="AD85" s="17">
        <v>0.25</v>
      </c>
      <c r="AE85" s="17">
        <v>1328.1</v>
      </c>
    </row>
    <row r="86" spans="1:31">
      <c r="A86" s="17">
        <v>73</v>
      </c>
      <c r="B86" s="19">
        <v>0.46170138888888884</v>
      </c>
      <c r="C86" s="17">
        <v>70.7</v>
      </c>
      <c r="D86" s="17">
        <v>10.9</v>
      </c>
      <c r="E86" s="17">
        <v>1.0576E-2</v>
      </c>
      <c r="F86" s="17">
        <v>0.51200000000000001</v>
      </c>
      <c r="G86" s="17">
        <v>0.98316899999999996</v>
      </c>
      <c r="H86" s="17">
        <v>1.2312689999999999</v>
      </c>
      <c r="I86" s="17">
        <v>1.8254859999999999</v>
      </c>
      <c r="J86" s="17">
        <v>0.594217</v>
      </c>
      <c r="K86" s="17">
        <v>0.32551200000000002</v>
      </c>
      <c r="L86" s="17">
        <v>627.70000000000005</v>
      </c>
      <c r="M86" s="17">
        <v>2.0109999999999999E-2</v>
      </c>
      <c r="N86" s="17">
        <v>727</v>
      </c>
      <c r="O86" s="17">
        <v>0</v>
      </c>
      <c r="P86" s="17">
        <v>0</v>
      </c>
      <c r="Q86" s="17">
        <v>0.98579499999999998</v>
      </c>
      <c r="R86" s="17">
        <v>1.1478969999999999</v>
      </c>
      <c r="S86" s="17">
        <v>1.752497</v>
      </c>
      <c r="T86" s="17">
        <v>0.604599</v>
      </c>
      <c r="U86" s="17">
        <v>0.34499299999999999</v>
      </c>
      <c r="V86" s="17">
        <v>620</v>
      </c>
      <c r="W86" s="17">
        <v>6.6874000000000003E-2</v>
      </c>
      <c r="X86" s="17">
        <v>472</v>
      </c>
      <c r="Y86" s="17">
        <v>0</v>
      </c>
      <c r="Z86" s="17">
        <v>0</v>
      </c>
      <c r="AA86" s="17">
        <v>0.53075899999999998</v>
      </c>
      <c r="AB86" s="17">
        <v>2.8987200000000001E-2</v>
      </c>
      <c r="AC86" s="17">
        <v>1.1654199999999999</v>
      </c>
      <c r="AD86" s="17">
        <v>0.25</v>
      </c>
      <c r="AE86" s="17">
        <v>1323.3</v>
      </c>
    </row>
    <row r="87" spans="1:31">
      <c r="A87" s="17">
        <v>74</v>
      </c>
      <c r="B87" s="19">
        <v>0.46175925925925926</v>
      </c>
      <c r="C87" s="17">
        <v>69.599999999999994</v>
      </c>
      <c r="D87" s="17">
        <v>12.7</v>
      </c>
      <c r="E87" s="17">
        <v>1.3422999999999999E-2</v>
      </c>
      <c r="F87" s="17">
        <v>0.65</v>
      </c>
      <c r="G87" s="17">
        <v>0.98799599999999999</v>
      </c>
      <c r="H87" s="17">
        <v>1.3427659999999999</v>
      </c>
      <c r="I87" s="17">
        <v>1.985422</v>
      </c>
      <c r="J87" s="17">
        <v>0.64265600000000001</v>
      </c>
      <c r="K87" s="17">
        <v>0.323687</v>
      </c>
      <c r="L87" s="17">
        <v>672.1</v>
      </c>
      <c r="M87" s="17">
        <v>0.232016</v>
      </c>
      <c r="N87" s="17">
        <v>435</v>
      </c>
      <c r="O87" s="17">
        <v>0</v>
      </c>
      <c r="P87" s="17">
        <v>0</v>
      </c>
      <c r="Q87" s="17">
        <v>0.98936000000000002</v>
      </c>
      <c r="R87" s="17">
        <v>1.1949909999999999</v>
      </c>
      <c r="S87" s="17">
        <v>1.832614</v>
      </c>
      <c r="T87" s="17">
        <v>0.63762300000000005</v>
      </c>
      <c r="U87" s="17">
        <v>0.34793099999999999</v>
      </c>
      <c r="V87" s="17">
        <v>674.7</v>
      </c>
      <c r="W87" s="17">
        <v>0.178483</v>
      </c>
      <c r="X87" s="17">
        <v>456</v>
      </c>
      <c r="Y87" s="17">
        <v>0</v>
      </c>
      <c r="Z87" s="17">
        <v>0</v>
      </c>
      <c r="AA87" s="17">
        <v>0.53527800000000003</v>
      </c>
      <c r="AB87" s="17">
        <v>2.1827300000000001E-2</v>
      </c>
      <c r="AC87" s="17">
        <v>1.2089099999999999</v>
      </c>
      <c r="AD87" s="17">
        <v>0.25</v>
      </c>
      <c r="AE87" s="17">
        <v>1235.8</v>
      </c>
    </row>
    <row r="88" spans="1:31">
      <c r="A88" s="17">
        <v>75</v>
      </c>
      <c r="B88" s="19">
        <v>0.46181712962962962</v>
      </c>
      <c r="C88" s="17">
        <v>68.5</v>
      </c>
      <c r="D88" s="17">
        <v>14.5</v>
      </c>
      <c r="E88" s="17">
        <v>1.6230000000000001E-2</v>
      </c>
      <c r="F88" s="17">
        <v>0.78500000000000003</v>
      </c>
      <c r="G88" s="17">
        <v>0.98645799999999995</v>
      </c>
      <c r="H88" s="17">
        <v>1.379483</v>
      </c>
      <c r="I88" s="17">
        <v>2.0686040000000001</v>
      </c>
      <c r="J88" s="17">
        <v>0.68912099999999998</v>
      </c>
      <c r="K88" s="17">
        <v>0.33313399999999999</v>
      </c>
      <c r="L88" s="17">
        <v>671.4</v>
      </c>
      <c r="M88" s="17">
        <v>0.17638200000000001</v>
      </c>
      <c r="N88" s="17">
        <v>317</v>
      </c>
      <c r="O88" s="17">
        <v>0</v>
      </c>
      <c r="P88" s="17">
        <v>0</v>
      </c>
      <c r="Q88" s="17">
        <v>0.992587</v>
      </c>
      <c r="R88" s="17">
        <v>1.267965</v>
      </c>
      <c r="S88" s="17">
        <v>2.0034360000000002</v>
      </c>
      <c r="T88" s="17">
        <v>0.73547099999999999</v>
      </c>
      <c r="U88" s="17">
        <v>0.36710500000000001</v>
      </c>
      <c r="V88" s="17">
        <v>674.3</v>
      </c>
      <c r="W88" s="17">
        <v>6.9009000000000001E-2</v>
      </c>
      <c r="X88" s="17">
        <v>467</v>
      </c>
      <c r="Y88" s="17">
        <v>0</v>
      </c>
      <c r="Z88" s="17">
        <v>0</v>
      </c>
      <c r="AA88" s="17">
        <v>0.56477699999999997</v>
      </c>
      <c r="AB88" s="17">
        <v>1.8192099999999999E-2</v>
      </c>
      <c r="AC88" s="17">
        <v>1.2813399999999999</v>
      </c>
      <c r="AD88" s="17">
        <v>0.25</v>
      </c>
      <c r="AE88" s="17">
        <v>1237</v>
      </c>
    </row>
    <row r="89" spans="1:31">
      <c r="A89" s="17">
        <v>76</v>
      </c>
      <c r="B89" s="19">
        <v>0.46186342592592594</v>
      </c>
      <c r="C89" s="17">
        <v>67.2</v>
      </c>
      <c r="D89" s="17">
        <v>16.3</v>
      </c>
      <c r="E89" s="17">
        <v>1.6566999999999998E-2</v>
      </c>
      <c r="F89" s="17">
        <v>0.80200000000000005</v>
      </c>
      <c r="G89" s="17">
        <v>0.98241699999999998</v>
      </c>
      <c r="H89" s="17">
        <v>1.404898</v>
      </c>
      <c r="I89" s="17">
        <v>2.0951050000000002</v>
      </c>
      <c r="J89" s="17">
        <v>0.69020700000000001</v>
      </c>
      <c r="K89" s="17">
        <v>0.32943800000000001</v>
      </c>
      <c r="L89" s="17">
        <v>620.4</v>
      </c>
      <c r="M89" s="17">
        <v>8.3697999999999995E-2</v>
      </c>
      <c r="N89" s="17">
        <v>353</v>
      </c>
      <c r="O89" s="17">
        <v>0</v>
      </c>
      <c r="P89" s="17">
        <v>0</v>
      </c>
      <c r="Q89" s="17">
        <v>0.99036000000000002</v>
      </c>
      <c r="R89" s="17">
        <v>1.3465499999999999</v>
      </c>
      <c r="S89" s="17">
        <v>2.1090710000000001</v>
      </c>
      <c r="T89" s="17">
        <v>0.762521</v>
      </c>
      <c r="U89" s="17">
        <v>0.36154399999999998</v>
      </c>
      <c r="V89" s="17">
        <v>633.4</v>
      </c>
      <c r="W89" s="17">
        <v>0.16988200000000001</v>
      </c>
      <c r="X89" s="17">
        <v>553</v>
      </c>
      <c r="Y89" s="17">
        <v>0</v>
      </c>
      <c r="Z89" s="17">
        <v>0</v>
      </c>
      <c r="AA89" s="17">
        <v>0.55622099999999997</v>
      </c>
      <c r="AB89" s="17">
        <v>2.1005699999999999E-2</v>
      </c>
      <c r="AC89" s="17">
        <v>1.3625700000000001</v>
      </c>
      <c r="AD89" s="17">
        <v>0.25</v>
      </c>
      <c r="AE89" s="17">
        <v>1338.8</v>
      </c>
    </row>
    <row r="90" spans="1:31">
      <c r="A90" s="17">
        <v>77</v>
      </c>
      <c r="B90" s="19">
        <v>0.46192129629629625</v>
      </c>
      <c r="C90" s="17">
        <v>65.900000000000006</v>
      </c>
      <c r="D90" s="17">
        <v>17.2</v>
      </c>
      <c r="E90" s="17">
        <v>1.9591000000000001E-2</v>
      </c>
      <c r="F90" s="17">
        <v>0.94799999999999995</v>
      </c>
      <c r="G90" s="17">
        <v>0.98591099999999998</v>
      </c>
      <c r="H90" s="17">
        <v>1.395737</v>
      </c>
      <c r="I90" s="17">
        <v>2.1275710000000001</v>
      </c>
      <c r="J90" s="17">
        <v>0.73183399999999998</v>
      </c>
      <c r="K90" s="17">
        <v>0.343976</v>
      </c>
      <c r="L90" s="17">
        <v>667.1</v>
      </c>
      <c r="M90" s="17">
        <v>9.9278000000000005E-2</v>
      </c>
      <c r="N90" s="17">
        <v>320</v>
      </c>
      <c r="O90" s="17">
        <v>0</v>
      </c>
      <c r="P90" s="17">
        <v>0</v>
      </c>
      <c r="Q90" s="17">
        <v>0.99195100000000003</v>
      </c>
      <c r="R90" s="17">
        <v>1.3638840000000001</v>
      </c>
      <c r="S90" s="17">
        <v>2.1890049999999999</v>
      </c>
      <c r="T90" s="17">
        <v>0.82512099999999999</v>
      </c>
      <c r="U90" s="17">
        <v>0.37693900000000002</v>
      </c>
      <c r="V90" s="17">
        <v>635.20000000000005</v>
      </c>
      <c r="W90" s="17">
        <v>8.6364999999999997E-2</v>
      </c>
      <c r="X90" s="17">
        <v>383</v>
      </c>
      <c r="Y90" s="17">
        <v>0</v>
      </c>
      <c r="Z90" s="17">
        <v>0</v>
      </c>
      <c r="AA90" s="17">
        <v>0.57990600000000003</v>
      </c>
      <c r="AB90" s="17">
        <v>2.1647099999999999E-2</v>
      </c>
      <c r="AC90" s="17">
        <v>1.38175</v>
      </c>
      <c r="AD90" s="17">
        <v>0.25</v>
      </c>
      <c r="AE90" s="17">
        <v>1245.0999999999999</v>
      </c>
    </row>
    <row r="91" spans="1:31">
      <c r="A91" s="17">
        <v>78</v>
      </c>
      <c r="B91" s="19">
        <v>0.46197916666666666</v>
      </c>
      <c r="C91" s="17">
        <v>64.7</v>
      </c>
      <c r="D91" s="17">
        <v>19.899999999999999</v>
      </c>
      <c r="E91" s="17">
        <v>2.1263000000000001E-2</v>
      </c>
      <c r="F91" s="17">
        <v>1.0289999999999999</v>
      </c>
      <c r="G91" s="17">
        <v>0.99166699999999997</v>
      </c>
      <c r="H91" s="17">
        <v>1.4092629999999999</v>
      </c>
      <c r="I91" s="17">
        <v>2.1289319999999998</v>
      </c>
      <c r="J91" s="17">
        <v>0.719669</v>
      </c>
      <c r="K91" s="17">
        <v>0.33804200000000001</v>
      </c>
      <c r="L91" s="17">
        <v>639.4</v>
      </c>
      <c r="M91" s="17">
        <v>0.13921900000000001</v>
      </c>
      <c r="N91" s="17">
        <v>312</v>
      </c>
      <c r="O91" s="17">
        <v>0</v>
      </c>
      <c r="P91" s="17">
        <v>0</v>
      </c>
      <c r="Q91" s="17">
        <v>0.98814500000000005</v>
      </c>
      <c r="R91" s="17">
        <v>1.421834</v>
      </c>
      <c r="S91" s="17">
        <v>2.254203</v>
      </c>
      <c r="T91" s="17">
        <v>0.83236900000000003</v>
      </c>
      <c r="U91" s="17">
        <v>0.36925200000000002</v>
      </c>
      <c r="V91" s="17">
        <v>630.1</v>
      </c>
      <c r="W91" s="17">
        <v>8.8266999999999998E-2</v>
      </c>
      <c r="X91" s="17">
        <v>408</v>
      </c>
      <c r="Y91" s="17">
        <v>0</v>
      </c>
      <c r="Z91" s="17">
        <v>0</v>
      </c>
      <c r="AA91" s="17">
        <v>0.56808000000000003</v>
      </c>
      <c r="AB91" s="17">
        <v>2.3351899999999998E-2</v>
      </c>
      <c r="AC91" s="17">
        <v>1.4412700000000001</v>
      </c>
      <c r="AD91" s="17">
        <v>0.25</v>
      </c>
      <c r="AE91" s="17">
        <v>1299</v>
      </c>
    </row>
    <row r="92" spans="1:31">
      <c r="A92" s="17">
        <v>79</v>
      </c>
      <c r="B92" s="19">
        <v>0.46202546296296299</v>
      </c>
      <c r="C92" s="17">
        <v>63.6</v>
      </c>
      <c r="D92" s="17">
        <v>19.899999999999999</v>
      </c>
      <c r="E92" s="17">
        <v>2.0641E-2</v>
      </c>
      <c r="F92" s="17">
        <v>0.999</v>
      </c>
      <c r="G92" s="17">
        <v>0.98771699999999996</v>
      </c>
      <c r="H92" s="17">
        <v>1.4603489999999999</v>
      </c>
      <c r="I92" s="17">
        <v>2.1654110000000002</v>
      </c>
      <c r="J92" s="17">
        <v>0.70506199999999997</v>
      </c>
      <c r="K92" s="17">
        <v>0.325602</v>
      </c>
      <c r="L92" s="17">
        <v>611.4</v>
      </c>
      <c r="M92" s="17">
        <v>0.14164099999999999</v>
      </c>
      <c r="N92" s="17">
        <v>495</v>
      </c>
      <c r="O92" s="17">
        <v>0</v>
      </c>
      <c r="P92" s="17">
        <v>0</v>
      </c>
      <c r="Q92" s="17">
        <v>0.99139999999999995</v>
      </c>
      <c r="R92" s="17">
        <v>1.3706989999999999</v>
      </c>
      <c r="S92" s="17">
        <v>2.2086440000000001</v>
      </c>
      <c r="T92" s="17">
        <v>0.83794500000000005</v>
      </c>
      <c r="U92" s="17">
        <v>0.37939299999999998</v>
      </c>
      <c r="V92" s="17">
        <v>642.20000000000005</v>
      </c>
      <c r="W92" s="17">
        <v>0.125114</v>
      </c>
      <c r="X92" s="17">
        <v>360</v>
      </c>
      <c r="Y92" s="17">
        <v>0</v>
      </c>
      <c r="Z92" s="17">
        <v>0</v>
      </c>
      <c r="AA92" s="17">
        <v>0.58368200000000003</v>
      </c>
      <c r="AB92" s="17">
        <v>3.4984099999999997E-2</v>
      </c>
      <c r="AC92" s="17">
        <v>1.40001</v>
      </c>
      <c r="AD92" s="17">
        <v>0.25</v>
      </c>
      <c r="AE92" s="17">
        <v>1358.5</v>
      </c>
    </row>
    <row r="93" spans="1:31">
      <c r="A93" s="17">
        <v>80</v>
      </c>
      <c r="B93" s="19">
        <v>0.46208333333333335</v>
      </c>
      <c r="C93" s="17">
        <v>62.3</v>
      </c>
      <c r="D93" s="17">
        <v>20.8</v>
      </c>
      <c r="E93" s="17">
        <v>2.2126E-2</v>
      </c>
      <c r="F93" s="17">
        <v>1.071</v>
      </c>
      <c r="G93" s="17">
        <v>0.99105799999999999</v>
      </c>
      <c r="H93" s="17">
        <v>1.4876750000000001</v>
      </c>
      <c r="I93" s="17">
        <v>2.2556180000000001</v>
      </c>
      <c r="J93" s="17">
        <v>0.76794200000000001</v>
      </c>
      <c r="K93" s="17">
        <v>0.34045799999999998</v>
      </c>
      <c r="L93" s="17">
        <v>636.6</v>
      </c>
      <c r="M93" s="17">
        <v>0.134602</v>
      </c>
      <c r="N93" s="17">
        <v>470</v>
      </c>
      <c r="O93" s="17">
        <v>0</v>
      </c>
      <c r="P93" s="17">
        <v>0</v>
      </c>
      <c r="Q93" s="17">
        <v>0.98797500000000005</v>
      </c>
      <c r="R93" s="17">
        <v>1.41666</v>
      </c>
      <c r="S93" s="17">
        <v>2.2632650000000001</v>
      </c>
      <c r="T93" s="17">
        <v>0.84660500000000005</v>
      </c>
      <c r="U93" s="17">
        <v>0.37406400000000001</v>
      </c>
      <c r="V93" s="17">
        <v>616.1</v>
      </c>
      <c r="W93" s="17">
        <v>1.5999999999999999E-5</v>
      </c>
      <c r="X93" s="17">
        <v>559</v>
      </c>
      <c r="Y93" s="17">
        <v>0</v>
      </c>
      <c r="Z93" s="17">
        <v>0</v>
      </c>
      <c r="AA93" s="17">
        <v>0.57548299999999997</v>
      </c>
      <c r="AB93" s="17">
        <v>3.6176699999999999E-2</v>
      </c>
      <c r="AC93" s="17">
        <v>1.44729</v>
      </c>
      <c r="AD93" s="17">
        <v>0.25</v>
      </c>
      <c r="AE93" s="17">
        <v>1304.7</v>
      </c>
    </row>
    <row r="94" spans="1:31">
      <c r="A94" s="17">
        <v>81</v>
      </c>
      <c r="B94" s="19">
        <v>0.46214120370370365</v>
      </c>
      <c r="C94" s="17">
        <v>61</v>
      </c>
      <c r="D94" s="17">
        <v>23.5</v>
      </c>
      <c r="E94" s="17">
        <v>2.4532000000000002E-2</v>
      </c>
      <c r="F94" s="17">
        <v>1.1870000000000001</v>
      </c>
      <c r="G94" s="17">
        <v>0.98897699999999999</v>
      </c>
      <c r="H94" s="17">
        <v>1.547218</v>
      </c>
      <c r="I94" s="17">
        <v>2.327394</v>
      </c>
      <c r="J94" s="17">
        <v>0.78017599999999998</v>
      </c>
      <c r="K94" s="17">
        <v>0.33521400000000001</v>
      </c>
      <c r="L94" s="17">
        <v>617.6</v>
      </c>
      <c r="M94" s="17">
        <v>1.1E-5</v>
      </c>
      <c r="N94" s="17">
        <v>472</v>
      </c>
      <c r="O94" s="17">
        <v>0</v>
      </c>
      <c r="P94" s="17">
        <v>0</v>
      </c>
      <c r="Q94" s="17">
        <v>0.99278900000000003</v>
      </c>
      <c r="R94" s="17">
        <v>1.45858</v>
      </c>
      <c r="S94" s="17">
        <v>2.3507470000000001</v>
      </c>
      <c r="T94" s="17">
        <v>0.89216600000000001</v>
      </c>
      <c r="U94" s="17">
        <v>0.379525</v>
      </c>
      <c r="V94" s="17">
        <v>602.6</v>
      </c>
      <c r="W94" s="17">
        <v>1.3300000000000001E-4</v>
      </c>
      <c r="X94" s="17">
        <v>547</v>
      </c>
      <c r="Y94" s="17">
        <v>0</v>
      </c>
      <c r="Z94" s="17">
        <v>0</v>
      </c>
      <c r="AA94" s="17">
        <v>0.58388399999999996</v>
      </c>
      <c r="AB94" s="17">
        <v>3.9664100000000001E-2</v>
      </c>
      <c r="AC94" s="17">
        <v>1.49397</v>
      </c>
      <c r="AD94" s="17">
        <v>0.25</v>
      </c>
      <c r="AE94" s="17">
        <v>1344.8</v>
      </c>
    </row>
    <row r="95" spans="1:31">
      <c r="A95" s="17">
        <v>82</v>
      </c>
      <c r="B95" s="19">
        <v>0.46218749999999997</v>
      </c>
      <c r="C95" s="17">
        <v>59.7</v>
      </c>
      <c r="D95" s="17">
        <v>25.3</v>
      </c>
      <c r="E95" s="17">
        <v>2.6872E-2</v>
      </c>
      <c r="F95" s="17">
        <v>1.3</v>
      </c>
      <c r="G95" s="17">
        <v>0.99058000000000002</v>
      </c>
      <c r="H95" s="17">
        <v>1.586592</v>
      </c>
      <c r="I95" s="17">
        <v>2.395451</v>
      </c>
      <c r="J95" s="17">
        <v>0.80885899999999999</v>
      </c>
      <c r="K95" s="17">
        <v>0.33766499999999999</v>
      </c>
      <c r="L95" s="17">
        <v>620.20000000000005</v>
      </c>
      <c r="M95" s="17">
        <v>7.5490000000000002E-2</v>
      </c>
      <c r="N95" s="17">
        <v>553</v>
      </c>
      <c r="O95" s="17">
        <v>0</v>
      </c>
      <c r="P95" s="17">
        <v>0</v>
      </c>
      <c r="Q95" s="17">
        <v>0.99280400000000002</v>
      </c>
      <c r="R95" s="17">
        <v>1.503555</v>
      </c>
      <c r="S95" s="17">
        <v>2.4587439999999998</v>
      </c>
      <c r="T95" s="17">
        <v>0.95518899999999995</v>
      </c>
      <c r="U95" s="17">
        <v>0.38848700000000003</v>
      </c>
      <c r="V95" s="17">
        <v>616.29999999999995</v>
      </c>
      <c r="W95" s="17">
        <v>4.0000000000000003E-5</v>
      </c>
      <c r="X95" s="17">
        <v>534</v>
      </c>
      <c r="Y95" s="17">
        <v>0</v>
      </c>
      <c r="Z95" s="17">
        <v>0</v>
      </c>
      <c r="AA95" s="17">
        <v>0.59767199999999998</v>
      </c>
      <c r="AB95" s="17">
        <v>4.9694299999999997E-2</v>
      </c>
      <c r="AC95" s="17">
        <v>1.5510200000000001</v>
      </c>
      <c r="AD95" s="17">
        <v>0.25</v>
      </c>
      <c r="AE95" s="17">
        <v>1339.2</v>
      </c>
    </row>
    <row r="96" spans="1:31">
      <c r="A96" s="17">
        <v>83</v>
      </c>
      <c r="B96" s="19">
        <v>0.46224537037037039</v>
      </c>
      <c r="C96" s="17">
        <v>58.5</v>
      </c>
      <c r="D96" s="17">
        <v>27.2</v>
      </c>
      <c r="E96" s="17">
        <v>2.7518999999999998E-2</v>
      </c>
      <c r="F96" s="17">
        <v>1.3320000000000001</v>
      </c>
      <c r="G96" s="17">
        <v>0.98981699999999995</v>
      </c>
      <c r="H96" s="17">
        <v>1.610112</v>
      </c>
      <c r="I96" s="17">
        <v>2.4479160000000002</v>
      </c>
      <c r="J96" s="17">
        <v>0.83780399999999999</v>
      </c>
      <c r="K96" s="17">
        <v>0.342252</v>
      </c>
      <c r="L96" s="17">
        <v>593.4</v>
      </c>
      <c r="M96" s="17">
        <v>0.122293</v>
      </c>
      <c r="N96" s="17">
        <v>558</v>
      </c>
      <c r="O96" s="17">
        <v>0</v>
      </c>
      <c r="P96" s="17">
        <v>0</v>
      </c>
      <c r="Q96" s="17">
        <v>0.99207299999999998</v>
      </c>
      <c r="R96" s="17">
        <v>1.5552550000000001</v>
      </c>
      <c r="S96" s="17">
        <v>2.5444330000000002</v>
      </c>
      <c r="T96" s="17">
        <v>0.989178</v>
      </c>
      <c r="U96" s="17">
        <v>0.388762</v>
      </c>
      <c r="V96" s="17">
        <v>598.20000000000005</v>
      </c>
      <c r="W96" s="17">
        <v>1.5799999999999999E-4</v>
      </c>
      <c r="X96" s="17">
        <v>462</v>
      </c>
      <c r="Y96" s="17">
        <v>0</v>
      </c>
      <c r="Z96" s="17">
        <v>0</v>
      </c>
      <c r="AA96" s="17">
        <v>0.59809500000000004</v>
      </c>
      <c r="AB96" s="17">
        <v>5.1362199999999997E-2</v>
      </c>
      <c r="AC96" s="17">
        <v>1.60606</v>
      </c>
      <c r="AD96" s="17">
        <v>0.25</v>
      </c>
      <c r="AE96" s="17">
        <v>1399.6</v>
      </c>
    </row>
    <row r="97" spans="1:31">
      <c r="A97" s="17">
        <v>84</v>
      </c>
      <c r="B97" s="19">
        <v>0.46230324074074075</v>
      </c>
      <c r="C97" s="17">
        <v>57.6</v>
      </c>
      <c r="D97" s="17">
        <v>27.2</v>
      </c>
      <c r="E97" s="17">
        <v>2.9153999999999999E-2</v>
      </c>
      <c r="F97" s="17">
        <v>1.411</v>
      </c>
      <c r="G97" s="17">
        <v>0.990699</v>
      </c>
      <c r="H97" s="17">
        <v>1.6145389999999999</v>
      </c>
      <c r="I97" s="17">
        <v>2.4346739999999998</v>
      </c>
      <c r="J97" s="17">
        <v>0.82013499999999995</v>
      </c>
      <c r="K97" s="17">
        <v>0.33685599999999999</v>
      </c>
      <c r="L97" s="17">
        <v>600.1</v>
      </c>
      <c r="M97" s="17">
        <v>4.4345000000000002E-2</v>
      </c>
      <c r="N97" s="17">
        <v>349</v>
      </c>
      <c r="O97" s="17">
        <v>0</v>
      </c>
      <c r="P97" s="17">
        <v>0</v>
      </c>
      <c r="Q97" s="17">
        <v>0.99291799999999997</v>
      </c>
      <c r="R97" s="17">
        <v>1.5675330000000001</v>
      </c>
      <c r="S97" s="17">
        <v>2.6105680000000002</v>
      </c>
      <c r="T97" s="17">
        <v>1.0430349999999999</v>
      </c>
      <c r="U97" s="17">
        <v>0.39954299999999998</v>
      </c>
      <c r="V97" s="17">
        <v>583.5</v>
      </c>
      <c r="W97" s="17">
        <v>2.4000000000000001E-5</v>
      </c>
      <c r="X97" s="17">
        <v>315</v>
      </c>
      <c r="Y97" s="17">
        <v>0</v>
      </c>
      <c r="Z97" s="17">
        <v>0</v>
      </c>
      <c r="AA97" s="17">
        <v>0.61468199999999995</v>
      </c>
      <c r="AB97" s="17">
        <v>3.3086200000000003E-2</v>
      </c>
      <c r="AC97" s="17">
        <v>1.6020399999999999</v>
      </c>
      <c r="AD97" s="17">
        <v>0.25</v>
      </c>
      <c r="AE97" s="17">
        <v>1383.9</v>
      </c>
    </row>
    <row r="98" spans="1:31">
      <c r="A98" s="17">
        <v>85</v>
      </c>
      <c r="B98" s="19">
        <v>0.46234953703703702</v>
      </c>
      <c r="C98" s="17">
        <v>56.3</v>
      </c>
      <c r="D98" s="17">
        <v>29</v>
      </c>
      <c r="E98" s="17">
        <v>3.0244E-2</v>
      </c>
      <c r="F98" s="17">
        <v>1.4630000000000001</v>
      </c>
      <c r="G98" s="17">
        <v>0.98914400000000002</v>
      </c>
      <c r="H98" s="17">
        <v>1.6468719999999999</v>
      </c>
      <c r="I98" s="17">
        <v>2.4732449999999999</v>
      </c>
      <c r="J98" s="17">
        <v>0.82637300000000002</v>
      </c>
      <c r="K98" s="17">
        <v>0.33412500000000001</v>
      </c>
      <c r="L98" s="17">
        <v>605</v>
      </c>
      <c r="M98" s="17">
        <v>0.14163899999999999</v>
      </c>
      <c r="N98" s="17">
        <v>480</v>
      </c>
      <c r="O98" s="17">
        <v>0</v>
      </c>
      <c r="P98" s="17">
        <v>0</v>
      </c>
      <c r="Q98" s="17">
        <v>0.99429699999999999</v>
      </c>
      <c r="R98" s="17">
        <v>1.609899</v>
      </c>
      <c r="S98" s="17">
        <v>2.64615</v>
      </c>
      <c r="T98" s="17">
        <v>1.036251</v>
      </c>
      <c r="U98" s="17">
        <v>0.39160699999999998</v>
      </c>
      <c r="V98" s="17">
        <v>599.79999999999995</v>
      </c>
      <c r="W98" s="17">
        <v>3.3000000000000003E-5</v>
      </c>
      <c r="X98" s="17">
        <v>509</v>
      </c>
      <c r="Y98" s="17">
        <v>0</v>
      </c>
      <c r="Z98" s="17">
        <v>0</v>
      </c>
      <c r="AA98" s="17">
        <v>0.60247300000000004</v>
      </c>
      <c r="AB98" s="17">
        <v>4.8198999999999999E-2</v>
      </c>
      <c r="AC98" s="17">
        <v>1.65984</v>
      </c>
      <c r="AD98" s="17">
        <v>0.25</v>
      </c>
      <c r="AE98" s="17">
        <v>1372.9</v>
      </c>
    </row>
    <row r="99" spans="1:31">
      <c r="A99" s="17">
        <v>86</v>
      </c>
      <c r="B99" s="19">
        <v>0.46240740740740738</v>
      </c>
      <c r="C99" s="17">
        <v>55</v>
      </c>
      <c r="D99" s="17">
        <v>32.6</v>
      </c>
      <c r="E99" s="17">
        <v>3.431E-2</v>
      </c>
      <c r="F99" s="17">
        <v>1.66</v>
      </c>
      <c r="G99" s="17">
        <v>0.98897599999999997</v>
      </c>
      <c r="H99" s="17">
        <v>1.67597</v>
      </c>
      <c r="I99" s="17">
        <v>2.4982660000000001</v>
      </c>
      <c r="J99" s="17">
        <v>0.82229600000000003</v>
      </c>
      <c r="K99" s="17">
        <v>0.32914700000000002</v>
      </c>
      <c r="L99" s="17">
        <v>631.20000000000005</v>
      </c>
      <c r="M99" s="17">
        <v>0.115282</v>
      </c>
      <c r="N99" s="17">
        <v>521</v>
      </c>
      <c r="O99" s="17">
        <v>0</v>
      </c>
      <c r="P99" s="17">
        <v>0</v>
      </c>
      <c r="Q99" s="17">
        <v>0.99302000000000001</v>
      </c>
      <c r="R99" s="17">
        <v>1.6422410000000001</v>
      </c>
      <c r="S99" s="17">
        <v>2.663656</v>
      </c>
      <c r="T99" s="17">
        <v>1.0214160000000001</v>
      </c>
      <c r="U99" s="17">
        <v>0.38346400000000003</v>
      </c>
      <c r="V99" s="17">
        <v>582.70000000000005</v>
      </c>
      <c r="W99" s="17">
        <v>2.2391000000000001E-2</v>
      </c>
      <c r="X99" s="17">
        <v>398</v>
      </c>
      <c r="Y99" s="17">
        <v>0</v>
      </c>
      <c r="Z99" s="17">
        <v>0</v>
      </c>
      <c r="AA99" s="17">
        <v>0.58994400000000002</v>
      </c>
      <c r="AB99" s="17">
        <v>6.06364E-2</v>
      </c>
      <c r="AC99" s="17">
        <v>1.70418</v>
      </c>
      <c r="AD99" s="17">
        <v>0.25</v>
      </c>
      <c r="AE99" s="17">
        <v>1315.8</v>
      </c>
    </row>
    <row r="100" spans="1:31">
      <c r="A100" s="17">
        <v>87</v>
      </c>
      <c r="B100" s="19">
        <v>0.46246527777777779</v>
      </c>
      <c r="C100" s="17">
        <v>53.7</v>
      </c>
      <c r="D100" s="17">
        <v>32.6</v>
      </c>
      <c r="E100" s="17">
        <v>3.5046000000000001E-2</v>
      </c>
      <c r="F100" s="17">
        <v>1.696</v>
      </c>
      <c r="G100" s="17">
        <v>0.98738999999999999</v>
      </c>
      <c r="H100" s="17">
        <v>1.732086</v>
      </c>
      <c r="I100" s="17">
        <v>2.5959479999999999</v>
      </c>
      <c r="J100" s="17">
        <v>0.86386200000000002</v>
      </c>
      <c r="K100" s="17">
        <v>0.33277299999999999</v>
      </c>
      <c r="L100" s="17">
        <v>611.5</v>
      </c>
      <c r="M100" s="17">
        <v>0.11938600000000001</v>
      </c>
      <c r="N100" s="17">
        <v>335</v>
      </c>
      <c r="O100" s="17">
        <v>0</v>
      </c>
      <c r="P100" s="17">
        <v>0</v>
      </c>
      <c r="Q100" s="17">
        <v>0.99436100000000005</v>
      </c>
      <c r="R100" s="17">
        <v>1.6585749999999999</v>
      </c>
      <c r="S100" s="17">
        <v>2.7416049999999998</v>
      </c>
      <c r="T100" s="17">
        <v>1.0830299999999999</v>
      </c>
      <c r="U100" s="17">
        <v>0.39503500000000003</v>
      </c>
      <c r="V100" s="17">
        <v>573.79999999999995</v>
      </c>
      <c r="W100" s="17">
        <v>9.3999999999999994E-5</v>
      </c>
      <c r="X100" s="17">
        <v>345</v>
      </c>
      <c r="Y100" s="17">
        <v>0</v>
      </c>
      <c r="Z100" s="17">
        <v>0</v>
      </c>
      <c r="AA100" s="17">
        <v>0.60774600000000001</v>
      </c>
      <c r="AB100" s="17">
        <v>3.8612500000000001E-2</v>
      </c>
      <c r="AC100" s="17">
        <v>1.7003900000000001</v>
      </c>
      <c r="AD100" s="17">
        <v>0.25</v>
      </c>
      <c r="AE100" s="17">
        <v>1358.1</v>
      </c>
    </row>
    <row r="101" spans="1:31">
      <c r="A101" s="17">
        <v>88</v>
      </c>
      <c r="B101" s="19">
        <v>0.46251157407407412</v>
      </c>
      <c r="C101" s="17">
        <v>52.5</v>
      </c>
      <c r="D101" s="17">
        <v>33.5</v>
      </c>
      <c r="E101" s="17">
        <v>3.2990999999999999E-2</v>
      </c>
      <c r="F101" s="17">
        <v>1.5960000000000001</v>
      </c>
      <c r="G101" s="17">
        <v>0.99126499999999995</v>
      </c>
      <c r="H101" s="17">
        <v>1.771757</v>
      </c>
      <c r="I101" s="17">
        <v>2.6516069999999998</v>
      </c>
      <c r="J101" s="17">
        <v>0.87984899999999999</v>
      </c>
      <c r="K101" s="17">
        <v>0.33181699999999997</v>
      </c>
      <c r="L101" s="17">
        <v>574.5</v>
      </c>
      <c r="M101" s="17">
        <v>6.8361000000000005E-2</v>
      </c>
      <c r="N101" s="17">
        <v>472</v>
      </c>
      <c r="O101" s="17">
        <v>0</v>
      </c>
      <c r="P101" s="17">
        <v>0</v>
      </c>
      <c r="Q101" s="17">
        <v>0.99095200000000006</v>
      </c>
      <c r="R101" s="17">
        <v>1.6893910000000001</v>
      </c>
      <c r="S101" s="17">
        <v>2.771668</v>
      </c>
      <c r="T101" s="17">
        <v>1.0822769999999999</v>
      </c>
      <c r="U101" s="17">
        <v>0.39047900000000002</v>
      </c>
      <c r="V101" s="17">
        <v>585.70000000000005</v>
      </c>
      <c r="W101" s="17">
        <v>2.5999999999999998E-5</v>
      </c>
      <c r="X101" s="17">
        <v>467</v>
      </c>
      <c r="Y101" s="17">
        <v>0</v>
      </c>
      <c r="Z101" s="17">
        <v>0</v>
      </c>
      <c r="AA101" s="17">
        <v>0.60073600000000005</v>
      </c>
      <c r="AB101" s="17">
        <v>5.1795300000000002E-2</v>
      </c>
      <c r="AC101" s="17">
        <v>1.7454499999999999</v>
      </c>
      <c r="AD101" s="17">
        <v>0.25</v>
      </c>
      <c r="AE101" s="17">
        <v>1445.6</v>
      </c>
    </row>
    <row r="102" spans="1:31">
      <c r="A102" s="17">
        <v>89</v>
      </c>
      <c r="B102" s="19">
        <v>0.46256944444444442</v>
      </c>
      <c r="C102" s="17">
        <v>51.4</v>
      </c>
      <c r="D102" s="17">
        <v>34.4</v>
      </c>
      <c r="E102" s="17">
        <v>3.6326999999999998E-2</v>
      </c>
      <c r="F102" s="17">
        <v>1.758</v>
      </c>
      <c r="G102" s="17">
        <v>0.989784</v>
      </c>
      <c r="H102" s="17">
        <v>1.7682880000000001</v>
      </c>
      <c r="I102" s="17">
        <v>2.6868650000000001</v>
      </c>
      <c r="J102" s="17">
        <v>0.91857699999999998</v>
      </c>
      <c r="K102" s="17">
        <v>0.34187699999999999</v>
      </c>
      <c r="L102" s="17">
        <v>589.70000000000005</v>
      </c>
      <c r="M102" s="17">
        <v>3.4139000000000003E-2</v>
      </c>
      <c r="N102" s="17">
        <v>469</v>
      </c>
      <c r="O102" s="17">
        <v>0</v>
      </c>
      <c r="P102" s="17">
        <v>0</v>
      </c>
      <c r="Q102" s="17">
        <v>0.99251699999999998</v>
      </c>
      <c r="R102" s="17">
        <v>1.727196</v>
      </c>
      <c r="S102" s="17">
        <v>2.922018</v>
      </c>
      <c r="T102" s="17">
        <v>1.1948220000000001</v>
      </c>
      <c r="U102" s="17">
        <v>0.40890300000000002</v>
      </c>
      <c r="V102" s="17">
        <v>602.70000000000005</v>
      </c>
      <c r="W102" s="17">
        <v>7.8289999999999992E-3</v>
      </c>
      <c r="X102" s="17">
        <v>257</v>
      </c>
      <c r="Y102" s="17">
        <v>0</v>
      </c>
      <c r="Z102" s="17">
        <v>0</v>
      </c>
      <c r="AA102" s="17">
        <v>0.62908200000000003</v>
      </c>
      <c r="AB102" s="17">
        <v>5.4203000000000001E-2</v>
      </c>
      <c r="AC102" s="17">
        <v>1.79196</v>
      </c>
      <c r="AD102" s="17">
        <v>0.25</v>
      </c>
      <c r="AE102" s="17">
        <v>1408.4</v>
      </c>
    </row>
    <row r="103" spans="1:31">
      <c r="A103" s="17">
        <v>90</v>
      </c>
      <c r="B103" s="19">
        <v>0.46262731481481478</v>
      </c>
      <c r="C103" s="17">
        <v>50.4</v>
      </c>
      <c r="D103" s="17">
        <v>34.4</v>
      </c>
      <c r="E103" s="17">
        <v>3.6167999999999999E-2</v>
      </c>
      <c r="F103" s="17">
        <v>1.75</v>
      </c>
      <c r="G103" s="17">
        <v>0.99249699999999996</v>
      </c>
      <c r="H103" s="17">
        <v>1.8471070000000001</v>
      </c>
      <c r="I103" s="17">
        <v>2.8392840000000001</v>
      </c>
      <c r="J103" s="17">
        <v>0.99217699999999998</v>
      </c>
      <c r="K103" s="17">
        <v>0.34944599999999998</v>
      </c>
      <c r="L103" s="17">
        <v>597.9</v>
      </c>
      <c r="M103" s="17">
        <v>3.0149999999999999E-3</v>
      </c>
      <c r="N103" s="17">
        <v>387</v>
      </c>
      <c r="O103" s="17">
        <v>0</v>
      </c>
      <c r="P103" s="17">
        <v>0</v>
      </c>
      <c r="Q103" s="17">
        <v>0.99275999999999998</v>
      </c>
      <c r="R103" s="17">
        <v>1.7705690000000001</v>
      </c>
      <c r="S103" s="17">
        <v>2.9410859999999999</v>
      </c>
      <c r="T103" s="17">
        <v>1.170517</v>
      </c>
      <c r="U103" s="17">
        <v>0.39798800000000001</v>
      </c>
      <c r="V103" s="17">
        <v>578.29999999999995</v>
      </c>
      <c r="W103" s="17">
        <v>1.0000000000000001E-5</v>
      </c>
      <c r="X103" s="17">
        <v>434</v>
      </c>
      <c r="Y103" s="17">
        <v>0</v>
      </c>
      <c r="Z103" s="17">
        <v>0</v>
      </c>
      <c r="AA103" s="17">
        <v>0.61228899999999997</v>
      </c>
      <c r="AB103" s="17">
        <v>4.57633E-2</v>
      </c>
      <c r="AC103" s="17">
        <v>1.8241400000000001</v>
      </c>
      <c r="AD103" s="17">
        <v>0.25</v>
      </c>
      <c r="AE103" s="17">
        <v>1389.1</v>
      </c>
    </row>
    <row r="104" spans="1:31">
      <c r="A104" s="17">
        <v>91</v>
      </c>
      <c r="B104" s="19">
        <v>0.4626736111111111</v>
      </c>
      <c r="C104" s="17">
        <v>49.2</v>
      </c>
      <c r="D104" s="17">
        <v>36.200000000000003</v>
      </c>
      <c r="E104" s="17">
        <v>3.7364000000000001E-2</v>
      </c>
      <c r="F104" s="17">
        <v>1.8080000000000001</v>
      </c>
      <c r="G104" s="17">
        <v>0.99035300000000004</v>
      </c>
      <c r="H104" s="17">
        <v>1.8757889999999999</v>
      </c>
      <c r="I104" s="17">
        <v>2.838527</v>
      </c>
      <c r="J104" s="17">
        <v>0.96273799999999998</v>
      </c>
      <c r="K104" s="17">
        <v>0.33916800000000003</v>
      </c>
      <c r="L104" s="17">
        <v>584.70000000000005</v>
      </c>
      <c r="M104" s="17">
        <v>5.4038000000000003E-2</v>
      </c>
      <c r="N104" s="17">
        <v>426</v>
      </c>
      <c r="O104" s="17">
        <v>0</v>
      </c>
      <c r="P104" s="17">
        <v>0</v>
      </c>
      <c r="Q104" s="17">
        <v>0.992699</v>
      </c>
      <c r="R104" s="17">
        <v>1.799671</v>
      </c>
      <c r="S104" s="17">
        <v>3.0088710000000001</v>
      </c>
      <c r="T104" s="17">
        <v>1.2092000000000001</v>
      </c>
      <c r="U104" s="17">
        <v>0.40187800000000001</v>
      </c>
      <c r="V104" s="17">
        <v>580.9</v>
      </c>
      <c r="W104" s="17">
        <v>1.0000000000000001E-5</v>
      </c>
      <c r="X104" s="17">
        <v>379</v>
      </c>
      <c r="Y104" s="17">
        <v>0</v>
      </c>
      <c r="Z104" s="17">
        <v>0</v>
      </c>
      <c r="AA104" s="17">
        <v>0.61827399999999999</v>
      </c>
      <c r="AB104" s="17">
        <v>5.1511300000000003E-2</v>
      </c>
      <c r="AC104" s="17">
        <v>1.8619600000000001</v>
      </c>
      <c r="AD104" s="17">
        <v>0.25</v>
      </c>
      <c r="AE104" s="17">
        <v>1420.6</v>
      </c>
    </row>
    <row r="105" spans="1:31">
      <c r="A105" s="17">
        <v>92</v>
      </c>
      <c r="B105" s="19">
        <v>0.46273148148148152</v>
      </c>
      <c r="C105" s="17">
        <v>47.9</v>
      </c>
      <c r="D105" s="17">
        <v>38</v>
      </c>
      <c r="E105" s="17">
        <v>3.7392000000000002E-2</v>
      </c>
      <c r="F105" s="17">
        <v>1.8089999999999999</v>
      </c>
      <c r="G105" s="17">
        <v>0.98475100000000004</v>
      </c>
      <c r="H105" s="17">
        <v>1.9105719999999999</v>
      </c>
      <c r="I105" s="17">
        <v>2.8637709999999998</v>
      </c>
      <c r="J105" s="17">
        <v>0.95319900000000002</v>
      </c>
      <c r="K105" s="17">
        <v>0.33284799999999998</v>
      </c>
      <c r="L105" s="17">
        <v>558.9</v>
      </c>
      <c r="M105" s="17">
        <v>7.9999999999999996E-6</v>
      </c>
      <c r="N105" s="17">
        <v>395</v>
      </c>
      <c r="O105" s="17">
        <v>0</v>
      </c>
      <c r="P105" s="17">
        <v>0</v>
      </c>
      <c r="Q105" s="17">
        <v>0.99396799999999996</v>
      </c>
      <c r="R105" s="17">
        <v>1.842608</v>
      </c>
      <c r="S105" s="17">
        <v>3.0669599999999999</v>
      </c>
      <c r="T105" s="17">
        <v>1.2243520000000001</v>
      </c>
      <c r="U105" s="17">
        <v>0.39920699999999998</v>
      </c>
      <c r="V105" s="17">
        <v>573.79999999999995</v>
      </c>
      <c r="W105" s="17">
        <v>8.6000000000000003E-5</v>
      </c>
      <c r="X105" s="17">
        <v>336</v>
      </c>
      <c r="Y105" s="17">
        <v>0</v>
      </c>
      <c r="Z105" s="17">
        <v>0</v>
      </c>
      <c r="AA105" s="17">
        <v>0.61416499999999996</v>
      </c>
      <c r="AB105" s="17">
        <v>4.8058299999999998E-2</v>
      </c>
      <c r="AC105" s="17">
        <v>1.9014500000000001</v>
      </c>
      <c r="AD105" s="17">
        <v>0.25</v>
      </c>
      <c r="AE105" s="17">
        <v>1486</v>
      </c>
    </row>
    <row r="106" spans="1:31">
      <c r="A106" s="17">
        <v>93</v>
      </c>
      <c r="B106" s="19">
        <v>0.46278935185185183</v>
      </c>
      <c r="C106" s="17">
        <v>46.8</v>
      </c>
      <c r="D106" s="17">
        <v>38</v>
      </c>
      <c r="E106" s="17">
        <v>3.7058000000000001E-2</v>
      </c>
      <c r="F106" s="17">
        <v>1.7929999999999999</v>
      </c>
      <c r="G106" s="17">
        <v>0.99105900000000002</v>
      </c>
      <c r="H106" s="17">
        <v>1.9513229999999999</v>
      </c>
      <c r="I106" s="17">
        <v>2.9279190000000002</v>
      </c>
      <c r="J106" s="17">
        <v>0.97659600000000002</v>
      </c>
      <c r="K106" s="17">
        <v>0.33354600000000001</v>
      </c>
      <c r="L106" s="17">
        <v>565.79999999999995</v>
      </c>
      <c r="M106" s="17">
        <v>1.2621E-2</v>
      </c>
      <c r="N106" s="17">
        <v>312</v>
      </c>
      <c r="O106" s="17">
        <v>0</v>
      </c>
      <c r="P106" s="17">
        <v>0</v>
      </c>
      <c r="Q106" s="17">
        <v>0.99280599999999997</v>
      </c>
      <c r="R106" s="17">
        <v>1.912695</v>
      </c>
      <c r="S106" s="17">
        <v>3.1206239999999998</v>
      </c>
      <c r="T106" s="17">
        <v>1.2079279999999999</v>
      </c>
      <c r="U106" s="17">
        <v>0.38707900000000001</v>
      </c>
      <c r="V106" s="17">
        <v>556.79999999999995</v>
      </c>
      <c r="W106" s="17">
        <v>4.3000000000000002E-5</v>
      </c>
      <c r="X106" s="17">
        <v>504</v>
      </c>
      <c r="Y106" s="17">
        <v>0</v>
      </c>
      <c r="Z106" s="17">
        <v>0</v>
      </c>
      <c r="AA106" s="17">
        <v>0.59550599999999998</v>
      </c>
      <c r="AB106" s="17">
        <v>3.8789999999999998E-2</v>
      </c>
      <c r="AC106" s="17">
        <v>1.9595499999999999</v>
      </c>
      <c r="AD106" s="17">
        <v>0.25</v>
      </c>
      <c r="AE106" s="17">
        <v>1468</v>
      </c>
    </row>
    <row r="107" spans="1:31">
      <c r="A107" s="17">
        <v>94</v>
      </c>
      <c r="B107" s="19">
        <v>0.46283564814814815</v>
      </c>
      <c r="C107" s="17">
        <v>45.3</v>
      </c>
      <c r="D107" s="17">
        <v>41.6</v>
      </c>
      <c r="E107" s="17">
        <v>4.0587999999999999E-2</v>
      </c>
      <c r="F107" s="17">
        <v>1.964</v>
      </c>
      <c r="G107" s="17">
        <v>0.99118499999999998</v>
      </c>
      <c r="H107" s="17">
        <v>1.966234</v>
      </c>
      <c r="I107" s="17">
        <v>2.9326370000000002</v>
      </c>
      <c r="J107" s="17">
        <v>0.96640199999999998</v>
      </c>
      <c r="K107" s="17">
        <v>0.32953399999999999</v>
      </c>
      <c r="L107" s="17">
        <v>558.79999999999995</v>
      </c>
      <c r="M107" s="17">
        <v>9.0000000000000002E-6</v>
      </c>
      <c r="N107" s="17">
        <v>301</v>
      </c>
      <c r="O107" s="17">
        <v>0</v>
      </c>
      <c r="P107" s="17">
        <v>0</v>
      </c>
      <c r="Q107" s="17">
        <v>0.99412</v>
      </c>
      <c r="R107" s="17">
        <v>1.8917459999999999</v>
      </c>
      <c r="S107" s="17">
        <v>3.1144859999999999</v>
      </c>
      <c r="T107" s="17">
        <v>1.2227410000000001</v>
      </c>
      <c r="U107" s="17">
        <v>0.392598</v>
      </c>
      <c r="V107" s="17">
        <v>582.5</v>
      </c>
      <c r="W107" s="17">
        <v>2.4000000000000001E-5</v>
      </c>
      <c r="X107" s="17">
        <v>397</v>
      </c>
      <c r="Y107" s="17">
        <v>0</v>
      </c>
      <c r="Z107" s="17">
        <v>0</v>
      </c>
      <c r="AA107" s="17">
        <v>0.60399700000000001</v>
      </c>
      <c r="AB107" s="17">
        <v>4.0387899999999997E-2</v>
      </c>
      <c r="AC107" s="17">
        <v>1.94113</v>
      </c>
      <c r="AD107" s="17">
        <v>0.25</v>
      </c>
      <c r="AE107" s="17">
        <v>1486.5</v>
      </c>
    </row>
    <row r="108" spans="1:31">
      <c r="A108" s="17">
        <v>95</v>
      </c>
      <c r="B108" s="19">
        <v>0.46289351851851851</v>
      </c>
      <c r="C108" s="17">
        <v>44.3</v>
      </c>
      <c r="D108" s="17">
        <v>46.2</v>
      </c>
      <c r="E108" s="17">
        <v>4.3765999999999999E-2</v>
      </c>
      <c r="F108" s="17">
        <v>2.1179999999999999</v>
      </c>
      <c r="G108" s="17">
        <v>0.99141999999999997</v>
      </c>
      <c r="H108" s="17">
        <v>1.844557</v>
      </c>
      <c r="I108" s="17">
        <v>2.704094</v>
      </c>
      <c r="J108" s="17">
        <v>0.859537</v>
      </c>
      <c r="K108" s="17">
        <v>0.31786500000000001</v>
      </c>
      <c r="L108" s="17">
        <v>548.4</v>
      </c>
      <c r="M108" s="17">
        <v>1.2E-5</v>
      </c>
      <c r="N108" s="17">
        <v>330</v>
      </c>
      <c r="O108" s="17">
        <v>0</v>
      </c>
      <c r="P108" s="17">
        <v>0</v>
      </c>
      <c r="Q108" s="17">
        <v>0.99164300000000005</v>
      </c>
      <c r="R108" s="17">
        <v>1.907411</v>
      </c>
      <c r="S108" s="17">
        <v>3.137823</v>
      </c>
      <c r="T108" s="17">
        <v>1.2304120000000001</v>
      </c>
      <c r="U108" s="17">
        <v>0.392123</v>
      </c>
      <c r="V108" s="17">
        <v>560.79999999999995</v>
      </c>
      <c r="W108" s="17">
        <v>5.0000000000000004E-6</v>
      </c>
      <c r="X108" s="17">
        <v>374</v>
      </c>
      <c r="Y108" s="17">
        <v>0</v>
      </c>
      <c r="Z108" s="17">
        <v>0</v>
      </c>
      <c r="AA108" s="17">
        <v>0.60326599999999997</v>
      </c>
      <c r="AB108" s="17">
        <v>4.7862000000000002E-2</v>
      </c>
      <c r="AC108" s="17">
        <v>1.9662999999999999</v>
      </c>
      <c r="AD108" s="17">
        <v>0.25</v>
      </c>
      <c r="AE108" s="17">
        <v>1514.6</v>
      </c>
    </row>
    <row r="109" spans="1:31">
      <c r="A109" s="17">
        <v>96</v>
      </c>
      <c r="B109" s="19">
        <v>0.46295138888888893</v>
      </c>
      <c r="C109" s="17">
        <v>43.3</v>
      </c>
      <c r="D109" s="17">
        <v>50.7</v>
      </c>
      <c r="E109" s="17">
        <v>4.4713000000000003E-2</v>
      </c>
      <c r="F109" s="17">
        <v>2.1640000000000001</v>
      </c>
      <c r="G109" s="17">
        <v>0.988537</v>
      </c>
      <c r="H109" s="17">
        <v>1.8509770000000001</v>
      </c>
      <c r="I109" s="17">
        <v>2.6358959999999998</v>
      </c>
      <c r="J109" s="17">
        <v>0.78491900000000003</v>
      </c>
      <c r="K109" s="17">
        <v>0.29778100000000002</v>
      </c>
      <c r="L109" s="17">
        <v>528.4</v>
      </c>
      <c r="M109" s="17">
        <v>8.7539000000000006E-2</v>
      </c>
      <c r="N109" s="17">
        <v>355</v>
      </c>
      <c r="O109" s="17">
        <v>0</v>
      </c>
      <c r="P109" s="17">
        <v>0</v>
      </c>
      <c r="Q109" s="17">
        <v>0.99025300000000005</v>
      </c>
      <c r="R109" s="17">
        <v>1.7866550000000001</v>
      </c>
      <c r="S109" s="17">
        <v>2.8868999999999998</v>
      </c>
      <c r="T109" s="17">
        <v>1.1002449999999999</v>
      </c>
      <c r="U109" s="17">
        <v>0.38111600000000001</v>
      </c>
      <c r="V109" s="17">
        <v>571.79999999999995</v>
      </c>
      <c r="W109" s="17">
        <v>9.0000000000000002E-6</v>
      </c>
      <c r="X109" s="17">
        <v>406</v>
      </c>
      <c r="Y109" s="17">
        <v>0</v>
      </c>
      <c r="Z109" s="17">
        <v>0</v>
      </c>
      <c r="AA109" s="17">
        <v>0.58633299999999999</v>
      </c>
      <c r="AB109" s="17">
        <v>5.4087700000000002E-2</v>
      </c>
      <c r="AC109" s="17">
        <v>1.84616</v>
      </c>
      <c r="AD109" s="17">
        <v>0.25</v>
      </c>
      <c r="AE109" s="17">
        <v>1571.8</v>
      </c>
    </row>
    <row r="110" spans="1:31">
      <c r="A110" s="17">
        <v>97</v>
      </c>
      <c r="B110" s="19">
        <v>0.46300925925925923</v>
      </c>
      <c r="C110" s="17">
        <v>41.9</v>
      </c>
      <c r="D110" s="17">
        <v>57</v>
      </c>
      <c r="E110" s="17">
        <v>4.8993000000000002E-2</v>
      </c>
      <c r="F110" s="17">
        <v>2.371</v>
      </c>
      <c r="G110" s="17">
        <v>0.98817500000000003</v>
      </c>
      <c r="H110" s="17">
        <v>1.8083560000000001</v>
      </c>
      <c r="I110" s="17">
        <v>2.626611</v>
      </c>
      <c r="J110" s="17">
        <v>0.81825499999999995</v>
      </c>
      <c r="K110" s="17">
        <v>0.311525</v>
      </c>
      <c r="L110" s="17">
        <v>533.1</v>
      </c>
      <c r="M110" s="17">
        <v>6.6000000000000005E-5</v>
      </c>
      <c r="N110" s="17">
        <v>531</v>
      </c>
      <c r="O110" s="17">
        <v>0</v>
      </c>
      <c r="P110" s="17">
        <v>0</v>
      </c>
      <c r="Q110" s="17">
        <v>0.99493900000000002</v>
      </c>
      <c r="R110" s="17">
        <v>1.7765139999999999</v>
      </c>
      <c r="S110" s="17">
        <v>2.8738980000000001</v>
      </c>
      <c r="T110" s="17">
        <v>1.0973839999999999</v>
      </c>
      <c r="U110" s="17">
        <v>0.38184499999999999</v>
      </c>
      <c r="V110" s="17">
        <v>573</v>
      </c>
      <c r="W110" s="17">
        <v>1.5999999999999999E-5</v>
      </c>
      <c r="X110" s="17">
        <v>323</v>
      </c>
      <c r="Y110" s="17">
        <v>0</v>
      </c>
      <c r="Z110" s="17">
        <v>0</v>
      </c>
      <c r="AA110" s="17">
        <v>0.58745400000000003</v>
      </c>
      <c r="AB110" s="17">
        <v>8.8530700000000004E-2</v>
      </c>
      <c r="AC110" s="17">
        <v>1.8736699999999999</v>
      </c>
      <c r="AD110" s="17">
        <v>0.25</v>
      </c>
      <c r="AE110" s="17">
        <v>1558.1</v>
      </c>
    </row>
    <row r="111" spans="1:31">
      <c r="A111" s="17">
        <v>98</v>
      </c>
      <c r="B111" s="19">
        <v>0.46305555555555555</v>
      </c>
      <c r="C111" s="17">
        <v>40.799999999999997</v>
      </c>
      <c r="D111" s="17">
        <v>54.3</v>
      </c>
      <c r="E111" s="17">
        <v>4.5610999999999999E-2</v>
      </c>
      <c r="F111" s="17">
        <v>2.2069999999999999</v>
      </c>
      <c r="G111" s="17">
        <v>0.99068699999999998</v>
      </c>
      <c r="H111" s="17">
        <v>1.803798</v>
      </c>
      <c r="I111" s="17">
        <v>2.6017169999999998</v>
      </c>
      <c r="J111" s="17">
        <v>0.79791900000000004</v>
      </c>
      <c r="K111" s="17">
        <v>0.30668899999999999</v>
      </c>
      <c r="L111" s="17">
        <v>521.4</v>
      </c>
      <c r="M111" s="17">
        <v>6.9999999999999999E-6</v>
      </c>
      <c r="N111" s="17">
        <v>324</v>
      </c>
      <c r="O111" s="17">
        <v>0</v>
      </c>
      <c r="P111" s="17">
        <v>0</v>
      </c>
      <c r="Q111" s="17">
        <v>0.98838199999999998</v>
      </c>
      <c r="R111" s="17">
        <v>1.791733</v>
      </c>
      <c r="S111" s="17">
        <v>2.8307639999999998</v>
      </c>
      <c r="T111" s="17">
        <v>1.039031</v>
      </c>
      <c r="U111" s="17">
        <v>0.36704999999999999</v>
      </c>
      <c r="V111" s="17">
        <v>546.1</v>
      </c>
      <c r="W111" s="17">
        <v>1.5999999999999999E-5</v>
      </c>
      <c r="X111" s="17">
        <v>363</v>
      </c>
      <c r="Y111" s="17">
        <v>0</v>
      </c>
      <c r="Z111" s="17">
        <v>0</v>
      </c>
      <c r="AA111" s="17">
        <v>0.56469199999999997</v>
      </c>
      <c r="AB111" s="17">
        <v>5.2297799999999998E-2</v>
      </c>
      <c r="AC111" s="17">
        <v>1.8460700000000001</v>
      </c>
      <c r="AD111" s="17">
        <v>0.25</v>
      </c>
      <c r="AE111" s="17">
        <v>1593</v>
      </c>
    </row>
    <row r="112" spans="1:31">
      <c r="A112" s="17">
        <v>99</v>
      </c>
      <c r="B112" s="19">
        <v>0.46311342592592591</v>
      </c>
      <c r="C112" s="17">
        <v>39.5</v>
      </c>
      <c r="D112" s="17">
        <v>55.2</v>
      </c>
      <c r="E112" s="17">
        <v>4.9086999999999999E-2</v>
      </c>
      <c r="F112" s="17">
        <v>2.375</v>
      </c>
      <c r="G112" s="17">
        <v>0.98594700000000002</v>
      </c>
      <c r="H112" s="17">
        <v>1.768535</v>
      </c>
      <c r="I112" s="17">
        <v>2.5296759999999998</v>
      </c>
      <c r="J112" s="17">
        <v>0.76114099999999996</v>
      </c>
      <c r="K112" s="17">
        <v>0.30088500000000001</v>
      </c>
      <c r="L112" s="17">
        <v>549.6</v>
      </c>
      <c r="M112" s="17">
        <v>2.1184999999999999E-2</v>
      </c>
      <c r="N112" s="17">
        <v>279</v>
      </c>
      <c r="O112" s="17">
        <v>0</v>
      </c>
      <c r="P112" s="17">
        <v>0</v>
      </c>
      <c r="Q112" s="17">
        <v>0.98938199999999998</v>
      </c>
      <c r="R112" s="17">
        <v>1.7596810000000001</v>
      </c>
      <c r="S112" s="17">
        <v>2.7805010000000001</v>
      </c>
      <c r="T112" s="17">
        <v>1.0208200000000001</v>
      </c>
      <c r="U112" s="17">
        <v>0.36713499999999999</v>
      </c>
      <c r="V112" s="17">
        <v>563.6</v>
      </c>
      <c r="W112" s="17">
        <v>1.5E-5</v>
      </c>
      <c r="X112" s="17">
        <v>335</v>
      </c>
      <c r="Y112" s="17">
        <v>0</v>
      </c>
      <c r="Z112" s="17">
        <v>0</v>
      </c>
      <c r="AA112" s="17">
        <v>0.56482299999999996</v>
      </c>
      <c r="AB112" s="17">
        <v>4.8523900000000002E-2</v>
      </c>
      <c r="AC112" s="17">
        <v>1.8092200000000001</v>
      </c>
      <c r="AD112" s="17">
        <v>0.25</v>
      </c>
      <c r="AE112" s="17">
        <v>1511.3</v>
      </c>
    </row>
    <row r="113" spans="1:31">
      <c r="A113" s="17">
        <v>100</v>
      </c>
      <c r="B113" s="19">
        <v>0.46317129629629633</v>
      </c>
      <c r="C113" s="17">
        <v>38.200000000000003</v>
      </c>
      <c r="D113" s="17">
        <v>56.1</v>
      </c>
      <c r="E113" s="17">
        <v>4.9570999999999997E-2</v>
      </c>
      <c r="F113" s="17">
        <v>2.399</v>
      </c>
      <c r="G113" s="17">
        <v>0.98653400000000002</v>
      </c>
      <c r="H113" s="17">
        <v>1.7102660000000001</v>
      </c>
      <c r="I113" s="17">
        <v>2.4700980000000001</v>
      </c>
      <c r="J113" s="17">
        <v>0.75983199999999995</v>
      </c>
      <c r="K113" s="17">
        <v>0.307612</v>
      </c>
      <c r="L113" s="17">
        <v>564.29999999999995</v>
      </c>
      <c r="M113" s="17">
        <v>1.2999999999999999E-5</v>
      </c>
      <c r="N113" s="17">
        <v>461</v>
      </c>
      <c r="O113" s="17">
        <v>0</v>
      </c>
      <c r="P113" s="17">
        <v>0</v>
      </c>
      <c r="Q113" s="17">
        <v>0.98920200000000003</v>
      </c>
      <c r="R113" s="17">
        <v>1.7418149999999999</v>
      </c>
      <c r="S113" s="17">
        <v>2.7550490000000001</v>
      </c>
      <c r="T113" s="17">
        <v>1.0132330000000001</v>
      </c>
      <c r="U113" s="17">
        <v>0.36777300000000002</v>
      </c>
      <c r="V113" s="17">
        <v>572</v>
      </c>
      <c r="W113" s="17">
        <v>1.9000000000000001E-5</v>
      </c>
      <c r="X113" s="17">
        <v>333</v>
      </c>
      <c r="Y113" s="17">
        <v>0</v>
      </c>
      <c r="Z113" s="17">
        <v>0</v>
      </c>
      <c r="AA113" s="17">
        <v>0.565805</v>
      </c>
      <c r="AB113" s="17">
        <v>8.0848500000000004E-2</v>
      </c>
      <c r="AC113" s="17">
        <v>1.8237300000000001</v>
      </c>
      <c r="AD113" s="17">
        <v>0.25</v>
      </c>
      <c r="AE113" s="17">
        <v>1471.9</v>
      </c>
    </row>
    <row r="114" spans="1:31">
      <c r="A114" s="17">
        <v>101</v>
      </c>
      <c r="B114" s="19">
        <v>0.4632175925925926</v>
      </c>
      <c r="C114" s="17">
        <v>37</v>
      </c>
      <c r="D114" s="17">
        <v>57.9</v>
      </c>
      <c r="E114" s="17">
        <v>4.6282999999999998E-2</v>
      </c>
      <c r="F114" s="17">
        <v>2.2400000000000002</v>
      </c>
      <c r="G114" s="17">
        <v>0.989456</v>
      </c>
      <c r="H114" s="17">
        <v>1.6904110000000001</v>
      </c>
      <c r="I114" s="17">
        <v>2.3936820000000001</v>
      </c>
      <c r="J114" s="17">
        <v>0.70327200000000001</v>
      </c>
      <c r="K114" s="17">
        <v>0.29380299999999998</v>
      </c>
      <c r="L114" s="17">
        <v>526.70000000000005</v>
      </c>
      <c r="M114" s="17">
        <v>3.3437000000000001E-2</v>
      </c>
      <c r="N114" s="17">
        <v>450</v>
      </c>
      <c r="O114" s="17">
        <v>0</v>
      </c>
      <c r="P114" s="17">
        <v>0</v>
      </c>
      <c r="Q114" s="17">
        <v>0.93030000000000002</v>
      </c>
      <c r="R114" s="17">
        <v>1.797552</v>
      </c>
      <c r="S114" s="17">
        <v>2.785371</v>
      </c>
      <c r="T114" s="17">
        <v>0.987819</v>
      </c>
      <c r="U114" s="17">
        <v>0.35464499999999999</v>
      </c>
      <c r="V114" s="17">
        <v>597.20000000000005</v>
      </c>
      <c r="W114" s="17">
        <v>8.3672999999999997E-2</v>
      </c>
      <c r="X114" s="17">
        <v>455</v>
      </c>
      <c r="Y114" s="17">
        <v>0</v>
      </c>
      <c r="Z114" s="17">
        <v>0</v>
      </c>
      <c r="AA114" s="17">
        <v>0.54560799999999998</v>
      </c>
      <c r="AB114" s="17">
        <v>7.6319499999999998E-2</v>
      </c>
      <c r="AC114" s="17">
        <v>1.87294</v>
      </c>
      <c r="AD114" s="17">
        <v>0.25</v>
      </c>
      <c r="AE114" s="17">
        <v>1577</v>
      </c>
    </row>
    <row r="115" spans="1:31">
      <c r="A115" s="17">
        <v>102</v>
      </c>
      <c r="B115" s="19">
        <v>0.46327546296296296</v>
      </c>
      <c r="C115" s="17">
        <v>36.1</v>
      </c>
      <c r="D115" s="17">
        <v>60.6</v>
      </c>
      <c r="E115" s="17">
        <v>4.5732000000000002E-2</v>
      </c>
      <c r="F115" s="17">
        <v>2.2130000000000001</v>
      </c>
      <c r="G115" s="17">
        <v>0.986842</v>
      </c>
      <c r="H115" s="17">
        <v>1.6428799999999999</v>
      </c>
      <c r="I115" s="17">
        <v>2.2876669999999999</v>
      </c>
      <c r="J115" s="17">
        <v>0.644787</v>
      </c>
      <c r="K115" s="17">
        <v>0.28185399999999999</v>
      </c>
      <c r="L115" s="17">
        <v>511.1</v>
      </c>
      <c r="M115" s="17">
        <v>1.2E-5</v>
      </c>
      <c r="N115" s="17">
        <v>620</v>
      </c>
      <c r="O115" s="17">
        <v>0</v>
      </c>
      <c r="P115" s="17">
        <v>0</v>
      </c>
      <c r="Q115" s="17">
        <v>0.991344</v>
      </c>
      <c r="R115" s="17">
        <v>1.6461209999999999</v>
      </c>
      <c r="S115" s="17">
        <v>2.5539260000000001</v>
      </c>
      <c r="T115" s="17">
        <v>0.907806</v>
      </c>
      <c r="U115" s="17">
        <v>0.35545500000000002</v>
      </c>
      <c r="V115" s="17">
        <v>550.29999999999995</v>
      </c>
      <c r="W115" s="17">
        <v>1.9999999999999999E-6</v>
      </c>
      <c r="X115" s="17">
        <v>387</v>
      </c>
      <c r="Y115" s="17">
        <v>0</v>
      </c>
      <c r="Z115" s="17">
        <v>0</v>
      </c>
      <c r="AA115" s="17">
        <v>0.54685399999999995</v>
      </c>
      <c r="AB115" s="17">
        <v>0.10367700000000001</v>
      </c>
      <c r="AC115" s="17">
        <v>1.74024</v>
      </c>
      <c r="AD115" s="17">
        <v>0.25</v>
      </c>
      <c r="AE115" s="17">
        <v>1625</v>
      </c>
    </row>
    <row r="116" spans="1:31">
      <c r="A116" s="17">
        <v>103</v>
      </c>
      <c r="B116" s="19">
        <v>0.46333333333333332</v>
      </c>
      <c r="C116" s="17">
        <v>34.6</v>
      </c>
      <c r="D116" s="17">
        <v>67</v>
      </c>
      <c r="E116" s="17">
        <v>5.2780000000000001E-2</v>
      </c>
      <c r="F116" s="17">
        <v>2.5539999999999998</v>
      </c>
      <c r="G116" s="17">
        <v>0.98148400000000002</v>
      </c>
      <c r="H116" s="17">
        <v>1.6526799999999999</v>
      </c>
      <c r="I116" s="17">
        <v>2.2762579999999999</v>
      </c>
      <c r="J116" s="17">
        <v>0.62357899999999999</v>
      </c>
      <c r="K116" s="17">
        <v>0.273949</v>
      </c>
      <c r="L116" s="17">
        <v>499.4</v>
      </c>
      <c r="M116" s="17">
        <v>2.0999999999999999E-5</v>
      </c>
      <c r="N116" s="17">
        <v>386</v>
      </c>
      <c r="O116" s="17">
        <v>0</v>
      </c>
      <c r="P116" s="17">
        <v>0</v>
      </c>
      <c r="Q116" s="17">
        <v>0.98936599999999997</v>
      </c>
      <c r="R116" s="17">
        <v>1.632941</v>
      </c>
      <c r="S116" s="17">
        <v>2.5805729999999998</v>
      </c>
      <c r="T116" s="17">
        <v>0.94763200000000003</v>
      </c>
      <c r="U116" s="17">
        <v>0.36721799999999999</v>
      </c>
      <c r="V116" s="17">
        <v>563.1</v>
      </c>
      <c r="W116" s="17">
        <v>4.8000000000000001E-5</v>
      </c>
      <c r="X116" s="17">
        <v>277</v>
      </c>
      <c r="Y116" s="17">
        <v>0</v>
      </c>
      <c r="Z116" s="17">
        <v>0</v>
      </c>
      <c r="AA116" s="17">
        <v>0.56494999999999995</v>
      </c>
      <c r="AB116" s="17">
        <v>7.2116E-2</v>
      </c>
      <c r="AC116" s="17">
        <v>1.7012799999999999</v>
      </c>
      <c r="AD116" s="17">
        <v>0.25</v>
      </c>
      <c r="AE116" s="17">
        <v>1663.1</v>
      </c>
    </row>
    <row r="117" spans="1:31">
      <c r="A117" s="17">
        <v>104</v>
      </c>
      <c r="B117" s="19">
        <v>0.46337962962962959</v>
      </c>
      <c r="C117" s="17">
        <v>33.5</v>
      </c>
      <c r="D117" s="17">
        <v>71.5</v>
      </c>
      <c r="E117" s="17">
        <v>5.4448000000000003E-2</v>
      </c>
      <c r="F117" s="17">
        <v>2.6349999999999998</v>
      </c>
      <c r="G117" s="17">
        <v>0.98791399999999996</v>
      </c>
      <c r="H117" s="17">
        <v>1.6332120000000001</v>
      </c>
      <c r="I117" s="17">
        <v>2.250416</v>
      </c>
      <c r="J117" s="17">
        <v>0.61720299999999995</v>
      </c>
      <c r="K117" s="17">
        <v>0.27426200000000001</v>
      </c>
      <c r="L117" s="17">
        <v>489.2</v>
      </c>
      <c r="M117" s="17">
        <v>1.5070999999999999E-2</v>
      </c>
      <c r="N117" s="17">
        <v>382</v>
      </c>
      <c r="O117" s="17">
        <v>0</v>
      </c>
      <c r="P117" s="17">
        <v>0</v>
      </c>
      <c r="Q117" s="17">
        <v>0.98994499999999996</v>
      </c>
      <c r="R117" s="17">
        <v>1.5941190000000001</v>
      </c>
      <c r="S117" s="17">
        <v>2.5031029999999999</v>
      </c>
      <c r="T117" s="17">
        <v>0.90898400000000001</v>
      </c>
      <c r="U117" s="17">
        <v>0.36314299999999999</v>
      </c>
      <c r="V117" s="17">
        <v>553.6</v>
      </c>
      <c r="W117" s="17">
        <v>1.0000000000000001E-5</v>
      </c>
      <c r="X117" s="17">
        <v>406</v>
      </c>
      <c r="Y117" s="17">
        <v>0</v>
      </c>
      <c r="Z117" s="17">
        <v>0</v>
      </c>
      <c r="AA117" s="17">
        <v>0.55868099999999998</v>
      </c>
      <c r="AB117" s="17">
        <v>7.4376499999999998E-2</v>
      </c>
      <c r="AC117" s="17">
        <v>1.6617299999999999</v>
      </c>
      <c r="AD117" s="17">
        <v>0.25</v>
      </c>
      <c r="AE117" s="17">
        <v>1697.9</v>
      </c>
    </row>
    <row r="118" spans="1:31">
      <c r="A118" s="17">
        <v>105</v>
      </c>
      <c r="B118" s="19">
        <v>0.4634375</v>
      </c>
      <c r="C118" s="17">
        <v>32.4</v>
      </c>
      <c r="D118" s="17">
        <v>80.599999999999994</v>
      </c>
      <c r="E118" s="17">
        <v>5.7775E-2</v>
      </c>
      <c r="F118" s="17">
        <v>2.7959999999999998</v>
      </c>
      <c r="G118" s="17">
        <v>0.98268100000000003</v>
      </c>
      <c r="H118" s="17">
        <v>1.5642229999999999</v>
      </c>
      <c r="I118" s="17">
        <v>2.1211720000000001</v>
      </c>
      <c r="J118" s="17">
        <v>0.55694900000000003</v>
      </c>
      <c r="K118" s="17">
        <v>0.26256699999999999</v>
      </c>
      <c r="L118" s="17">
        <v>489.8</v>
      </c>
      <c r="M118" s="17">
        <v>1.7E-5</v>
      </c>
      <c r="N118" s="17">
        <v>496</v>
      </c>
      <c r="O118" s="17">
        <v>0</v>
      </c>
      <c r="P118" s="17">
        <v>0</v>
      </c>
      <c r="Q118" s="17">
        <v>0.98802599999999996</v>
      </c>
      <c r="R118" s="17">
        <v>1.569105</v>
      </c>
      <c r="S118" s="17">
        <v>2.4268589999999999</v>
      </c>
      <c r="T118" s="17">
        <v>0.85775400000000002</v>
      </c>
      <c r="U118" s="17">
        <v>0.35344199999999998</v>
      </c>
      <c r="V118" s="17">
        <v>539.6</v>
      </c>
      <c r="W118" s="17">
        <v>6.0000000000000002E-6</v>
      </c>
      <c r="X118" s="17">
        <v>465</v>
      </c>
      <c r="Y118" s="17">
        <v>0</v>
      </c>
      <c r="Z118" s="17">
        <v>0</v>
      </c>
      <c r="AA118" s="17">
        <v>0.54375700000000005</v>
      </c>
      <c r="AB118" s="17">
        <v>0.105434</v>
      </c>
      <c r="AC118" s="17">
        <v>1.65954</v>
      </c>
      <c r="AD118" s="17">
        <v>0.25</v>
      </c>
      <c r="AE118" s="17">
        <v>1695.6</v>
      </c>
    </row>
    <row r="119" spans="1:31">
      <c r="A119" s="17">
        <v>106</v>
      </c>
      <c r="B119" s="19">
        <v>0.46349537037037036</v>
      </c>
      <c r="C119" s="17">
        <v>31.1</v>
      </c>
      <c r="D119" s="17">
        <v>91.4</v>
      </c>
      <c r="E119" s="17">
        <v>6.4063999999999996E-2</v>
      </c>
      <c r="F119" s="17">
        <v>3.1</v>
      </c>
      <c r="G119" s="17">
        <v>0.97422500000000001</v>
      </c>
      <c r="H119" s="17">
        <v>1.510826</v>
      </c>
      <c r="I119" s="17">
        <v>2.0486140000000002</v>
      </c>
      <c r="J119" s="17">
        <v>0.53778800000000004</v>
      </c>
      <c r="K119" s="17">
        <v>0.262513</v>
      </c>
      <c r="L119" s="17">
        <v>488.5</v>
      </c>
      <c r="M119" s="17">
        <v>1.5999999999999999E-5</v>
      </c>
      <c r="N119" s="17">
        <v>434</v>
      </c>
      <c r="O119" s="17">
        <v>0</v>
      </c>
      <c r="P119" s="17">
        <v>0</v>
      </c>
      <c r="Q119" s="17">
        <v>0.99027299999999996</v>
      </c>
      <c r="R119" s="17">
        <v>1.5502199999999999</v>
      </c>
      <c r="S119" s="17">
        <v>2.3699910000000002</v>
      </c>
      <c r="T119" s="17">
        <v>0.81977100000000003</v>
      </c>
      <c r="U119" s="17">
        <v>0.34589599999999998</v>
      </c>
      <c r="V119" s="17">
        <v>499.5</v>
      </c>
      <c r="W119" s="17">
        <v>3.0000000000000001E-6</v>
      </c>
      <c r="X119" s="17">
        <v>620</v>
      </c>
      <c r="Y119" s="17">
        <v>0</v>
      </c>
      <c r="Z119" s="17">
        <v>0</v>
      </c>
      <c r="AA119" s="17">
        <v>0.53214799999999995</v>
      </c>
      <c r="AB119" s="17">
        <v>0.104418</v>
      </c>
      <c r="AC119" s="17">
        <v>1.6358200000000001</v>
      </c>
      <c r="AD119" s="17">
        <v>0.25</v>
      </c>
      <c r="AE119" s="17">
        <v>1700.2</v>
      </c>
    </row>
    <row r="120" spans="1:31">
      <c r="A120" s="17">
        <v>107</v>
      </c>
      <c r="B120" s="19">
        <v>0.46354166666666669</v>
      </c>
      <c r="C120" s="17">
        <v>30.2</v>
      </c>
      <c r="D120" s="17">
        <v>102.3</v>
      </c>
      <c r="E120" s="17">
        <v>7.0712999999999998E-2</v>
      </c>
      <c r="F120" s="17">
        <v>3.4220000000000002</v>
      </c>
      <c r="G120" s="17">
        <v>0.97501099999999996</v>
      </c>
      <c r="H120" s="17">
        <v>1.5014179999999999</v>
      </c>
      <c r="I120" s="17">
        <v>1.958164</v>
      </c>
      <c r="J120" s="17">
        <v>0.45674700000000001</v>
      </c>
      <c r="K120" s="17">
        <v>0.23325199999999999</v>
      </c>
      <c r="L120" s="17">
        <v>515.9</v>
      </c>
      <c r="M120" s="17">
        <v>0.11121</v>
      </c>
      <c r="N120" s="17">
        <v>570</v>
      </c>
      <c r="O120" s="17">
        <v>0</v>
      </c>
      <c r="P120" s="17">
        <v>0</v>
      </c>
      <c r="Q120" s="17">
        <v>0.987425</v>
      </c>
      <c r="R120" s="17">
        <v>1.488497</v>
      </c>
      <c r="S120" s="17">
        <v>2.2614619999999999</v>
      </c>
      <c r="T120" s="17">
        <v>0.77296500000000001</v>
      </c>
      <c r="U120" s="17">
        <v>0.34179900000000002</v>
      </c>
      <c r="V120" s="17">
        <v>502.9</v>
      </c>
      <c r="W120" s="17">
        <v>1.9999999999999999E-6</v>
      </c>
      <c r="X120" s="17">
        <v>561</v>
      </c>
      <c r="Y120" s="17">
        <v>0</v>
      </c>
      <c r="Z120" s="17">
        <v>0</v>
      </c>
      <c r="AA120" s="17">
        <v>0.52584399999999998</v>
      </c>
      <c r="AB120" s="17">
        <v>0.15332699999999999</v>
      </c>
      <c r="AC120" s="17">
        <v>1.60701</v>
      </c>
      <c r="AD120" s="17">
        <v>0.25</v>
      </c>
      <c r="AE120" s="17">
        <v>1610</v>
      </c>
    </row>
    <row r="121" spans="1:31">
      <c r="A121" s="17">
        <v>108</v>
      </c>
      <c r="B121" s="19">
        <v>0.46359953703703699</v>
      </c>
      <c r="C121" s="17">
        <v>29</v>
      </c>
      <c r="D121" s="17">
        <v>124</v>
      </c>
      <c r="E121" s="17">
        <v>7.9495999999999997E-2</v>
      </c>
      <c r="F121" s="17">
        <v>3.847</v>
      </c>
      <c r="G121" s="17">
        <v>0.96855800000000003</v>
      </c>
      <c r="H121" s="17">
        <v>1.4637439999999999</v>
      </c>
      <c r="I121" s="17">
        <v>1.9049309999999999</v>
      </c>
      <c r="J121" s="17">
        <v>0.441187</v>
      </c>
      <c r="K121" s="17">
        <v>0.231603</v>
      </c>
      <c r="L121" s="17">
        <v>473.5</v>
      </c>
      <c r="M121" s="17">
        <v>1.2E-5</v>
      </c>
      <c r="N121" s="17">
        <v>427</v>
      </c>
      <c r="O121" s="17">
        <v>0</v>
      </c>
      <c r="P121" s="17">
        <v>0</v>
      </c>
      <c r="Q121" s="17">
        <v>0.98575999999999997</v>
      </c>
      <c r="R121" s="17">
        <v>1.4561269999999999</v>
      </c>
      <c r="S121" s="17">
        <v>2.1944629999999998</v>
      </c>
      <c r="T121" s="17">
        <v>0.73833499999999996</v>
      </c>
      <c r="U121" s="17">
        <v>0.33645399999999998</v>
      </c>
      <c r="V121" s="17">
        <v>532.29999999999995</v>
      </c>
      <c r="W121" s="17">
        <v>1.0000000000000001E-5</v>
      </c>
      <c r="X121" s="17">
        <v>430</v>
      </c>
      <c r="Y121" s="17">
        <v>0</v>
      </c>
      <c r="Z121" s="17">
        <v>0</v>
      </c>
      <c r="AA121" s="17">
        <v>0.517621</v>
      </c>
      <c r="AB121" s="17">
        <v>0.13106499999999999</v>
      </c>
      <c r="AC121" s="17">
        <v>1.5528999999999999</v>
      </c>
      <c r="AD121" s="17">
        <v>0.25</v>
      </c>
      <c r="AE121" s="17">
        <v>1754</v>
      </c>
    </row>
    <row r="122" spans="1:31">
      <c r="A122" s="17">
        <v>109</v>
      </c>
      <c r="B122" s="19">
        <v>0.46365740740740741</v>
      </c>
      <c r="C122" s="17">
        <v>27.7</v>
      </c>
      <c r="D122" s="17">
        <v>144.80000000000001</v>
      </c>
      <c r="E122" s="17">
        <v>8.0532000000000006E-2</v>
      </c>
      <c r="F122" s="17">
        <v>3.8969999999999998</v>
      </c>
      <c r="G122" s="17">
        <v>0.98398200000000002</v>
      </c>
      <c r="H122" s="17">
        <v>1.426644</v>
      </c>
      <c r="I122" s="17">
        <v>1.8522380000000001</v>
      </c>
      <c r="J122" s="17">
        <v>0.425593</v>
      </c>
      <c r="K122" s="17">
        <v>0.22977300000000001</v>
      </c>
      <c r="L122" s="17">
        <v>468.9</v>
      </c>
      <c r="M122" s="17">
        <v>1.8E-5</v>
      </c>
      <c r="N122" s="17">
        <v>768</v>
      </c>
      <c r="O122" s="17">
        <v>0</v>
      </c>
      <c r="P122" s="17">
        <v>0</v>
      </c>
      <c r="Q122" s="17">
        <v>0.98520799999999997</v>
      </c>
      <c r="R122" s="17">
        <v>1.440248</v>
      </c>
      <c r="S122" s="17">
        <v>2.170712</v>
      </c>
      <c r="T122" s="17">
        <v>0.730464</v>
      </c>
      <c r="U122" s="17">
        <v>0.336509</v>
      </c>
      <c r="V122" s="17">
        <v>514.9</v>
      </c>
      <c r="W122" s="17">
        <v>6.9999999999999999E-6</v>
      </c>
      <c r="X122" s="17">
        <v>349</v>
      </c>
      <c r="Y122" s="17">
        <v>0</v>
      </c>
      <c r="Z122" s="17">
        <v>0</v>
      </c>
      <c r="AA122" s="17">
        <v>0.517706</v>
      </c>
      <c r="AB122" s="17">
        <v>0.238954</v>
      </c>
      <c r="AC122" s="17">
        <v>1.6148</v>
      </c>
      <c r="AD122" s="17">
        <v>0.25</v>
      </c>
      <c r="AE122" s="17">
        <v>1771.4</v>
      </c>
    </row>
    <row r="123" spans="1:31">
      <c r="A123" s="17">
        <v>110</v>
      </c>
      <c r="B123" s="19">
        <v>0.46370370370370373</v>
      </c>
      <c r="C123" s="17">
        <v>26.4</v>
      </c>
      <c r="D123" s="17">
        <v>161.1</v>
      </c>
      <c r="E123" s="17">
        <v>9.0908000000000003E-2</v>
      </c>
      <c r="F123" s="17">
        <v>4.399</v>
      </c>
      <c r="G123" s="17">
        <v>0.96984899999999996</v>
      </c>
      <c r="H123" s="17">
        <v>1.4230689999999999</v>
      </c>
      <c r="I123" s="17">
        <v>1.8493409999999999</v>
      </c>
      <c r="J123" s="17">
        <v>0.42627199999999998</v>
      </c>
      <c r="K123" s="17">
        <v>0.23049900000000001</v>
      </c>
      <c r="L123" s="17">
        <v>458.4</v>
      </c>
      <c r="M123" s="17">
        <v>6.0000000000000002E-6</v>
      </c>
      <c r="N123" s="17">
        <v>534</v>
      </c>
      <c r="O123" s="17">
        <v>0</v>
      </c>
      <c r="P123" s="17">
        <v>0</v>
      </c>
      <c r="Q123" s="17">
        <v>0.98093300000000005</v>
      </c>
      <c r="R123" s="17">
        <v>1.3744240000000001</v>
      </c>
      <c r="S123" s="17">
        <v>2.0479349999999998</v>
      </c>
      <c r="T123" s="17">
        <v>0.673512</v>
      </c>
      <c r="U123" s="17">
        <v>0.328874</v>
      </c>
      <c r="V123" s="17">
        <v>549.79999999999995</v>
      </c>
      <c r="W123" s="17">
        <v>5.0000000000000004E-6</v>
      </c>
      <c r="X123" s="17">
        <v>692</v>
      </c>
      <c r="Y123" s="17">
        <v>0</v>
      </c>
      <c r="Z123" s="17">
        <v>0</v>
      </c>
      <c r="AA123" s="17">
        <v>0.50595900000000005</v>
      </c>
      <c r="AB123" s="17">
        <v>0.19172600000000001</v>
      </c>
      <c r="AC123" s="17">
        <v>1.5035499999999999</v>
      </c>
      <c r="AD123" s="17">
        <v>0.25</v>
      </c>
      <c r="AE123" s="17">
        <v>1812</v>
      </c>
    </row>
    <row r="124" spans="1:31">
      <c r="A124" s="17">
        <v>111</v>
      </c>
      <c r="B124" s="19">
        <v>0.46376157407407409</v>
      </c>
      <c r="C124" s="17">
        <v>25.3</v>
      </c>
      <c r="D124" s="17">
        <v>172</v>
      </c>
      <c r="E124" s="17">
        <v>9.8116999999999996E-2</v>
      </c>
      <c r="F124" s="17">
        <v>4.7480000000000002</v>
      </c>
      <c r="G124" s="17">
        <v>0.96369300000000002</v>
      </c>
      <c r="H124" s="17">
        <v>1.3730279999999999</v>
      </c>
      <c r="I124" s="17">
        <v>1.7725740000000001</v>
      </c>
      <c r="J124" s="17">
        <v>0.39954600000000001</v>
      </c>
      <c r="K124" s="17">
        <v>0.22540399999999999</v>
      </c>
      <c r="L124" s="17">
        <v>469.9</v>
      </c>
      <c r="M124" s="17">
        <v>1.1E-5</v>
      </c>
      <c r="N124" s="17">
        <v>540</v>
      </c>
      <c r="O124" s="17">
        <v>0</v>
      </c>
      <c r="P124" s="17">
        <v>0</v>
      </c>
      <c r="Q124" s="17">
        <v>0.98408700000000005</v>
      </c>
      <c r="R124" s="17">
        <v>1.382212</v>
      </c>
      <c r="S124" s="17">
        <v>2.0661939999999999</v>
      </c>
      <c r="T124" s="17">
        <v>0.68398199999999998</v>
      </c>
      <c r="U124" s="17">
        <v>0.33103500000000002</v>
      </c>
      <c r="V124" s="17">
        <v>474.5</v>
      </c>
      <c r="W124" s="17">
        <v>9.0000000000000002E-6</v>
      </c>
      <c r="X124" s="17">
        <v>412</v>
      </c>
      <c r="Y124" s="17">
        <v>0</v>
      </c>
      <c r="Z124" s="17">
        <v>0</v>
      </c>
      <c r="AA124" s="17">
        <v>0.50928399999999996</v>
      </c>
      <c r="AB124" s="17">
        <v>0.207981</v>
      </c>
      <c r="AC124" s="17">
        <v>1.52447</v>
      </c>
      <c r="AD124" s="17">
        <v>0.25</v>
      </c>
      <c r="AE124" s="17">
        <v>1767.5</v>
      </c>
    </row>
    <row r="125" spans="1:31">
      <c r="A125" s="17">
        <v>112</v>
      </c>
      <c r="B125" s="19">
        <v>0.4638194444444444</v>
      </c>
      <c r="C125" s="17">
        <v>24</v>
      </c>
      <c r="D125" s="17">
        <v>183.7</v>
      </c>
      <c r="E125" s="17">
        <v>0.10936899999999999</v>
      </c>
      <c r="F125" s="17">
        <v>5.2919999999999998</v>
      </c>
      <c r="G125" s="17">
        <v>0.97557000000000005</v>
      </c>
      <c r="H125" s="17">
        <v>1.350984</v>
      </c>
      <c r="I125" s="17">
        <v>1.740734</v>
      </c>
      <c r="J125" s="17">
        <v>0.38975100000000001</v>
      </c>
      <c r="K125" s="17">
        <v>0.22389999999999999</v>
      </c>
      <c r="L125" s="17">
        <v>474.5</v>
      </c>
      <c r="M125" s="17">
        <v>3.9999999999999998E-6</v>
      </c>
      <c r="N125" s="17">
        <v>377</v>
      </c>
      <c r="O125" s="17">
        <v>0</v>
      </c>
      <c r="P125" s="17">
        <v>0</v>
      </c>
      <c r="Q125" s="17">
        <v>0.98550000000000004</v>
      </c>
      <c r="R125" s="17">
        <v>1.3358429999999999</v>
      </c>
      <c r="S125" s="17">
        <v>1.977651</v>
      </c>
      <c r="T125" s="17">
        <v>0.64180800000000005</v>
      </c>
      <c r="U125" s="17">
        <v>0.32452999999999999</v>
      </c>
      <c r="V125" s="17">
        <v>489.7</v>
      </c>
      <c r="W125" s="17">
        <v>3.9999999999999998E-6</v>
      </c>
      <c r="X125" s="17">
        <v>427</v>
      </c>
      <c r="Y125" s="17">
        <v>0</v>
      </c>
      <c r="Z125" s="17">
        <v>0</v>
      </c>
      <c r="AA125" s="17">
        <v>0.499278</v>
      </c>
      <c r="AB125" s="17">
        <v>0.165378</v>
      </c>
      <c r="AC125" s="17">
        <v>1.44198</v>
      </c>
      <c r="AD125" s="17">
        <v>0.25</v>
      </c>
      <c r="AE125" s="17">
        <v>1750.2</v>
      </c>
    </row>
    <row r="126" spans="1:31">
      <c r="A126" s="17">
        <v>113</v>
      </c>
      <c r="B126" s="19">
        <v>0.46386574074074072</v>
      </c>
      <c r="C126" s="17">
        <v>23.1</v>
      </c>
      <c r="D126" s="17">
        <v>192.8</v>
      </c>
      <c r="E126" s="17">
        <v>0.10661900000000001</v>
      </c>
      <c r="F126" s="17">
        <v>5.1589999999999998</v>
      </c>
      <c r="G126" s="17">
        <v>0.95553699999999997</v>
      </c>
      <c r="H126" s="17">
        <v>1.260019</v>
      </c>
      <c r="I126" s="17">
        <v>1.6167499999999999</v>
      </c>
      <c r="J126" s="17">
        <v>0.35672999999999999</v>
      </c>
      <c r="K126" s="17">
        <v>0.22064700000000001</v>
      </c>
      <c r="L126" s="17">
        <v>489.4</v>
      </c>
      <c r="M126" s="17">
        <v>4.1280999999999998E-2</v>
      </c>
      <c r="N126" s="17">
        <v>597</v>
      </c>
      <c r="O126" s="17">
        <v>0</v>
      </c>
      <c r="P126" s="17">
        <v>0</v>
      </c>
      <c r="Q126" s="17">
        <v>0.98700299999999996</v>
      </c>
      <c r="R126" s="17">
        <v>1.321042</v>
      </c>
      <c r="S126" s="17">
        <v>1.962407</v>
      </c>
      <c r="T126" s="17">
        <v>0.64136499999999996</v>
      </c>
      <c r="U126" s="17">
        <v>0.32682600000000001</v>
      </c>
      <c r="V126" s="17">
        <v>455.4</v>
      </c>
      <c r="W126" s="17">
        <v>3.9999999999999998E-6</v>
      </c>
      <c r="X126" s="17">
        <v>385</v>
      </c>
      <c r="Y126" s="17">
        <v>0</v>
      </c>
      <c r="Z126" s="17">
        <v>0</v>
      </c>
      <c r="AA126" s="17">
        <v>0.50280899999999995</v>
      </c>
      <c r="AB126" s="17">
        <v>0.25337500000000002</v>
      </c>
      <c r="AC126" s="17">
        <v>1.4835499999999999</v>
      </c>
      <c r="AD126" s="17">
        <v>0.25</v>
      </c>
      <c r="AE126" s="17">
        <v>1697.1</v>
      </c>
    </row>
    <row r="127" spans="1:31">
      <c r="A127" s="17">
        <v>114</v>
      </c>
      <c r="B127" s="19">
        <v>0.46392361111111113</v>
      </c>
      <c r="C127" s="17">
        <v>22</v>
      </c>
      <c r="D127" s="17">
        <v>194.6</v>
      </c>
      <c r="E127" s="17">
        <v>9.4035999999999995E-2</v>
      </c>
      <c r="F127" s="17">
        <v>4.55</v>
      </c>
      <c r="G127" s="17">
        <v>0.95102900000000001</v>
      </c>
      <c r="H127" s="17">
        <v>1.2040459999999999</v>
      </c>
      <c r="I127" s="17">
        <v>1.5036449999999999</v>
      </c>
      <c r="J127" s="17">
        <v>0.299599</v>
      </c>
      <c r="K127" s="17">
        <v>0.19924800000000001</v>
      </c>
      <c r="L127" s="17">
        <v>418.5</v>
      </c>
      <c r="M127" s="17">
        <v>6.9822999999999996E-2</v>
      </c>
      <c r="N127" s="17">
        <v>490</v>
      </c>
      <c r="O127" s="17">
        <v>0</v>
      </c>
      <c r="P127" s="17">
        <v>0</v>
      </c>
      <c r="Q127" s="17">
        <v>0.98434299999999997</v>
      </c>
      <c r="R127" s="17">
        <v>1.23241</v>
      </c>
      <c r="S127" s="17">
        <v>1.7843260000000001</v>
      </c>
      <c r="T127" s="17">
        <v>0.55191599999999996</v>
      </c>
      <c r="U127" s="17">
        <v>0.309313</v>
      </c>
      <c r="V127" s="17">
        <v>448.4</v>
      </c>
      <c r="W127" s="17">
        <v>6.9999999999999999E-6</v>
      </c>
      <c r="X127" s="17">
        <v>370</v>
      </c>
      <c r="Y127" s="17">
        <v>0</v>
      </c>
      <c r="Z127" s="17">
        <v>0</v>
      </c>
      <c r="AA127" s="17">
        <v>0.47586699999999998</v>
      </c>
      <c r="AB127" s="17">
        <v>0.19384399999999999</v>
      </c>
      <c r="AC127" s="17">
        <v>1.3393999999999999</v>
      </c>
      <c r="AD127" s="17">
        <v>0.25</v>
      </c>
      <c r="AE127" s="17">
        <v>1984.8</v>
      </c>
    </row>
    <row r="128" spans="1:31">
      <c r="A128" s="17">
        <v>115</v>
      </c>
      <c r="B128" s="19">
        <v>0.46398148148148149</v>
      </c>
      <c r="C128" s="17">
        <v>20.8</v>
      </c>
      <c r="D128" s="17">
        <v>202.8</v>
      </c>
      <c r="E128" s="17">
        <v>9.1604000000000005E-2</v>
      </c>
      <c r="F128" s="17">
        <v>4.4329999999999998</v>
      </c>
      <c r="G128" s="17">
        <v>0.96722799999999998</v>
      </c>
      <c r="H128" s="17">
        <v>1.145154</v>
      </c>
      <c r="I128" s="17">
        <v>1.438461</v>
      </c>
      <c r="J128" s="17">
        <v>0.29330600000000001</v>
      </c>
      <c r="K128" s="17">
        <v>0.203903</v>
      </c>
      <c r="L128" s="17">
        <v>398.3</v>
      </c>
      <c r="M128" s="17">
        <v>6.0000000000000002E-6</v>
      </c>
      <c r="N128" s="17">
        <v>511</v>
      </c>
      <c r="O128" s="17">
        <v>0</v>
      </c>
      <c r="P128" s="17">
        <v>0</v>
      </c>
      <c r="Q128" s="17">
        <v>0.98530099999999998</v>
      </c>
      <c r="R128" s="17">
        <v>1.1712359999999999</v>
      </c>
      <c r="S128" s="17">
        <v>1.6871860000000001</v>
      </c>
      <c r="T128" s="17">
        <v>0.51595100000000005</v>
      </c>
      <c r="U128" s="17">
        <v>0.30580499999999999</v>
      </c>
      <c r="V128" s="17">
        <v>451.1</v>
      </c>
      <c r="W128" s="17">
        <v>6.9999999999999999E-6</v>
      </c>
      <c r="X128" s="17">
        <v>353</v>
      </c>
      <c r="Y128" s="17">
        <v>0</v>
      </c>
      <c r="Z128" s="17">
        <v>0</v>
      </c>
      <c r="AA128" s="17">
        <v>0.47047</v>
      </c>
      <c r="AB128" s="17">
        <v>0.198966</v>
      </c>
      <c r="AC128" s="17">
        <v>1.27389</v>
      </c>
      <c r="AD128" s="17">
        <v>0.25</v>
      </c>
      <c r="AE128" s="17">
        <v>2085.3000000000002</v>
      </c>
    </row>
    <row r="129" spans="1:31">
      <c r="A129" s="17">
        <v>116</v>
      </c>
      <c r="B129" s="19">
        <v>0.4640393518518518</v>
      </c>
      <c r="C129" s="17">
        <v>19.7</v>
      </c>
      <c r="D129" s="17">
        <v>209.1</v>
      </c>
      <c r="E129" s="17">
        <v>9.536E-2</v>
      </c>
      <c r="F129" s="17">
        <v>4.6139999999999999</v>
      </c>
      <c r="G129" s="17">
        <v>0.95719699999999996</v>
      </c>
      <c r="H129" s="17">
        <v>1.102787</v>
      </c>
      <c r="I129" s="17">
        <v>1.3604229999999999</v>
      </c>
      <c r="J129" s="17">
        <v>0.25763599999999998</v>
      </c>
      <c r="K129" s="17">
        <v>0.18937899999999999</v>
      </c>
      <c r="L129" s="17">
        <v>455</v>
      </c>
      <c r="M129" s="17">
        <v>6.0000000000000002E-6</v>
      </c>
      <c r="N129" s="17">
        <v>634</v>
      </c>
      <c r="O129" s="17">
        <v>0</v>
      </c>
      <c r="P129" s="17">
        <v>0</v>
      </c>
      <c r="Q129" s="17">
        <v>0.98162099999999997</v>
      </c>
      <c r="R129" s="17">
        <v>1.1209180000000001</v>
      </c>
      <c r="S129" s="17">
        <v>1.5901700000000001</v>
      </c>
      <c r="T129" s="17">
        <v>0.469252</v>
      </c>
      <c r="U129" s="17">
        <v>0.295095</v>
      </c>
      <c r="V129" s="17">
        <v>458.1</v>
      </c>
      <c r="W129" s="17">
        <v>9.9999999999999995E-7</v>
      </c>
      <c r="X129" s="17">
        <v>229</v>
      </c>
      <c r="Y129" s="17">
        <v>0</v>
      </c>
      <c r="Z129" s="17">
        <v>0</v>
      </c>
      <c r="AA129" s="17">
        <v>0.45399299999999998</v>
      </c>
      <c r="AB129" s="17">
        <v>0.26649499999999998</v>
      </c>
      <c r="AC129" s="17">
        <v>1.24597</v>
      </c>
      <c r="AD129" s="17">
        <v>0.25</v>
      </c>
      <c r="AE129" s="17">
        <v>1825.4</v>
      </c>
    </row>
    <row r="130" spans="1:31">
      <c r="A130" s="17">
        <v>117</v>
      </c>
      <c r="B130" s="19">
        <v>0.46408564814814812</v>
      </c>
      <c r="C130" s="17">
        <v>18.600000000000001</v>
      </c>
      <c r="D130" s="17">
        <v>220.9</v>
      </c>
      <c r="E130" s="17">
        <v>0.10271</v>
      </c>
      <c r="F130" s="17">
        <v>4.97</v>
      </c>
      <c r="G130" s="17">
        <v>0.956708</v>
      </c>
      <c r="H130" s="17">
        <v>1.0987420000000001</v>
      </c>
      <c r="I130" s="17">
        <v>1.326692</v>
      </c>
      <c r="J130" s="17">
        <v>0.22794900000000001</v>
      </c>
      <c r="K130" s="17">
        <v>0.171818</v>
      </c>
      <c r="L130" s="17">
        <v>496</v>
      </c>
      <c r="M130" s="17">
        <v>0.35668100000000003</v>
      </c>
      <c r="N130" s="17">
        <v>720</v>
      </c>
      <c r="O130" s="17">
        <v>0</v>
      </c>
      <c r="P130" s="17">
        <v>0</v>
      </c>
      <c r="Q130" s="17">
        <v>0.97596499999999997</v>
      </c>
      <c r="R130" s="17">
        <v>1.085207</v>
      </c>
      <c r="S130" s="17">
        <v>1.5473220000000001</v>
      </c>
      <c r="T130" s="17">
        <v>0.462115</v>
      </c>
      <c r="U130" s="17">
        <v>0.298655</v>
      </c>
      <c r="V130" s="17">
        <v>479.9</v>
      </c>
      <c r="W130" s="17">
        <v>5.0000000000000004E-6</v>
      </c>
      <c r="X130" s="17">
        <v>504</v>
      </c>
      <c r="Y130" s="17">
        <v>0</v>
      </c>
      <c r="Z130" s="17">
        <v>0</v>
      </c>
      <c r="AA130" s="17">
        <v>0.45946900000000002</v>
      </c>
      <c r="AB130" s="17">
        <v>0.322079</v>
      </c>
      <c r="AC130" s="17">
        <v>1.23404</v>
      </c>
      <c r="AD130" s="17">
        <v>0.25</v>
      </c>
      <c r="AE130" s="17">
        <v>1674.4</v>
      </c>
    </row>
    <row r="131" spans="1:31">
      <c r="A131" s="17">
        <v>118</v>
      </c>
      <c r="B131" s="19">
        <v>0.46414351851851854</v>
      </c>
      <c r="C131" s="17">
        <v>17.7</v>
      </c>
      <c r="D131" s="17">
        <v>229.9</v>
      </c>
      <c r="E131" s="17">
        <v>9.2552999999999996E-2</v>
      </c>
      <c r="F131" s="17">
        <v>4.4790000000000001</v>
      </c>
      <c r="G131" s="17">
        <v>0.95390699999999995</v>
      </c>
      <c r="H131" s="17">
        <v>1.092293</v>
      </c>
      <c r="I131" s="17">
        <v>1.3094669999999999</v>
      </c>
      <c r="J131" s="17">
        <v>0.21717400000000001</v>
      </c>
      <c r="K131" s="17">
        <v>0.165849</v>
      </c>
      <c r="L131" s="17">
        <v>402.8</v>
      </c>
      <c r="M131" s="17">
        <v>1.06E-4</v>
      </c>
      <c r="N131" s="17">
        <v>528</v>
      </c>
      <c r="O131" s="17">
        <v>0</v>
      </c>
      <c r="P131" s="17">
        <v>0</v>
      </c>
      <c r="Q131" s="17">
        <v>0.96792599999999995</v>
      </c>
      <c r="R131" s="17">
        <v>1.0694790000000001</v>
      </c>
      <c r="S131" s="17">
        <v>1.4839469999999999</v>
      </c>
      <c r="T131" s="17">
        <v>0.414468</v>
      </c>
      <c r="U131" s="17">
        <v>0.27930100000000002</v>
      </c>
      <c r="V131" s="17">
        <v>448.5</v>
      </c>
      <c r="W131" s="17">
        <v>5.0000000000000004E-6</v>
      </c>
      <c r="X131" s="17">
        <v>642</v>
      </c>
      <c r="Y131" s="17">
        <v>0</v>
      </c>
      <c r="Z131" s="17">
        <v>0</v>
      </c>
      <c r="AA131" s="17">
        <v>0.42969400000000002</v>
      </c>
      <c r="AB131" s="17">
        <v>0.22730900000000001</v>
      </c>
      <c r="AC131" s="17">
        <v>1.1636899999999999</v>
      </c>
      <c r="AD131" s="17">
        <v>0.25</v>
      </c>
      <c r="AE131" s="17">
        <v>2061.9</v>
      </c>
    </row>
    <row r="132" spans="1:31">
      <c r="A132" s="17">
        <v>119</v>
      </c>
      <c r="B132" s="19">
        <v>0.4642013888888889</v>
      </c>
      <c r="C132" s="17">
        <v>16.2</v>
      </c>
      <c r="D132" s="17">
        <v>258</v>
      </c>
      <c r="E132" s="17">
        <v>0.106465</v>
      </c>
      <c r="F132" s="17">
        <v>5.1520000000000001</v>
      </c>
      <c r="G132" s="17">
        <v>0.92825899999999995</v>
      </c>
      <c r="H132" s="17">
        <v>1.08335</v>
      </c>
      <c r="I132" s="17">
        <v>1.297833</v>
      </c>
      <c r="J132" s="17">
        <v>0.21448300000000001</v>
      </c>
      <c r="K132" s="17">
        <v>0.16526199999999999</v>
      </c>
      <c r="L132" s="17">
        <v>415.3</v>
      </c>
      <c r="M132" s="17">
        <v>5.0000000000000004E-6</v>
      </c>
      <c r="N132" s="17">
        <v>464</v>
      </c>
      <c r="O132" s="17">
        <v>0</v>
      </c>
      <c r="P132" s="17">
        <v>0</v>
      </c>
      <c r="Q132" s="17">
        <v>0.97719</v>
      </c>
      <c r="R132" s="17">
        <v>1.044</v>
      </c>
      <c r="S132" s="17">
        <v>1.4475789999999999</v>
      </c>
      <c r="T132" s="17">
        <v>0.40357900000000002</v>
      </c>
      <c r="U132" s="17">
        <v>0.27879599999999999</v>
      </c>
      <c r="V132" s="17">
        <v>499.7</v>
      </c>
      <c r="W132" s="17">
        <v>6.0000000000000002E-6</v>
      </c>
      <c r="X132" s="17">
        <v>602</v>
      </c>
      <c r="Y132" s="17">
        <v>0</v>
      </c>
      <c r="Z132" s="17">
        <v>0</v>
      </c>
      <c r="AA132" s="17">
        <v>0.42891699999999999</v>
      </c>
      <c r="AB132" s="17">
        <v>0.230322</v>
      </c>
      <c r="AC132" s="17">
        <v>1.1369499999999999</v>
      </c>
      <c r="AD132" s="17">
        <v>0.25</v>
      </c>
      <c r="AE132" s="17">
        <v>1999.8</v>
      </c>
    </row>
    <row r="133" spans="1:31">
      <c r="A133" s="17">
        <v>120</v>
      </c>
      <c r="B133" s="19">
        <v>0.4642592592592592</v>
      </c>
      <c r="C133" s="17">
        <v>15.7</v>
      </c>
      <c r="D133" s="17">
        <v>265.2</v>
      </c>
      <c r="E133" s="17">
        <v>0.11214</v>
      </c>
      <c r="F133" s="17">
        <v>5.4260000000000002</v>
      </c>
      <c r="G133" s="17">
        <v>0.93176099999999995</v>
      </c>
      <c r="H133" s="17">
        <v>1.054406</v>
      </c>
      <c r="I133" s="17">
        <v>1.256149</v>
      </c>
      <c r="J133" s="17">
        <v>0.20174300000000001</v>
      </c>
      <c r="K133" s="17">
        <v>0.160604</v>
      </c>
      <c r="L133" s="17">
        <v>465.1</v>
      </c>
      <c r="M133" s="17">
        <v>1.0000000000000001E-5</v>
      </c>
      <c r="N133" s="17">
        <v>581</v>
      </c>
      <c r="O133" s="17">
        <v>0</v>
      </c>
      <c r="P133" s="17">
        <v>0</v>
      </c>
      <c r="Q133" s="17">
        <v>0.97299100000000005</v>
      </c>
      <c r="R133" s="17">
        <v>1.039204</v>
      </c>
      <c r="S133" s="17">
        <v>1.44537</v>
      </c>
      <c r="T133" s="17">
        <v>0.40616600000000003</v>
      </c>
      <c r="U133" s="17">
        <v>0.28101199999999998</v>
      </c>
      <c r="V133" s="17">
        <v>509.1</v>
      </c>
      <c r="W133" s="17">
        <v>9.9999999999999995E-7</v>
      </c>
      <c r="X133" s="17">
        <v>582</v>
      </c>
      <c r="Y133" s="17">
        <v>0</v>
      </c>
      <c r="Z133" s="17">
        <v>0</v>
      </c>
      <c r="AA133" s="17">
        <v>0.43232599999999999</v>
      </c>
      <c r="AB133" s="17">
        <v>0.30130899999999999</v>
      </c>
      <c r="AC133" s="17">
        <v>1.1615899999999999</v>
      </c>
      <c r="AD133" s="17">
        <v>0.25</v>
      </c>
      <c r="AE133" s="17">
        <v>1785.9</v>
      </c>
    </row>
    <row r="134" spans="1:31">
      <c r="A134" s="17">
        <v>121</v>
      </c>
      <c r="B134" s="19">
        <v>0.46431712962962962</v>
      </c>
      <c r="C134" s="17">
        <v>14</v>
      </c>
      <c r="D134" s="17">
        <v>305</v>
      </c>
      <c r="E134" s="17">
        <v>8.8067999999999994E-2</v>
      </c>
      <c r="F134" s="17">
        <v>4.2619999999999996</v>
      </c>
      <c r="G134" s="17">
        <v>0.88701600000000003</v>
      </c>
      <c r="H134" s="17">
        <v>1.0443480000000001</v>
      </c>
      <c r="I134" s="17">
        <v>1.209403</v>
      </c>
      <c r="J134" s="17">
        <v>0.16505500000000001</v>
      </c>
      <c r="K134" s="17">
        <v>0.13647599999999999</v>
      </c>
      <c r="L134" s="17">
        <v>380.7</v>
      </c>
      <c r="M134" s="17">
        <v>1.7E-5</v>
      </c>
      <c r="N134" s="17">
        <v>885</v>
      </c>
      <c r="O134" s="17">
        <v>0</v>
      </c>
      <c r="P134" s="17">
        <v>0</v>
      </c>
      <c r="Q134" s="17">
        <v>0.96086499999999997</v>
      </c>
      <c r="R134" s="17">
        <v>1.042983</v>
      </c>
      <c r="S134" s="17">
        <v>1.41926</v>
      </c>
      <c r="T134" s="17">
        <v>0.37627699999999997</v>
      </c>
      <c r="U134" s="17">
        <v>0.26512200000000002</v>
      </c>
      <c r="V134" s="17">
        <v>458.9</v>
      </c>
      <c r="W134" s="17">
        <v>3.0000000000000001E-6</v>
      </c>
      <c r="X134" s="17">
        <v>725</v>
      </c>
      <c r="Y134" s="17">
        <v>0</v>
      </c>
      <c r="Z134" s="17">
        <v>0</v>
      </c>
      <c r="AA134" s="17">
        <v>0.40788000000000002</v>
      </c>
      <c r="AB134" s="17">
        <v>0.38225999999999999</v>
      </c>
      <c r="AC134" s="17">
        <v>1.18682</v>
      </c>
      <c r="AD134" s="17">
        <v>0.25</v>
      </c>
      <c r="AE134" s="17">
        <v>2181.8000000000002</v>
      </c>
    </row>
    <row r="135" spans="1:31">
      <c r="A135" s="17">
        <v>122</v>
      </c>
      <c r="B135" s="19">
        <v>0.46436342592592594</v>
      </c>
      <c r="C135" s="17">
        <v>12.9</v>
      </c>
      <c r="D135" s="17">
        <v>339.4</v>
      </c>
      <c r="E135" s="17">
        <v>8.3273E-2</v>
      </c>
      <c r="F135" s="17">
        <v>4.03</v>
      </c>
      <c r="G135" s="17">
        <v>0.83911400000000003</v>
      </c>
      <c r="H135" s="17">
        <v>1.0463070000000001</v>
      </c>
      <c r="I135" s="17">
        <v>1.183988</v>
      </c>
      <c r="J135" s="17">
        <v>0.137681</v>
      </c>
      <c r="K135" s="17">
        <v>0.116286</v>
      </c>
      <c r="L135" s="17">
        <v>350.4</v>
      </c>
      <c r="M135" s="17">
        <v>0.14157800000000001</v>
      </c>
      <c r="N135" s="17">
        <v>619</v>
      </c>
      <c r="O135" s="17">
        <v>0</v>
      </c>
      <c r="P135" s="17">
        <v>0</v>
      </c>
      <c r="Q135" s="17">
        <v>0.97344399999999998</v>
      </c>
      <c r="R135" s="17">
        <v>1.0248349999999999</v>
      </c>
      <c r="S135" s="17">
        <v>1.3785989999999999</v>
      </c>
      <c r="T135" s="17">
        <v>0.35376400000000002</v>
      </c>
      <c r="U135" s="17">
        <v>0.25661099999999998</v>
      </c>
      <c r="V135" s="17">
        <v>465.6</v>
      </c>
      <c r="W135" s="17">
        <v>3.0000000000000001E-6</v>
      </c>
      <c r="X135" s="17">
        <v>1957</v>
      </c>
      <c r="Y135" s="17">
        <v>0</v>
      </c>
      <c r="Z135" s="17">
        <v>0</v>
      </c>
      <c r="AA135" s="17">
        <v>0.39478600000000003</v>
      </c>
      <c r="AB135" s="17">
        <v>0.30692000000000003</v>
      </c>
      <c r="AC135" s="17">
        <v>1.13341</v>
      </c>
      <c r="AD135" s="17">
        <v>0.212538</v>
      </c>
      <c r="AE135" s="17">
        <v>2370.4</v>
      </c>
    </row>
    <row r="136" spans="1:31">
      <c r="A136" s="17">
        <v>123</v>
      </c>
      <c r="B136" s="19">
        <v>0.4644212962962963</v>
      </c>
      <c r="C136" s="17">
        <v>12.4</v>
      </c>
      <c r="D136" s="17">
        <v>364.8</v>
      </c>
      <c r="E136" s="17">
        <v>7.6773999999999995E-2</v>
      </c>
      <c r="F136" s="17">
        <v>3.7149999999999999</v>
      </c>
      <c r="G136" s="17">
        <v>0.83557700000000001</v>
      </c>
      <c r="H136" s="17">
        <v>0.99587499999999995</v>
      </c>
      <c r="I136" s="17">
        <v>1.1196520000000001</v>
      </c>
      <c r="J136" s="17">
        <v>0.123778</v>
      </c>
      <c r="K136" s="17">
        <v>0.11055</v>
      </c>
      <c r="L136" s="17">
        <v>355.1</v>
      </c>
      <c r="M136" s="17">
        <v>0.108177</v>
      </c>
      <c r="N136" s="17">
        <v>946</v>
      </c>
      <c r="O136" s="17">
        <v>0</v>
      </c>
      <c r="P136" s="17">
        <v>0</v>
      </c>
      <c r="Q136" s="17">
        <v>0.94404900000000003</v>
      </c>
      <c r="R136" s="17">
        <v>1.0266200000000001</v>
      </c>
      <c r="S136" s="17">
        <v>1.3392580000000001</v>
      </c>
      <c r="T136" s="17">
        <v>0.31263800000000003</v>
      </c>
      <c r="U136" s="17">
        <v>0.23344100000000001</v>
      </c>
      <c r="V136" s="17">
        <v>427.7</v>
      </c>
      <c r="W136" s="17">
        <v>9.9999999999999995E-7</v>
      </c>
      <c r="X136" s="17">
        <v>702</v>
      </c>
      <c r="Y136" s="17">
        <v>0</v>
      </c>
      <c r="Z136" s="17">
        <v>0</v>
      </c>
      <c r="AA136" s="17">
        <v>0.35914099999999999</v>
      </c>
      <c r="AB136" s="17">
        <v>0.424508</v>
      </c>
      <c r="AC136" s="17">
        <v>1.15934</v>
      </c>
      <c r="AD136" s="17">
        <v>0.238181</v>
      </c>
      <c r="AE136" s="17">
        <v>2339</v>
      </c>
    </row>
    <row r="137" spans="1:31">
      <c r="A137" s="17">
        <v>124</v>
      </c>
      <c r="B137" s="19">
        <v>0.46447916666666672</v>
      </c>
      <c r="C137" s="17">
        <v>10.7</v>
      </c>
      <c r="D137" s="17">
        <v>429.9</v>
      </c>
      <c r="E137" s="17">
        <v>8.5824999999999999E-2</v>
      </c>
      <c r="F137" s="17">
        <v>4.1529999999999996</v>
      </c>
      <c r="G137" s="17">
        <v>0.81750199999999995</v>
      </c>
      <c r="H137" s="17">
        <v>0.99656</v>
      </c>
      <c r="I137" s="17">
        <v>1.132652</v>
      </c>
      <c r="J137" s="17">
        <v>0.13609199999999999</v>
      </c>
      <c r="K137" s="17">
        <v>0.120153</v>
      </c>
      <c r="L137" s="17">
        <v>380.1</v>
      </c>
      <c r="M137" s="17">
        <v>9.0000000000000002E-6</v>
      </c>
      <c r="N137" s="17">
        <v>502</v>
      </c>
      <c r="O137" s="17">
        <v>0</v>
      </c>
      <c r="P137" s="17">
        <v>0</v>
      </c>
      <c r="Q137" s="17">
        <v>0.95748200000000006</v>
      </c>
      <c r="R137" s="17">
        <v>0.98085199999999995</v>
      </c>
      <c r="S137" s="17">
        <v>1.2970999999999999</v>
      </c>
      <c r="T137" s="17">
        <v>0.31624799999999997</v>
      </c>
      <c r="U137" s="17">
        <v>0.243811</v>
      </c>
      <c r="V137" s="17">
        <v>495.5</v>
      </c>
      <c r="W137" s="17">
        <v>5.4054999999999999E-2</v>
      </c>
      <c r="X137" s="17">
        <v>480</v>
      </c>
      <c r="Y137" s="17">
        <v>0</v>
      </c>
      <c r="Z137" s="17">
        <v>0</v>
      </c>
      <c r="AA137" s="17">
        <v>0.37509399999999998</v>
      </c>
      <c r="AB137" s="17">
        <v>0.33050499999999999</v>
      </c>
      <c r="AC137" s="17">
        <v>1.0853699999999999</v>
      </c>
      <c r="AD137" s="17">
        <v>0.173704</v>
      </c>
      <c r="AE137" s="17">
        <v>2185.1999999999998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2023-02-27T06:45:28Z</dcterms:modified>
</cp:coreProperties>
</file>