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9CF94D6-2FF0-454C-82BF-A03BA6B32EE3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 s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T148" i="1" s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/>
  <c r="G154" i="1"/>
  <c r="H154" i="1"/>
  <c r="Y154" i="1"/>
  <c r="AE154" i="1" s="1"/>
  <c r="I154" i="1"/>
  <c r="J154" i="1"/>
  <c r="Z154" i="1"/>
  <c r="K154" i="1"/>
  <c r="L154" i="1"/>
  <c r="T154" i="1" s="1"/>
  <c r="U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 s="1"/>
  <c r="G158" i="1"/>
  <c r="H158" i="1"/>
  <c r="Y158" i="1" s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/>
  <c r="AE163" i="1" s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R164" i="1" s="1"/>
  <c r="S164" i="1" s="1"/>
  <c r="G164" i="1"/>
  <c r="H164" i="1"/>
  <c r="Y164" i="1" s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/>
  <c r="I166" i="1"/>
  <c r="J166" i="1"/>
  <c r="Z166" i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/>
  <c r="I167" i="1"/>
  <c r="J167" i="1"/>
  <c r="Z167" i="1" s="1"/>
  <c r="AA167" i="1" s="1"/>
  <c r="K167" i="1"/>
  <c r="L167" i="1"/>
  <c r="T167" i="1" s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 s="1"/>
  <c r="K171" i="1"/>
  <c r="T171" i="1" s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T175" i="1" s="1"/>
  <c r="U175" i="1" s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 s="1"/>
  <c r="AE184" i="1" s="1"/>
  <c r="I184" i="1"/>
  <c r="J184" i="1"/>
  <c r="Z184" i="1" s="1"/>
  <c r="AA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S189" i="1"/>
  <c r="F189" i="1"/>
  <c r="R189" i="1" s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 s="1"/>
  <c r="G191" i="1"/>
  <c r="H191" i="1"/>
  <c r="Y191" i="1" s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 s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R235" i="1" s="1"/>
  <c r="S235" i="1" s="1"/>
  <c r="F235" i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T239" i="1" s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 s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R359" i="1" s="1"/>
  <c r="S359" i="1" s="1"/>
  <c r="F359" i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/>
  <c r="S366" i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 s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 s="1"/>
  <c r="G418" i="1"/>
  <c r="H418" i="1"/>
  <c r="Y418" i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R430" i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R452" i="1" s="1"/>
  <c r="S452" i="1" s="1"/>
  <c r="F452" i="1"/>
  <c r="G452" i="1"/>
  <c r="H452" i="1"/>
  <c r="Y452" i="1"/>
  <c r="AE452" i="1" s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/>
  <c r="AB463" i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R486" i="1" s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 s="1"/>
  <c r="AA492" i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 s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/>
  <c r="G543" i="1"/>
  <c r="H543" i="1"/>
  <c r="Y543" i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/>
  <c r="AA548" i="1" s="1"/>
  <c r="K548" i="1"/>
  <c r="AB548" i="1" s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R568" i="1" s="1"/>
  <c r="S568" i="1" s="1"/>
  <c r="F568" i="1"/>
  <c r="G568" i="1"/>
  <c r="H568" i="1"/>
  <c r="Y568" i="1" s="1"/>
  <c r="AE568" i="1"/>
  <c r="I568" i="1"/>
  <c r="J568" i="1"/>
  <c r="Z568" i="1"/>
  <c r="AA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/>
  <c r="G621" i="1"/>
  <c r="H621" i="1"/>
  <c r="Y621" i="1"/>
  <c r="AE621" i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 s="1"/>
  <c r="X650" i="1"/>
  <c r="E650" i="1"/>
  <c r="R650" i="1" s="1"/>
  <c r="S650" i="1" s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T651" i="1"/>
  <c r="V651" i="1"/>
  <c r="X651" i="1"/>
  <c r="AA651" i="1"/>
  <c r="AB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AD652" i="1" s="1"/>
  <c r="AF652" i="1" s="1"/>
  <c r="M652" i="1"/>
  <c r="N652" i="1"/>
  <c r="O652" i="1"/>
  <c r="P652" i="1"/>
  <c r="U652" i="1"/>
  <c r="V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R659" i="1"/>
  <c r="S659" i="1"/>
  <c r="T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X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R667" i="1" s="1"/>
  <c r="S667" i="1" s="1"/>
  <c r="F667" i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AB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AA687" i="1"/>
  <c r="A688" i="1"/>
  <c r="B688" i="1"/>
  <c r="C688" i="1"/>
  <c r="D688" i="1"/>
  <c r="X688" i="1" s="1"/>
  <c r="E688" i="1"/>
  <c r="F688" i="1"/>
  <c r="R688" i="1" s="1"/>
  <c r="S688" i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/>
  <c r="E695" i="1"/>
  <c r="R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S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 s="1"/>
  <c r="E716" i="1"/>
  <c r="F716" i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Z727" i="1" s="1"/>
  <c r="K727" i="1"/>
  <c r="L727" i="1"/>
  <c r="M727" i="1"/>
  <c r="N727" i="1"/>
  <c r="O727" i="1"/>
  <c r="P727" i="1"/>
  <c r="R727" i="1"/>
  <c r="S727" i="1" s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R732" i="1"/>
  <c r="S732" i="1" s="1"/>
  <c r="AA732" i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K735" i="1"/>
  <c r="L735" i="1"/>
  <c r="M735" i="1"/>
  <c r="N735" i="1"/>
  <c r="O735" i="1"/>
  <c r="P735" i="1"/>
  <c r="R735" i="1"/>
  <c r="S735" i="1" s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/>
  <c r="E740" i="1"/>
  <c r="F740" i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 s="1"/>
  <c r="X743" i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R746" i="1" s="1"/>
  <c r="G746" i="1"/>
  <c r="H746" i="1"/>
  <c r="Y746" i="1"/>
  <c r="AE746" i="1" s="1"/>
  <c r="I746" i="1"/>
  <c r="J746" i="1"/>
  <c r="Z746" i="1" s="1"/>
  <c r="K746" i="1"/>
  <c r="L746" i="1"/>
  <c r="T746" i="1"/>
  <c r="AC746" i="1" s="1"/>
  <c r="AD746" i="1" s="1"/>
  <c r="M746" i="1"/>
  <c r="N746" i="1"/>
  <c r="O746" i="1"/>
  <c r="P746" i="1"/>
  <c r="S746" i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K758" i="1"/>
  <c r="T758" i="1" s="1"/>
  <c r="AC758" i="1" s="1"/>
  <c r="AD758" i="1" s="1"/>
  <c r="L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K761" i="1"/>
  <c r="T761" i="1" s="1"/>
  <c r="AC761" i="1" s="1"/>
  <c r="L761" i="1"/>
  <c r="AD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/>
  <c r="E765" i="1"/>
  <c r="R765" i="1" s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K768" i="1"/>
  <c r="T768" i="1" s="1"/>
  <c r="AC768" i="1" s="1"/>
  <c r="L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R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S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R780" i="1" s="1"/>
  <c r="S780" i="1" s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S786" i="1"/>
  <c r="Z786" i="1"/>
  <c r="AA786" i="1" s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/>
  <c r="E792" i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 s="1"/>
  <c r="A803" i="1"/>
  <c r="B803" i="1"/>
  <c r="C803" i="1"/>
  <c r="D803" i="1" s="1"/>
  <c r="X803" i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 s="1"/>
  <c r="X817" i="1" s="1"/>
  <c r="E817" i="1"/>
  <c r="R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S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 s="1"/>
  <c r="A819" i="1"/>
  <c r="B819" i="1"/>
  <c r="C819" i="1"/>
  <c r="D819" i="1" s="1"/>
  <c r="X819" i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R824" i="1" s="1"/>
  <c r="S824" i="1" s="1"/>
  <c r="F824" i="1"/>
  <c r="G824" i="1"/>
  <c r="H824" i="1"/>
  <c r="Y824" i="1" s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G840" i="1"/>
  <c r="H840" i="1"/>
  <c r="Y840" i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F848" i="1"/>
  <c r="G848" i="1"/>
  <c r="H848" i="1"/>
  <c r="Y848" i="1" s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 s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/>
  <c r="K888" i="1"/>
  <c r="T888" i="1" s="1"/>
  <c r="AB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B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 s="1"/>
  <c r="I900" i="1"/>
  <c r="J900" i="1"/>
  <c r="Z900" i="1" s="1"/>
  <c r="AA900" i="1" s="1"/>
  <c r="K900" i="1"/>
  <c r="L900" i="1"/>
  <c r="V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K906" i="1"/>
  <c r="L906" i="1"/>
  <c r="V906" i="1" s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V915" i="1" s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T917" i="1" s="1"/>
  <c r="AC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R922" i="1" s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T923" i="1" s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T928" i="1" s="1"/>
  <c r="AB928" i="1" s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B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AB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R938" i="1" s="1"/>
  <c r="S938" i="1" s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AC947" i="1" s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 s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AF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/>
  <c r="I963" i="1"/>
  <c r="J963" i="1"/>
  <c r="Z963" i="1" s="1"/>
  <c r="AA963" i="1" s="1"/>
  <c r="K963" i="1"/>
  <c r="T963" i="1" s="1"/>
  <c r="L963" i="1"/>
  <c r="V963" i="1" s="1"/>
  <c r="M963" i="1"/>
  <c r="N963" i="1"/>
  <c r="O963" i="1"/>
  <c r="P963" i="1"/>
  <c r="U963" i="1"/>
  <c r="A964" i="1"/>
  <c r="B964" i="1"/>
  <c r="C964" i="1"/>
  <c r="D964" i="1" s="1"/>
  <c r="X964" i="1" s="1"/>
  <c r="E964" i="1"/>
  <c r="F964" i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T966" i="1" s="1"/>
  <c r="U966" i="1" s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AB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 s="1"/>
  <c r="S970" i="1"/>
  <c r="G970" i="1"/>
  <c r="H970" i="1"/>
  <c r="Y970" i="1" s="1"/>
  <c r="AE970" i="1" s="1"/>
  <c r="I970" i="1"/>
  <c r="J970" i="1"/>
  <c r="Z970" i="1" s="1"/>
  <c r="AA970" i="1" s="1"/>
  <c r="AB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T972" i="1"/>
  <c r="U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AB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AF976" i="1" s="1"/>
  <c r="I976" i="1"/>
  <c r="J976" i="1"/>
  <c r="K976" i="1"/>
  <c r="T976" i="1" s="1"/>
  <c r="L976" i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AF986" i="1" s="1"/>
  <c r="AG986" i="1" s="1"/>
  <c r="AH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AB991" i="1" s="1"/>
  <c r="K991" i="1"/>
  <c r="L991" i="1"/>
  <c r="V991" i="1"/>
  <c r="M991" i="1"/>
  <c r="N991" i="1"/>
  <c r="O991" i="1"/>
  <c r="P991" i="1"/>
  <c r="T991" i="1"/>
  <c r="AC991" i="1" s="1"/>
  <c r="AD991" i="1" s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AB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M995" i="1"/>
  <c r="N995" i="1"/>
  <c r="O995" i="1"/>
  <c r="P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K996" i="1"/>
  <c r="T996" i="1" s="1"/>
  <c r="AC996" i="1" s="1"/>
  <c r="AD996" i="1" s="1"/>
  <c r="AF996" i="1" s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 s="1"/>
  <c r="AB1000" i="1" s="1"/>
  <c r="K1000" i="1"/>
  <c r="T1000" i="1" s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AB611" i="1" s="1"/>
  <c r="U611" i="1"/>
  <c r="V605" i="1"/>
  <c r="T596" i="1"/>
  <c r="T555" i="1"/>
  <c r="T554" i="1"/>
  <c r="V547" i="1"/>
  <c r="T647" i="1"/>
  <c r="AC647" i="1"/>
  <c r="AD647" i="1"/>
  <c r="T646" i="1"/>
  <c r="U646" i="1"/>
  <c r="T644" i="1"/>
  <c r="T634" i="1"/>
  <c r="U634" i="1"/>
  <c r="T626" i="1"/>
  <c r="U626" i="1" s="1"/>
  <c r="T614" i="1"/>
  <c r="AB614" i="1" s="1"/>
  <c r="T613" i="1"/>
  <c r="T561" i="1"/>
  <c r="AC561" i="1"/>
  <c r="AD561" i="1"/>
  <c r="AF561" i="1" s="1"/>
  <c r="U548" i="1"/>
  <c r="R521" i="1"/>
  <c r="S521" i="1" s="1"/>
  <c r="T696" i="1"/>
  <c r="V696" i="1"/>
  <c r="T998" i="1"/>
  <c r="R997" i="1"/>
  <c r="S997" i="1"/>
  <c r="R986" i="1"/>
  <c r="S986" i="1"/>
  <c r="V980" i="1"/>
  <c r="T980" i="1"/>
  <c r="U980" i="1" s="1"/>
  <c r="R974" i="1"/>
  <c r="S974" i="1"/>
  <c r="T967" i="1"/>
  <c r="AB967" i="1" s="1"/>
  <c r="U967" i="1"/>
  <c r="AG967" i="1" s="1"/>
  <c r="AH967" i="1" s="1"/>
  <c r="R957" i="1"/>
  <c r="S957" i="1" s="1"/>
  <c r="R925" i="1"/>
  <c r="S925" i="1"/>
  <c r="R909" i="1"/>
  <c r="S909" i="1"/>
  <c r="R893" i="1"/>
  <c r="S893" i="1" s="1"/>
  <c r="R845" i="1"/>
  <c r="S845" i="1" s="1"/>
  <c r="R829" i="1"/>
  <c r="S829" i="1" s="1"/>
  <c r="T786" i="1"/>
  <c r="AC786" i="1" s="1"/>
  <c r="AD786" i="1" s="1"/>
  <c r="T771" i="1"/>
  <c r="AC771" i="1"/>
  <c r="AD771" i="1"/>
  <c r="T749" i="1"/>
  <c r="AC749" i="1" s="1"/>
  <c r="AD749" i="1" s="1"/>
  <c r="T695" i="1"/>
  <c r="V695" i="1"/>
  <c r="T689" i="1"/>
  <c r="V689" i="1"/>
  <c r="V663" i="1"/>
  <c r="T663" i="1"/>
  <c r="V655" i="1"/>
  <c r="T655" i="1"/>
  <c r="U974" i="1"/>
  <c r="AC974" i="1"/>
  <c r="AD974" i="1"/>
  <c r="V992" i="1"/>
  <c r="V962" i="1"/>
  <c r="T962" i="1"/>
  <c r="T702" i="1"/>
  <c r="V702" i="1"/>
  <c r="T676" i="1"/>
  <c r="V676" i="1"/>
  <c r="T669" i="1"/>
  <c r="V669" i="1"/>
  <c r="V994" i="1"/>
  <c r="T994" i="1"/>
  <c r="U994" i="1"/>
  <c r="V984" i="1"/>
  <c r="AC970" i="1"/>
  <c r="AD970" i="1" s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R995" i="1"/>
  <c r="S995" i="1" s="1"/>
  <c r="V990" i="1"/>
  <c r="V978" i="1"/>
  <c r="T978" i="1"/>
  <c r="U978" i="1" s="1"/>
  <c r="R972" i="1"/>
  <c r="S972" i="1"/>
  <c r="T965" i="1"/>
  <c r="U965" i="1" s="1"/>
  <c r="R953" i="1"/>
  <c r="S953" i="1"/>
  <c r="R937" i="1"/>
  <c r="S937" i="1"/>
  <c r="R921" i="1"/>
  <c r="S921" i="1"/>
  <c r="R889" i="1"/>
  <c r="S889" i="1"/>
  <c r="R857" i="1"/>
  <c r="S857" i="1"/>
  <c r="R825" i="1"/>
  <c r="S825" i="1"/>
  <c r="T774" i="1"/>
  <c r="AC774" i="1" s="1"/>
  <c r="AD774" i="1" s="1"/>
  <c r="T760" i="1"/>
  <c r="AC760" i="1" s="1"/>
  <c r="AD760" i="1" s="1"/>
  <c r="T753" i="1"/>
  <c r="AC753" i="1"/>
  <c r="AD753" i="1"/>
  <c r="T728" i="1"/>
  <c r="AB728" i="1" s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T735" i="1"/>
  <c r="AC735" i="1" s="1"/>
  <c r="AD735" i="1" s="1"/>
  <c r="T726" i="1"/>
  <c r="V726" i="1"/>
  <c r="T720" i="1"/>
  <c r="T719" i="1"/>
  <c r="AC719" i="1" s="1"/>
  <c r="AD719" i="1" s="1"/>
  <c r="AF719" i="1" s="1"/>
  <c r="AB719" i="1"/>
  <c r="V719" i="1"/>
  <c r="T713" i="1"/>
  <c r="AB713" i="1"/>
  <c r="T694" i="1"/>
  <c r="V694" i="1"/>
  <c r="T688" i="1"/>
  <c r="T687" i="1"/>
  <c r="AC687" i="1" s="1"/>
  <c r="AD687" i="1" s="1"/>
  <c r="V687" i="1"/>
  <c r="T681" i="1"/>
  <c r="AB681" i="1" s="1"/>
  <c r="T664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 s="1"/>
  <c r="R939" i="1"/>
  <c r="S939" i="1"/>
  <c r="R935" i="1"/>
  <c r="S935" i="1"/>
  <c r="R931" i="1"/>
  <c r="S931" i="1" s="1"/>
  <c r="R927" i="1"/>
  <c r="S927" i="1"/>
  <c r="R919" i="1"/>
  <c r="S919" i="1" s="1"/>
  <c r="R915" i="1"/>
  <c r="S915" i="1" s="1"/>
  <c r="R907" i="1"/>
  <c r="S907" i="1" s="1"/>
  <c r="R903" i="1"/>
  <c r="S903" i="1"/>
  <c r="R899" i="1"/>
  <c r="S899" i="1" s="1"/>
  <c r="R895" i="1"/>
  <c r="S895" i="1"/>
  <c r="R891" i="1"/>
  <c r="S891" i="1"/>
  <c r="R887" i="1"/>
  <c r="S887" i="1" s="1"/>
  <c r="R875" i="1"/>
  <c r="S875" i="1"/>
  <c r="R871" i="1"/>
  <c r="S871" i="1"/>
  <c r="R867" i="1"/>
  <c r="S867" i="1" s="1"/>
  <c r="R863" i="1"/>
  <c r="S863" i="1"/>
  <c r="R859" i="1"/>
  <c r="S859" i="1" s="1"/>
  <c r="R855" i="1"/>
  <c r="S855" i="1" s="1"/>
  <c r="R851" i="1"/>
  <c r="S851" i="1" s="1"/>
  <c r="R847" i="1"/>
  <c r="S847" i="1"/>
  <c r="R843" i="1"/>
  <c r="S843" i="1"/>
  <c r="R839" i="1"/>
  <c r="S839" i="1"/>
  <c r="R835" i="1"/>
  <c r="S835" i="1" s="1"/>
  <c r="R831" i="1"/>
  <c r="S831" i="1"/>
  <c r="R827" i="1"/>
  <c r="S827" i="1" s="1"/>
  <c r="T784" i="1"/>
  <c r="AC784" i="1" s="1"/>
  <c r="AD784" i="1" s="1"/>
  <c r="T780" i="1"/>
  <c r="AC780" i="1"/>
  <c r="AD780" i="1"/>
  <c r="T776" i="1"/>
  <c r="AC776" i="1" s="1"/>
  <c r="AD776" i="1" s="1"/>
  <c r="T772" i="1"/>
  <c r="AC772" i="1"/>
  <c r="AD772" i="1" s="1"/>
  <c r="AF772" i="1" s="1"/>
  <c r="T769" i="1"/>
  <c r="AC769" i="1"/>
  <c r="AD769" i="1"/>
  <c r="T765" i="1"/>
  <c r="AC765" i="1" s="1"/>
  <c r="AD765" i="1" s="1"/>
  <c r="R763" i="1"/>
  <c r="S763" i="1" s="1"/>
  <c r="T762" i="1"/>
  <c r="AC762" i="1"/>
  <c r="AD762" i="1"/>
  <c r="T759" i="1"/>
  <c r="T755" i="1"/>
  <c r="AC755" i="1" s="1"/>
  <c r="AD755" i="1" s="1"/>
  <c r="T751" i="1"/>
  <c r="AC751" i="1"/>
  <c r="AD751" i="1" s="1"/>
  <c r="T747" i="1"/>
  <c r="U747" i="1" s="1"/>
  <c r="AC747" i="1"/>
  <c r="AD747" i="1" s="1"/>
  <c r="V739" i="1"/>
  <c r="T737" i="1"/>
  <c r="AC737" i="1"/>
  <c r="AD737" i="1"/>
  <c r="V735" i="1"/>
  <c r="T729" i="1"/>
  <c r="U729" i="1" s="1"/>
  <c r="AB727" i="1"/>
  <c r="V725" i="1"/>
  <c r="T710" i="1"/>
  <c r="V710" i="1"/>
  <c r="T704" i="1"/>
  <c r="AB704" i="1" s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R637" i="1"/>
  <c r="S637" i="1"/>
  <c r="V630" i="1"/>
  <c r="T630" i="1"/>
  <c r="U630" i="1"/>
  <c r="R629" i="1"/>
  <c r="S629" i="1"/>
  <c r="T627" i="1"/>
  <c r="AB627" i="1"/>
  <c r="T616" i="1"/>
  <c r="T615" i="1"/>
  <c r="U615" i="1" s="1"/>
  <c r="U614" i="1"/>
  <c r="T603" i="1"/>
  <c r="AB602" i="1"/>
  <c r="T565" i="1"/>
  <c r="T549" i="1"/>
  <c r="V538" i="1"/>
  <c r="T538" i="1"/>
  <c r="U538" i="1" s="1"/>
  <c r="R976" i="1"/>
  <c r="S976" i="1" s="1"/>
  <c r="R969" i="1"/>
  <c r="S969" i="1" s="1"/>
  <c r="R967" i="1"/>
  <c r="S967" i="1"/>
  <c r="R965" i="1"/>
  <c r="S965" i="1" s="1"/>
  <c r="R963" i="1"/>
  <c r="S963" i="1" s="1"/>
  <c r="R950" i="1"/>
  <c r="S950" i="1" s="1"/>
  <c r="R946" i="1"/>
  <c r="S946" i="1" s="1"/>
  <c r="R942" i="1"/>
  <c r="S942" i="1" s="1"/>
  <c r="R934" i="1"/>
  <c r="S934" i="1" s="1"/>
  <c r="R930" i="1"/>
  <c r="S930" i="1"/>
  <c r="R926" i="1"/>
  <c r="S926" i="1" s="1"/>
  <c r="S922" i="1"/>
  <c r="R918" i="1"/>
  <c r="S918" i="1" s="1"/>
  <c r="R914" i="1"/>
  <c r="S914" i="1" s="1"/>
  <c r="R910" i="1"/>
  <c r="S910" i="1" s="1"/>
  <c r="S902" i="1"/>
  <c r="R898" i="1"/>
  <c r="S898" i="1" s="1"/>
  <c r="R894" i="1"/>
  <c r="S894" i="1" s="1"/>
  <c r="R890" i="1"/>
  <c r="S890" i="1" s="1"/>
  <c r="R886" i="1"/>
  <c r="S886" i="1" s="1"/>
  <c r="R882" i="1"/>
  <c r="S882" i="1"/>
  <c r="R878" i="1"/>
  <c r="S878" i="1" s="1"/>
  <c r="R874" i="1"/>
  <c r="S874" i="1" s="1"/>
  <c r="R866" i="1"/>
  <c r="S866" i="1"/>
  <c r="R862" i="1"/>
  <c r="S862" i="1" s="1"/>
  <c r="R858" i="1"/>
  <c r="S858" i="1"/>
  <c r="R854" i="1"/>
  <c r="S854" i="1" s="1"/>
  <c r="R850" i="1"/>
  <c r="S850" i="1" s="1"/>
  <c r="R846" i="1"/>
  <c r="S846" i="1" s="1"/>
  <c r="R842" i="1"/>
  <c r="S842" i="1"/>
  <c r="R838" i="1"/>
  <c r="S838" i="1" s="1"/>
  <c r="R834" i="1"/>
  <c r="S834" i="1"/>
  <c r="R830" i="1"/>
  <c r="S830" i="1" s="1"/>
  <c r="R826" i="1"/>
  <c r="S826" i="1" s="1"/>
  <c r="T785" i="1"/>
  <c r="AB785" i="1" s="1"/>
  <c r="AC785" i="1"/>
  <c r="AD785" i="1" s="1"/>
  <c r="T781" i="1"/>
  <c r="AC781" i="1"/>
  <c r="AD781" i="1" s="1"/>
  <c r="T777" i="1"/>
  <c r="AC777" i="1"/>
  <c r="AD777" i="1" s="1"/>
  <c r="T773" i="1"/>
  <c r="T770" i="1"/>
  <c r="AC770" i="1" s="1"/>
  <c r="AD770" i="1"/>
  <c r="T766" i="1"/>
  <c r="AC766" i="1"/>
  <c r="AD766" i="1"/>
  <c r="T763" i="1"/>
  <c r="AC763" i="1" s="1"/>
  <c r="AD763" i="1" s="1"/>
  <c r="AF763" i="1" s="1"/>
  <c r="T756" i="1"/>
  <c r="AC756" i="1"/>
  <c r="AD756" i="1"/>
  <c r="T752" i="1"/>
  <c r="AC752" i="1"/>
  <c r="AD752" i="1"/>
  <c r="T748" i="1"/>
  <c r="T744" i="1"/>
  <c r="AC744" i="1"/>
  <c r="AD744" i="1"/>
  <c r="T741" i="1"/>
  <c r="AC741" i="1" s="1"/>
  <c r="AD741" i="1" s="1"/>
  <c r="T740" i="1"/>
  <c r="T736" i="1"/>
  <c r="AC736" i="1"/>
  <c r="AD736" i="1"/>
  <c r="T733" i="1"/>
  <c r="T732" i="1"/>
  <c r="AC732" i="1"/>
  <c r="AD732" i="1" s="1"/>
  <c r="AF732" i="1" s="1"/>
  <c r="V732" i="1"/>
  <c r="V720" i="1"/>
  <c r="T718" i="1"/>
  <c r="V718" i="1"/>
  <c r="V713" i="1"/>
  <c r="T712" i="1"/>
  <c r="T711" i="1"/>
  <c r="AB711" i="1" s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AC618" i="1" s="1"/>
  <c r="AD618" i="1" s="1"/>
  <c r="U618" i="1"/>
  <c r="V613" i="1"/>
  <c r="V606" i="1"/>
  <c r="T606" i="1"/>
  <c r="U606" i="1"/>
  <c r="R605" i="1"/>
  <c r="S605" i="1" s="1"/>
  <c r="T588" i="1"/>
  <c r="AB588" i="1" s="1"/>
  <c r="V588" i="1"/>
  <c r="T544" i="1"/>
  <c r="V526" i="1"/>
  <c r="T734" i="1"/>
  <c r="AC734" i="1"/>
  <c r="AD734" i="1" s="1"/>
  <c r="T730" i="1"/>
  <c r="AC730" i="1"/>
  <c r="AD730" i="1" s="1"/>
  <c r="AB725" i="1"/>
  <c r="T723" i="1"/>
  <c r="T722" i="1"/>
  <c r="AB717" i="1"/>
  <c r="T715" i="1"/>
  <c r="AB715" i="1"/>
  <c r="T714" i="1"/>
  <c r="T707" i="1"/>
  <c r="T706" i="1"/>
  <c r="T699" i="1"/>
  <c r="AB699" i="1"/>
  <c r="T698" i="1"/>
  <c r="AB693" i="1"/>
  <c r="T691" i="1"/>
  <c r="U691" i="1" s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AB631" i="1" s="1"/>
  <c r="U631" i="1"/>
  <c r="T628" i="1"/>
  <c r="AC628" i="1" s="1"/>
  <c r="AD628" i="1" s="1"/>
  <c r="R620" i="1"/>
  <c r="S620" i="1"/>
  <c r="T610" i="1"/>
  <c r="T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AG620" i="1" s="1"/>
  <c r="AH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AB595" i="1" s="1"/>
  <c r="R594" i="1"/>
  <c r="S594" i="1"/>
  <c r="R588" i="1"/>
  <c r="S588" i="1" s="1"/>
  <c r="T571" i="1"/>
  <c r="U571" i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U636" i="1"/>
  <c r="AC636" i="1"/>
  <c r="AD636" i="1" s="1"/>
  <c r="AF636" i="1" s="1"/>
  <c r="AB635" i="1"/>
  <c r="AB634" i="1"/>
  <c r="AC631" i="1"/>
  <c r="AD631" i="1" s="1"/>
  <c r="U628" i="1"/>
  <c r="AC553" i="1"/>
  <c r="AD553" i="1" s="1"/>
  <c r="U596" i="1"/>
  <c r="AC596" i="1"/>
  <c r="AD596" i="1"/>
  <c r="AF596" i="1"/>
  <c r="U647" i="1"/>
  <c r="AB647" i="1"/>
  <c r="U624" i="1"/>
  <c r="AG624" i="1" s="1"/>
  <c r="AH624" i="1" s="1"/>
  <c r="AC624" i="1"/>
  <c r="AD624" i="1" s="1"/>
  <c r="U623" i="1"/>
  <c r="AB623" i="1"/>
  <c r="AC623" i="1"/>
  <c r="AD623" i="1"/>
  <c r="AF623" i="1"/>
  <c r="U616" i="1"/>
  <c r="AC616" i="1"/>
  <c r="AD616" i="1" s="1"/>
  <c r="AB615" i="1"/>
  <c r="U600" i="1"/>
  <c r="AC599" i="1"/>
  <c r="AD599" i="1" s="1"/>
  <c r="U556" i="1"/>
  <c r="AD556" i="1"/>
  <c r="AF556" i="1"/>
  <c r="AG556" i="1"/>
  <c r="AH556" i="1"/>
  <c r="U644" i="1"/>
  <c r="AG644" i="1" s="1"/>
  <c r="AH644" i="1" s="1"/>
  <c r="AC644" i="1"/>
  <c r="AD644" i="1"/>
  <c r="AF644" i="1"/>
  <c r="U643" i="1"/>
  <c r="AC643" i="1"/>
  <c r="AD643" i="1"/>
  <c r="AB643" i="1"/>
  <c r="U639" i="1"/>
  <c r="AB639" i="1"/>
  <c r="AC639" i="1"/>
  <c r="AD639" i="1" s="1"/>
  <c r="U632" i="1"/>
  <c r="AC632" i="1"/>
  <c r="AD632" i="1"/>
  <c r="AF632" i="1"/>
  <c r="AB626" i="1"/>
  <c r="U619" i="1"/>
  <c r="AB618" i="1"/>
  <c r="U612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 s="1"/>
  <c r="T520" i="1"/>
  <c r="U520" i="1" s="1"/>
  <c r="AA218" i="1"/>
  <c r="S431" i="1"/>
  <c r="AC1000" i="1"/>
  <c r="AD1000" i="1" s="1"/>
  <c r="AC980" i="1"/>
  <c r="AD980" i="1"/>
  <c r="AC976" i="1"/>
  <c r="AD976" i="1"/>
  <c r="AC969" i="1"/>
  <c r="AD969" i="1" s="1"/>
  <c r="AC963" i="1"/>
  <c r="AD963" i="1" s="1"/>
  <c r="AF963" i="1" s="1"/>
  <c r="T822" i="1"/>
  <c r="AB822" i="1" s="1"/>
  <c r="T818" i="1"/>
  <c r="AB818" i="1"/>
  <c r="T814" i="1"/>
  <c r="U814" i="1" s="1"/>
  <c r="AB814" i="1"/>
  <c r="T798" i="1"/>
  <c r="AB798" i="1"/>
  <c r="T794" i="1"/>
  <c r="AB794" i="1" s="1"/>
  <c r="AF782" i="1"/>
  <c r="AF758" i="1"/>
  <c r="AG758" i="1" s="1"/>
  <c r="AH758" i="1" s="1"/>
  <c r="AF746" i="1"/>
  <c r="AG746" i="1" s="1"/>
  <c r="AH746" i="1" s="1"/>
  <c r="AF742" i="1"/>
  <c r="AG742" i="1" s="1"/>
  <c r="AH742" i="1" s="1"/>
  <c r="AC716" i="1"/>
  <c r="AD716" i="1"/>
  <c r="AF716" i="1" s="1"/>
  <c r="U716" i="1"/>
  <c r="AC708" i="1"/>
  <c r="AD708" i="1" s="1"/>
  <c r="U708" i="1"/>
  <c r="AC692" i="1"/>
  <c r="AD692" i="1" s="1"/>
  <c r="U692" i="1"/>
  <c r="AC684" i="1"/>
  <c r="AD684" i="1" s="1"/>
  <c r="U684" i="1"/>
  <c r="AC676" i="1"/>
  <c r="AD676" i="1"/>
  <c r="U676" i="1"/>
  <c r="AC668" i="1"/>
  <c r="AD668" i="1" s="1"/>
  <c r="U668" i="1"/>
  <c r="V905" i="1"/>
  <c r="T905" i="1"/>
  <c r="V904" i="1"/>
  <c r="T904" i="1"/>
  <c r="AB904" i="1" s="1"/>
  <c r="V901" i="1"/>
  <c r="T901" i="1"/>
  <c r="V898" i="1"/>
  <c r="T898" i="1"/>
  <c r="V890" i="1"/>
  <c r="T890" i="1"/>
  <c r="V883" i="1"/>
  <c r="T883" i="1"/>
  <c r="AB883" i="1" s="1"/>
  <c r="V882" i="1"/>
  <c r="T882" i="1"/>
  <c r="V881" i="1"/>
  <c r="T881" i="1"/>
  <c r="AC881" i="1" s="1"/>
  <c r="V879" i="1"/>
  <c r="T879" i="1"/>
  <c r="AB879" i="1" s="1"/>
  <c r="V878" i="1"/>
  <c r="T878" i="1"/>
  <c r="AB878" i="1" s="1"/>
  <c r="V877" i="1"/>
  <c r="T877" i="1"/>
  <c r="AB877" i="1" s="1"/>
  <c r="V876" i="1"/>
  <c r="T876" i="1"/>
  <c r="AB876" i="1" s="1"/>
  <c r="V875" i="1"/>
  <c r="T875" i="1"/>
  <c r="AB875" i="1" s="1"/>
  <c r="V874" i="1"/>
  <c r="T874" i="1"/>
  <c r="AB874" i="1"/>
  <c r="V873" i="1"/>
  <c r="T873" i="1"/>
  <c r="V872" i="1"/>
  <c r="T872" i="1"/>
  <c r="AC872" i="1" s="1"/>
  <c r="AD872" i="1" s="1"/>
  <c r="V871" i="1"/>
  <c r="T871" i="1"/>
  <c r="V870" i="1"/>
  <c r="T870" i="1"/>
  <c r="AB870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U858" i="1" s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AB847" i="1" s="1"/>
  <c r="V846" i="1"/>
  <c r="T846" i="1"/>
  <c r="AB846" i="1" s="1"/>
  <c r="V845" i="1"/>
  <c r="T845" i="1"/>
  <c r="AB845" i="1" s="1"/>
  <c r="V844" i="1"/>
  <c r="T844" i="1"/>
  <c r="V843" i="1"/>
  <c r="T843" i="1"/>
  <c r="AB843" i="1" s="1"/>
  <c r="V842" i="1"/>
  <c r="T842" i="1"/>
  <c r="AB842" i="1"/>
  <c r="V841" i="1"/>
  <c r="T841" i="1"/>
  <c r="U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4" i="1" s="1"/>
  <c r="T823" i="1"/>
  <c r="AB823" i="1" s="1"/>
  <c r="T819" i="1"/>
  <c r="AB815" i="1"/>
  <c r="T815" i="1"/>
  <c r="T811" i="1"/>
  <c r="AB811" i="1" s="1"/>
  <c r="T807" i="1"/>
  <c r="AB807" i="1" s="1"/>
  <c r="AB803" i="1"/>
  <c r="T803" i="1"/>
  <c r="AB799" i="1"/>
  <c r="T799" i="1"/>
  <c r="T795" i="1"/>
  <c r="AB795" i="1" s="1"/>
  <c r="T791" i="1"/>
  <c r="AB791" i="1" s="1"/>
  <c r="AF783" i="1"/>
  <c r="AF779" i="1"/>
  <c r="AF771" i="1"/>
  <c r="AF767" i="1"/>
  <c r="AG767" i="1" s="1"/>
  <c r="AH767" i="1" s="1"/>
  <c r="AF755" i="1"/>
  <c r="AF751" i="1"/>
  <c r="AF743" i="1"/>
  <c r="AF738" i="1"/>
  <c r="AF734" i="1"/>
  <c r="AG734" i="1" s="1"/>
  <c r="AH734" i="1" s="1"/>
  <c r="AF659" i="1"/>
  <c r="AF624" i="1"/>
  <c r="AF603" i="1"/>
  <c r="AG603" i="1"/>
  <c r="AH603" i="1"/>
  <c r="AC994" i="1"/>
  <c r="AD994" i="1" s="1"/>
  <c r="AC972" i="1"/>
  <c r="AD972" i="1" s="1"/>
  <c r="AC966" i="1"/>
  <c r="AD966" i="1" s="1"/>
  <c r="AC965" i="1"/>
  <c r="AD965" i="1"/>
  <c r="AC964" i="1"/>
  <c r="AD964" i="1" s="1"/>
  <c r="T810" i="1"/>
  <c r="T806" i="1"/>
  <c r="AB806" i="1"/>
  <c r="T802" i="1"/>
  <c r="AF774" i="1"/>
  <c r="AF770" i="1"/>
  <c r="AF735" i="1"/>
  <c r="V958" i="1"/>
  <c r="T958" i="1"/>
  <c r="AC958" i="1" s="1"/>
  <c r="AD958" i="1" s="1"/>
  <c r="V957" i="1"/>
  <c r="T957" i="1"/>
  <c r="V956" i="1"/>
  <c r="V955" i="1"/>
  <c r="T955" i="1"/>
  <c r="U955" i="1" s="1"/>
  <c r="V954" i="1"/>
  <c r="T954" i="1"/>
  <c r="AB954" i="1" s="1"/>
  <c r="V953" i="1"/>
  <c r="T953" i="1"/>
  <c r="V952" i="1"/>
  <c r="T952" i="1"/>
  <c r="V951" i="1"/>
  <c r="T951" i="1"/>
  <c r="V950" i="1"/>
  <c r="T950" i="1"/>
  <c r="AB950" i="1"/>
  <c r="V948" i="1"/>
  <c r="T948" i="1"/>
  <c r="AB948" i="1" s="1"/>
  <c r="V946" i="1"/>
  <c r="T946" i="1"/>
  <c r="AB946" i="1"/>
  <c r="V945" i="1"/>
  <c r="T945" i="1"/>
  <c r="AB945" i="1" s="1"/>
  <c r="V939" i="1"/>
  <c r="T939" i="1"/>
  <c r="V935" i="1"/>
  <c r="T935" i="1"/>
  <c r="V934" i="1"/>
  <c r="T934" i="1"/>
  <c r="V926" i="1"/>
  <c r="T926" i="1"/>
  <c r="V924" i="1"/>
  <c r="T924" i="1"/>
  <c r="AB924" i="1" s="1"/>
  <c r="V921" i="1"/>
  <c r="T921" i="1"/>
  <c r="V920" i="1"/>
  <c r="T920" i="1"/>
  <c r="V919" i="1"/>
  <c r="T919" i="1"/>
  <c r="V918" i="1"/>
  <c r="T918" i="1"/>
  <c r="V917" i="1"/>
  <c r="V916" i="1"/>
  <c r="T916" i="1"/>
  <c r="AB916" i="1" s="1"/>
  <c r="V914" i="1"/>
  <c r="T914" i="1"/>
  <c r="V913" i="1"/>
  <c r="T913" i="1"/>
  <c r="V910" i="1"/>
  <c r="T910" i="1"/>
  <c r="V907" i="1"/>
  <c r="T907" i="1"/>
  <c r="T906" i="1"/>
  <c r="AC906" i="1" s="1"/>
  <c r="AD906" i="1" s="1"/>
  <c r="V902" i="1"/>
  <c r="T902" i="1"/>
  <c r="V899" i="1"/>
  <c r="T899" i="1"/>
  <c r="V895" i="1"/>
  <c r="T895" i="1"/>
  <c r="AB895" i="1"/>
  <c r="V893" i="1"/>
  <c r="T893" i="1"/>
  <c r="AB893" i="1" s="1"/>
  <c r="V892" i="1"/>
  <c r="T892" i="1"/>
  <c r="AB892" i="1"/>
  <c r="V891" i="1"/>
  <c r="T891" i="1"/>
  <c r="V889" i="1"/>
  <c r="T889" i="1"/>
  <c r="V888" i="1"/>
  <c r="V887" i="1"/>
  <c r="T887" i="1"/>
  <c r="V885" i="1"/>
  <c r="T885" i="1"/>
  <c r="V880" i="1"/>
  <c r="T880" i="1"/>
  <c r="AB980" i="1"/>
  <c r="AB972" i="1"/>
  <c r="AB966" i="1"/>
  <c r="AB965" i="1"/>
  <c r="AB964" i="1"/>
  <c r="AB962" i="1"/>
  <c r="AB933" i="1"/>
  <c r="AB929" i="1"/>
  <c r="AB921" i="1"/>
  <c r="AB890" i="1"/>
  <c r="AB882" i="1"/>
  <c r="AB881" i="1"/>
  <c r="AB871" i="1"/>
  <c r="AB869" i="1"/>
  <c r="AB867" i="1"/>
  <c r="AB864" i="1"/>
  <c r="AB863" i="1"/>
  <c r="AB861" i="1"/>
  <c r="AB860" i="1"/>
  <c r="AB859" i="1"/>
  <c r="AB857" i="1"/>
  <c r="AB856" i="1"/>
  <c r="AB853" i="1"/>
  <c r="AB852" i="1"/>
  <c r="AB851" i="1"/>
  <c r="AB849" i="1"/>
  <c r="AB841" i="1"/>
  <c r="AB839" i="1"/>
  <c r="AB831" i="1"/>
  <c r="AB828" i="1"/>
  <c r="AB827" i="1"/>
  <c r="AB825" i="1"/>
  <c r="T820" i="1"/>
  <c r="AB820" i="1" s="1"/>
  <c r="AB816" i="1"/>
  <c r="T816" i="1"/>
  <c r="AB812" i="1"/>
  <c r="T812" i="1"/>
  <c r="AB808" i="1"/>
  <c r="T808" i="1"/>
  <c r="T804" i="1"/>
  <c r="AB804" i="1" s="1"/>
  <c r="AB800" i="1"/>
  <c r="T800" i="1"/>
  <c r="U800" i="1" s="1"/>
  <c r="T796" i="1"/>
  <c r="AB792" i="1"/>
  <c r="T792" i="1"/>
  <c r="T788" i="1"/>
  <c r="AB788" i="1" s="1"/>
  <c r="AF780" i="1"/>
  <c r="AF776" i="1"/>
  <c r="AG776" i="1" s="1"/>
  <c r="AH776" i="1" s="1"/>
  <c r="AF768" i="1"/>
  <c r="AF764" i="1"/>
  <c r="AF760" i="1"/>
  <c r="AF756" i="1"/>
  <c r="AF752" i="1"/>
  <c r="AF744" i="1"/>
  <c r="AG744" i="1" s="1"/>
  <c r="AH744" i="1" s="1"/>
  <c r="AF737" i="1"/>
  <c r="AC728" i="1"/>
  <c r="AD728" i="1" s="1"/>
  <c r="U728" i="1"/>
  <c r="AC712" i="1"/>
  <c r="AD712" i="1"/>
  <c r="U712" i="1"/>
  <c r="AC704" i="1"/>
  <c r="AD704" i="1"/>
  <c r="U704" i="1"/>
  <c r="AC696" i="1"/>
  <c r="AD696" i="1" s="1"/>
  <c r="U696" i="1"/>
  <c r="U688" i="1"/>
  <c r="AC680" i="1"/>
  <c r="AD680" i="1" s="1"/>
  <c r="U680" i="1"/>
  <c r="AC672" i="1"/>
  <c r="AD672" i="1"/>
  <c r="U672" i="1"/>
  <c r="AC588" i="1"/>
  <c r="AD588" i="1"/>
  <c r="AC999" i="1"/>
  <c r="AD999" i="1" s="1"/>
  <c r="AC986" i="1"/>
  <c r="AD986" i="1" s="1"/>
  <c r="AC978" i="1"/>
  <c r="AD978" i="1"/>
  <c r="AF978" i="1" s="1"/>
  <c r="AC967" i="1"/>
  <c r="AD967" i="1" s="1"/>
  <c r="AF967" i="1" s="1"/>
  <c r="AC961" i="1"/>
  <c r="AD961" i="1" s="1"/>
  <c r="T790" i="1"/>
  <c r="AF754" i="1"/>
  <c r="AF750" i="1"/>
  <c r="V959" i="1"/>
  <c r="T959" i="1"/>
  <c r="AB959" i="1" s="1"/>
  <c r="V944" i="1"/>
  <c r="V943" i="1"/>
  <c r="T943" i="1"/>
  <c r="V942" i="1"/>
  <c r="T942" i="1"/>
  <c r="V940" i="1"/>
  <c r="T940" i="1"/>
  <c r="AB940" i="1"/>
  <c r="V938" i="1"/>
  <c r="T938" i="1"/>
  <c r="V937" i="1"/>
  <c r="T937" i="1"/>
  <c r="V936" i="1"/>
  <c r="T936" i="1"/>
  <c r="V933" i="1"/>
  <c r="T933" i="1"/>
  <c r="V932" i="1"/>
  <c r="V931" i="1"/>
  <c r="T931" i="1"/>
  <c r="V930" i="1"/>
  <c r="T930" i="1"/>
  <c r="V929" i="1"/>
  <c r="T929" i="1"/>
  <c r="V927" i="1"/>
  <c r="T927" i="1"/>
  <c r="V925" i="1"/>
  <c r="T925" i="1"/>
  <c r="V923" i="1"/>
  <c r="V922" i="1"/>
  <c r="T922" i="1"/>
  <c r="T915" i="1"/>
  <c r="V912" i="1"/>
  <c r="T912" i="1"/>
  <c r="V911" i="1"/>
  <c r="T911" i="1"/>
  <c r="V908" i="1"/>
  <c r="T908" i="1"/>
  <c r="AB908" i="1"/>
  <c r="V903" i="1"/>
  <c r="T903" i="1"/>
  <c r="V897" i="1"/>
  <c r="T897" i="1"/>
  <c r="V894" i="1"/>
  <c r="T894" i="1"/>
  <c r="V886" i="1"/>
  <c r="T886" i="1"/>
  <c r="V884" i="1"/>
  <c r="T884" i="1"/>
  <c r="AB990" i="1"/>
  <c r="AB986" i="1"/>
  <c r="T817" i="1"/>
  <c r="T813" i="1"/>
  <c r="AB813" i="1"/>
  <c r="T809" i="1"/>
  <c r="U809" i="1" s="1"/>
  <c r="T805" i="1"/>
  <c r="AB805" i="1" s="1"/>
  <c r="T801" i="1"/>
  <c r="T797" i="1"/>
  <c r="AB797" i="1"/>
  <c r="T793" i="1"/>
  <c r="T789" i="1"/>
  <c r="AB789" i="1"/>
  <c r="AF781" i="1"/>
  <c r="AF769" i="1"/>
  <c r="AG769" i="1" s="1"/>
  <c r="AH769" i="1" s="1"/>
  <c r="AF761" i="1"/>
  <c r="AF757" i="1"/>
  <c r="AF745" i="1"/>
  <c r="AH745" i="1"/>
  <c r="AF736" i="1"/>
  <c r="AG736" i="1" s="1"/>
  <c r="AH736" i="1" s="1"/>
  <c r="AC727" i="1"/>
  <c r="AD727" i="1"/>
  <c r="U727" i="1"/>
  <c r="AG727" i="1" s="1"/>
  <c r="AH727" i="1" s="1"/>
  <c r="AC723" i="1"/>
  <c r="AD723" i="1" s="1"/>
  <c r="U719" i="1"/>
  <c r="AG719" i="1" s="1"/>
  <c r="AH719" i="1" s="1"/>
  <c r="AB716" i="1"/>
  <c r="AC715" i="1"/>
  <c r="AD715" i="1" s="1"/>
  <c r="AF715" i="1" s="1"/>
  <c r="U715" i="1"/>
  <c r="AB712" i="1"/>
  <c r="AC711" i="1"/>
  <c r="AD711" i="1"/>
  <c r="U711" i="1"/>
  <c r="AB708" i="1"/>
  <c r="U703" i="1"/>
  <c r="AC699" i="1"/>
  <c r="AD699" i="1" s="1"/>
  <c r="U699" i="1"/>
  <c r="AB696" i="1"/>
  <c r="AC695" i="1"/>
  <c r="AD695" i="1"/>
  <c r="U695" i="1"/>
  <c r="AG695" i="1" s="1"/>
  <c r="AB692" i="1"/>
  <c r="U687" i="1"/>
  <c r="AB684" i="1"/>
  <c r="AC683" i="1"/>
  <c r="AD683" i="1" s="1"/>
  <c r="U683" i="1"/>
  <c r="AB680" i="1"/>
  <c r="AC679" i="1"/>
  <c r="AD679" i="1"/>
  <c r="U679" i="1"/>
  <c r="AB676" i="1"/>
  <c r="AB672" i="1"/>
  <c r="AC671" i="1"/>
  <c r="AD671" i="1"/>
  <c r="U671" i="1"/>
  <c r="AB668" i="1"/>
  <c r="AC667" i="1"/>
  <c r="AD667" i="1" s="1"/>
  <c r="AF667" i="1" s="1"/>
  <c r="U667" i="1"/>
  <c r="U661" i="1"/>
  <c r="AC661" i="1"/>
  <c r="AD661" i="1"/>
  <c r="U653" i="1"/>
  <c r="AC653" i="1"/>
  <c r="AD653" i="1" s="1"/>
  <c r="U645" i="1"/>
  <c r="AC645" i="1"/>
  <c r="AD645" i="1" s="1"/>
  <c r="U637" i="1"/>
  <c r="AC637" i="1"/>
  <c r="AD637" i="1"/>
  <c r="AF637" i="1" s="1"/>
  <c r="U629" i="1"/>
  <c r="AC629" i="1"/>
  <c r="AD629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38" i="1"/>
  <c r="AB737" i="1"/>
  <c r="AB736" i="1"/>
  <c r="AB735" i="1"/>
  <c r="AB734" i="1"/>
  <c r="AB732" i="1"/>
  <c r="AB730" i="1"/>
  <c r="AB729" i="1"/>
  <c r="AC726" i="1"/>
  <c r="AD726" i="1" s="1"/>
  <c r="U726" i="1"/>
  <c r="AC722" i="1"/>
  <c r="AD722" i="1"/>
  <c r="U722" i="1"/>
  <c r="AC718" i="1"/>
  <c r="AD718" i="1"/>
  <c r="AF718" i="1" s="1"/>
  <c r="U718" i="1"/>
  <c r="AC710" i="1"/>
  <c r="AD710" i="1"/>
  <c r="U710" i="1"/>
  <c r="AG710" i="1" s="1"/>
  <c r="AC706" i="1"/>
  <c r="AD706" i="1" s="1"/>
  <c r="U706" i="1"/>
  <c r="AC702" i="1"/>
  <c r="AD702" i="1"/>
  <c r="U702" i="1"/>
  <c r="AC698" i="1"/>
  <c r="AD698" i="1"/>
  <c r="U698" i="1"/>
  <c r="AC694" i="1"/>
  <c r="AD694" i="1" s="1"/>
  <c r="U694" i="1"/>
  <c r="U690" i="1"/>
  <c r="AC686" i="1"/>
  <c r="AD686" i="1" s="1"/>
  <c r="U686" i="1"/>
  <c r="AC682" i="1"/>
  <c r="AD682" i="1" s="1"/>
  <c r="U682" i="1"/>
  <c r="AC674" i="1"/>
  <c r="AD674" i="1"/>
  <c r="AC666" i="1"/>
  <c r="AD666" i="1" s="1"/>
  <c r="U666" i="1"/>
  <c r="AF599" i="1"/>
  <c r="T593" i="1"/>
  <c r="AB593" i="1" s="1"/>
  <c r="AC787" i="1"/>
  <c r="AD787" i="1"/>
  <c r="U786" i="1"/>
  <c r="U785" i="1"/>
  <c r="U784" i="1"/>
  <c r="U783" i="1"/>
  <c r="AG783" i="1" s="1"/>
  <c r="AH783" i="1" s="1"/>
  <c r="U782" i="1"/>
  <c r="U781" i="1"/>
  <c r="AG781" i="1"/>
  <c r="AH781" i="1"/>
  <c r="U780" i="1"/>
  <c r="U779" i="1"/>
  <c r="U777" i="1"/>
  <c r="U776" i="1"/>
  <c r="U774" i="1"/>
  <c r="U773" i="1"/>
  <c r="U772" i="1"/>
  <c r="U771" i="1"/>
  <c r="AG771" i="1" s="1"/>
  <c r="AH771" i="1" s="1"/>
  <c r="U770" i="1"/>
  <c r="AG770" i="1" s="1"/>
  <c r="AH770" i="1" s="1"/>
  <c r="U769" i="1"/>
  <c r="U768" i="1"/>
  <c r="AG768" i="1" s="1"/>
  <c r="AH768" i="1" s="1"/>
  <c r="U767" i="1"/>
  <c r="U766" i="1"/>
  <c r="U765" i="1"/>
  <c r="U764" i="1"/>
  <c r="U762" i="1"/>
  <c r="U761" i="1"/>
  <c r="AG761" i="1" s="1"/>
  <c r="AH761" i="1" s="1"/>
  <c r="U760" i="1"/>
  <c r="U758" i="1"/>
  <c r="U757" i="1"/>
  <c r="U756" i="1"/>
  <c r="AG756" i="1" s="1"/>
  <c r="AH756" i="1" s="1"/>
  <c r="U755" i="1"/>
  <c r="AG755" i="1" s="1"/>
  <c r="U754" i="1"/>
  <c r="AG754" i="1"/>
  <c r="AH754" i="1" s="1"/>
  <c r="U753" i="1"/>
  <c r="U751" i="1"/>
  <c r="U750" i="1"/>
  <c r="AG750" i="1"/>
  <c r="AH750" i="1"/>
  <c r="U749" i="1"/>
  <c r="U746" i="1"/>
  <c r="U745" i="1"/>
  <c r="AG745" i="1" s="1"/>
  <c r="U744" i="1"/>
  <c r="U743" i="1"/>
  <c r="AG743" i="1" s="1"/>
  <c r="AH743" i="1" s="1"/>
  <c r="U742" i="1"/>
  <c r="U739" i="1"/>
  <c r="U738" i="1"/>
  <c r="U737" i="1"/>
  <c r="U736" i="1"/>
  <c r="U735" i="1"/>
  <c r="AG735" i="1" s="1"/>
  <c r="AH735" i="1" s="1"/>
  <c r="U734" i="1"/>
  <c r="U732" i="1"/>
  <c r="AG732" i="1"/>
  <c r="AH732" i="1" s="1"/>
  <c r="U730" i="1"/>
  <c r="AB726" i="1"/>
  <c r="AC725" i="1"/>
  <c r="AD725" i="1" s="1"/>
  <c r="U725" i="1"/>
  <c r="AB722" i="1"/>
  <c r="AB718" i="1"/>
  <c r="AC717" i="1"/>
  <c r="AD717" i="1"/>
  <c r="U717" i="1"/>
  <c r="AC713" i="1"/>
  <c r="AD713" i="1"/>
  <c r="U713" i="1"/>
  <c r="AB710" i="1"/>
  <c r="AB706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C689" i="1"/>
  <c r="AD689" i="1"/>
  <c r="U689" i="1"/>
  <c r="AB686" i="1"/>
  <c r="AC685" i="1"/>
  <c r="AD685" i="1"/>
  <c r="AF685" i="1" s="1"/>
  <c r="U685" i="1"/>
  <c r="AB682" i="1"/>
  <c r="AC681" i="1"/>
  <c r="AD681" i="1"/>
  <c r="U681" i="1"/>
  <c r="AC677" i="1"/>
  <c r="AD677" i="1"/>
  <c r="U677" i="1"/>
  <c r="AB670" i="1"/>
  <c r="AC669" i="1"/>
  <c r="AD669" i="1"/>
  <c r="AF669" i="1" s="1"/>
  <c r="U669" i="1"/>
  <c r="AB666" i="1"/>
  <c r="T665" i="1"/>
  <c r="AB665" i="1"/>
  <c r="AB661" i="1"/>
  <c r="T657" i="1"/>
  <c r="AB653" i="1"/>
  <c r="T649" i="1"/>
  <c r="AB645" i="1"/>
  <c r="T641" i="1"/>
  <c r="AB637" i="1"/>
  <c r="T633" i="1"/>
  <c r="AB633" i="1"/>
  <c r="AB629" i="1"/>
  <c r="T625" i="1"/>
  <c r="T617" i="1"/>
  <c r="AB617" i="1" s="1"/>
  <c r="AB613" i="1"/>
  <c r="T609" i="1"/>
  <c r="AB605" i="1"/>
  <c r="T601" i="1"/>
  <c r="AB601" i="1" s="1"/>
  <c r="AB597" i="1"/>
  <c r="T589" i="1"/>
  <c r="AB589" i="1" s="1"/>
  <c r="AG652" i="1"/>
  <c r="AH652" i="1" s="1"/>
  <c r="AG636" i="1"/>
  <c r="AH636" i="1" s="1"/>
  <c r="AG596" i="1"/>
  <c r="AH596" i="1" s="1"/>
  <c r="T590" i="1"/>
  <c r="AB590" i="1"/>
  <c r="T582" i="1"/>
  <c r="U582" i="1" s="1"/>
  <c r="AC662" i="1"/>
  <c r="AD662" i="1"/>
  <c r="AC658" i="1"/>
  <c r="AD658" i="1" s="1"/>
  <c r="AC654" i="1"/>
  <c r="AD654" i="1"/>
  <c r="AC650" i="1"/>
  <c r="AD650" i="1" s="1"/>
  <c r="AC634" i="1"/>
  <c r="AD634" i="1" s="1"/>
  <c r="AF634" i="1" s="1"/>
  <c r="AC622" i="1"/>
  <c r="AD622" i="1" s="1"/>
  <c r="AF622" i="1" s="1"/>
  <c r="AC606" i="1"/>
  <c r="AD606" i="1"/>
  <c r="AC602" i="1"/>
  <c r="AD602" i="1" s="1"/>
  <c r="AC598" i="1"/>
  <c r="AD598" i="1"/>
  <c r="AB592" i="1"/>
  <c r="T591" i="1"/>
  <c r="AB591" i="1"/>
  <c r="T587" i="1"/>
  <c r="AB587" i="1" s="1"/>
  <c r="T579" i="1"/>
  <c r="AC579" i="1"/>
  <c r="AD579" i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F611" i="1" s="1"/>
  <c r="AC640" i="1"/>
  <c r="AD640" i="1"/>
  <c r="AC594" i="1"/>
  <c r="AD594" i="1"/>
  <c r="AC626" i="1"/>
  <c r="AD626" i="1"/>
  <c r="AF626" i="1" s="1"/>
  <c r="AC642" i="1"/>
  <c r="AD642" i="1" s="1"/>
  <c r="AC568" i="1"/>
  <c r="AD568" i="1" s="1"/>
  <c r="AG568" i="1" s="1"/>
  <c r="AH568" i="1" s="1"/>
  <c r="AF568" i="1"/>
  <c r="U549" i="1"/>
  <c r="AB619" i="1"/>
  <c r="U640" i="1"/>
  <c r="AC604" i="1"/>
  <c r="AD604" i="1" s="1"/>
  <c r="AF604" i="1" s="1"/>
  <c r="AB646" i="1"/>
  <c r="AB600" i="1"/>
  <c r="AC614" i="1"/>
  <c r="AD614" i="1" s="1"/>
  <c r="AF614" i="1" s="1"/>
  <c r="AC630" i="1"/>
  <c r="AD630" i="1"/>
  <c r="AC646" i="1"/>
  <c r="AD646" i="1"/>
  <c r="AB612" i="1"/>
  <c r="AB642" i="1"/>
  <c r="AG774" i="1"/>
  <c r="AH774" i="1"/>
  <c r="AG760" i="1"/>
  <c r="AH760" i="1"/>
  <c r="AG782" i="1"/>
  <c r="AH782" i="1"/>
  <c r="AF628" i="1"/>
  <c r="AB628" i="1"/>
  <c r="AB620" i="1"/>
  <c r="AC627" i="1"/>
  <c r="AD627" i="1"/>
  <c r="AF627" i="1" s="1"/>
  <c r="AG627" i="1" s="1"/>
  <c r="U599" i="1"/>
  <c r="AG599" i="1"/>
  <c r="AH599" i="1" s="1"/>
  <c r="U620" i="1"/>
  <c r="AB606" i="1"/>
  <c r="AB658" i="1"/>
  <c r="AB654" i="1"/>
  <c r="U962" i="1"/>
  <c r="AC962" i="1"/>
  <c r="AD962" i="1"/>
  <c r="AG962" i="1"/>
  <c r="AH962" i="1" s="1"/>
  <c r="U655" i="1"/>
  <c r="AC655" i="1"/>
  <c r="AD655" i="1" s="1"/>
  <c r="AB655" i="1"/>
  <c r="AG772" i="1"/>
  <c r="AH772" i="1"/>
  <c r="AH755" i="1"/>
  <c r="U627" i="1"/>
  <c r="U595" i="1"/>
  <c r="AB650" i="1"/>
  <c r="AB662" i="1"/>
  <c r="U648" i="1"/>
  <c r="AC648" i="1"/>
  <c r="AD648" i="1" s="1"/>
  <c r="U656" i="1"/>
  <c r="AC656" i="1"/>
  <c r="AD656" i="1" s="1"/>
  <c r="U664" i="1"/>
  <c r="AC664" i="1"/>
  <c r="AD664" i="1"/>
  <c r="AC985" i="1"/>
  <c r="AD985" i="1" s="1"/>
  <c r="AF985" i="1" s="1"/>
  <c r="U663" i="1"/>
  <c r="AG757" i="1"/>
  <c r="AH757" i="1" s="1"/>
  <c r="AG764" i="1"/>
  <c r="AH764" i="1" s="1"/>
  <c r="AG780" i="1"/>
  <c r="AH780" i="1" s="1"/>
  <c r="AG779" i="1"/>
  <c r="AH779" i="1" s="1"/>
  <c r="AB664" i="1"/>
  <c r="AG604" i="1"/>
  <c r="AH604" i="1"/>
  <c r="AG632" i="1"/>
  <c r="AH632" i="1"/>
  <c r="U550" i="1"/>
  <c r="U592" i="1"/>
  <c r="AC592" i="1"/>
  <c r="AD592" i="1" s="1"/>
  <c r="AC607" i="1"/>
  <c r="AD607" i="1"/>
  <c r="AF598" i="1"/>
  <c r="AG598" i="1"/>
  <c r="AH598" i="1" s="1"/>
  <c r="AF630" i="1"/>
  <c r="AG630" i="1" s="1"/>
  <c r="AH630" i="1" s="1"/>
  <c r="AF662" i="1"/>
  <c r="U589" i="1"/>
  <c r="AC589" i="1"/>
  <c r="AD589" i="1" s="1"/>
  <c r="AF787" i="1"/>
  <c r="AG787" i="1"/>
  <c r="AH787" i="1" s="1"/>
  <c r="AF674" i="1"/>
  <c r="AF706" i="1"/>
  <c r="AF722" i="1"/>
  <c r="AG722" i="1" s="1"/>
  <c r="AH722" i="1" s="1"/>
  <c r="AF645" i="1"/>
  <c r="AG645" i="1" s="1"/>
  <c r="AH645" i="1" s="1"/>
  <c r="AF723" i="1"/>
  <c r="AC792" i="1"/>
  <c r="AD792" i="1"/>
  <c r="U792" i="1"/>
  <c r="AC808" i="1"/>
  <c r="AD808" i="1"/>
  <c r="U808" i="1"/>
  <c r="AC816" i="1"/>
  <c r="AD816" i="1"/>
  <c r="U816" i="1"/>
  <c r="AF965" i="1"/>
  <c r="AC795" i="1"/>
  <c r="AD795" i="1"/>
  <c r="U795" i="1"/>
  <c r="AC803" i="1"/>
  <c r="AD803" i="1"/>
  <c r="U803" i="1"/>
  <c r="AC811" i="1"/>
  <c r="AD811" i="1" s="1"/>
  <c r="U811" i="1"/>
  <c r="U819" i="1"/>
  <c r="AC824" i="1"/>
  <c r="AD824" i="1" s="1"/>
  <c r="U824" i="1"/>
  <c r="AC828" i="1"/>
  <c r="AD828" i="1"/>
  <c r="U828" i="1"/>
  <c r="AC830" i="1"/>
  <c r="AD830" i="1"/>
  <c r="U830" i="1"/>
  <c r="AC834" i="1"/>
  <c r="AD834" i="1" s="1"/>
  <c r="U834" i="1"/>
  <c r="AC836" i="1"/>
  <c r="AD836" i="1"/>
  <c r="AC838" i="1"/>
  <c r="AD838" i="1"/>
  <c r="U838" i="1"/>
  <c r="AC842" i="1"/>
  <c r="AD842" i="1" s="1"/>
  <c r="U842" i="1"/>
  <c r="U844" i="1"/>
  <c r="AC846" i="1"/>
  <c r="AD846" i="1"/>
  <c r="AF846" i="1" s="1"/>
  <c r="U846" i="1"/>
  <c r="AC850" i="1"/>
  <c r="AD850" i="1" s="1"/>
  <c r="U850" i="1"/>
  <c r="AC852" i="1"/>
  <c r="AD852" i="1"/>
  <c r="AF852" i="1" s="1"/>
  <c r="U852" i="1"/>
  <c r="U854" i="1"/>
  <c r="AC856" i="1"/>
  <c r="AD856" i="1" s="1"/>
  <c r="U856" i="1"/>
  <c r="AC858" i="1"/>
  <c r="AD858" i="1" s="1"/>
  <c r="AC860" i="1"/>
  <c r="AD860" i="1" s="1"/>
  <c r="AF860" i="1" s="1"/>
  <c r="U860" i="1"/>
  <c r="AC862" i="1"/>
  <c r="AD862" i="1" s="1"/>
  <c r="AF862" i="1" s="1"/>
  <c r="AC864" i="1"/>
  <c r="AD864" i="1"/>
  <c r="U864" i="1"/>
  <c r="AC866" i="1"/>
  <c r="AD866" i="1" s="1"/>
  <c r="AF866" i="1" s="1"/>
  <c r="U866" i="1"/>
  <c r="AC868" i="1"/>
  <c r="AD868" i="1" s="1"/>
  <c r="AC870" i="1"/>
  <c r="AD870" i="1"/>
  <c r="U870" i="1"/>
  <c r="AC874" i="1"/>
  <c r="AD874" i="1" s="1"/>
  <c r="U874" i="1"/>
  <c r="AC876" i="1"/>
  <c r="AD876" i="1"/>
  <c r="AF876" i="1" s="1"/>
  <c r="U876" i="1"/>
  <c r="AC878" i="1"/>
  <c r="AD878" i="1" s="1"/>
  <c r="AF878" i="1" s="1"/>
  <c r="U878" i="1"/>
  <c r="AD881" i="1"/>
  <c r="U881" i="1"/>
  <c r="AC883" i="1"/>
  <c r="AD883" i="1"/>
  <c r="U883" i="1"/>
  <c r="AC901" i="1"/>
  <c r="AD901" i="1" s="1"/>
  <c r="AC905" i="1"/>
  <c r="AD905" i="1"/>
  <c r="U905" i="1"/>
  <c r="AC794" i="1"/>
  <c r="AD794" i="1" s="1"/>
  <c r="U794" i="1"/>
  <c r="AC814" i="1"/>
  <c r="AD814" i="1" s="1"/>
  <c r="AF814" i="1" s="1"/>
  <c r="AC822" i="1"/>
  <c r="AD822" i="1"/>
  <c r="U822" i="1"/>
  <c r="AF980" i="1"/>
  <c r="AG980" i="1" s="1"/>
  <c r="AH980" i="1" s="1"/>
  <c r="AG634" i="1"/>
  <c r="AH634" i="1" s="1"/>
  <c r="AF650" i="1"/>
  <c r="U609" i="1"/>
  <c r="AC609" i="1"/>
  <c r="AD609" i="1"/>
  <c r="U625" i="1"/>
  <c r="U641" i="1"/>
  <c r="AC641" i="1"/>
  <c r="AD641" i="1" s="1"/>
  <c r="AC657" i="1"/>
  <c r="AD657" i="1" s="1"/>
  <c r="AF689" i="1"/>
  <c r="AG689" i="1" s="1"/>
  <c r="AH689" i="1" s="1"/>
  <c r="AF705" i="1"/>
  <c r="AG705" i="1"/>
  <c r="AH705" i="1"/>
  <c r="AF671" i="1"/>
  <c r="AG671" i="1" s="1"/>
  <c r="AH671" i="1" s="1"/>
  <c r="AC793" i="1"/>
  <c r="AD793" i="1" s="1"/>
  <c r="U793" i="1"/>
  <c r="AC801" i="1"/>
  <c r="AD801" i="1"/>
  <c r="U801" i="1"/>
  <c r="AC809" i="1"/>
  <c r="AD809" i="1" s="1"/>
  <c r="AC817" i="1"/>
  <c r="AD817" i="1"/>
  <c r="U817" i="1"/>
  <c r="AC886" i="1"/>
  <c r="AD886" i="1" s="1"/>
  <c r="U886" i="1"/>
  <c r="AC897" i="1"/>
  <c r="AD897" i="1" s="1"/>
  <c r="U897" i="1"/>
  <c r="AC903" i="1"/>
  <c r="AD903" i="1"/>
  <c r="AF903" i="1" s="1"/>
  <c r="U903" i="1"/>
  <c r="AC922" i="1"/>
  <c r="AD922" i="1"/>
  <c r="U922" i="1"/>
  <c r="AC925" i="1"/>
  <c r="AD925" i="1" s="1"/>
  <c r="U925" i="1"/>
  <c r="AC928" i="1"/>
  <c r="AD928" i="1" s="1"/>
  <c r="U928" i="1"/>
  <c r="AC930" i="1"/>
  <c r="AD930" i="1" s="1"/>
  <c r="U930" i="1"/>
  <c r="AC932" i="1"/>
  <c r="AD932" i="1" s="1"/>
  <c r="AF932" i="1" s="1"/>
  <c r="U932" i="1"/>
  <c r="AC936" i="1"/>
  <c r="AD936" i="1" s="1"/>
  <c r="AF936" i="1" s="1"/>
  <c r="U936" i="1"/>
  <c r="U938" i="1"/>
  <c r="AD947" i="1"/>
  <c r="U947" i="1"/>
  <c r="AC959" i="1"/>
  <c r="AD959" i="1" s="1"/>
  <c r="AF959" i="1" s="1"/>
  <c r="U959" i="1"/>
  <c r="AC790" i="1"/>
  <c r="AD790" i="1" s="1"/>
  <c r="U790" i="1"/>
  <c r="AF696" i="1"/>
  <c r="AG696" i="1"/>
  <c r="AH696" i="1" s="1"/>
  <c r="AF712" i="1"/>
  <c r="AG712" i="1" s="1"/>
  <c r="AH712" i="1" s="1"/>
  <c r="AB897" i="1"/>
  <c r="AB925" i="1"/>
  <c r="U885" i="1"/>
  <c r="AC888" i="1"/>
  <c r="AD888" i="1" s="1"/>
  <c r="AF888" i="1" s="1"/>
  <c r="U888" i="1"/>
  <c r="AC891" i="1"/>
  <c r="AD891" i="1"/>
  <c r="AC893" i="1"/>
  <c r="AD893" i="1" s="1"/>
  <c r="AF893" i="1" s="1"/>
  <c r="U893" i="1"/>
  <c r="AC899" i="1"/>
  <c r="AD899" i="1" s="1"/>
  <c r="U899" i="1"/>
  <c r="AC910" i="1"/>
  <c r="AD910" i="1" s="1"/>
  <c r="U910" i="1"/>
  <c r="AC914" i="1"/>
  <c r="AD914" i="1" s="1"/>
  <c r="U914" i="1"/>
  <c r="AD917" i="1"/>
  <c r="AF917" i="1" s="1"/>
  <c r="U917" i="1"/>
  <c r="AC919" i="1"/>
  <c r="AD919" i="1" s="1"/>
  <c r="U919" i="1"/>
  <c r="AC921" i="1"/>
  <c r="AD921" i="1" s="1"/>
  <c r="U921" i="1"/>
  <c r="AC926" i="1"/>
  <c r="AD926" i="1" s="1"/>
  <c r="U926" i="1"/>
  <c r="AC935" i="1"/>
  <c r="AD935" i="1"/>
  <c r="AF935" i="1" s="1"/>
  <c r="U935" i="1"/>
  <c r="AC945" i="1"/>
  <c r="AD945" i="1" s="1"/>
  <c r="U945" i="1"/>
  <c r="AC951" i="1"/>
  <c r="AD951" i="1"/>
  <c r="U951" i="1"/>
  <c r="AC953" i="1"/>
  <c r="AD953" i="1"/>
  <c r="U953" i="1"/>
  <c r="AC955" i="1"/>
  <c r="AD955" i="1"/>
  <c r="AC957" i="1"/>
  <c r="AD957" i="1" s="1"/>
  <c r="U957" i="1"/>
  <c r="AC810" i="1"/>
  <c r="AD810" i="1" s="1"/>
  <c r="U810" i="1"/>
  <c r="AF676" i="1"/>
  <c r="AG676" i="1" s="1"/>
  <c r="AH676" i="1" s="1"/>
  <c r="AF708" i="1"/>
  <c r="AG708" i="1"/>
  <c r="AH708" i="1"/>
  <c r="AF991" i="1"/>
  <c r="AF1000" i="1"/>
  <c r="AF606" i="1"/>
  <c r="AG622" i="1"/>
  <c r="AH622" i="1" s="1"/>
  <c r="AF654" i="1"/>
  <c r="AG654" i="1" s="1"/>
  <c r="AH654" i="1" s="1"/>
  <c r="AG669" i="1"/>
  <c r="AH669" i="1" s="1"/>
  <c r="AF694" i="1"/>
  <c r="AG694" i="1" s="1"/>
  <c r="AH694" i="1" s="1"/>
  <c r="AF702" i="1"/>
  <c r="AG702" i="1" s="1"/>
  <c r="AH702" i="1" s="1"/>
  <c r="AF710" i="1"/>
  <c r="AH710" i="1"/>
  <c r="AG718" i="1"/>
  <c r="AH718" i="1" s="1"/>
  <c r="AF726" i="1"/>
  <c r="AF597" i="1"/>
  <c r="AG597" i="1" s="1"/>
  <c r="AH597" i="1" s="1"/>
  <c r="AF629" i="1"/>
  <c r="AG629" i="1"/>
  <c r="AH629" i="1" s="1"/>
  <c r="AF661" i="1"/>
  <c r="AG661" i="1"/>
  <c r="AH661" i="1"/>
  <c r="AG667" i="1"/>
  <c r="AH667" i="1" s="1"/>
  <c r="AF699" i="1"/>
  <c r="AG715" i="1"/>
  <c r="AH715" i="1" s="1"/>
  <c r="AB793" i="1"/>
  <c r="AB801" i="1"/>
  <c r="AB809" i="1"/>
  <c r="AB817" i="1"/>
  <c r="AB790" i="1"/>
  <c r="AC788" i="1"/>
  <c r="AD788" i="1" s="1"/>
  <c r="U788" i="1"/>
  <c r="U796" i="1"/>
  <c r="AC804" i="1"/>
  <c r="AD804" i="1"/>
  <c r="U804" i="1"/>
  <c r="AG804" i="1" s="1"/>
  <c r="AH804" i="1" s="1"/>
  <c r="AC812" i="1"/>
  <c r="AD812" i="1"/>
  <c r="U812" i="1"/>
  <c r="AC820" i="1"/>
  <c r="AD820" i="1" s="1"/>
  <c r="U820" i="1"/>
  <c r="AB886" i="1"/>
  <c r="AB906" i="1"/>
  <c r="AB910" i="1"/>
  <c r="AB914" i="1"/>
  <c r="AB922" i="1"/>
  <c r="AB926" i="1"/>
  <c r="AB930" i="1"/>
  <c r="AB810" i="1"/>
  <c r="AC791" i="1"/>
  <c r="AD791" i="1" s="1"/>
  <c r="U791" i="1"/>
  <c r="AC799" i="1"/>
  <c r="AD799" i="1"/>
  <c r="U799" i="1"/>
  <c r="AC807" i="1"/>
  <c r="AD807" i="1"/>
  <c r="U807" i="1"/>
  <c r="AC815" i="1"/>
  <c r="AD815" i="1"/>
  <c r="U815" i="1"/>
  <c r="AC823" i="1"/>
  <c r="AD823" i="1" s="1"/>
  <c r="U823" i="1"/>
  <c r="AC825" i="1"/>
  <c r="AD825" i="1"/>
  <c r="AF825" i="1" s="1"/>
  <c r="U825" i="1"/>
  <c r="AC827" i="1"/>
  <c r="AD827" i="1" s="1"/>
  <c r="U827" i="1"/>
  <c r="AC831" i="1"/>
  <c r="AD831" i="1" s="1"/>
  <c r="U831" i="1"/>
  <c r="AC835" i="1"/>
  <c r="AD835" i="1" s="1"/>
  <c r="U835" i="1"/>
  <c r="AC839" i="1"/>
  <c r="AD839" i="1" s="1"/>
  <c r="U839" i="1"/>
  <c r="AC841" i="1"/>
  <c r="AD841" i="1"/>
  <c r="AC843" i="1"/>
  <c r="AD843" i="1" s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/>
  <c r="U853" i="1"/>
  <c r="U855" i="1"/>
  <c r="AC857" i="1"/>
  <c r="AD857" i="1"/>
  <c r="U857" i="1"/>
  <c r="AC859" i="1"/>
  <c r="AD859" i="1" s="1"/>
  <c r="AF859" i="1" s="1"/>
  <c r="U859" i="1"/>
  <c r="AC861" i="1"/>
  <c r="AD861" i="1"/>
  <c r="U861" i="1"/>
  <c r="AC863" i="1"/>
  <c r="AD863" i="1" s="1"/>
  <c r="U863" i="1"/>
  <c r="AC867" i="1"/>
  <c r="AD867" i="1" s="1"/>
  <c r="U867" i="1"/>
  <c r="AC869" i="1"/>
  <c r="AD869" i="1"/>
  <c r="U869" i="1"/>
  <c r="AC871" i="1"/>
  <c r="AD871" i="1" s="1"/>
  <c r="U871" i="1"/>
  <c r="AC873" i="1"/>
  <c r="AD873" i="1" s="1"/>
  <c r="AF873" i="1" s="1"/>
  <c r="AC875" i="1"/>
  <c r="AD875" i="1" s="1"/>
  <c r="U875" i="1"/>
  <c r="AC877" i="1"/>
  <c r="AD877" i="1"/>
  <c r="U877" i="1"/>
  <c r="AC879" i="1"/>
  <c r="AD879" i="1" s="1"/>
  <c r="U879" i="1"/>
  <c r="AC882" i="1"/>
  <c r="AD882" i="1"/>
  <c r="U882" i="1"/>
  <c r="AC890" i="1"/>
  <c r="AD890" i="1" s="1"/>
  <c r="U890" i="1"/>
  <c r="AC898" i="1"/>
  <c r="AD898" i="1"/>
  <c r="U898" i="1"/>
  <c r="AC904" i="1"/>
  <c r="AD904" i="1"/>
  <c r="U904" i="1"/>
  <c r="AG904" i="1" s="1"/>
  <c r="AH904" i="1" s="1"/>
  <c r="AC798" i="1"/>
  <c r="AD798" i="1" s="1"/>
  <c r="U798" i="1"/>
  <c r="AC818" i="1"/>
  <c r="AD818" i="1" s="1"/>
  <c r="U818" i="1"/>
  <c r="AG963" i="1"/>
  <c r="AH963" i="1"/>
  <c r="U591" i="1"/>
  <c r="AC591" i="1"/>
  <c r="AD591" i="1"/>
  <c r="AF602" i="1"/>
  <c r="AG602" i="1"/>
  <c r="AH602" i="1" s="1"/>
  <c r="U579" i="1"/>
  <c r="U587" i="1"/>
  <c r="AC587" i="1"/>
  <c r="AD587" i="1" s="1"/>
  <c r="AF594" i="1"/>
  <c r="AG594" i="1" s="1"/>
  <c r="AH594" i="1" s="1"/>
  <c r="U590" i="1"/>
  <c r="AC590" i="1"/>
  <c r="AD590" i="1"/>
  <c r="AF590" i="1" s="1"/>
  <c r="U601" i="1"/>
  <c r="U617" i="1"/>
  <c r="AC617" i="1"/>
  <c r="AD617" i="1"/>
  <c r="U633" i="1"/>
  <c r="AC633" i="1"/>
  <c r="AD633" i="1"/>
  <c r="AF633" i="1" s="1"/>
  <c r="U649" i="1"/>
  <c r="U665" i="1"/>
  <c r="AC665" i="1"/>
  <c r="AD665" i="1" s="1"/>
  <c r="AF681" i="1"/>
  <c r="AG681" i="1" s="1"/>
  <c r="AH681" i="1" s="1"/>
  <c r="AF697" i="1"/>
  <c r="AG697" i="1"/>
  <c r="AH697" i="1" s="1"/>
  <c r="AF713" i="1"/>
  <c r="AG713" i="1" s="1"/>
  <c r="AH713" i="1" s="1"/>
  <c r="U593" i="1"/>
  <c r="AC593" i="1"/>
  <c r="AD593" i="1" s="1"/>
  <c r="AB609" i="1"/>
  <c r="AB641" i="1"/>
  <c r="AF653" i="1"/>
  <c r="AG653" i="1"/>
  <c r="AH653" i="1" s="1"/>
  <c r="AF679" i="1"/>
  <c r="AG679" i="1" s="1"/>
  <c r="AH679" i="1" s="1"/>
  <c r="AF695" i="1"/>
  <c r="AH695" i="1"/>
  <c r="AF711" i="1"/>
  <c r="AG711" i="1" s="1"/>
  <c r="AH711" i="1" s="1"/>
  <c r="AF727" i="1"/>
  <c r="AC789" i="1"/>
  <c r="AD789" i="1" s="1"/>
  <c r="U789" i="1"/>
  <c r="AC797" i="1"/>
  <c r="AD797" i="1"/>
  <c r="U797" i="1"/>
  <c r="AC805" i="1"/>
  <c r="AD805" i="1" s="1"/>
  <c r="AF805" i="1" s="1"/>
  <c r="AG805" i="1" s="1"/>
  <c r="AH805" i="1" s="1"/>
  <c r="U805" i="1"/>
  <c r="AC813" i="1"/>
  <c r="AD813" i="1" s="1"/>
  <c r="U813" i="1"/>
  <c r="AC894" i="1"/>
  <c r="AD894" i="1" s="1"/>
  <c r="U894" i="1"/>
  <c r="AC908" i="1"/>
  <c r="AD908" i="1" s="1"/>
  <c r="U908" i="1"/>
  <c r="AC911" i="1"/>
  <c r="AD911" i="1"/>
  <c r="U911" i="1"/>
  <c r="AC915" i="1"/>
  <c r="AD915" i="1" s="1"/>
  <c r="U915" i="1"/>
  <c r="AC923" i="1"/>
  <c r="AD923" i="1" s="1"/>
  <c r="U923" i="1"/>
  <c r="AC929" i="1"/>
  <c r="AD929" i="1"/>
  <c r="U929" i="1"/>
  <c r="AC931" i="1"/>
  <c r="AD931" i="1" s="1"/>
  <c r="AF931" i="1" s="1"/>
  <c r="U931" i="1"/>
  <c r="AC937" i="1"/>
  <c r="AD937" i="1" s="1"/>
  <c r="AG937" i="1" s="1"/>
  <c r="AH937" i="1" s="1"/>
  <c r="U937" i="1"/>
  <c r="AC940" i="1"/>
  <c r="AD940" i="1"/>
  <c r="U940" i="1"/>
  <c r="U942" i="1"/>
  <c r="AF961" i="1"/>
  <c r="AF999" i="1"/>
  <c r="AG999" i="1"/>
  <c r="AH999" i="1" s="1"/>
  <c r="AF672" i="1"/>
  <c r="AG672" i="1"/>
  <c r="AH672" i="1" s="1"/>
  <c r="AF704" i="1"/>
  <c r="AG704" i="1" s="1"/>
  <c r="AH704" i="1" s="1"/>
  <c r="AB899" i="1"/>
  <c r="AB903" i="1"/>
  <c r="AB911" i="1"/>
  <c r="AB915" i="1"/>
  <c r="AB919" i="1"/>
  <c r="AB923" i="1"/>
  <c r="AB931" i="1"/>
  <c r="AB935" i="1"/>
  <c r="AB943" i="1"/>
  <c r="AB947" i="1"/>
  <c r="AB951" i="1"/>
  <c r="AB955" i="1"/>
  <c r="AC880" i="1"/>
  <c r="AD880" i="1" s="1"/>
  <c r="U880" i="1"/>
  <c r="AC889" i="1"/>
  <c r="AD889" i="1" s="1"/>
  <c r="AC892" i="1"/>
  <c r="AD892" i="1"/>
  <c r="U892" i="1"/>
  <c r="AC895" i="1"/>
  <c r="AD895" i="1" s="1"/>
  <c r="U895" i="1"/>
  <c r="AC907" i="1"/>
  <c r="AD907" i="1"/>
  <c r="U907" i="1"/>
  <c r="AC916" i="1"/>
  <c r="AD916" i="1" s="1"/>
  <c r="U916" i="1"/>
  <c r="AC918" i="1"/>
  <c r="AD918" i="1" s="1"/>
  <c r="U918" i="1"/>
  <c r="AC920" i="1"/>
  <c r="AD920" i="1" s="1"/>
  <c r="U920" i="1"/>
  <c r="AC924" i="1"/>
  <c r="AD924" i="1"/>
  <c r="U924" i="1"/>
  <c r="AC934" i="1"/>
  <c r="AD934" i="1" s="1"/>
  <c r="AF934" i="1" s="1"/>
  <c r="U934" i="1"/>
  <c r="AC946" i="1"/>
  <c r="AD946" i="1"/>
  <c r="U946" i="1"/>
  <c r="AC950" i="1"/>
  <c r="AD950" i="1"/>
  <c r="U950" i="1"/>
  <c r="U952" i="1"/>
  <c r="AC954" i="1"/>
  <c r="AD954" i="1" s="1"/>
  <c r="AF954" i="1" s="1"/>
  <c r="U954" i="1"/>
  <c r="AC956" i="1"/>
  <c r="AD956" i="1" s="1"/>
  <c r="U956" i="1"/>
  <c r="AC806" i="1"/>
  <c r="AD806" i="1" s="1"/>
  <c r="U806" i="1"/>
  <c r="AF972" i="1"/>
  <c r="AG972" i="1"/>
  <c r="AH972" i="1" s="1"/>
  <c r="AF994" i="1"/>
  <c r="AG994" i="1"/>
  <c r="AH994" i="1" s="1"/>
  <c r="AF684" i="1"/>
  <c r="AG684" i="1"/>
  <c r="AH684" i="1" s="1"/>
  <c r="AG716" i="1"/>
  <c r="AH716" i="1"/>
  <c r="AF640" i="1"/>
  <c r="AG640" i="1"/>
  <c r="AH640" i="1" s="1"/>
  <c r="AF655" i="1"/>
  <c r="AF656" i="1"/>
  <c r="AG656" i="1"/>
  <c r="AH656" i="1" s="1"/>
  <c r="AH627" i="1"/>
  <c r="AF664" i="1"/>
  <c r="AG664" i="1" s="1"/>
  <c r="AH664" i="1" s="1"/>
  <c r="AF607" i="1"/>
  <c r="AG931" i="1"/>
  <c r="AH931" i="1" s="1"/>
  <c r="AF894" i="1"/>
  <c r="AF789" i="1"/>
  <c r="AF879" i="1"/>
  <c r="AG859" i="1"/>
  <c r="AH859" i="1" s="1"/>
  <c r="AF847" i="1"/>
  <c r="AG847" i="1"/>
  <c r="AH847" i="1" s="1"/>
  <c r="AF831" i="1"/>
  <c r="AF807" i="1"/>
  <c r="AF804" i="1"/>
  <c r="AF958" i="1"/>
  <c r="AF950" i="1"/>
  <c r="AF924" i="1"/>
  <c r="AG924" i="1" s="1"/>
  <c r="AH924" i="1" s="1"/>
  <c r="AF892" i="1"/>
  <c r="AF609" i="1"/>
  <c r="AG609" i="1" s="1"/>
  <c r="AH609" i="1" s="1"/>
  <c r="AG814" i="1"/>
  <c r="AH814" i="1" s="1"/>
  <c r="AF881" i="1"/>
  <c r="AG881" i="1" s="1"/>
  <c r="AH881" i="1" s="1"/>
  <c r="AG876" i="1"/>
  <c r="AH876" i="1" s="1"/>
  <c r="AF872" i="1"/>
  <c r="AF864" i="1"/>
  <c r="AG864" i="1" s="1"/>
  <c r="AH864" i="1" s="1"/>
  <c r="AG860" i="1"/>
  <c r="AH860" i="1" s="1"/>
  <c r="AG852" i="1"/>
  <c r="AH852" i="1" s="1"/>
  <c r="AF828" i="1"/>
  <c r="AG828" i="1"/>
  <c r="AH828" i="1" s="1"/>
  <c r="AF811" i="1"/>
  <c r="AG811" i="1"/>
  <c r="AH811" i="1" s="1"/>
  <c r="AF795" i="1"/>
  <c r="AG795" i="1" s="1"/>
  <c r="AH795" i="1" s="1"/>
  <c r="AF957" i="1"/>
  <c r="AG935" i="1"/>
  <c r="AH935" i="1" s="1"/>
  <c r="AG932" i="1"/>
  <c r="AH932" i="1" s="1"/>
  <c r="AG590" i="1"/>
  <c r="AH590" i="1" s="1"/>
  <c r="AF853" i="1"/>
  <c r="AG853" i="1" s="1"/>
  <c r="AH853" i="1" s="1"/>
  <c r="AF928" i="1"/>
  <c r="AG928" i="1"/>
  <c r="AH928" i="1" s="1"/>
  <c r="AF817" i="1"/>
  <c r="AF916" i="1"/>
  <c r="AG916" i="1"/>
  <c r="AH916" i="1" s="1"/>
  <c r="AF889" i="1"/>
  <c r="AG579" i="1"/>
  <c r="AH579" i="1"/>
  <c r="AF822" i="1"/>
  <c r="AG822" i="1"/>
  <c r="AH822" i="1" s="1"/>
  <c r="AF901" i="1"/>
  <c r="AF883" i="1"/>
  <c r="AG878" i="1"/>
  <c r="AH878" i="1"/>
  <c r="AF874" i="1"/>
  <c r="AG874" i="1" s="1"/>
  <c r="AH874" i="1" s="1"/>
  <c r="AG866" i="1"/>
  <c r="AH866" i="1"/>
  <c r="AF850" i="1"/>
  <c r="AG846" i="1"/>
  <c r="AH846" i="1" s="1"/>
  <c r="AF842" i="1"/>
  <c r="AG842" i="1"/>
  <c r="AH842" i="1" s="1"/>
  <c r="AF838" i="1"/>
  <c r="AG838" i="1"/>
  <c r="AH838" i="1" s="1"/>
  <c r="AF834" i="1"/>
  <c r="AG834" i="1" s="1"/>
  <c r="AH834" i="1" s="1"/>
  <c r="AF830" i="1"/>
  <c r="AG830" i="1" s="1"/>
  <c r="AH830" i="1" s="1"/>
  <c r="AF803" i="1"/>
  <c r="AF808" i="1"/>
  <c r="AG808" i="1"/>
  <c r="AH808" i="1" s="1"/>
  <c r="AF792" i="1"/>
  <c r="AG792" i="1" s="1"/>
  <c r="AH792" i="1" s="1"/>
  <c r="AF923" i="1"/>
  <c r="AG923" i="1"/>
  <c r="AH923" i="1" s="1"/>
  <c r="AF617" i="1"/>
  <c r="AG617" i="1"/>
  <c r="AH617" i="1"/>
  <c r="AF882" i="1"/>
  <c r="AG882" i="1" s="1"/>
  <c r="AH882" i="1" s="1"/>
  <c r="AF877" i="1"/>
  <c r="AF849" i="1"/>
  <c r="AG849" i="1"/>
  <c r="AH849" i="1" s="1"/>
  <c r="AF799" i="1"/>
  <c r="AG799" i="1" s="1"/>
  <c r="AH799" i="1" s="1"/>
  <c r="AF812" i="1"/>
  <c r="AG812" i="1" s="1"/>
  <c r="AH812" i="1" s="1"/>
  <c r="AF810" i="1"/>
  <c r="AF953" i="1"/>
  <c r="AG953" i="1" s="1"/>
  <c r="AH953" i="1" s="1"/>
  <c r="AF910" i="1"/>
  <c r="AG910" i="1"/>
  <c r="AH910" i="1" s="1"/>
  <c r="AG959" i="1"/>
  <c r="AH959" i="1"/>
  <c r="AF897" i="1"/>
  <c r="AG897" i="1"/>
  <c r="AH897" i="1" s="1"/>
  <c r="AF937" i="1"/>
  <c r="AF665" i="1"/>
  <c r="AF904" i="1"/>
  <c r="AF875" i="1"/>
  <c r="AG875" i="1" s="1"/>
  <c r="AH875" i="1" s="1"/>
  <c r="AF839" i="1"/>
  <c r="AG839" i="1" s="1"/>
  <c r="AH839" i="1" s="1"/>
  <c r="AF788" i="1"/>
  <c r="AG788" i="1"/>
  <c r="AH788" i="1"/>
  <c r="AF951" i="1"/>
  <c r="AG951" i="1" s="1"/>
  <c r="AH951" i="1" s="1"/>
  <c r="AF945" i="1"/>
  <c r="AG945" i="1" s="1"/>
  <c r="AH945" i="1" s="1"/>
  <c r="AF926" i="1"/>
  <c r="AG926" i="1"/>
  <c r="AH926" i="1" s="1"/>
  <c r="AF919" i="1"/>
  <c r="AG919" i="1" s="1"/>
  <c r="AH919" i="1" s="1"/>
  <c r="AG888" i="1"/>
  <c r="AH888" i="1"/>
  <c r="AF790" i="1"/>
  <c r="AG790" i="1" s="1"/>
  <c r="AH790" i="1" s="1"/>
  <c r="AG936" i="1"/>
  <c r="AH936" i="1" s="1"/>
  <c r="AG903" i="1"/>
  <c r="AH903" i="1" s="1"/>
  <c r="AF886" i="1"/>
  <c r="AG886" i="1" s="1"/>
  <c r="AH886" i="1" s="1"/>
  <c r="AF793" i="1"/>
  <c r="AG793" i="1"/>
  <c r="AH793" i="1"/>
  <c r="AF589" i="1"/>
  <c r="AG589" i="1" s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/>
  <c r="AA220" i="1"/>
  <c r="AB220" i="1" s="1"/>
  <c r="AA216" i="1"/>
  <c r="AA204" i="1"/>
  <c r="AA196" i="1"/>
  <c r="AA192" i="1"/>
  <c r="AA397" i="1"/>
  <c r="V423" i="1"/>
  <c r="T503" i="1"/>
  <c r="T424" i="1"/>
  <c r="AC424" i="1" s="1"/>
  <c r="V414" i="1"/>
  <c r="V427" i="1"/>
  <c r="T456" i="1"/>
  <c r="AC456" i="1"/>
  <c r="AD456" i="1" s="1"/>
  <c r="R505" i="1"/>
  <c r="S505" i="1"/>
  <c r="T502" i="1"/>
  <c r="U502" i="1" s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U411" i="1"/>
  <c r="T288" i="1"/>
  <c r="T268" i="1"/>
  <c r="U268" i="1" s="1"/>
  <c r="R226" i="1"/>
  <c r="S226" i="1"/>
  <c r="AA213" i="1"/>
  <c r="R529" i="1"/>
  <c r="S529" i="1"/>
  <c r="T518" i="1"/>
  <c r="R466" i="1"/>
  <c r="S466" i="1"/>
  <c r="S458" i="1"/>
  <c r="AA439" i="1"/>
  <c r="R429" i="1"/>
  <c r="S429" i="1"/>
  <c r="R415" i="1"/>
  <c r="S415" i="1" s="1"/>
  <c r="R228" i="1"/>
  <c r="S228" i="1"/>
  <c r="R450" i="1"/>
  <c r="S450" i="1"/>
  <c r="R403" i="1"/>
  <c r="S403" i="1" s="1"/>
  <c r="T428" i="1"/>
  <c r="T389" i="1"/>
  <c r="U389" i="1"/>
  <c r="V408" i="1"/>
  <c r="T475" i="1"/>
  <c r="AC475" i="1" s="1"/>
  <c r="AD475" i="1" s="1"/>
  <c r="AF475" i="1" s="1"/>
  <c r="V475" i="1"/>
  <c r="T467" i="1"/>
  <c r="T438" i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 s="1"/>
  <c r="R449" i="1"/>
  <c r="S449" i="1"/>
  <c r="R448" i="1"/>
  <c r="S448" i="1" s="1"/>
  <c r="R435" i="1"/>
  <c r="S435" i="1"/>
  <c r="R379" i="1"/>
  <c r="S379" i="1" s="1"/>
  <c r="T373" i="1"/>
  <c r="T345" i="1"/>
  <c r="U345" i="1"/>
  <c r="AG345" i="1" s="1"/>
  <c r="AH345" i="1" s="1"/>
  <c r="T301" i="1"/>
  <c r="U301" i="1" s="1"/>
  <c r="AG301" i="1" s="1"/>
  <c r="AH301" i="1" s="1"/>
  <c r="T285" i="1"/>
  <c r="U285" i="1"/>
  <c r="R275" i="1"/>
  <c r="S275" i="1" s="1"/>
  <c r="T261" i="1"/>
  <c r="R255" i="1"/>
  <c r="S255" i="1"/>
  <c r="R251" i="1"/>
  <c r="S251" i="1"/>
  <c r="T229" i="1"/>
  <c r="U229" i="1" s="1"/>
  <c r="AG229" i="1" s="1"/>
  <c r="AH229" i="1" s="1"/>
  <c r="R535" i="1"/>
  <c r="S535" i="1" s="1"/>
  <c r="R526" i="1"/>
  <c r="S526" i="1"/>
  <c r="T443" i="1"/>
  <c r="U443" i="1" s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U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/>
  <c r="AA253" i="1"/>
  <c r="AA197" i="1"/>
  <c r="T530" i="1"/>
  <c r="U530" i="1"/>
  <c r="AB529" i="1"/>
  <c r="AC529" i="1"/>
  <c r="AD529" i="1" s="1"/>
  <c r="AF529" i="1" s="1"/>
  <c r="R528" i="1"/>
  <c r="S528" i="1" s="1"/>
  <c r="R527" i="1"/>
  <c r="S527" i="1" s="1"/>
  <c r="R491" i="1"/>
  <c r="S491" i="1"/>
  <c r="R490" i="1"/>
  <c r="S490" i="1" s="1"/>
  <c r="T516" i="1"/>
  <c r="AC516" i="1" s="1"/>
  <c r="AD516" i="1" s="1"/>
  <c r="AF516" i="1" s="1"/>
  <c r="T478" i="1"/>
  <c r="T464" i="1"/>
  <c r="U464" i="1"/>
  <c r="AA535" i="1"/>
  <c r="T534" i="1"/>
  <c r="T531" i="1"/>
  <c r="U531" i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 s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AB222" i="1" s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/>
  <c r="T481" i="1"/>
  <c r="U481" i="1" s="1"/>
  <c r="AA471" i="1"/>
  <c r="T440" i="1"/>
  <c r="U440" i="1" s="1"/>
  <c r="AG440" i="1" s="1"/>
  <c r="AH440" i="1" s="1"/>
  <c r="R433" i="1"/>
  <c r="S433" i="1"/>
  <c r="AA416" i="1"/>
  <c r="AB416" i="1" s="1"/>
  <c r="AA414" i="1"/>
  <c r="AB414" i="1" s="1"/>
  <c r="AC414" i="1"/>
  <c r="AD414" i="1"/>
  <c r="R537" i="1"/>
  <c r="S537" i="1" s="1"/>
  <c r="S492" i="1"/>
  <c r="V491" i="1"/>
  <c r="T491" i="1"/>
  <c r="AC491" i="1" s="1"/>
  <c r="AD491" i="1" s="1"/>
  <c r="R456" i="1"/>
  <c r="S456" i="1" s="1"/>
  <c r="AA175" i="1"/>
  <c r="T267" i="1"/>
  <c r="AB267" i="1" s="1"/>
  <c r="U267" i="1"/>
  <c r="T444" i="1"/>
  <c r="U444" i="1"/>
  <c r="V511" i="1"/>
  <c r="T511" i="1"/>
  <c r="T496" i="1"/>
  <c r="AB503" i="1"/>
  <c r="T509" i="1"/>
  <c r="AC509" i="1" s="1"/>
  <c r="R536" i="1"/>
  <c r="S536" i="1" s="1"/>
  <c r="V533" i="1"/>
  <c r="T533" i="1"/>
  <c r="V532" i="1"/>
  <c r="T532" i="1"/>
  <c r="U532" i="1"/>
  <c r="AC485" i="1"/>
  <c r="AD485" i="1" s="1"/>
  <c r="AF485" i="1"/>
  <c r="V446" i="1"/>
  <c r="U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/>
  <c r="T510" i="1"/>
  <c r="AB510" i="1"/>
  <c r="T477" i="1"/>
  <c r="AA474" i="1"/>
  <c r="AA469" i="1"/>
  <c r="AA460" i="1"/>
  <c r="AB460" i="1" s="1"/>
  <c r="AA452" i="1"/>
  <c r="R451" i="1"/>
  <c r="S451" i="1" s="1"/>
  <c r="R444" i="1"/>
  <c r="S444" i="1" s="1"/>
  <c r="T441" i="1"/>
  <c r="S414" i="1"/>
  <c r="R410" i="1"/>
  <c r="S410" i="1" s="1"/>
  <c r="R386" i="1"/>
  <c r="S386" i="1"/>
  <c r="S373" i="1"/>
  <c r="R533" i="1"/>
  <c r="S533" i="1"/>
  <c r="T526" i="1"/>
  <c r="U526" i="1"/>
  <c r="R496" i="1"/>
  <c r="S496" i="1"/>
  <c r="AA482" i="1"/>
  <c r="AA477" i="1"/>
  <c r="AA437" i="1"/>
  <c r="AA411" i="1"/>
  <c r="AB411" i="1" s="1"/>
  <c r="AC411" i="1"/>
  <c r="AD411" i="1"/>
  <c r="R411" i="1"/>
  <c r="S411" i="1" s="1"/>
  <c r="AA191" i="1"/>
  <c r="T194" i="1"/>
  <c r="AB194" i="1" s="1"/>
  <c r="V194" i="1"/>
  <c r="V250" i="1"/>
  <c r="V495" i="1"/>
  <c r="AC495" i="1"/>
  <c r="AD495" i="1" s="1"/>
  <c r="S479" i="1"/>
  <c r="R455" i="1"/>
  <c r="S455" i="1" s="1"/>
  <c r="AA449" i="1"/>
  <c r="T442" i="1"/>
  <c r="AA441" i="1"/>
  <c r="AB441" i="1" s="1"/>
  <c r="AA440" i="1"/>
  <c r="T433" i="1"/>
  <c r="U433" i="1"/>
  <c r="T431" i="1"/>
  <c r="V431" i="1"/>
  <c r="T429" i="1"/>
  <c r="AB429" i="1"/>
  <c r="AA418" i="1"/>
  <c r="AB418" i="1" s="1"/>
  <c r="V476" i="1"/>
  <c r="T476" i="1"/>
  <c r="U476" i="1" s="1"/>
  <c r="T487" i="1"/>
  <c r="U487" i="1" s="1"/>
  <c r="T242" i="1"/>
  <c r="U242" i="1"/>
  <c r="AG242" i="1" s="1"/>
  <c r="AH242" i="1" s="1"/>
  <c r="T498" i="1"/>
  <c r="AB498" i="1" s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 s="1"/>
  <c r="R204" i="1"/>
  <c r="S204" i="1" s="1"/>
  <c r="AA417" i="1"/>
  <c r="R401" i="1"/>
  <c r="S401" i="1"/>
  <c r="AA334" i="1"/>
  <c r="R422" i="1"/>
  <c r="S422" i="1"/>
  <c r="U437" i="1"/>
  <c r="AC571" i="1"/>
  <c r="AD571" i="1"/>
  <c r="AG571" i="1" s="1"/>
  <c r="AH571" i="1" s="1"/>
  <c r="AF528" i="1"/>
  <c r="AG528" i="1"/>
  <c r="AH528" i="1" s="1"/>
  <c r="U561" i="1"/>
  <c r="U511" i="1"/>
  <c r="U546" i="1"/>
  <c r="AB546" i="1"/>
  <c r="AC546" i="1"/>
  <c r="AD546" i="1"/>
  <c r="AF546" i="1" s="1"/>
  <c r="T569" i="1"/>
  <c r="U564" i="1"/>
  <c r="AC564" i="1"/>
  <c r="AD564" i="1" s="1"/>
  <c r="AB561" i="1"/>
  <c r="V543" i="1"/>
  <c r="T543" i="1"/>
  <c r="AC543" i="1" s="1"/>
  <c r="AD543" i="1" s="1"/>
  <c r="AF543" i="1" s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 s="1"/>
  <c r="AF555" i="1" s="1"/>
  <c r="U555" i="1"/>
  <c r="AG555" i="1" s="1"/>
  <c r="AH555" i="1" s="1"/>
  <c r="V583" i="1"/>
  <c r="T583" i="1"/>
  <c r="V581" i="1"/>
  <c r="T581" i="1"/>
  <c r="V580" i="1"/>
  <c r="T580" i="1"/>
  <c r="V572" i="1"/>
  <c r="T572" i="1"/>
  <c r="T525" i="1"/>
  <c r="V453" i="1"/>
  <c r="T453" i="1"/>
  <c r="AC453" i="1" s="1"/>
  <c r="AD453" i="1" s="1"/>
  <c r="T449" i="1"/>
  <c r="U449" i="1" s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C430" i="1" s="1"/>
  <c r="AD430" i="1" s="1"/>
  <c r="AE424" i="1"/>
  <c r="AA424" i="1"/>
  <c r="AD424" i="1"/>
  <c r="AF424" i="1"/>
  <c r="U541" i="1"/>
  <c r="AC541" i="1"/>
  <c r="AD541" i="1"/>
  <c r="AF541" i="1" s="1"/>
  <c r="AC585" i="1"/>
  <c r="AD585" i="1"/>
  <c r="AC425" i="1"/>
  <c r="AD425" i="1" s="1"/>
  <c r="U495" i="1"/>
  <c r="V574" i="1"/>
  <c r="T574" i="1"/>
  <c r="AB565" i="1"/>
  <c r="AA444" i="1"/>
  <c r="AB444" i="1"/>
  <c r="AB542" i="1"/>
  <c r="AC542" i="1"/>
  <c r="AD542" i="1"/>
  <c r="AF542" i="1" s="1"/>
  <c r="T586" i="1"/>
  <c r="AB586" i="1" s="1"/>
  <c r="T536" i="1"/>
  <c r="U536" i="1"/>
  <c r="V568" i="1"/>
  <c r="AB556" i="1"/>
  <c r="V563" i="1"/>
  <c r="R586" i="1"/>
  <c r="S586" i="1" s="1"/>
  <c r="T570" i="1"/>
  <c r="AA545" i="1"/>
  <c r="AA528" i="1"/>
  <c r="AB528" i="1" s="1"/>
  <c r="AB489" i="1"/>
  <c r="AB467" i="1"/>
  <c r="AA387" i="1"/>
  <c r="AA378" i="1"/>
  <c r="AA366" i="1"/>
  <c r="AB423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 s="1"/>
  <c r="S506" i="1"/>
  <c r="R489" i="1"/>
  <c r="S489" i="1" s="1"/>
  <c r="R400" i="1"/>
  <c r="S400" i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/>
  <c r="T522" i="1"/>
  <c r="R517" i="1"/>
  <c r="S517" i="1"/>
  <c r="R511" i="1"/>
  <c r="S511" i="1"/>
  <c r="AA480" i="1"/>
  <c r="AB480" i="1"/>
  <c r="AD480" i="1"/>
  <c r="AF480" i="1" s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U221" i="1"/>
  <c r="T216" i="1"/>
  <c r="T205" i="1"/>
  <c r="U205" i="1"/>
  <c r="T204" i="1"/>
  <c r="T201" i="1"/>
  <c r="U201" i="1"/>
  <c r="T197" i="1"/>
  <c r="R195" i="1"/>
  <c r="S195" i="1"/>
  <c r="R192" i="1"/>
  <c r="S192" i="1" s="1"/>
  <c r="R185" i="1"/>
  <c r="S185" i="1"/>
  <c r="AA312" i="1"/>
  <c r="AB312" i="1" s="1"/>
  <c r="R209" i="1"/>
  <c r="S209" i="1" s="1"/>
  <c r="T206" i="1"/>
  <c r="U206" i="1"/>
  <c r="R205" i="1"/>
  <c r="S205" i="1" s="1"/>
  <c r="T202" i="1"/>
  <c r="U202" i="1"/>
  <c r="T198" i="1"/>
  <c r="T195" i="1"/>
  <c r="U195" i="1" s="1"/>
  <c r="T184" i="1"/>
  <c r="U184" i="1" s="1"/>
  <c r="AG546" i="1"/>
  <c r="AH546" i="1"/>
  <c r="AE473" i="1"/>
  <c r="V462" i="1"/>
  <c r="T462" i="1"/>
  <c r="V461" i="1"/>
  <c r="T461" i="1"/>
  <c r="AG542" i="1"/>
  <c r="AH542" i="1"/>
  <c r="U516" i="1"/>
  <c r="AG516" i="1" s="1"/>
  <c r="AH516" i="1" s="1"/>
  <c r="U544" i="1"/>
  <c r="AB544" i="1"/>
  <c r="AC544" i="1"/>
  <c r="AD544" i="1"/>
  <c r="AF544" i="1" s="1"/>
  <c r="AC549" i="1"/>
  <c r="AD549" i="1" s="1"/>
  <c r="AF549" i="1" s="1"/>
  <c r="AB549" i="1"/>
  <c r="T578" i="1"/>
  <c r="V578" i="1"/>
  <c r="V573" i="1"/>
  <c r="T573" i="1"/>
  <c r="AC573" i="1" s="1"/>
  <c r="AD573" i="1" s="1"/>
  <c r="U563" i="1"/>
  <c r="AB563" i="1"/>
  <c r="V472" i="1"/>
  <c r="T472" i="1"/>
  <c r="AF585" i="1"/>
  <c r="AG585" i="1"/>
  <c r="AH585" i="1" s="1"/>
  <c r="AF548" i="1"/>
  <c r="AG548" i="1" s="1"/>
  <c r="AH548" i="1" s="1"/>
  <c r="AC520" i="1"/>
  <c r="AD520" i="1"/>
  <c r="AF565" i="1"/>
  <c r="AC554" i="1"/>
  <c r="AD554" i="1"/>
  <c r="AF554" i="1" s="1"/>
  <c r="U554" i="1"/>
  <c r="AB554" i="1"/>
  <c r="T523" i="1"/>
  <c r="AB523" i="1" s="1"/>
  <c r="AF562" i="1"/>
  <c r="AG562" i="1" s="1"/>
  <c r="AH562" i="1" s="1"/>
  <c r="AB552" i="1"/>
  <c r="AC552" i="1"/>
  <c r="AD552" i="1" s="1"/>
  <c r="U552" i="1"/>
  <c r="AA487" i="1"/>
  <c r="AB487" i="1"/>
  <c r="V381" i="1"/>
  <c r="T381" i="1"/>
  <c r="AC381" i="1"/>
  <c r="AD381" i="1" s="1"/>
  <c r="AF571" i="1"/>
  <c r="AB582" i="1"/>
  <c r="AC582" i="1"/>
  <c r="AD582" i="1" s="1"/>
  <c r="AF582" i="1" s="1"/>
  <c r="AB581" i="1"/>
  <c r="AB557" i="1"/>
  <c r="AC557" i="1"/>
  <c r="AD557" i="1" s="1"/>
  <c r="AC563" i="1"/>
  <c r="AD563" i="1"/>
  <c r="AB452" i="1"/>
  <c r="U545" i="1"/>
  <c r="AB545" i="1"/>
  <c r="AC545" i="1"/>
  <c r="AD545" i="1" s="1"/>
  <c r="T560" i="1"/>
  <c r="V559" i="1"/>
  <c r="T559" i="1"/>
  <c r="AG561" i="1"/>
  <c r="AH561" i="1" s="1"/>
  <c r="V584" i="1"/>
  <c r="AA551" i="1"/>
  <c r="R548" i="1"/>
  <c r="S548" i="1"/>
  <c r="AB540" i="1"/>
  <c r="AC540" i="1"/>
  <c r="AD540" i="1"/>
  <c r="AF540" i="1" s="1"/>
  <c r="V539" i="1"/>
  <c r="T539" i="1"/>
  <c r="AA523" i="1"/>
  <c r="AA515" i="1"/>
  <c r="AC584" i="1"/>
  <c r="AD584" i="1" s="1"/>
  <c r="AB584" i="1"/>
  <c r="U576" i="1"/>
  <c r="AC576" i="1"/>
  <c r="AD576" i="1" s="1"/>
  <c r="AA550" i="1"/>
  <c r="AB550" i="1"/>
  <c r="AC550" i="1"/>
  <c r="AD550" i="1" s="1"/>
  <c r="U547" i="1"/>
  <c r="AC547" i="1"/>
  <c r="AD547" i="1"/>
  <c r="T537" i="1"/>
  <c r="V537" i="1"/>
  <c r="T524" i="1"/>
  <c r="V519" i="1"/>
  <c r="T497" i="1"/>
  <c r="AB497" i="1"/>
  <c r="AA465" i="1"/>
  <c r="AB465" i="1" s="1"/>
  <c r="AB464" i="1"/>
  <c r="AC464" i="1"/>
  <c r="AD464" i="1" s="1"/>
  <c r="AB532" i="1"/>
  <c r="AC532" i="1"/>
  <c r="AD532" i="1"/>
  <c r="U543" i="1"/>
  <c r="AG543" i="1" s="1"/>
  <c r="AH543" i="1" s="1"/>
  <c r="AB555" i="1"/>
  <c r="AB579" i="1"/>
  <c r="V575" i="1"/>
  <c r="T575" i="1"/>
  <c r="R564" i="1"/>
  <c r="S564" i="1" s="1"/>
  <c r="AA470" i="1"/>
  <c r="T567" i="1"/>
  <c r="T558" i="1"/>
  <c r="T515" i="1"/>
  <c r="T513" i="1"/>
  <c r="AB513" i="1" s="1"/>
  <c r="T490" i="1"/>
  <c r="AB490" i="1" s="1"/>
  <c r="V490" i="1"/>
  <c r="AA483" i="1"/>
  <c r="AB466" i="1"/>
  <c r="AA435" i="1"/>
  <c r="AB435" i="1" s="1"/>
  <c r="S476" i="1"/>
  <c r="AA472" i="1"/>
  <c r="V463" i="1"/>
  <c r="AA462" i="1"/>
  <c r="AB462" i="1" s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/>
  <c r="T378" i="1"/>
  <c r="U378" i="1" s="1"/>
  <c r="U404" i="1"/>
  <c r="R395" i="1"/>
  <c r="S395" i="1" s="1"/>
  <c r="R384" i="1"/>
  <c r="S384" i="1"/>
  <c r="T347" i="1"/>
  <c r="U347" i="1" s="1"/>
  <c r="R341" i="1"/>
  <c r="S341" i="1"/>
  <c r="R313" i="1"/>
  <c r="S313" i="1" s="1"/>
  <c r="T227" i="1"/>
  <c r="U227" i="1"/>
  <c r="R223" i="1"/>
  <c r="S223" i="1" s="1"/>
  <c r="R215" i="1"/>
  <c r="S215" i="1" s="1"/>
  <c r="AA195" i="1"/>
  <c r="AA194" i="1"/>
  <c r="AA177" i="1"/>
  <c r="R264" i="1"/>
  <c r="S264" i="1" s="1"/>
  <c r="T237" i="1"/>
  <c r="U237" i="1" s="1"/>
  <c r="V215" i="1"/>
  <c r="T215" i="1"/>
  <c r="U215" i="1"/>
  <c r="V199" i="1"/>
  <c r="T199" i="1"/>
  <c r="AC199" i="1" s="1"/>
  <c r="AD199" i="1" s="1"/>
  <c r="V193" i="1"/>
  <c r="T193" i="1"/>
  <c r="V197" i="1"/>
  <c r="V201" i="1"/>
  <c r="T207" i="1"/>
  <c r="U207" i="1"/>
  <c r="V234" i="1"/>
  <c r="T234" i="1"/>
  <c r="T376" i="1"/>
  <c r="AB376" i="1"/>
  <c r="R375" i="1"/>
  <c r="S375" i="1" s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R296" i="1"/>
  <c r="S296" i="1"/>
  <c r="R292" i="1"/>
  <c r="S292" i="1" s="1"/>
  <c r="T290" i="1"/>
  <c r="U290" i="1"/>
  <c r="AG290" i="1" s="1"/>
  <c r="AH290" i="1" s="1"/>
  <c r="R280" i="1"/>
  <c r="S280" i="1" s="1"/>
  <c r="R276" i="1"/>
  <c r="S276" i="1"/>
  <c r="T274" i="1"/>
  <c r="AC274" i="1" s="1"/>
  <c r="U274" i="1"/>
  <c r="T246" i="1"/>
  <c r="U246" i="1"/>
  <c r="R240" i="1"/>
  <c r="S240" i="1" s="1"/>
  <c r="U239" i="1"/>
  <c r="T209" i="1"/>
  <c r="U209" i="1"/>
  <c r="T356" i="1"/>
  <c r="AA320" i="1"/>
  <c r="R301" i="1"/>
  <c r="S301" i="1" s="1"/>
  <c r="T224" i="1"/>
  <c r="U224" i="1"/>
  <c r="V210" i="1"/>
  <c r="T210" i="1"/>
  <c r="R169" i="1"/>
  <c r="S169" i="1"/>
  <c r="T372" i="1"/>
  <c r="T354" i="1"/>
  <c r="U354" i="1"/>
  <c r="R339" i="1"/>
  <c r="S339" i="1" s="1"/>
  <c r="R337" i="1"/>
  <c r="S337" i="1"/>
  <c r="R334" i="1"/>
  <c r="S334" i="1" s="1"/>
  <c r="T333" i="1"/>
  <c r="U333" i="1"/>
  <c r="T308" i="1"/>
  <c r="R303" i="1"/>
  <c r="S303" i="1" s="1"/>
  <c r="R302" i="1"/>
  <c r="S302" i="1" s="1"/>
  <c r="R290" i="1"/>
  <c r="S290" i="1" s="1"/>
  <c r="AA250" i="1"/>
  <c r="AC250" i="1"/>
  <c r="AD250" i="1"/>
  <c r="AF250" i="1" s="1"/>
  <c r="AA224" i="1"/>
  <c r="AB224" i="1"/>
  <c r="R221" i="1"/>
  <c r="S221" i="1" s="1"/>
  <c r="R213" i="1"/>
  <c r="S213" i="1"/>
  <c r="AA210" i="1"/>
  <c r="T257" i="1"/>
  <c r="AA226" i="1"/>
  <c r="AB226" i="1" s="1"/>
  <c r="AA219" i="1"/>
  <c r="T217" i="1"/>
  <c r="U217" i="1" s="1"/>
  <c r="V406" i="1"/>
  <c r="T225" i="1"/>
  <c r="AB225" i="1" s="1"/>
  <c r="U225" i="1"/>
  <c r="AE164" i="1"/>
  <c r="R360" i="1"/>
  <c r="S360" i="1" s="1"/>
  <c r="V239" i="1"/>
  <c r="V233" i="1"/>
  <c r="T233" i="1"/>
  <c r="V392" i="1"/>
  <c r="T392" i="1"/>
  <c r="AC392" i="1" s="1"/>
  <c r="T386" i="1"/>
  <c r="U386" i="1" s="1"/>
  <c r="V361" i="1"/>
  <c r="AA238" i="1"/>
  <c r="AB238" i="1" s="1"/>
  <c r="R406" i="1"/>
  <c r="S406" i="1" s="1"/>
  <c r="R398" i="1"/>
  <c r="S398" i="1"/>
  <c r="R394" i="1"/>
  <c r="S394" i="1" s="1"/>
  <c r="T383" i="1"/>
  <c r="U383" i="1"/>
  <c r="R371" i="1"/>
  <c r="S371" i="1" s="1"/>
  <c r="R365" i="1"/>
  <c r="S365" i="1" s="1"/>
  <c r="R356" i="1"/>
  <c r="S356" i="1" s="1"/>
  <c r="T350" i="1"/>
  <c r="R345" i="1"/>
  <c r="S345" i="1" s="1"/>
  <c r="T342" i="1"/>
  <c r="T339" i="1"/>
  <c r="U339" i="1" s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 s="1"/>
  <c r="R289" i="1"/>
  <c r="S289" i="1"/>
  <c r="AA288" i="1"/>
  <c r="T287" i="1"/>
  <c r="R286" i="1"/>
  <c r="S286" i="1" s="1"/>
  <c r="R284" i="1"/>
  <c r="S284" i="1"/>
  <c r="R252" i="1"/>
  <c r="S252" i="1" s="1"/>
  <c r="R242" i="1"/>
  <c r="S242" i="1"/>
  <c r="AA231" i="1"/>
  <c r="T230" i="1"/>
  <c r="U230" i="1"/>
  <c r="AA229" i="1"/>
  <c r="AB229" i="1" s="1"/>
  <c r="R405" i="1"/>
  <c r="S405" i="1" s="1"/>
  <c r="T402" i="1"/>
  <c r="AB402" i="1" s="1"/>
  <c r="T394" i="1"/>
  <c r="T388" i="1"/>
  <c r="R385" i="1"/>
  <c r="S385" i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/>
  <c r="R306" i="1"/>
  <c r="S306" i="1"/>
  <c r="R288" i="1"/>
  <c r="S288" i="1"/>
  <c r="AA232" i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/>
  <c r="T245" i="1"/>
  <c r="AB245" i="1"/>
  <c r="R245" i="1"/>
  <c r="S245" i="1" s="1"/>
  <c r="T241" i="1"/>
  <c r="U241" i="1"/>
  <c r="AA239" i="1"/>
  <c r="R239" i="1"/>
  <c r="S239" i="1" s="1"/>
  <c r="R212" i="1"/>
  <c r="S212" i="1" s="1"/>
  <c r="R174" i="1"/>
  <c r="S174" i="1" s="1"/>
  <c r="R173" i="1"/>
  <c r="S173" i="1"/>
  <c r="R171" i="1"/>
  <c r="S171" i="1" s="1"/>
  <c r="R180" i="1"/>
  <c r="S180" i="1" s="1"/>
  <c r="U373" i="1"/>
  <c r="T243" i="1"/>
  <c r="U243" i="1"/>
  <c r="V243" i="1"/>
  <c r="V169" i="1"/>
  <c r="T169" i="1"/>
  <c r="U169" i="1" s="1"/>
  <c r="V245" i="1"/>
  <c r="U381" i="1"/>
  <c r="V394" i="1"/>
  <c r="T399" i="1"/>
  <c r="AE371" i="1"/>
  <c r="AA371" i="1"/>
  <c r="AB371" i="1" s="1"/>
  <c r="AA350" i="1"/>
  <c r="R344" i="1"/>
  <c r="S344" i="1" s="1"/>
  <c r="T337" i="1"/>
  <c r="U337" i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A379" i="1"/>
  <c r="R378" i="1"/>
  <c r="S378" i="1"/>
  <c r="AA375" i="1"/>
  <c r="T367" i="1"/>
  <c r="AA344" i="1"/>
  <c r="AA313" i="1"/>
  <c r="AB313" i="1" s="1"/>
  <c r="AA295" i="1"/>
  <c r="AA286" i="1"/>
  <c r="AA215" i="1"/>
  <c r="AA214" i="1"/>
  <c r="AA173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/>
  <c r="AA367" i="1"/>
  <c r="AB367" i="1" s="1"/>
  <c r="R367" i="1"/>
  <c r="S367" i="1"/>
  <c r="R364" i="1"/>
  <c r="S364" i="1" s="1"/>
  <c r="T357" i="1"/>
  <c r="U357" i="1"/>
  <c r="AA356" i="1"/>
  <c r="AB356" i="1" s="1"/>
  <c r="R350" i="1"/>
  <c r="S350" i="1"/>
  <c r="T344" i="1"/>
  <c r="R343" i="1"/>
  <c r="S343" i="1"/>
  <c r="R338" i="1"/>
  <c r="S338" i="1" s="1"/>
  <c r="R329" i="1"/>
  <c r="S329" i="1" s="1"/>
  <c r="U325" i="1"/>
  <c r="R316" i="1"/>
  <c r="S316" i="1"/>
  <c r="R308" i="1"/>
  <c r="S308" i="1" s="1"/>
  <c r="AA301" i="1"/>
  <c r="AB301" i="1"/>
  <c r="AC301" i="1"/>
  <c r="AD301" i="1" s="1"/>
  <c r="AA300" i="1"/>
  <c r="R297" i="1"/>
  <c r="S297" i="1"/>
  <c r="AA294" i="1"/>
  <c r="AB294" i="1" s="1"/>
  <c r="R294" i="1"/>
  <c r="S294" i="1"/>
  <c r="R287" i="1"/>
  <c r="S287" i="1" s="1"/>
  <c r="T279" i="1"/>
  <c r="U279" i="1"/>
  <c r="T272" i="1"/>
  <c r="AC272" i="1" s="1"/>
  <c r="AD272" i="1" s="1"/>
  <c r="U272" i="1"/>
  <c r="AG272" i="1" s="1"/>
  <c r="AH272" i="1" s="1"/>
  <c r="R271" i="1"/>
  <c r="S271" i="1"/>
  <c r="T259" i="1"/>
  <c r="AA252" i="1"/>
  <c r="T244" i="1"/>
  <c r="AC244" i="1" s="1"/>
  <c r="AD244" i="1" s="1"/>
  <c r="AF244" i="1" s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R170" i="1"/>
  <c r="S170" i="1"/>
  <c r="T307" i="1"/>
  <c r="AB307" i="1" s="1"/>
  <c r="T294" i="1"/>
  <c r="AC294" i="1"/>
  <c r="AD294" i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T185" i="1"/>
  <c r="U256" i="1"/>
  <c r="V384" i="1"/>
  <c r="T384" i="1"/>
  <c r="V362" i="1"/>
  <c r="T362" i="1"/>
  <c r="T310" i="1"/>
  <c r="V310" i="1"/>
  <c r="AA305" i="1"/>
  <c r="AB305" i="1" s="1"/>
  <c r="AA272" i="1"/>
  <c r="AB272" i="1"/>
  <c r="T271" i="1"/>
  <c r="U271" i="1" s="1"/>
  <c r="V271" i="1"/>
  <c r="V270" i="1"/>
  <c r="T270" i="1"/>
  <c r="V247" i="1"/>
  <c r="T247" i="1"/>
  <c r="V324" i="1"/>
  <c r="V374" i="1"/>
  <c r="V382" i="1"/>
  <c r="T382" i="1"/>
  <c r="AB382" i="1"/>
  <c r="V380" i="1"/>
  <c r="T380" i="1"/>
  <c r="AA351" i="1"/>
  <c r="U350" i="1"/>
  <c r="AG350" i="1" s="1"/>
  <c r="AH350" i="1" s="1"/>
  <c r="T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V174" i="1"/>
  <c r="T174" i="1"/>
  <c r="V172" i="1"/>
  <c r="T172" i="1"/>
  <c r="V371" i="1"/>
  <c r="T371" i="1"/>
  <c r="AC371" i="1" s="1"/>
  <c r="T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U299" i="1" s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AB319" i="1" s="1"/>
  <c r="V311" i="1"/>
  <c r="T311" i="1"/>
  <c r="AA309" i="1"/>
  <c r="AA296" i="1"/>
  <c r="AA291" i="1"/>
  <c r="AB291" i="1"/>
  <c r="AA290" i="1"/>
  <c r="AB290" i="1" s="1"/>
  <c r="AA269" i="1"/>
  <c r="AB269" i="1" s="1"/>
  <c r="AA268" i="1"/>
  <c r="V253" i="1"/>
  <c r="T253" i="1"/>
  <c r="AC253" i="1" s="1"/>
  <c r="T355" i="1"/>
  <c r="R354" i="1"/>
  <c r="S354" i="1"/>
  <c r="T352" i="1"/>
  <c r="AC352" i="1" s="1"/>
  <c r="AD352" i="1" s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 s="1"/>
  <c r="AF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T349" i="1"/>
  <c r="U349" i="1" s="1"/>
  <c r="AB349" i="1"/>
  <c r="R347" i="1"/>
  <c r="S347" i="1"/>
  <c r="R335" i="1"/>
  <c r="S335" i="1" s="1"/>
  <c r="AA330" i="1"/>
  <c r="T329" i="1"/>
  <c r="S328" i="1"/>
  <c r="R326" i="1"/>
  <c r="S326" i="1" s="1"/>
  <c r="AA325" i="1"/>
  <c r="T317" i="1"/>
  <c r="R315" i="1"/>
  <c r="S315" i="1"/>
  <c r="R299" i="1"/>
  <c r="S299" i="1" s="1"/>
  <c r="AA293" i="1"/>
  <c r="AA289" i="1"/>
  <c r="AB289" i="1" s="1"/>
  <c r="AA262" i="1"/>
  <c r="AB262" i="1" s="1"/>
  <c r="AA261" i="1"/>
  <c r="AB261" i="1" s="1"/>
  <c r="AC261" i="1"/>
  <c r="AD261" i="1"/>
  <c r="AA254" i="1"/>
  <c r="R250" i="1"/>
  <c r="S250" i="1"/>
  <c r="R246" i="1"/>
  <c r="S246" i="1" s="1"/>
  <c r="R309" i="1"/>
  <c r="S309" i="1"/>
  <c r="T302" i="1"/>
  <c r="R300" i="1"/>
  <c r="S300" i="1" s="1"/>
  <c r="R291" i="1"/>
  <c r="S291" i="1" s="1"/>
  <c r="R283" i="1"/>
  <c r="S283" i="1"/>
  <c r="T281" i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C267" i="1"/>
  <c r="AD267" i="1" s="1"/>
  <c r="AA265" i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/>
  <c r="R265" i="1"/>
  <c r="S265" i="1"/>
  <c r="R244" i="1"/>
  <c r="S244" i="1" s="1"/>
  <c r="T238" i="1"/>
  <c r="R233" i="1"/>
  <c r="S233" i="1"/>
  <c r="R198" i="1"/>
  <c r="S198" i="1" s="1"/>
  <c r="T186" i="1"/>
  <c r="U186" i="1"/>
  <c r="R184" i="1"/>
  <c r="S184" i="1" s="1"/>
  <c r="R182" i="1"/>
  <c r="S182" i="1"/>
  <c r="T232" i="1"/>
  <c r="R232" i="1"/>
  <c r="S232" i="1"/>
  <c r="T211" i="1"/>
  <c r="R183" i="1"/>
  <c r="S183" i="1" s="1"/>
  <c r="R179" i="1"/>
  <c r="S179" i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B297" i="1" s="1"/>
  <c r="AA287" i="1"/>
  <c r="AB287" i="1" s="1"/>
  <c r="AA285" i="1"/>
  <c r="V276" i="1"/>
  <c r="T276" i="1"/>
  <c r="AA266" i="1"/>
  <c r="T265" i="1"/>
  <c r="T262" i="1"/>
  <c r="V262" i="1"/>
  <c r="T219" i="1"/>
  <c r="V219" i="1"/>
  <c r="U356" i="1"/>
  <c r="T343" i="1"/>
  <c r="AC343" i="1" s="1"/>
  <c r="AD343" i="1" s="1"/>
  <c r="T335" i="1"/>
  <c r="V335" i="1"/>
  <c r="T334" i="1"/>
  <c r="V332" i="1"/>
  <c r="T332" i="1"/>
  <c r="V321" i="1"/>
  <c r="V316" i="1"/>
  <c r="T316" i="1"/>
  <c r="AB316" i="1" s="1"/>
  <c r="V296" i="1"/>
  <c r="T296" i="1"/>
  <c r="AB296" i="1"/>
  <c r="V283" i="1"/>
  <c r="T283" i="1"/>
  <c r="AE282" i="1"/>
  <c r="AA282" i="1"/>
  <c r="AB282" i="1" s="1"/>
  <c r="T260" i="1"/>
  <c r="V260" i="1"/>
  <c r="T235" i="1"/>
  <c r="AC235" i="1" s="1"/>
  <c r="AD235" i="1" s="1"/>
  <c r="AF235" i="1" s="1"/>
  <c r="V235" i="1"/>
  <c r="AA235" i="1"/>
  <c r="V226" i="1"/>
  <c r="T304" i="1"/>
  <c r="T291" i="1"/>
  <c r="V269" i="1"/>
  <c r="T331" i="1"/>
  <c r="T284" i="1"/>
  <c r="V348" i="1"/>
  <c r="T348" i="1"/>
  <c r="AA345" i="1"/>
  <c r="AB345" i="1" s="1"/>
  <c r="T336" i="1"/>
  <c r="AA333" i="1"/>
  <c r="AB333" i="1"/>
  <c r="AC333" i="1"/>
  <c r="AD333" i="1" s="1"/>
  <c r="AF333" i="1"/>
  <c r="V328" i="1"/>
  <c r="T328" i="1"/>
  <c r="V315" i="1"/>
  <c r="T315" i="1"/>
  <c r="AA311" i="1"/>
  <c r="AB311" i="1" s="1"/>
  <c r="AA310" i="1"/>
  <c r="V309" i="1"/>
  <c r="T309" i="1"/>
  <c r="U309" i="1" s="1"/>
  <c r="AA308" i="1"/>
  <c r="V303" i="1"/>
  <c r="T303" i="1"/>
  <c r="T273" i="1"/>
  <c r="AB273" i="1"/>
  <c r="AA242" i="1"/>
  <c r="AB242" i="1" s="1"/>
  <c r="U223" i="1"/>
  <c r="T163" i="1"/>
  <c r="U163" i="1" s="1"/>
  <c r="AA346" i="1"/>
  <c r="AA343" i="1"/>
  <c r="AA336" i="1"/>
  <c r="AA324" i="1"/>
  <c r="AB324" i="1" s="1"/>
  <c r="AC324" i="1"/>
  <c r="AD324" i="1"/>
  <c r="T313" i="1"/>
  <c r="AA307" i="1"/>
  <c r="AA306" i="1"/>
  <c r="AA302" i="1"/>
  <c r="V300" i="1"/>
  <c r="T300" i="1"/>
  <c r="AA299" i="1"/>
  <c r="V286" i="1"/>
  <c r="T286" i="1"/>
  <c r="AB286" i="1" s="1"/>
  <c r="AA281" i="1"/>
  <c r="AA277" i="1"/>
  <c r="AB277" i="1" s="1"/>
  <c r="AA270" i="1"/>
  <c r="AB270" i="1" s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C312" i="1" s="1"/>
  <c r="AD312" i="1" s="1"/>
  <c r="AF312" i="1" s="1"/>
  <c r="AA280" i="1"/>
  <c r="T278" i="1"/>
  <c r="AA274" i="1"/>
  <c r="AB274" i="1" s="1"/>
  <c r="AA247" i="1"/>
  <c r="AA221" i="1"/>
  <c r="AA260" i="1"/>
  <c r="R259" i="1"/>
  <c r="S259" i="1"/>
  <c r="T255" i="1"/>
  <c r="AA243" i="1"/>
  <c r="AB243" i="1" s="1"/>
  <c r="T222" i="1"/>
  <c r="R193" i="1"/>
  <c r="S193" i="1"/>
  <c r="AA259" i="1"/>
  <c r="AB259" i="1" s="1"/>
  <c r="T248" i="1"/>
  <c r="V248" i="1"/>
  <c r="AA228" i="1"/>
  <c r="AB228" i="1" s="1"/>
  <c r="T200" i="1"/>
  <c r="T179" i="1"/>
  <c r="T181" i="1"/>
  <c r="AB227" i="1"/>
  <c r="AC227" i="1"/>
  <c r="AD227" i="1" s="1"/>
  <c r="AF227" i="1" s="1"/>
  <c r="AB266" i="1"/>
  <c r="AC266" i="1"/>
  <c r="AD266" i="1" s="1"/>
  <c r="AB508" i="1"/>
  <c r="AB268" i="1"/>
  <c r="AC268" i="1"/>
  <c r="AD268" i="1"/>
  <c r="AF268" i="1"/>
  <c r="AG268" i="1" s="1"/>
  <c r="AH268" i="1" s="1"/>
  <c r="AC356" i="1"/>
  <c r="AD356" i="1"/>
  <c r="AC207" i="1"/>
  <c r="AD207" i="1" s="1"/>
  <c r="AF207" i="1" s="1"/>
  <c r="AB421" i="1"/>
  <c r="AB437" i="1"/>
  <c r="AC437" i="1"/>
  <c r="AD437" i="1" s="1"/>
  <c r="AF437" i="1" s="1"/>
  <c r="AC228" i="1"/>
  <c r="AD228" i="1" s="1"/>
  <c r="AD274" i="1"/>
  <c r="AC236" i="1"/>
  <c r="AD236" i="1" s="1"/>
  <c r="AB406" i="1"/>
  <c r="AC406" i="1"/>
  <c r="AD406" i="1" s="1"/>
  <c r="AF406" i="1" s="1"/>
  <c r="AB439" i="1"/>
  <c r="AC439" i="1"/>
  <c r="AD439" i="1" s="1"/>
  <c r="AF439" i="1" s="1"/>
  <c r="AC298" i="1"/>
  <c r="AD298" i="1" s="1"/>
  <c r="AC404" i="1"/>
  <c r="AD404" i="1"/>
  <c r="AF404" i="1"/>
  <c r="AB401" i="1"/>
  <c r="AC401" i="1"/>
  <c r="AD401" i="1"/>
  <c r="AF401" i="1"/>
  <c r="AG401" i="1" s="1"/>
  <c r="AH401" i="1" s="1"/>
  <c r="AB438" i="1"/>
  <c r="AC508" i="1"/>
  <c r="AD508" i="1" s="1"/>
  <c r="AC487" i="1"/>
  <c r="AD487" i="1"/>
  <c r="AF487" i="1"/>
  <c r="AB495" i="1"/>
  <c r="AB285" i="1"/>
  <c r="AC285" i="1"/>
  <c r="AD285" i="1" s="1"/>
  <c r="AC534" i="1"/>
  <c r="AD534" i="1"/>
  <c r="AB527" i="1"/>
  <c r="AC527" i="1"/>
  <c r="AD527" i="1" s="1"/>
  <c r="AG527" i="1" s="1"/>
  <c r="AH527" i="1" s="1"/>
  <c r="AF527" i="1"/>
  <c r="AC229" i="1"/>
  <c r="AD229" i="1" s="1"/>
  <c r="AF229" i="1" s="1"/>
  <c r="AB496" i="1"/>
  <c r="AB443" i="1"/>
  <c r="AC443" i="1"/>
  <c r="AD443" i="1" s="1"/>
  <c r="AC345" i="1"/>
  <c r="AD345" i="1"/>
  <c r="AF345" i="1"/>
  <c r="AC449" i="1"/>
  <c r="AD449" i="1"/>
  <c r="AF449" i="1" s="1"/>
  <c r="AB530" i="1"/>
  <c r="AC530" i="1"/>
  <c r="AD530" i="1" s="1"/>
  <c r="AF530" i="1" s="1"/>
  <c r="AB488" i="1"/>
  <c r="AC247" i="1"/>
  <c r="AD247" i="1" s="1"/>
  <c r="AF247" i="1" s="1"/>
  <c r="AB299" i="1"/>
  <c r="AC372" i="1"/>
  <c r="AD372" i="1"/>
  <c r="AC536" i="1"/>
  <c r="AD536" i="1" s="1"/>
  <c r="AF536" i="1" s="1"/>
  <c r="AG536" i="1"/>
  <c r="AH536" i="1"/>
  <c r="AB440" i="1"/>
  <c r="AC440" i="1"/>
  <c r="AD440" i="1" s="1"/>
  <c r="AF440" i="1" s="1"/>
  <c r="U510" i="1"/>
  <c r="U492" i="1"/>
  <c r="AC492" i="1"/>
  <c r="AD492" i="1"/>
  <c r="AF492" i="1" s="1"/>
  <c r="AD509" i="1"/>
  <c r="AF509" i="1"/>
  <c r="U535" i="1"/>
  <c r="AC535" i="1"/>
  <c r="AD535" i="1"/>
  <c r="AB492" i="1"/>
  <c r="AB216" i="1"/>
  <c r="AC383" i="1"/>
  <c r="AD383" i="1"/>
  <c r="AF383" i="1"/>
  <c r="AB191" i="1"/>
  <c r="AC191" i="1"/>
  <c r="AD191" i="1"/>
  <c r="AF191" i="1"/>
  <c r="AG191" i="1" s="1"/>
  <c r="AH191" i="1" s="1"/>
  <c r="AB446" i="1"/>
  <c r="AC446" i="1"/>
  <c r="AD446" i="1"/>
  <c r="AF446" i="1"/>
  <c r="AB481" i="1"/>
  <c r="AC481" i="1"/>
  <c r="AD481" i="1"/>
  <c r="AB535" i="1"/>
  <c r="AC391" i="1"/>
  <c r="AD391" i="1"/>
  <c r="AF391" i="1" s="1"/>
  <c r="AC444" i="1"/>
  <c r="AD444" i="1" s="1"/>
  <c r="AF444" i="1" s="1"/>
  <c r="AB521" i="1"/>
  <c r="AC521" i="1"/>
  <c r="AD521" i="1" s="1"/>
  <c r="AF521" i="1"/>
  <c r="AG521" i="1"/>
  <c r="AH521" i="1" s="1"/>
  <c r="AB433" i="1"/>
  <c r="AC433" i="1"/>
  <c r="AD433" i="1"/>
  <c r="AF433" i="1"/>
  <c r="AC486" i="1"/>
  <c r="AD486" i="1"/>
  <c r="AF486" i="1" s="1"/>
  <c r="AC242" i="1"/>
  <c r="AD242" i="1"/>
  <c r="AC342" i="1"/>
  <c r="AD342" i="1" s="1"/>
  <c r="AB223" i="1"/>
  <c r="AC223" i="1"/>
  <c r="AD223" i="1"/>
  <c r="AC460" i="1"/>
  <c r="AD460" i="1" s="1"/>
  <c r="AB450" i="1"/>
  <c r="AC450" i="1"/>
  <c r="AD450" i="1"/>
  <c r="AF450" i="1"/>
  <c r="U450" i="1"/>
  <c r="AG450" i="1" s="1"/>
  <c r="AH450" i="1" s="1"/>
  <c r="U429" i="1"/>
  <c r="AC243" i="1"/>
  <c r="AD243" i="1"/>
  <c r="AF243" i="1" s="1"/>
  <c r="AB221" i="1"/>
  <c r="AC221" i="1"/>
  <c r="AD221" i="1" s="1"/>
  <c r="AF221" i="1" s="1"/>
  <c r="AB347" i="1"/>
  <c r="AC347" i="1"/>
  <c r="AD347" i="1" s="1"/>
  <c r="AF347" i="1"/>
  <c r="AG347" i="1"/>
  <c r="AH347" i="1" s="1"/>
  <c r="AF272" i="1"/>
  <c r="AC194" i="1"/>
  <c r="AD194" i="1" s="1"/>
  <c r="AF194" i="1"/>
  <c r="AC514" i="1"/>
  <c r="AD514" i="1" s="1"/>
  <c r="AF514" i="1" s="1"/>
  <c r="U514" i="1"/>
  <c r="AB453" i="1"/>
  <c r="U453" i="1"/>
  <c r="AC354" i="1"/>
  <c r="AD354" i="1" s="1"/>
  <c r="AF354" i="1"/>
  <c r="AB378" i="1"/>
  <c r="AC378" i="1"/>
  <c r="AD378" i="1" s="1"/>
  <c r="AC435" i="1"/>
  <c r="AD435" i="1" s="1"/>
  <c r="AC451" i="1"/>
  <c r="AD451" i="1" s="1"/>
  <c r="AB445" i="1"/>
  <c r="AC570" i="1"/>
  <c r="AD570" i="1"/>
  <c r="AF570" i="1"/>
  <c r="U570" i="1"/>
  <c r="AB570" i="1"/>
  <c r="AB574" i="1"/>
  <c r="U574" i="1"/>
  <c r="AC574" i="1"/>
  <c r="AD574" i="1"/>
  <c r="AB536" i="1"/>
  <c r="U432" i="1"/>
  <c r="U525" i="1"/>
  <c r="AC580" i="1"/>
  <c r="AD580" i="1" s="1"/>
  <c r="AB580" i="1"/>
  <c r="U580" i="1"/>
  <c r="AC583" i="1"/>
  <c r="AD583" i="1" s="1"/>
  <c r="AB583" i="1"/>
  <c r="U583" i="1"/>
  <c r="AB215" i="1"/>
  <c r="AC215" i="1"/>
  <c r="AD215" i="1" s="1"/>
  <c r="AF215" i="1" s="1"/>
  <c r="AB479" i="1"/>
  <c r="AC479" i="1"/>
  <c r="AD479" i="1"/>
  <c r="AF479" i="1"/>
  <c r="AF538" i="1"/>
  <c r="AG538" i="1" s="1"/>
  <c r="AH538" i="1" s="1"/>
  <c r="AB514" i="1"/>
  <c r="AB357" i="1"/>
  <c r="AC357" i="1"/>
  <c r="AD357" i="1" s="1"/>
  <c r="AF357" i="1" s="1"/>
  <c r="AG357" i="1" s="1"/>
  <c r="AH357" i="1" s="1"/>
  <c r="AB352" i="1"/>
  <c r="AB292" i="1"/>
  <c r="U406" i="1"/>
  <c r="U586" i="1"/>
  <c r="AC586" i="1"/>
  <c r="AD586" i="1"/>
  <c r="AG541" i="1"/>
  <c r="AH541" i="1" s="1"/>
  <c r="AC522" i="1"/>
  <c r="AD522" i="1" s="1"/>
  <c r="U581" i="1"/>
  <c r="AC581" i="1"/>
  <c r="AD581" i="1" s="1"/>
  <c r="AF545" i="1"/>
  <c r="AF481" i="1"/>
  <c r="U412" i="1"/>
  <c r="AB412" i="1"/>
  <c r="AC412" i="1"/>
  <c r="AD412" i="1" s="1"/>
  <c r="AB484" i="1"/>
  <c r="AC484" i="1"/>
  <c r="AD484" i="1"/>
  <c r="U484" i="1"/>
  <c r="U558" i="1"/>
  <c r="AC558" i="1"/>
  <c r="AD558" i="1" s="1"/>
  <c r="AB558" i="1"/>
  <c r="AC575" i="1"/>
  <c r="AD575" i="1" s="1"/>
  <c r="U575" i="1"/>
  <c r="AB575" i="1"/>
  <c r="U497" i="1"/>
  <c r="AC559" i="1"/>
  <c r="AD559" i="1"/>
  <c r="AG582" i="1"/>
  <c r="AH582" i="1" s="1"/>
  <c r="AF520" i="1"/>
  <c r="AG520" i="1"/>
  <c r="AH520" i="1" s="1"/>
  <c r="AB472" i="1"/>
  <c r="AC472" i="1"/>
  <c r="AD472" i="1"/>
  <c r="AG472" i="1" s="1"/>
  <c r="AH472" i="1" s="1"/>
  <c r="U472" i="1"/>
  <c r="AC388" i="1"/>
  <c r="AD388" i="1" s="1"/>
  <c r="AG446" i="1"/>
  <c r="AH446" i="1"/>
  <c r="U567" i="1"/>
  <c r="AC567" i="1"/>
  <c r="AD567" i="1" s="1"/>
  <c r="AB567" i="1"/>
  <c r="AC524" i="1"/>
  <c r="AD524" i="1"/>
  <c r="AG549" i="1"/>
  <c r="AH549" i="1"/>
  <c r="U462" i="1"/>
  <c r="AC462" i="1"/>
  <c r="AD462" i="1"/>
  <c r="AB217" i="1"/>
  <c r="AC217" i="1"/>
  <c r="AD217" i="1" s="1"/>
  <c r="AC370" i="1"/>
  <c r="AD370" i="1" s="1"/>
  <c r="AF370" i="1"/>
  <c r="AC245" i="1"/>
  <c r="AD245" i="1" s="1"/>
  <c r="AC290" i="1"/>
  <c r="AD290" i="1"/>
  <c r="AF290" i="1"/>
  <c r="U513" i="1"/>
  <c r="AC513" i="1"/>
  <c r="AD513" i="1"/>
  <c r="AF532" i="1"/>
  <c r="AB519" i="1"/>
  <c r="AC519" i="1"/>
  <c r="AD519" i="1"/>
  <c r="AF519" i="1"/>
  <c r="AG519" i="1"/>
  <c r="AH519" i="1" s="1"/>
  <c r="AF550" i="1"/>
  <c r="AG550" i="1" s="1"/>
  <c r="AH550" i="1" s="1"/>
  <c r="U539" i="1"/>
  <c r="AB539" i="1"/>
  <c r="AC539" i="1"/>
  <c r="AD539" i="1"/>
  <c r="AF539" i="1" s="1"/>
  <c r="U560" i="1"/>
  <c r="AC560" i="1"/>
  <c r="AD560" i="1" s="1"/>
  <c r="U523" i="1"/>
  <c r="AC523" i="1"/>
  <c r="AD523" i="1" s="1"/>
  <c r="AF523" i="1" s="1"/>
  <c r="AG554" i="1"/>
  <c r="AH554" i="1" s="1"/>
  <c r="AB573" i="1"/>
  <c r="U573" i="1"/>
  <c r="AG544" i="1"/>
  <c r="AH544" i="1" s="1"/>
  <c r="AC270" i="1"/>
  <c r="AD270" i="1" s="1"/>
  <c r="AB241" i="1"/>
  <c r="AC241" i="1"/>
  <c r="AD241" i="1"/>
  <c r="U376" i="1"/>
  <c r="U409" i="1"/>
  <c r="AG409" i="1" s="1"/>
  <c r="AH409" i="1" s="1"/>
  <c r="AB409" i="1"/>
  <c r="AC409" i="1"/>
  <c r="AD409" i="1"/>
  <c r="U537" i="1"/>
  <c r="AB537" i="1"/>
  <c r="AC537" i="1"/>
  <c r="AD537" i="1" s="1"/>
  <c r="AB560" i="1"/>
  <c r="AB461" i="1"/>
  <c r="AD239" i="1"/>
  <c r="AC305" i="1"/>
  <c r="AD305" i="1"/>
  <c r="AC376" i="1"/>
  <c r="AD376" i="1" s="1"/>
  <c r="AC224" i="1"/>
  <c r="AD224" i="1" s="1"/>
  <c r="AB246" i="1"/>
  <c r="AC246" i="1"/>
  <c r="AD246" i="1"/>
  <c r="AB257" i="1"/>
  <c r="U245" i="1"/>
  <c r="AC329" i="1"/>
  <c r="AD329" i="1"/>
  <c r="AB172" i="1"/>
  <c r="AC172" i="1"/>
  <c r="AD172" i="1" s="1"/>
  <c r="AB210" i="1"/>
  <c r="AB231" i="1"/>
  <c r="AB337" i="1"/>
  <c r="AC337" i="1"/>
  <c r="AD337" i="1" s="1"/>
  <c r="AC367" i="1"/>
  <c r="AD367" i="1" s="1"/>
  <c r="AB230" i="1"/>
  <c r="AC230" i="1"/>
  <c r="AD230" i="1" s="1"/>
  <c r="AC374" i="1"/>
  <c r="AD374" i="1"/>
  <c r="AF374" i="1" s="1"/>
  <c r="AC386" i="1"/>
  <c r="AD386" i="1" s="1"/>
  <c r="AF386" i="1" s="1"/>
  <c r="U392" i="1"/>
  <c r="AC225" i="1"/>
  <c r="AD225" i="1" s="1"/>
  <c r="AB350" i="1"/>
  <c r="AC350" i="1"/>
  <c r="AD350" i="1" s="1"/>
  <c r="AF350" i="1"/>
  <c r="AC402" i="1"/>
  <c r="AD402" i="1" s="1"/>
  <c r="U402" i="1"/>
  <c r="AC395" i="1"/>
  <c r="AD395" i="1" s="1"/>
  <c r="AC282" i="1"/>
  <c r="AD282" i="1"/>
  <c r="AD325" i="1"/>
  <c r="AF325" i="1"/>
  <c r="AC271" i="1"/>
  <c r="AD271" i="1" s="1"/>
  <c r="U367" i="1"/>
  <c r="AB279" i="1"/>
  <c r="AC279" i="1"/>
  <c r="AD279" i="1"/>
  <c r="AF279" i="1"/>
  <c r="AC238" i="1"/>
  <c r="AD238" i="1"/>
  <c r="AG238" i="1" s="1"/>
  <c r="AH238" i="1" s="1"/>
  <c r="AC226" i="1"/>
  <c r="AD226" i="1" s="1"/>
  <c r="U352" i="1"/>
  <c r="AB263" i="1"/>
  <c r="AB403" i="1"/>
  <c r="U172" i="1"/>
  <c r="U275" i="1"/>
  <c r="AC275" i="1"/>
  <c r="AD275" i="1"/>
  <c r="U359" i="1"/>
  <c r="U377" i="1"/>
  <c r="AG377" i="1" s="1"/>
  <c r="AB377" i="1"/>
  <c r="AC377" i="1"/>
  <c r="AD377" i="1"/>
  <c r="AH377" i="1"/>
  <c r="U174" i="1"/>
  <c r="AC174" i="1"/>
  <c r="AD174" i="1" s="1"/>
  <c r="U371" i="1"/>
  <c r="AD371" i="1"/>
  <c r="AF371" i="1"/>
  <c r="U253" i="1"/>
  <c r="AB253" i="1"/>
  <c r="AD253" i="1"/>
  <c r="AF253" i="1" s="1"/>
  <c r="AC349" i="1"/>
  <c r="AD349" i="1" s="1"/>
  <c r="U382" i="1"/>
  <c r="U362" i="1"/>
  <c r="AB362" i="1"/>
  <c r="AC362" i="1"/>
  <c r="AD362" i="1" s="1"/>
  <c r="AB306" i="1"/>
  <c r="AC310" i="1"/>
  <c r="AD310" i="1" s="1"/>
  <c r="AF310" i="1" s="1"/>
  <c r="AG310" i="1" s="1"/>
  <c r="AH310" i="1" s="1"/>
  <c r="AB355" i="1"/>
  <c r="U326" i="1"/>
  <c r="AB380" i="1"/>
  <c r="AF242" i="1"/>
  <c r="AF324" i="1"/>
  <c r="U316" i="1"/>
  <c r="AC316" i="1"/>
  <c r="AD316" i="1" s="1"/>
  <c r="U323" i="1"/>
  <c r="AB323" i="1"/>
  <c r="AC323" i="1"/>
  <c r="AD323" i="1" s="1"/>
  <c r="AF305" i="1"/>
  <c r="AF261" i="1"/>
  <c r="U222" i="1"/>
  <c r="AC222" i="1"/>
  <c r="AD222" i="1"/>
  <c r="U312" i="1"/>
  <c r="AG312" i="1"/>
  <c r="AH312" i="1"/>
  <c r="AF224" i="1"/>
  <c r="AC296" i="1"/>
  <c r="AD296" i="1" s="1"/>
  <c r="U296" i="1"/>
  <c r="U343" i="1"/>
  <c r="U265" i="1"/>
  <c r="AG333" i="1"/>
  <c r="AH333" i="1"/>
  <c r="U181" i="1"/>
  <c r="U200" i="1"/>
  <c r="U278" i="1"/>
  <c r="AC278" i="1"/>
  <c r="AD278" i="1"/>
  <c r="AF278" i="1" s="1"/>
  <c r="AG278" i="1"/>
  <c r="AH278" i="1"/>
  <c r="U286" i="1"/>
  <c r="AC286" i="1"/>
  <c r="AD286" i="1"/>
  <c r="AF301" i="1"/>
  <c r="AC309" i="1"/>
  <c r="AD309" i="1" s="1"/>
  <c r="U315" i="1"/>
  <c r="AC315" i="1"/>
  <c r="AD315" i="1"/>
  <c r="AF315" i="1" s="1"/>
  <c r="U273" i="1"/>
  <c r="AC273" i="1"/>
  <c r="AD273" i="1" s="1"/>
  <c r="AB303" i="1"/>
  <c r="U284" i="1"/>
  <c r="U291" i="1"/>
  <c r="AC291" i="1"/>
  <c r="AD291" i="1" s="1"/>
  <c r="U260" i="1"/>
  <c r="AB260" i="1"/>
  <c r="AC260" i="1"/>
  <c r="AD260" i="1" s="1"/>
  <c r="U283" i="1"/>
  <c r="AC283" i="1"/>
  <c r="AD283" i="1" s="1"/>
  <c r="AB334" i="1"/>
  <c r="AB343" i="1"/>
  <c r="AC276" i="1"/>
  <c r="AD276" i="1"/>
  <c r="AB295" i="1"/>
  <c r="U327" i="1"/>
  <c r="AB331" i="1"/>
  <c r="U328" i="1"/>
  <c r="AC328" i="1"/>
  <c r="AD328" i="1"/>
  <c r="U336" i="1"/>
  <c r="AC336" i="1"/>
  <c r="AD336" i="1" s="1"/>
  <c r="AB348" i="1"/>
  <c r="U235" i="1"/>
  <c r="AB235" i="1"/>
  <c r="AG235" i="1"/>
  <c r="AH235" i="1"/>
  <c r="U332" i="1"/>
  <c r="AB265" i="1"/>
  <c r="AC265" i="1"/>
  <c r="AD265" i="1"/>
  <c r="AC306" i="1"/>
  <c r="AD306" i="1" s="1"/>
  <c r="AF306" i="1" s="1"/>
  <c r="U306" i="1"/>
  <c r="AB293" i="1"/>
  <c r="AC293" i="1"/>
  <c r="AD293" i="1" s="1"/>
  <c r="U293" i="1"/>
  <c r="AG250" i="1"/>
  <c r="AH250" i="1" s="1"/>
  <c r="AF535" i="1"/>
  <c r="AG535" i="1"/>
  <c r="AH535" i="1"/>
  <c r="AF574" i="1"/>
  <c r="AG574" i="1" s="1"/>
  <c r="AH574" i="1"/>
  <c r="AG514" i="1"/>
  <c r="AH514" i="1"/>
  <c r="AG570" i="1"/>
  <c r="AH570" i="1"/>
  <c r="AF472" i="1"/>
  <c r="AG539" i="1"/>
  <c r="AH539" i="1" s="1"/>
  <c r="AF513" i="1"/>
  <c r="AG513" i="1" s="1"/>
  <c r="AH513" i="1"/>
  <c r="AF409" i="1"/>
  <c r="AF575" i="1"/>
  <c r="AF362" i="1"/>
  <c r="AG362" i="1" s="1"/>
  <c r="AH362" i="1" s="1"/>
  <c r="AF377" i="1"/>
  <c r="AF296" i="1"/>
  <c r="AF276" i="1"/>
  <c r="AF260" i="1"/>
  <c r="AG260" i="1"/>
  <c r="AH260" i="1"/>
  <c r="AF222" i="1"/>
  <c r="AG222" i="1" s="1"/>
  <c r="AH222" i="1" s="1"/>
  <c r="AF309" i="1"/>
  <c r="AG309" i="1" s="1"/>
  <c r="AH309" i="1" s="1"/>
  <c r="V144" i="1"/>
  <c r="V48" i="1"/>
  <c r="V187" i="1"/>
  <c r="T187" i="1"/>
  <c r="AC187" i="1" s="1"/>
  <c r="AD187" i="1" s="1"/>
  <c r="U187" i="1"/>
  <c r="AB184" i="1"/>
  <c r="AC184" i="1"/>
  <c r="AD184" i="1" s="1"/>
  <c r="T165" i="1"/>
  <c r="V183" i="1"/>
  <c r="T183" i="1"/>
  <c r="U183" i="1" s="1"/>
  <c r="V182" i="1"/>
  <c r="T182" i="1"/>
  <c r="U182" i="1" s="1"/>
  <c r="T180" i="1"/>
  <c r="AC180" i="1"/>
  <c r="AD180" i="1"/>
  <c r="V180" i="1"/>
  <c r="V176" i="1"/>
  <c r="T176" i="1"/>
  <c r="U176" i="1" s="1"/>
  <c r="AB174" i="1"/>
  <c r="T178" i="1"/>
  <c r="AB175" i="1"/>
  <c r="AC175" i="1"/>
  <c r="AD175" i="1" s="1"/>
  <c r="AF175" i="1" s="1"/>
  <c r="AG175" i="1"/>
  <c r="AH175" i="1"/>
  <c r="AB179" i="1"/>
  <c r="T203" i="1"/>
  <c r="U203" i="1"/>
  <c r="AB205" i="1"/>
  <c r="AC205" i="1"/>
  <c r="AD205" i="1"/>
  <c r="AC167" i="1"/>
  <c r="AD167" i="1" s="1"/>
  <c r="T177" i="1"/>
  <c r="U177" i="1"/>
  <c r="AB177" i="1"/>
  <c r="AC177" i="1"/>
  <c r="AD177" i="1"/>
  <c r="U167" i="1"/>
  <c r="T208" i="1"/>
  <c r="U208" i="1" s="1"/>
  <c r="R208" i="1"/>
  <c r="S208" i="1"/>
  <c r="AA203" i="1"/>
  <c r="R202" i="1"/>
  <c r="S202" i="1"/>
  <c r="R200" i="1"/>
  <c r="S200" i="1" s="1"/>
  <c r="T188" i="1"/>
  <c r="U188" i="1"/>
  <c r="R186" i="1"/>
  <c r="S186" i="1" s="1"/>
  <c r="AA185" i="1"/>
  <c r="AA182" i="1"/>
  <c r="R181" i="1"/>
  <c r="S181" i="1"/>
  <c r="AA180" i="1"/>
  <c r="AB180" i="1" s="1"/>
  <c r="R199" i="1"/>
  <c r="S199" i="1" s="1"/>
  <c r="R197" i="1"/>
  <c r="S197" i="1" s="1"/>
  <c r="AA193" i="1"/>
  <c r="T192" i="1"/>
  <c r="U192" i="1" s="1"/>
  <c r="R190" i="1"/>
  <c r="S190" i="1"/>
  <c r="AA178" i="1"/>
  <c r="R177" i="1"/>
  <c r="S177" i="1"/>
  <c r="AA176" i="1"/>
  <c r="AA171" i="1"/>
  <c r="AB171" i="1" s="1"/>
  <c r="AC171" i="1"/>
  <c r="AD171" i="1"/>
  <c r="AG171" i="1" s="1"/>
  <c r="AH171" i="1" s="1"/>
  <c r="T170" i="1"/>
  <c r="AC170" i="1" s="1"/>
  <c r="AD170" i="1" s="1"/>
  <c r="AB170" i="1"/>
  <c r="AA169" i="1"/>
  <c r="AB169" i="1"/>
  <c r="AC169" i="1"/>
  <c r="AD169" i="1" s="1"/>
  <c r="R162" i="1"/>
  <c r="S162" i="1"/>
  <c r="AF171" i="1"/>
  <c r="AF265" i="1"/>
  <c r="AG265" i="1"/>
  <c r="AH265" i="1" s="1"/>
  <c r="AF456" i="1"/>
  <c r="AG456" i="1"/>
  <c r="AH456" i="1" s="1"/>
  <c r="AF328" i="1"/>
  <c r="AG328" i="1"/>
  <c r="AH328" i="1"/>
  <c r="AG481" i="1"/>
  <c r="AH481" i="1"/>
  <c r="AB255" i="1"/>
  <c r="U255" i="1"/>
  <c r="U358" i="1"/>
  <c r="AC358" i="1"/>
  <c r="AD358" i="1"/>
  <c r="U314" i="1"/>
  <c r="AB314" i="1"/>
  <c r="AB173" i="1"/>
  <c r="AC173" i="1"/>
  <c r="AD173" i="1" s="1"/>
  <c r="U173" i="1"/>
  <c r="U252" i="1"/>
  <c r="AB252" i="1"/>
  <c r="AB430" i="1"/>
  <c r="U430" i="1"/>
  <c r="AG430" i="1" s="1"/>
  <c r="AH430" i="1" s="1"/>
  <c r="AF286" i="1"/>
  <c r="AG286" i="1" s="1"/>
  <c r="AH286" i="1" s="1"/>
  <c r="AF329" i="1"/>
  <c r="AG444" i="1"/>
  <c r="AH444" i="1"/>
  <c r="AG406" i="1"/>
  <c r="AH406" i="1" s="1"/>
  <c r="U179" i="1"/>
  <c r="U289" i="1"/>
  <c r="AC330" i="1"/>
  <c r="AD330" i="1"/>
  <c r="U344" i="1"/>
  <c r="AB330" i="1"/>
  <c r="AG224" i="1"/>
  <c r="AH224" i="1"/>
  <c r="AG391" i="1"/>
  <c r="AH391" i="1" s="1"/>
  <c r="T320" i="1"/>
  <c r="AC320" i="1" s="1"/>
  <c r="AD320" i="1" s="1"/>
  <c r="U303" i="1"/>
  <c r="AC303" i="1"/>
  <c r="AD303" i="1" s="1"/>
  <c r="U269" i="1"/>
  <c r="AC269" i="1"/>
  <c r="AD269" i="1"/>
  <c r="AF269" i="1" s="1"/>
  <c r="U297" i="1"/>
  <c r="AC297" i="1"/>
  <c r="AD297" i="1"/>
  <c r="U311" i="1"/>
  <c r="AC311" i="1"/>
  <c r="AD311" i="1"/>
  <c r="AC380" i="1"/>
  <c r="AD380" i="1"/>
  <c r="AF380" i="1" s="1"/>
  <c r="U380" i="1"/>
  <c r="T390" i="1"/>
  <c r="AB390" i="1" s="1"/>
  <c r="U270" i="1"/>
  <c r="U277" i="1"/>
  <c r="U244" i="1"/>
  <c r="AG244" i="1" s="1"/>
  <c r="AH244" i="1" s="1"/>
  <c r="AB244" i="1"/>
  <c r="U353" i="1"/>
  <c r="AC403" i="1"/>
  <c r="AD403" i="1" s="1"/>
  <c r="U403" i="1"/>
  <c r="AC399" i="1"/>
  <c r="AD399" i="1" s="1"/>
  <c r="AF399" i="1" s="1"/>
  <c r="U374" i="1"/>
  <c r="AB374" i="1"/>
  <c r="U216" i="1"/>
  <c r="AC216" i="1"/>
  <c r="AD216" i="1"/>
  <c r="AC498" i="1"/>
  <c r="AD498" i="1" s="1"/>
  <c r="U498" i="1"/>
  <c r="AC511" i="1"/>
  <c r="AD511" i="1"/>
  <c r="AB511" i="1"/>
  <c r="U413" i="1"/>
  <c r="AB413" i="1"/>
  <c r="T189" i="1"/>
  <c r="AC502" i="1"/>
  <c r="AD502" i="1" s="1"/>
  <c r="AB502" i="1"/>
  <c r="U503" i="1"/>
  <c r="AC503" i="1"/>
  <c r="AD503" i="1"/>
  <c r="V398" i="1"/>
  <c r="T398" i="1"/>
  <c r="AB398" i="1" s="1"/>
  <c r="T397" i="1"/>
  <c r="AB397" i="1" s="1"/>
  <c r="V369" i="1"/>
  <c r="T369" i="1"/>
  <c r="AB369" i="1" s="1"/>
  <c r="T364" i="1"/>
  <c r="AB364" i="1" s="1"/>
  <c r="V364" i="1"/>
  <c r="T363" i="1"/>
  <c r="AB363" i="1"/>
  <c r="T361" i="1"/>
  <c r="AB361" i="1"/>
  <c r="AB321" i="1"/>
  <c r="T318" i="1"/>
  <c r="V213" i="1"/>
  <c r="T213" i="1"/>
  <c r="AE206" i="1"/>
  <c r="AA206" i="1"/>
  <c r="AB206" i="1"/>
  <c r="AC206" i="1"/>
  <c r="AD206" i="1"/>
  <c r="AE201" i="1"/>
  <c r="AA201" i="1"/>
  <c r="AB201" i="1"/>
  <c r="AC201" i="1"/>
  <c r="AD201" i="1" s="1"/>
  <c r="AE199" i="1"/>
  <c r="AA199" i="1"/>
  <c r="AB199" i="1"/>
  <c r="AC192" i="1"/>
  <c r="AD192" i="1"/>
  <c r="AA186" i="1"/>
  <c r="AC179" i="1"/>
  <c r="AD179" i="1" s="1"/>
  <c r="AF223" i="1"/>
  <c r="AG223" i="1"/>
  <c r="AH223" i="1"/>
  <c r="AC382" i="1"/>
  <c r="AD382" i="1" s="1"/>
  <c r="AC385" i="1"/>
  <c r="AD385" i="1"/>
  <c r="AF238" i="1"/>
  <c r="AG325" i="1"/>
  <c r="AH325" i="1"/>
  <c r="AC277" i="1"/>
  <c r="AD277" i="1" s="1"/>
  <c r="AF246" i="1"/>
  <c r="AG246" i="1"/>
  <c r="AH246" i="1" s="1"/>
  <c r="AF270" i="1"/>
  <c r="AG270" i="1"/>
  <c r="AH270" i="1"/>
  <c r="AG480" i="1"/>
  <c r="AH480" i="1" s="1"/>
  <c r="AC497" i="1"/>
  <c r="AD497" i="1" s="1"/>
  <c r="AF497" i="1" s="1"/>
  <c r="AC432" i="1"/>
  <c r="AD432" i="1"/>
  <c r="AG433" i="1"/>
  <c r="AH433" i="1" s="1"/>
  <c r="AF372" i="1"/>
  <c r="AC413" i="1"/>
  <c r="AD413" i="1" s="1"/>
  <c r="AF413" i="1" s="1"/>
  <c r="AC389" i="1"/>
  <c r="AD389" i="1"/>
  <c r="AF389" i="1" s="1"/>
  <c r="AG389" i="1" s="1"/>
  <c r="AH389" i="1" s="1"/>
  <c r="AF236" i="1"/>
  <c r="AC252" i="1"/>
  <c r="AD252" i="1"/>
  <c r="AG324" i="1"/>
  <c r="AH324" i="1"/>
  <c r="T321" i="1"/>
  <c r="U334" i="1"/>
  <c r="AC334" i="1"/>
  <c r="AD334" i="1" s="1"/>
  <c r="AG261" i="1"/>
  <c r="AH261" i="1" s="1"/>
  <c r="AB176" i="1"/>
  <c r="AC176" i="1"/>
  <c r="AD176" i="1" s="1"/>
  <c r="AF176" i="1" s="1"/>
  <c r="AB392" i="1"/>
  <c r="AD392" i="1"/>
  <c r="U372" i="1"/>
  <c r="AG372" i="1" s="1"/>
  <c r="AH372" i="1" s="1"/>
  <c r="AB372" i="1"/>
  <c r="U292" i="1"/>
  <c r="AC292" i="1"/>
  <c r="AD292" i="1"/>
  <c r="AC461" i="1"/>
  <c r="AD461" i="1" s="1"/>
  <c r="U461" i="1"/>
  <c r="AG461" i="1" s="1"/>
  <c r="AH461" i="1" s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U470" i="1" s="1"/>
  <c r="T469" i="1"/>
  <c r="U469" i="1" s="1"/>
  <c r="V459" i="1"/>
  <c r="T459" i="1"/>
  <c r="AC459" i="1" s="1"/>
  <c r="AB458" i="1"/>
  <c r="AB449" i="1"/>
  <c r="U421" i="1"/>
  <c r="AC421" i="1"/>
  <c r="AD421" i="1"/>
  <c r="AF421" i="1" s="1"/>
  <c r="U300" i="1"/>
  <c r="AC300" i="1"/>
  <c r="AD300" i="1"/>
  <c r="AC211" i="1"/>
  <c r="AD211" i="1"/>
  <c r="AF211" i="1" s="1"/>
  <c r="U317" i="1"/>
  <c r="U351" i="1"/>
  <c r="AB351" i="1"/>
  <c r="U294" i="1"/>
  <c r="AC339" i="1"/>
  <c r="AD339" i="1"/>
  <c r="U447" i="1"/>
  <c r="AG447" i="1" s="1"/>
  <c r="AH447" i="1" s="1"/>
  <c r="AC447" i="1"/>
  <c r="AD447" i="1"/>
  <c r="AF447" i="1" s="1"/>
  <c r="AB518" i="1"/>
  <c r="AC518" i="1"/>
  <c r="AD518" i="1"/>
  <c r="U485" i="1"/>
  <c r="AG485" i="1"/>
  <c r="AH485" i="1"/>
  <c r="AB485" i="1"/>
  <c r="U456" i="1"/>
  <c r="AB456" i="1"/>
  <c r="AC416" i="1"/>
  <c r="AD416" i="1"/>
  <c r="U416" i="1"/>
  <c r="AB389" i="1"/>
  <c r="V365" i="1"/>
  <c r="T365" i="1"/>
  <c r="V341" i="1"/>
  <c r="T341" i="1"/>
  <c r="T218" i="1"/>
  <c r="U218" i="1" s="1"/>
  <c r="AB218" i="1"/>
  <c r="V212" i="1"/>
  <c r="T212" i="1"/>
  <c r="U212" i="1" s="1"/>
  <c r="AE202" i="1"/>
  <c r="AA202" i="1"/>
  <c r="AB202" i="1"/>
  <c r="AC202" i="1"/>
  <c r="AD202" i="1"/>
  <c r="AE200" i="1"/>
  <c r="AF200" i="1" s="1"/>
  <c r="AG200" i="1" s="1"/>
  <c r="AH200" i="1" s="1"/>
  <c r="AA200" i="1"/>
  <c r="AB200" i="1"/>
  <c r="AC200" i="1"/>
  <c r="AD200" i="1"/>
  <c r="V196" i="1"/>
  <c r="T196" i="1"/>
  <c r="AB195" i="1"/>
  <c r="AC195" i="1"/>
  <c r="AD195" i="1" s="1"/>
  <c r="AA190" i="1"/>
  <c r="AB190" i="1" s="1"/>
  <c r="AC190" i="1"/>
  <c r="AD190" i="1" s="1"/>
  <c r="AF190" i="1" s="1"/>
  <c r="AB188" i="1"/>
  <c r="AC188" i="1"/>
  <c r="AD188" i="1"/>
  <c r="AE181" i="1"/>
  <c r="AA181" i="1"/>
  <c r="AB181" i="1" s="1"/>
  <c r="AC181" i="1"/>
  <c r="AD181" i="1" s="1"/>
  <c r="V161" i="1"/>
  <c r="AA153" i="1"/>
  <c r="AC327" i="1"/>
  <c r="AD327" i="1" s="1"/>
  <c r="AB300" i="1"/>
  <c r="AC289" i="1"/>
  <c r="AD289" i="1"/>
  <c r="AC255" i="1"/>
  <c r="AD255" i="1"/>
  <c r="AB358" i="1"/>
  <c r="AC359" i="1"/>
  <c r="AD359" i="1"/>
  <c r="AG359" i="1" s="1"/>
  <c r="AH359" i="1" s="1"/>
  <c r="AF226" i="1"/>
  <c r="AB325" i="1"/>
  <c r="U395" i="1"/>
  <c r="AG374" i="1"/>
  <c r="AH374" i="1" s="1"/>
  <c r="AG305" i="1"/>
  <c r="AH305" i="1" s="1"/>
  <c r="AB239" i="1"/>
  <c r="AC314" i="1"/>
  <c r="AD314" i="1"/>
  <c r="AF508" i="1"/>
  <c r="AG508" i="1"/>
  <c r="AH508" i="1" s="1"/>
  <c r="AF388" i="1"/>
  <c r="AB192" i="1"/>
  <c r="U199" i="1"/>
  <c r="AG199" i="1" s="1"/>
  <c r="AH199" i="1" s="1"/>
  <c r="AG221" i="1"/>
  <c r="AH221" i="1" s="1"/>
  <c r="AC429" i="1"/>
  <c r="AD429" i="1" s="1"/>
  <c r="AG429" i="1" s="1"/>
  <c r="AH429" i="1" s="1"/>
  <c r="AF460" i="1"/>
  <c r="AG383" i="1"/>
  <c r="AH383" i="1" s="1"/>
  <c r="AC510" i="1"/>
  <c r="AD510" i="1"/>
  <c r="AF510" i="1" s="1"/>
  <c r="AG510" i="1" s="1"/>
  <c r="AH510" i="1" s="1"/>
  <c r="AG449" i="1"/>
  <c r="AH449" i="1"/>
  <c r="AC458" i="1"/>
  <c r="AD458" i="1" s="1"/>
  <c r="AF458" i="1" s="1"/>
  <c r="AG458" i="1" s="1"/>
  <c r="AH458" i="1" s="1"/>
  <c r="AF285" i="1"/>
  <c r="AG285" i="1"/>
  <c r="AH285" i="1"/>
  <c r="AG439" i="1"/>
  <c r="AH439" i="1"/>
  <c r="AF274" i="1"/>
  <c r="AG274" i="1" s="1"/>
  <c r="AH274" i="1" s="1"/>
  <c r="AG207" i="1"/>
  <c r="AH207" i="1"/>
  <c r="AB336" i="1"/>
  <c r="AB283" i="1"/>
  <c r="AC335" i="1"/>
  <c r="AD335" i="1" s="1"/>
  <c r="U335" i="1"/>
  <c r="V148" i="1"/>
  <c r="AC262" i="1"/>
  <c r="AD262" i="1" s="1"/>
  <c r="U262" i="1"/>
  <c r="T220" i="1"/>
  <c r="U220" i="1" s="1"/>
  <c r="U238" i="1"/>
  <c r="AB329" i="1"/>
  <c r="U329" i="1"/>
  <c r="AG256" i="1"/>
  <c r="AH256" i="1"/>
  <c r="AC355" i="1"/>
  <c r="AD355" i="1" s="1"/>
  <c r="AF355" i="1" s="1"/>
  <c r="U355" i="1"/>
  <c r="AC299" i="1"/>
  <c r="AD299" i="1"/>
  <c r="AB310" i="1"/>
  <c r="U310" i="1"/>
  <c r="U231" i="1"/>
  <c r="AC231" i="1"/>
  <c r="AD231" i="1" s="1"/>
  <c r="U263" i="1"/>
  <c r="AC263" i="1"/>
  <c r="AD263" i="1"/>
  <c r="U307" i="1"/>
  <c r="AC307" i="1"/>
  <c r="AD307" i="1" s="1"/>
  <c r="U226" i="1"/>
  <c r="AG226" i="1" s="1"/>
  <c r="AH226" i="1" s="1"/>
  <c r="T322" i="1"/>
  <c r="U287" i="1"/>
  <c r="AC287" i="1"/>
  <c r="AD287" i="1"/>
  <c r="U342" i="1"/>
  <c r="AB342" i="1"/>
  <c r="AB308" i="1"/>
  <c r="U236" i="1"/>
  <c r="AB236" i="1"/>
  <c r="U180" i="1"/>
  <c r="U451" i="1"/>
  <c r="AB451" i="1"/>
  <c r="U445" i="1"/>
  <c r="AC445" i="1"/>
  <c r="AD445" i="1" s="1"/>
  <c r="U518" i="1"/>
  <c r="AG518" i="1" s="1"/>
  <c r="AH518" i="1" s="1"/>
  <c r="T417" i="1"/>
  <c r="U441" i="1"/>
  <c r="AC441" i="1"/>
  <c r="AD441" i="1" s="1"/>
  <c r="AB509" i="1"/>
  <c r="U509" i="1"/>
  <c r="AG509" i="1" s="1"/>
  <c r="AH509" i="1" s="1"/>
  <c r="U496" i="1"/>
  <c r="AC496" i="1"/>
  <c r="AD496" i="1"/>
  <c r="AF496" i="1" s="1"/>
  <c r="U475" i="1"/>
  <c r="AG475" i="1"/>
  <c r="AH475" i="1" s="1"/>
  <c r="AB475" i="1"/>
  <c r="U428" i="1"/>
  <c r="AC428" i="1"/>
  <c r="AD428" i="1" s="1"/>
  <c r="T512" i="1"/>
  <c r="AC512" i="1" s="1"/>
  <c r="AD512" i="1" s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U427" i="1"/>
  <c r="AC427" i="1"/>
  <c r="AD427" i="1"/>
  <c r="AB427" i="1"/>
  <c r="V426" i="1"/>
  <c r="T426" i="1"/>
  <c r="AC426" i="1" s="1"/>
  <c r="AD426" i="1" s="1"/>
  <c r="AB425" i="1"/>
  <c r="U423" i="1"/>
  <c r="AC423" i="1"/>
  <c r="AD423" i="1"/>
  <c r="U422" i="1"/>
  <c r="AB422" i="1"/>
  <c r="AC422" i="1"/>
  <c r="AD422" i="1" s="1"/>
  <c r="V420" i="1"/>
  <c r="T420" i="1"/>
  <c r="U418" i="1"/>
  <c r="AC418" i="1"/>
  <c r="AD418" i="1"/>
  <c r="U489" i="1"/>
  <c r="AC489" i="1"/>
  <c r="AD489" i="1" s="1"/>
  <c r="AF489" i="1" s="1"/>
  <c r="AB516" i="1"/>
  <c r="AB373" i="1"/>
  <c r="V504" i="1"/>
  <c r="T504" i="1"/>
  <c r="AC504" i="1" s="1"/>
  <c r="AD504" i="1" s="1"/>
  <c r="V501" i="1"/>
  <c r="T501" i="1"/>
  <c r="U466" i="1"/>
  <c r="AC466" i="1"/>
  <c r="AD466" i="1"/>
  <c r="AF466" i="1" s="1"/>
  <c r="U463" i="1"/>
  <c r="AC463" i="1"/>
  <c r="AD463" i="1" s="1"/>
  <c r="V415" i="1"/>
  <c r="T415" i="1"/>
  <c r="V400" i="1"/>
  <c r="T400" i="1"/>
  <c r="U400" i="1" s="1"/>
  <c r="AB250" i="1"/>
  <c r="AF411" i="1"/>
  <c r="AG411" i="1"/>
  <c r="AH411" i="1" s="1"/>
  <c r="U491" i="1"/>
  <c r="V506" i="1"/>
  <c r="T506" i="1"/>
  <c r="U506" i="1" s="1"/>
  <c r="V493" i="1"/>
  <c r="T493" i="1"/>
  <c r="T468" i="1"/>
  <c r="V468" i="1"/>
  <c r="V457" i="1"/>
  <c r="T457" i="1"/>
  <c r="V448" i="1"/>
  <c r="T448" i="1"/>
  <c r="T434" i="1"/>
  <c r="AB428" i="1"/>
  <c r="T410" i="1"/>
  <c r="V410" i="1"/>
  <c r="V396" i="1"/>
  <c r="T396" i="1"/>
  <c r="V360" i="1"/>
  <c r="T360" i="1"/>
  <c r="AC360" i="1" s="1"/>
  <c r="AD360" i="1" s="1"/>
  <c r="V251" i="1"/>
  <c r="T251" i="1"/>
  <c r="U251" i="1" s="1"/>
  <c r="V465" i="1"/>
  <c r="T465" i="1"/>
  <c r="T240" i="1"/>
  <c r="AA208" i="1"/>
  <c r="AB208" i="1"/>
  <c r="AC208" i="1"/>
  <c r="AD208" i="1" s="1"/>
  <c r="AF208" i="1" s="1"/>
  <c r="AB183" i="1"/>
  <c r="AB203" i="1"/>
  <c r="AC203" i="1"/>
  <c r="AD203" i="1" s="1"/>
  <c r="AC178" i="1"/>
  <c r="AD178" i="1" s="1"/>
  <c r="AF170" i="1"/>
  <c r="AF199" i="1"/>
  <c r="AC251" i="1"/>
  <c r="AD251" i="1" s="1"/>
  <c r="AF251" i="1" s="1"/>
  <c r="U494" i="1"/>
  <c r="AC494" i="1"/>
  <c r="AD494" i="1"/>
  <c r="AF494" i="1" s="1"/>
  <c r="AB494" i="1"/>
  <c r="AC500" i="1"/>
  <c r="AD500" i="1" s="1"/>
  <c r="AF428" i="1"/>
  <c r="AG428" i="1" s="1"/>
  <c r="AH428" i="1" s="1"/>
  <c r="AC220" i="1"/>
  <c r="AD220" i="1"/>
  <c r="AG220" i="1" s="1"/>
  <c r="AH220" i="1" s="1"/>
  <c r="AF289" i="1"/>
  <c r="AG289" i="1" s="1"/>
  <c r="AH289" i="1" s="1"/>
  <c r="AF518" i="1"/>
  <c r="U459" i="1"/>
  <c r="AD459" i="1"/>
  <c r="AB459" i="1"/>
  <c r="AB470" i="1"/>
  <c r="AC470" i="1"/>
  <c r="AD470" i="1" s="1"/>
  <c r="AF470" i="1" s="1"/>
  <c r="AG467" i="1"/>
  <c r="AH467" i="1"/>
  <c r="AF461" i="1"/>
  <c r="AG413" i="1"/>
  <c r="AH413" i="1"/>
  <c r="AF201" i="1"/>
  <c r="AG201" i="1"/>
  <c r="AH201" i="1"/>
  <c r="AC213" i="1"/>
  <c r="AD213" i="1" s="1"/>
  <c r="AF213" i="1" s="1"/>
  <c r="AC369" i="1"/>
  <c r="AD369" i="1"/>
  <c r="AF369" i="1" s="1"/>
  <c r="AF503" i="1"/>
  <c r="AF502" i="1"/>
  <c r="AG502" i="1"/>
  <c r="AH502" i="1"/>
  <c r="AF498" i="1"/>
  <c r="AG498" i="1" s="1"/>
  <c r="AH498" i="1" s="1"/>
  <c r="U240" i="1"/>
  <c r="AC240" i="1"/>
  <c r="AD240" i="1" s="1"/>
  <c r="AB240" i="1"/>
  <c r="AB493" i="1"/>
  <c r="AC493" i="1"/>
  <c r="AD493" i="1"/>
  <c r="U493" i="1"/>
  <c r="AF422" i="1"/>
  <c r="AB512" i="1"/>
  <c r="U512" i="1"/>
  <c r="AF180" i="1"/>
  <c r="AG180" i="1"/>
  <c r="AH180" i="1"/>
  <c r="AG355" i="1"/>
  <c r="AH355" i="1"/>
  <c r="AF429" i="1"/>
  <c r="AF359" i="1"/>
  <c r="AG190" i="1"/>
  <c r="AH190" i="1" s="1"/>
  <c r="AB341" i="1"/>
  <c r="U341" i="1"/>
  <c r="AC341" i="1"/>
  <c r="AD341" i="1"/>
  <c r="AF292" i="1"/>
  <c r="AG292" i="1"/>
  <c r="AH292" i="1"/>
  <c r="AF392" i="1"/>
  <c r="AG392" i="1"/>
  <c r="AH392" i="1" s="1"/>
  <c r="AC321" i="1"/>
  <c r="AD321" i="1"/>
  <c r="U321" i="1"/>
  <c r="AF252" i="1"/>
  <c r="AG252" i="1"/>
  <c r="AH252" i="1"/>
  <c r="AF432" i="1"/>
  <c r="AG432" i="1" s="1"/>
  <c r="AH432" i="1" s="1"/>
  <c r="AF277" i="1"/>
  <c r="AG277" i="1"/>
  <c r="AH277" i="1"/>
  <c r="AF382" i="1"/>
  <c r="AG382" i="1" s="1"/>
  <c r="AH382" i="1" s="1"/>
  <c r="AC363" i="1"/>
  <c r="AD363" i="1"/>
  <c r="AF363" i="1" s="1"/>
  <c r="U363" i="1"/>
  <c r="U397" i="1"/>
  <c r="AC397" i="1"/>
  <c r="AD397" i="1" s="1"/>
  <c r="AF511" i="1"/>
  <c r="AG511" i="1"/>
  <c r="AH511" i="1" s="1"/>
  <c r="AC390" i="1"/>
  <c r="AD390" i="1"/>
  <c r="U390" i="1"/>
  <c r="AF311" i="1"/>
  <c r="AG311" i="1" s="1"/>
  <c r="AH311" i="1" s="1"/>
  <c r="AF330" i="1"/>
  <c r="AG330" i="1"/>
  <c r="AH330" i="1" s="1"/>
  <c r="U468" i="1"/>
  <c r="AC468" i="1"/>
  <c r="AD468" i="1" s="1"/>
  <c r="AB468" i="1"/>
  <c r="AB400" i="1"/>
  <c r="AC400" i="1"/>
  <c r="AD400" i="1"/>
  <c r="AC501" i="1"/>
  <c r="AD501" i="1"/>
  <c r="U501" i="1"/>
  <c r="AB501" i="1"/>
  <c r="AC465" i="1"/>
  <c r="AD465" i="1" s="1"/>
  <c r="U465" i="1"/>
  <c r="AB360" i="1"/>
  <c r="U415" i="1"/>
  <c r="AB415" i="1"/>
  <c r="AC415" i="1"/>
  <c r="AD415" i="1" s="1"/>
  <c r="AG466" i="1"/>
  <c r="AH466" i="1" s="1"/>
  <c r="U504" i="1"/>
  <c r="AB504" i="1"/>
  <c r="AF427" i="1"/>
  <c r="AG427" i="1"/>
  <c r="AH427" i="1" s="1"/>
  <c r="U417" i="1"/>
  <c r="AB417" i="1"/>
  <c r="AC417" i="1"/>
  <c r="AD417" i="1"/>
  <c r="AF263" i="1"/>
  <c r="AG263" i="1" s="1"/>
  <c r="AH263" i="1" s="1"/>
  <c r="AF299" i="1"/>
  <c r="AG299" i="1"/>
  <c r="AH299" i="1"/>
  <c r="AF335" i="1"/>
  <c r="AG335" i="1" s="1"/>
  <c r="AH335" i="1" s="1"/>
  <c r="AF339" i="1"/>
  <c r="AG339" i="1"/>
  <c r="AH339" i="1" s="1"/>
  <c r="AB474" i="1"/>
  <c r="U474" i="1"/>
  <c r="AC474" i="1"/>
  <c r="AD474" i="1" s="1"/>
  <c r="AF430" i="1"/>
  <c r="AF179" i="1"/>
  <c r="AG179" i="1"/>
  <c r="AH179" i="1"/>
  <c r="AF206" i="1"/>
  <c r="AG206" i="1" s="1"/>
  <c r="AH206" i="1" s="1"/>
  <c r="U398" i="1"/>
  <c r="U410" i="1"/>
  <c r="AC410" i="1"/>
  <c r="AD410" i="1" s="1"/>
  <c r="AB410" i="1"/>
  <c r="AB506" i="1"/>
  <c r="U420" i="1"/>
  <c r="AB420" i="1"/>
  <c r="AC420" i="1"/>
  <c r="AD420" i="1" s="1"/>
  <c r="AF420" i="1" s="1"/>
  <c r="U426" i="1"/>
  <c r="AB426" i="1"/>
  <c r="AC473" i="1"/>
  <c r="AD473" i="1" s="1"/>
  <c r="AB473" i="1"/>
  <c r="U473" i="1"/>
  <c r="AB507" i="1"/>
  <c r="AC507" i="1"/>
  <c r="AD507" i="1" s="1"/>
  <c r="U507" i="1"/>
  <c r="U322" i="1"/>
  <c r="AB322" i="1"/>
  <c r="AC322" i="1"/>
  <c r="AD322" i="1"/>
  <c r="AF322" i="1" s="1"/>
  <c r="U196" i="1"/>
  <c r="AC196" i="1"/>
  <c r="AD196" i="1"/>
  <c r="AF196" i="1" s="1"/>
  <c r="AB196" i="1"/>
  <c r="U365" i="1"/>
  <c r="AF416" i="1"/>
  <c r="AG416" i="1"/>
  <c r="AH416" i="1"/>
  <c r="AC505" i="1"/>
  <c r="AD505" i="1"/>
  <c r="AG505" i="1" s="1"/>
  <c r="AH505" i="1" s="1"/>
  <c r="U505" i="1"/>
  <c r="AB505" i="1"/>
  <c r="AG334" i="1"/>
  <c r="AH334" i="1"/>
  <c r="AF334" i="1"/>
  <c r="AF173" i="1"/>
  <c r="AG173" i="1" s="1"/>
  <c r="AH173" i="1" s="1"/>
  <c r="U361" i="1"/>
  <c r="AC361" i="1"/>
  <c r="AD361" i="1"/>
  <c r="AF397" i="1"/>
  <c r="AF500" i="1"/>
  <c r="AF505" i="1"/>
  <c r="AF459" i="1"/>
  <c r="AG459" i="1"/>
  <c r="AH459" i="1"/>
  <c r="AF220" i="1"/>
  <c r="AG322" i="1"/>
  <c r="AH322" i="1" s="1"/>
  <c r="AF410" i="1"/>
  <c r="AG410" i="1" s="1"/>
  <c r="AH410" i="1" s="1"/>
  <c r="AF504" i="1"/>
  <c r="AG512" i="1"/>
  <c r="AH512" i="1"/>
  <c r="AF512" i="1"/>
  <c r="AF400" i="1"/>
  <c r="AG400" i="1" s="1"/>
  <c r="AH400" i="1" s="1"/>
  <c r="AF321" i="1"/>
  <c r="AG321" i="1"/>
  <c r="AH321" i="1" s="1"/>
  <c r="AG494" i="1"/>
  <c r="AH494" i="1"/>
  <c r="V157" i="1"/>
  <c r="V158" i="1"/>
  <c r="V145" i="1"/>
  <c r="AA143" i="1"/>
  <c r="R157" i="1"/>
  <c r="S157" i="1" s="1"/>
  <c r="R153" i="1"/>
  <c r="S153" i="1"/>
  <c r="AA145" i="1"/>
  <c r="T156" i="1"/>
  <c r="U156" i="1"/>
  <c r="T153" i="1"/>
  <c r="R151" i="1"/>
  <c r="S151" i="1" s="1"/>
  <c r="R150" i="1"/>
  <c r="S150" i="1"/>
  <c r="T145" i="1"/>
  <c r="AC145" i="1" s="1"/>
  <c r="AD145" i="1" s="1"/>
  <c r="U145" i="1"/>
  <c r="T157" i="1"/>
  <c r="U157" i="1"/>
  <c r="T152" i="1"/>
  <c r="U152" i="1" s="1"/>
  <c r="AA151" i="1"/>
  <c r="T150" i="1"/>
  <c r="U150" i="1"/>
  <c r="AA139" i="1"/>
  <c r="AB139" i="1" s="1"/>
  <c r="AC139" i="1" s="1"/>
  <c r="AD139" i="1" s="1"/>
  <c r="AA138" i="1"/>
  <c r="R13" i="1"/>
  <c r="S13" i="1" s="1"/>
  <c r="R147" i="1"/>
  <c r="S147" i="1"/>
  <c r="R146" i="1"/>
  <c r="S146" i="1"/>
  <c r="R145" i="1"/>
  <c r="S145" i="1"/>
  <c r="T142" i="1"/>
  <c r="U142" i="1" s="1"/>
  <c r="T144" i="1"/>
  <c r="U144" i="1"/>
  <c r="R143" i="1"/>
  <c r="S143" i="1"/>
  <c r="AA14" i="1"/>
  <c r="T50" i="1"/>
  <c r="U50" i="1"/>
  <c r="R130" i="1"/>
  <c r="S130" i="1" s="1"/>
  <c r="T104" i="1"/>
  <c r="U104" i="1"/>
  <c r="T92" i="1"/>
  <c r="AB92" i="1" s="1"/>
  <c r="R69" i="1"/>
  <c r="S69" i="1" s="1"/>
  <c r="T67" i="1"/>
  <c r="U67" i="1" s="1"/>
  <c r="R65" i="1"/>
  <c r="S65" i="1"/>
  <c r="R52" i="1"/>
  <c r="S52" i="1"/>
  <c r="R48" i="1"/>
  <c r="S48" i="1"/>
  <c r="T46" i="1"/>
  <c r="U46" i="1" s="1"/>
  <c r="T38" i="1"/>
  <c r="U38" i="1"/>
  <c r="T22" i="1"/>
  <c r="U22" i="1"/>
  <c r="R20" i="1"/>
  <c r="S20" i="1" s="1"/>
  <c r="R128" i="1"/>
  <c r="S128" i="1" s="1"/>
  <c r="T126" i="1"/>
  <c r="U126" i="1"/>
  <c r="R125" i="1"/>
  <c r="S125" i="1" s="1"/>
  <c r="T114" i="1"/>
  <c r="AC114" i="1" s="1"/>
  <c r="AD114" i="1" s="1"/>
  <c r="U114" i="1"/>
  <c r="R96" i="1"/>
  <c r="S96" i="1" s="1"/>
  <c r="R63" i="1"/>
  <c r="S63" i="1"/>
  <c r="R51" i="1"/>
  <c r="S51" i="1"/>
  <c r="R23" i="1"/>
  <c r="S23" i="1"/>
  <c r="AA18" i="1"/>
  <c r="R17" i="1"/>
  <c r="S17" i="1"/>
  <c r="T15" i="1"/>
  <c r="U15" i="1"/>
  <c r="R14" i="1"/>
  <c r="S14" i="1" s="1"/>
  <c r="AA103" i="1"/>
  <c r="R49" i="1"/>
  <c r="S49" i="1" s="1"/>
  <c r="AA17" i="1"/>
  <c r="AA81" i="1"/>
  <c r="AA89" i="1"/>
  <c r="T83" i="1"/>
  <c r="AB83" i="1" s="1"/>
  <c r="U83" i="1"/>
  <c r="T53" i="1"/>
  <c r="U53" i="1" s="1"/>
  <c r="R115" i="1"/>
  <c r="S115" i="1"/>
  <c r="AA111" i="1"/>
  <c r="AA107" i="1"/>
  <c r="T95" i="1"/>
  <c r="U95" i="1"/>
  <c r="R88" i="1"/>
  <c r="S88" i="1" s="1"/>
  <c r="R84" i="1"/>
  <c r="S84" i="1"/>
  <c r="R75" i="1"/>
  <c r="S75" i="1"/>
  <c r="AA61" i="1"/>
  <c r="AB61" i="1" s="1"/>
  <c r="R45" i="1"/>
  <c r="S45" i="1"/>
  <c r="R21" i="1"/>
  <c r="S21" i="1" s="1"/>
  <c r="T79" i="1"/>
  <c r="U79" i="1"/>
  <c r="AA125" i="1"/>
  <c r="AB125" i="1" s="1"/>
  <c r="AC125" i="1" s="1"/>
  <c r="AD125" i="1" s="1"/>
  <c r="AA109" i="1"/>
  <c r="AA118" i="1"/>
  <c r="R44" i="1"/>
  <c r="S44" i="1" s="1"/>
  <c r="T41" i="1"/>
  <c r="U41" i="1"/>
  <c r="T37" i="1"/>
  <c r="AB37" i="1" s="1"/>
  <c r="U37" i="1"/>
  <c r="R71" i="1"/>
  <c r="S71" i="1" s="1"/>
  <c r="T35" i="1"/>
  <c r="U35" i="1" s="1"/>
  <c r="R34" i="1"/>
  <c r="S34" i="1"/>
  <c r="R29" i="1"/>
  <c r="S29" i="1"/>
  <c r="T27" i="1"/>
  <c r="AB27" i="1" s="1"/>
  <c r="U27" i="1"/>
  <c r="T51" i="1"/>
  <c r="U51" i="1" s="1"/>
  <c r="AA131" i="1"/>
  <c r="T118" i="1"/>
  <c r="U118" i="1"/>
  <c r="R80" i="1"/>
  <c r="S80" i="1" s="1"/>
  <c r="AA77" i="1"/>
  <c r="AB77" i="1" s="1"/>
  <c r="AC77" i="1" s="1"/>
  <c r="AD77" i="1" s="1"/>
  <c r="T56" i="1"/>
  <c r="U56" i="1" s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/>
  <c r="T73" i="1"/>
  <c r="U73" i="1"/>
  <c r="AA70" i="1"/>
  <c r="R70" i="1"/>
  <c r="S70" i="1"/>
  <c r="R47" i="1"/>
  <c r="S47" i="1"/>
  <c r="R43" i="1"/>
  <c r="S43" i="1" s="1"/>
  <c r="AA39" i="1"/>
  <c r="R37" i="1"/>
  <c r="S37" i="1" s="1"/>
  <c r="T34" i="1"/>
  <c r="U34" i="1"/>
  <c r="R18" i="1"/>
  <c r="S18" i="1"/>
  <c r="T129" i="1"/>
  <c r="AB129" i="1" s="1"/>
  <c r="T135" i="1"/>
  <c r="U135" i="1" s="1"/>
  <c r="R133" i="1"/>
  <c r="S133" i="1"/>
  <c r="R121" i="1"/>
  <c r="S121" i="1" s="1"/>
  <c r="T119" i="1"/>
  <c r="U119" i="1"/>
  <c r="R118" i="1"/>
  <c r="S118" i="1" s="1"/>
  <c r="AA112" i="1"/>
  <c r="R110" i="1"/>
  <c r="S110" i="1"/>
  <c r="T107" i="1"/>
  <c r="U107" i="1" s="1"/>
  <c r="R100" i="1"/>
  <c r="S100" i="1" s="1"/>
  <c r="R99" i="1"/>
  <c r="S99" i="1"/>
  <c r="R98" i="1"/>
  <c r="S98" i="1"/>
  <c r="R90" i="1"/>
  <c r="S90" i="1"/>
  <c r="T68" i="1"/>
  <c r="U68" i="1" s="1"/>
  <c r="R62" i="1"/>
  <c r="S62" i="1"/>
  <c r="R61" i="1"/>
  <c r="S61" i="1"/>
  <c r="T59" i="1"/>
  <c r="U59" i="1" s="1"/>
  <c r="R57" i="1"/>
  <c r="S57" i="1" s="1"/>
  <c r="T55" i="1"/>
  <c r="U55" i="1"/>
  <c r="R54" i="1"/>
  <c r="S54" i="1"/>
  <c r="R53" i="1"/>
  <c r="S53" i="1"/>
  <c r="R46" i="1"/>
  <c r="S46" i="1" s="1"/>
  <c r="T42" i="1"/>
  <c r="U42" i="1"/>
  <c r="T40" i="1"/>
  <c r="AB40" i="1"/>
  <c r="AC40" i="1"/>
  <c r="AD40" i="1"/>
  <c r="AA33" i="1"/>
  <c r="AB33" i="1" s="1"/>
  <c r="R27" i="1"/>
  <c r="S27" i="1" s="1"/>
  <c r="R26" i="1"/>
  <c r="S26" i="1"/>
  <c r="AA105" i="1"/>
  <c r="AA38" i="1"/>
  <c r="T52" i="1"/>
  <c r="U52" i="1"/>
  <c r="T60" i="1"/>
  <c r="U60" i="1" s="1"/>
  <c r="AA68" i="1"/>
  <c r="R50" i="1"/>
  <c r="S50" i="1"/>
  <c r="R42" i="1"/>
  <c r="S42" i="1"/>
  <c r="AA25" i="1"/>
  <c r="T127" i="1"/>
  <c r="U127" i="1" s="1"/>
  <c r="T16" i="1"/>
  <c r="U16" i="1"/>
  <c r="T82" i="1"/>
  <c r="U82" i="1" s="1"/>
  <c r="T39" i="1"/>
  <c r="AB39" i="1" s="1"/>
  <c r="U39" i="1"/>
  <c r="T141" i="1"/>
  <c r="U141" i="1" s="1"/>
  <c r="T139" i="1"/>
  <c r="U139" i="1"/>
  <c r="R138" i="1"/>
  <c r="S138" i="1"/>
  <c r="R122" i="1"/>
  <c r="S122" i="1"/>
  <c r="R120" i="1"/>
  <c r="S120" i="1" s="1"/>
  <c r="R116" i="1"/>
  <c r="S116" i="1"/>
  <c r="T109" i="1"/>
  <c r="AB109" i="1" s="1"/>
  <c r="R108" i="1"/>
  <c r="S108" i="1" s="1"/>
  <c r="R106" i="1"/>
  <c r="S106" i="1" s="1"/>
  <c r="R102" i="1"/>
  <c r="S102" i="1"/>
  <c r="T100" i="1"/>
  <c r="AC100" i="1" s="1"/>
  <c r="AD100" i="1" s="1"/>
  <c r="U100" i="1"/>
  <c r="AA98" i="1"/>
  <c r="R91" i="1"/>
  <c r="S91" i="1" s="1"/>
  <c r="R89" i="1"/>
  <c r="S89" i="1"/>
  <c r="T87" i="1"/>
  <c r="U87" i="1"/>
  <c r="R87" i="1"/>
  <c r="S87" i="1"/>
  <c r="T84" i="1"/>
  <c r="U84" i="1" s="1"/>
  <c r="R82" i="1"/>
  <c r="S82" i="1" s="1"/>
  <c r="T80" i="1"/>
  <c r="U80" i="1"/>
  <c r="T78" i="1"/>
  <c r="U78" i="1" s="1"/>
  <c r="R59" i="1"/>
  <c r="S59" i="1"/>
  <c r="T57" i="1"/>
  <c r="U57" i="1" s="1"/>
  <c r="T48" i="1"/>
  <c r="U48" i="1"/>
  <c r="R38" i="1"/>
  <c r="S38" i="1"/>
  <c r="T33" i="1"/>
  <c r="U33" i="1"/>
  <c r="R32" i="1"/>
  <c r="S32" i="1" s="1"/>
  <c r="T29" i="1"/>
  <c r="U29" i="1"/>
  <c r="AA28" i="1"/>
  <c r="R28" i="1"/>
  <c r="S28" i="1"/>
  <c r="R22" i="1"/>
  <c r="S22" i="1" s="1"/>
  <c r="AA21" i="1"/>
  <c r="T20" i="1"/>
  <c r="U20" i="1"/>
  <c r="T13" i="1"/>
  <c r="U13" i="1" s="1"/>
  <c r="T75" i="1"/>
  <c r="U75" i="1"/>
  <c r="R73" i="1"/>
  <c r="S73" i="1" s="1"/>
  <c r="T66" i="1"/>
  <c r="U66" i="1"/>
  <c r="T45" i="1"/>
  <c r="AB45" i="1" s="1"/>
  <c r="U45" i="1"/>
  <c r="T130" i="1"/>
  <c r="U130" i="1"/>
  <c r="T61" i="1"/>
  <c r="T47" i="1"/>
  <c r="U47" i="1"/>
  <c r="T140" i="1"/>
  <c r="AB140" i="1" s="1"/>
  <c r="AC140" i="1" s="1"/>
  <c r="AD140" i="1" s="1"/>
  <c r="U140" i="1"/>
  <c r="T28" i="1"/>
  <c r="U28" i="1" s="1"/>
  <c r="R131" i="1"/>
  <c r="S131" i="1" s="1"/>
  <c r="R117" i="1"/>
  <c r="S117" i="1"/>
  <c r="R78" i="1"/>
  <c r="S78" i="1"/>
  <c r="R76" i="1"/>
  <c r="S76" i="1"/>
  <c r="T65" i="1"/>
  <c r="T26" i="1"/>
  <c r="U26" i="1"/>
  <c r="T23" i="1"/>
  <c r="U23" i="1"/>
  <c r="AB168" i="1"/>
  <c r="AA154" i="1"/>
  <c r="AB154" i="1"/>
  <c r="AC154" i="1"/>
  <c r="AD154" i="1" s="1"/>
  <c r="AF154" i="1" s="1"/>
  <c r="AA94" i="1"/>
  <c r="AA90" i="1"/>
  <c r="AB90" i="1" s="1"/>
  <c r="AC90" i="1" s="1"/>
  <c r="AD90" i="1" s="1"/>
  <c r="AA86" i="1"/>
  <c r="AA82" i="1"/>
  <c r="AA56" i="1"/>
  <c r="V32" i="1"/>
  <c r="T32" i="1"/>
  <c r="U32" i="1"/>
  <c r="AA16" i="1"/>
  <c r="AB16" i="1" s="1"/>
  <c r="T138" i="1"/>
  <c r="AB138" i="1" s="1"/>
  <c r="T110" i="1"/>
  <c r="AB110" i="1" s="1"/>
  <c r="U110" i="1"/>
  <c r="T164" i="1"/>
  <c r="V162" i="1"/>
  <c r="T162" i="1"/>
  <c r="AB162" i="1"/>
  <c r="AC162" i="1"/>
  <c r="AD162" i="1" s="1"/>
  <c r="AA115" i="1"/>
  <c r="R111" i="1"/>
  <c r="S111" i="1" s="1"/>
  <c r="AA74" i="1"/>
  <c r="V72" i="1"/>
  <c r="T72" i="1"/>
  <c r="U72" i="1"/>
  <c r="AA67" i="1"/>
  <c r="AB67" i="1" s="1"/>
  <c r="AA53" i="1"/>
  <c r="AA44" i="1"/>
  <c r="V168" i="1"/>
  <c r="T168" i="1"/>
  <c r="AA124" i="1"/>
  <c r="V88" i="1"/>
  <c r="T88" i="1"/>
  <c r="AC88" i="1" s="1"/>
  <c r="AD88" i="1" s="1"/>
  <c r="U88" i="1"/>
  <c r="AA84" i="1"/>
  <c r="AA62" i="1"/>
  <c r="V14" i="1"/>
  <c r="T14" i="1"/>
  <c r="U14" i="1"/>
  <c r="T121" i="1"/>
  <c r="U121" i="1"/>
  <c r="T58" i="1"/>
  <c r="U58" i="1" s="1"/>
  <c r="T98" i="1"/>
  <c r="V133" i="1"/>
  <c r="T133" i="1"/>
  <c r="U133" i="1"/>
  <c r="V115" i="1"/>
  <c r="T115" i="1"/>
  <c r="U115" i="1" s="1"/>
  <c r="V74" i="1"/>
  <c r="T74" i="1"/>
  <c r="U74" i="1" s="1"/>
  <c r="V69" i="1"/>
  <c r="T69" i="1"/>
  <c r="U69" i="1"/>
  <c r="T64" i="1"/>
  <c r="U64" i="1" s="1"/>
  <c r="V64" i="1"/>
  <c r="AA51" i="1"/>
  <c r="AA49" i="1"/>
  <c r="T43" i="1"/>
  <c r="U43" i="1"/>
  <c r="V43" i="1"/>
  <c r="AA43" i="1"/>
  <c r="AA37" i="1"/>
  <c r="R168" i="1"/>
  <c r="S168" i="1"/>
  <c r="AB164" i="1"/>
  <c r="T161" i="1"/>
  <c r="R152" i="1"/>
  <c r="S152" i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R107" i="1"/>
  <c r="S107" i="1"/>
  <c r="R101" i="1"/>
  <c r="S101" i="1" s="1"/>
  <c r="R93" i="1"/>
  <c r="S93" i="1" s="1"/>
  <c r="R56" i="1"/>
  <c r="S56" i="1" s="1"/>
  <c r="AA48" i="1"/>
  <c r="R36" i="1"/>
  <c r="S36" i="1"/>
  <c r="T30" i="1"/>
  <c r="U30" i="1" s="1"/>
  <c r="R15" i="1"/>
  <c r="S15" i="1" s="1"/>
  <c r="R166" i="1"/>
  <c r="S166" i="1"/>
  <c r="AB165" i="1"/>
  <c r="R159" i="1"/>
  <c r="S159" i="1"/>
  <c r="T155" i="1"/>
  <c r="U155" i="1" s="1"/>
  <c r="R141" i="1"/>
  <c r="S141" i="1" s="1"/>
  <c r="T136" i="1"/>
  <c r="T134" i="1"/>
  <c r="AC134" i="1" s="1"/>
  <c r="AD134" i="1" s="1"/>
  <c r="AF134" i="1" s="1"/>
  <c r="AG134" i="1" s="1"/>
  <c r="AH134" i="1" s="1"/>
  <c r="U134" i="1"/>
  <c r="T128" i="1"/>
  <c r="U128" i="1"/>
  <c r="R112" i="1"/>
  <c r="S112" i="1" s="1"/>
  <c r="R94" i="1"/>
  <c r="S94" i="1"/>
  <c r="R60" i="1"/>
  <c r="S60" i="1"/>
  <c r="R40" i="1"/>
  <c r="S40" i="1" s="1"/>
  <c r="R31" i="1"/>
  <c r="S31" i="1" s="1"/>
  <c r="T19" i="1"/>
  <c r="U19" i="1"/>
  <c r="U162" i="1"/>
  <c r="AC163" i="1"/>
  <c r="AD163" i="1"/>
  <c r="AF163" i="1" s="1"/>
  <c r="AB167" i="1"/>
  <c r="U166" i="1"/>
  <c r="AB166" i="1"/>
  <c r="AA157" i="1"/>
  <c r="AA108" i="1"/>
  <c r="V89" i="1"/>
  <c r="T89" i="1"/>
  <c r="AB89" i="1" s="1"/>
  <c r="AC89" i="1" s="1"/>
  <c r="AD89" i="1" s="1"/>
  <c r="V86" i="1"/>
  <c r="T86" i="1"/>
  <c r="U86" i="1" s="1"/>
  <c r="AC166" i="1"/>
  <c r="AD166" i="1" s="1"/>
  <c r="AA158" i="1"/>
  <c r="AB158" i="1"/>
  <c r="AC158" i="1"/>
  <c r="AD158" i="1"/>
  <c r="AF158" i="1" s="1"/>
  <c r="V87" i="1"/>
  <c r="U165" i="1"/>
  <c r="AC165" i="1"/>
  <c r="AD165" i="1" s="1"/>
  <c r="AA161" i="1"/>
  <c r="AB161" i="1"/>
  <c r="AA141" i="1"/>
  <c r="AA134" i="1"/>
  <c r="U168" i="1"/>
  <c r="AC168" i="1"/>
  <c r="AD168" i="1"/>
  <c r="AB163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U76" i="1"/>
  <c r="AF167" i="1"/>
  <c r="AG167" i="1" s="1"/>
  <c r="AH167" i="1" s="1"/>
  <c r="V155" i="1"/>
  <c r="U161" i="1"/>
  <c r="AC161" i="1"/>
  <c r="AD161" i="1"/>
  <c r="V147" i="1"/>
  <c r="T147" i="1"/>
  <c r="U147" i="1" s="1"/>
  <c r="AA137" i="1"/>
  <c r="AB137" i="1" s="1"/>
  <c r="AC137" i="1" s="1"/>
  <c r="AD137" i="1" s="1"/>
  <c r="AA135" i="1"/>
  <c r="AB135" i="1" s="1"/>
  <c r="AA129" i="1"/>
  <c r="V26" i="1"/>
  <c r="AA152" i="1"/>
  <c r="AA146" i="1"/>
  <c r="AA130" i="1"/>
  <c r="AA31" i="1"/>
  <c r="AB31" i="1" s="1"/>
  <c r="AA93" i="1"/>
  <c r="AB93" i="1" s="1"/>
  <c r="AA35" i="1"/>
  <c r="T159" i="1"/>
  <c r="AB159" i="1"/>
  <c r="R156" i="1"/>
  <c r="S156" i="1"/>
  <c r="AA148" i="1"/>
  <c r="AB148" i="1"/>
  <c r="AC148" i="1"/>
  <c r="AD148" i="1" s="1"/>
  <c r="AF148" i="1" s="1"/>
  <c r="R148" i="1"/>
  <c r="S148" i="1"/>
  <c r="R142" i="1"/>
  <c r="S142" i="1" s="1"/>
  <c r="T137" i="1"/>
  <c r="U137" i="1" s="1"/>
  <c r="R132" i="1"/>
  <c r="S132" i="1" s="1"/>
  <c r="R126" i="1"/>
  <c r="S126" i="1"/>
  <c r="AA116" i="1"/>
  <c r="AB116" i="1" s="1"/>
  <c r="AC116" i="1" s="1"/>
  <c r="AD116" i="1" s="1"/>
  <c r="R109" i="1"/>
  <c r="S109" i="1" s="1"/>
  <c r="R104" i="1"/>
  <c r="S104" i="1" s="1"/>
  <c r="R95" i="1"/>
  <c r="S95" i="1" s="1"/>
  <c r="R77" i="1"/>
  <c r="S77" i="1"/>
  <c r="R64" i="1"/>
  <c r="S64" i="1"/>
  <c r="R39" i="1"/>
  <c r="S39" i="1"/>
  <c r="R16" i="1"/>
  <c r="S16" i="1" s="1"/>
  <c r="AA156" i="1"/>
  <c r="AB156" i="1"/>
  <c r="R155" i="1"/>
  <c r="S155" i="1"/>
  <c r="AA150" i="1"/>
  <c r="AB150" i="1" s="1"/>
  <c r="T123" i="1"/>
  <c r="U123" i="1" s="1"/>
  <c r="R114" i="1"/>
  <c r="S114" i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AC101" i="1" s="1"/>
  <c r="AD101" i="1" s="1"/>
  <c r="U101" i="1"/>
  <c r="T94" i="1"/>
  <c r="AA36" i="1"/>
  <c r="T85" i="1"/>
  <c r="V122" i="1"/>
  <c r="T122" i="1"/>
  <c r="U122" i="1" s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 s="1"/>
  <c r="AG132" i="1" s="1"/>
  <c r="AH132" i="1" s="1"/>
  <c r="R124" i="1"/>
  <c r="S124" i="1" s="1"/>
  <c r="AA121" i="1"/>
  <c r="AA120" i="1"/>
  <c r="AA110" i="1"/>
  <c r="R97" i="1"/>
  <c r="S97" i="1" s="1"/>
  <c r="T36" i="1"/>
  <c r="AA27" i="1"/>
  <c r="AA22" i="1"/>
  <c r="AB22" i="1" s="1"/>
  <c r="AA15" i="1"/>
  <c r="R136" i="1"/>
  <c r="S136" i="1" s="1"/>
  <c r="R135" i="1"/>
  <c r="S135" i="1" s="1"/>
  <c r="T111" i="1"/>
  <c r="R105" i="1"/>
  <c r="S105" i="1"/>
  <c r="AA57" i="1"/>
  <c r="AB57" i="1" s="1"/>
  <c r="AC57" i="1" s="1"/>
  <c r="AD57" i="1" s="1"/>
  <c r="AA54" i="1"/>
  <c r="AA52" i="1"/>
  <c r="AA32" i="1"/>
  <c r="AA20" i="1"/>
  <c r="AA142" i="1"/>
  <c r="AA123" i="1"/>
  <c r="AA122" i="1"/>
  <c r="AB122" i="1" s="1"/>
  <c r="AC122" i="1" s="1"/>
  <c r="AD122" i="1" s="1"/>
  <c r="AA75" i="1"/>
  <c r="AB75" i="1" s="1"/>
  <c r="AC75" i="1" s="1"/>
  <c r="AD75" i="1" s="1"/>
  <c r="R72" i="1"/>
  <c r="S72" i="1"/>
  <c r="AA71" i="1"/>
  <c r="T63" i="1"/>
  <c r="U63" i="1" s="1"/>
  <c r="R25" i="1"/>
  <c r="S25" i="1" s="1"/>
  <c r="AA101" i="1"/>
  <c r="AA97" i="1"/>
  <c r="AA87" i="1"/>
  <c r="R86" i="1"/>
  <c r="S86" i="1" s="1"/>
  <c r="AA85" i="1"/>
  <c r="R83" i="1"/>
  <c r="S83" i="1"/>
  <c r="R55" i="1"/>
  <c r="S55" i="1"/>
  <c r="AA46" i="1"/>
  <c r="AB46" i="1" s="1"/>
  <c r="AA34" i="1"/>
  <c r="AA30" i="1"/>
  <c r="T21" i="1"/>
  <c r="T108" i="1"/>
  <c r="AB108" i="1" s="1"/>
  <c r="AC108" i="1" s="1"/>
  <c r="AD108" i="1" s="1"/>
  <c r="U108" i="1"/>
  <c r="T105" i="1"/>
  <c r="U105" i="1"/>
  <c r="R103" i="1"/>
  <c r="S103" i="1" s="1"/>
  <c r="AA102" i="1"/>
  <c r="T90" i="1"/>
  <c r="U90" i="1"/>
  <c r="R85" i="1"/>
  <c r="S85" i="1" s="1"/>
  <c r="R81" i="1"/>
  <c r="S81" i="1"/>
  <c r="T77" i="1"/>
  <c r="R74" i="1"/>
  <c r="S74" i="1" s="1"/>
  <c r="R67" i="1"/>
  <c r="S67" i="1"/>
  <c r="T54" i="1"/>
  <c r="U54" i="1" s="1"/>
  <c r="AA42" i="1"/>
  <c r="AB42" i="1" s="1"/>
  <c r="R41" i="1"/>
  <c r="S41" i="1" s="1"/>
  <c r="R30" i="1"/>
  <c r="S30" i="1"/>
  <c r="R24" i="1"/>
  <c r="S24" i="1"/>
  <c r="AB152" i="1"/>
  <c r="AC152" i="1"/>
  <c r="AD152" i="1" s="1"/>
  <c r="AF152" i="1" s="1"/>
  <c r="T151" i="1"/>
  <c r="U151" i="1" s="1"/>
  <c r="AB151" i="1"/>
  <c r="AA132" i="1"/>
  <c r="AA104" i="1"/>
  <c r="AE72" i="1"/>
  <c r="AA72" i="1"/>
  <c r="AC156" i="1"/>
  <c r="AD156" i="1" s="1"/>
  <c r="AE116" i="1"/>
  <c r="T44" i="1"/>
  <c r="U44" i="1" s="1"/>
  <c r="U148" i="1"/>
  <c r="T117" i="1"/>
  <c r="AC117" i="1" s="1"/>
  <c r="AD117" i="1" s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AB41" i="1" s="1"/>
  <c r="T31" i="1"/>
  <c r="V31" i="1"/>
  <c r="V132" i="1"/>
  <c r="AE126" i="1"/>
  <c r="AA126" i="1"/>
  <c r="AB126" i="1" s="1"/>
  <c r="AC126" i="1" s="1"/>
  <c r="AD126" i="1" s="1"/>
  <c r="T125" i="1"/>
  <c r="T96" i="1"/>
  <c r="AB96" i="1" s="1"/>
  <c r="AC96" i="1" s="1"/>
  <c r="AD96" i="1" s="1"/>
  <c r="T143" i="1"/>
  <c r="U143" i="1" s="1"/>
  <c r="V143" i="1"/>
  <c r="AE106" i="1"/>
  <c r="AA106" i="1"/>
  <c r="AA76" i="1"/>
  <c r="AA73" i="1"/>
  <c r="T149" i="1"/>
  <c r="V149" i="1"/>
  <c r="AA127" i="1"/>
  <c r="V124" i="1"/>
  <c r="T124" i="1"/>
  <c r="AA119" i="1"/>
  <c r="AB119" i="1" s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U70" i="1" s="1"/>
  <c r="AA58" i="1"/>
  <c r="AA88" i="1"/>
  <c r="V81" i="1"/>
  <c r="T81" i="1"/>
  <c r="U81" i="1" s="1"/>
  <c r="AA80" i="1"/>
  <c r="AA65" i="1"/>
  <c r="R33" i="1"/>
  <c r="S33" i="1"/>
  <c r="R19" i="1"/>
  <c r="S19" i="1" s="1"/>
  <c r="AA69" i="1"/>
  <c r="R68" i="1"/>
  <c r="S68" i="1"/>
  <c r="AA64" i="1"/>
  <c r="AA60" i="1"/>
  <c r="AA55" i="1"/>
  <c r="AA26" i="1"/>
  <c r="AA13" i="1"/>
  <c r="AA29" i="1"/>
  <c r="AA24" i="1"/>
  <c r="AB24" i="1" s="1"/>
  <c r="AB145" i="1"/>
  <c r="AC150" i="1"/>
  <c r="AD150" i="1" s="1"/>
  <c r="AG154" i="1"/>
  <c r="AH154" i="1"/>
  <c r="AB134" i="1"/>
  <c r="AC22" i="1"/>
  <c r="AD22" i="1"/>
  <c r="AF22" i="1" s="1"/>
  <c r="AC46" i="1"/>
  <c r="AD46" i="1" s="1"/>
  <c r="AF46" i="1" s="1"/>
  <c r="AG46" i="1"/>
  <c r="AH46" i="1" s="1"/>
  <c r="AB144" i="1"/>
  <c r="AC144" i="1" s="1"/>
  <c r="AD144" i="1" s="1"/>
  <c r="AB104" i="1"/>
  <c r="AC104" i="1" s="1"/>
  <c r="AD104" i="1" s="1"/>
  <c r="AB38" i="1"/>
  <c r="AC38" i="1"/>
  <c r="AD38" i="1" s="1"/>
  <c r="AF38" i="1" s="1"/>
  <c r="AB50" i="1"/>
  <c r="AC50" i="1"/>
  <c r="AD50" i="1" s="1"/>
  <c r="AB114" i="1"/>
  <c r="AC67" i="1"/>
  <c r="AD67" i="1" s="1"/>
  <c r="AB15" i="1"/>
  <c r="AC15" i="1"/>
  <c r="AD15" i="1"/>
  <c r="U40" i="1"/>
  <c r="AB117" i="1"/>
  <c r="AC30" i="1"/>
  <c r="AD30" i="1" s="1"/>
  <c r="AC52" i="1"/>
  <c r="AD52" i="1" s="1"/>
  <c r="AB51" i="1"/>
  <c r="AC51" i="1"/>
  <c r="AD51" i="1" s="1"/>
  <c r="AC45" i="1"/>
  <c r="AD45" i="1"/>
  <c r="AG45" i="1" s="1"/>
  <c r="AH45" i="1" s="1"/>
  <c r="AF45" i="1"/>
  <c r="AB118" i="1"/>
  <c r="AC118" i="1" s="1"/>
  <c r="AD118" i="1" s="1"/>
  <c r="AB76" i="1"/>
  <c r="AC76" i="1" s="1"/>
  <c r="AD76" i="1" s="1"/>
  <c r="AB35" i="1"/>
  <c r="AC35" i="1"/>
  <c r="AD35" i="1"/>
  <c r="AG35" i="1" s="1"/>
  <c r="AH35" i="1" s="1"/>
  <c r="AF35" i="1"/>
  <c r="AC37" i="1"/>
  <c r="AD37" i="1" s="1"/>
  <c r="AB130" i="1"/>
  <c r="AC130" i="1"/>
  <c r="AD130" i="1" s="1"/>
  <c r="AC129" i="1"/>
  <c r="AD129" i="1" s="1"/>
  <c r="AB56" i="1"/>
  <c r="AB53" i="1"/>
  <c r="AC53" i="1" s="1"/>
  <c r="AD53" i="1" s="1"/>
  <c r="AC61" i="1"/>
  <c r="AD61" i="1"/>
  <c r="AF61" i="1"/>
  <c r="AG61" i="1" s="1"/>
  <c r="AH61" i="1" s="1"/>
  <c r="AB95" i="1"/>
  <c r="AC95" i="1"/>
  <c r="AD95" i="1"/>
  <c r="AF95" i="1" s="1"/>
  <c r="AB58" i="1"/>
  <c r="AC58" i="1"/>
  <c r="AD58" i="1" s="1"/>
  <c r="AF58" i="1" s="1"/>
  <c r="AB19" i="1"/>
  <c r="AC19" i="1"/>
  <c r="AD19" i="1" s="1"/>
  <c r="AC41" i="1"/>
  <c r="AD41" i="1" s="1"/>
  <c r="AB123" i="1"/>
  <c r="AC123" i="1"/>
  <c r="AD123" i="1" s="1"/>
  <c r="AF123" i="1" s="1"/>
  <c r="AG123" i="1" s="1"/>
  <c r="AH123" i="1" s="1"/>
  <c r="AB34" i="1"/>
  <c r="AC34" i="1"/>
  <c r="AD34" i="1" s="1"/>
  <c r="AC27" i="1"/>
  <c r="AD27" i="1"/>
  <c r="AF27" i="1" s="1"/>
  <c r="AC135" i="1"/>
  <c r="AD135" i="1"/>
  <c r="AF135" i="1" s="1"/>
  <c r="AG135" i="1" s="1"/>
  <c r="AH135" i="1" s="1"/>
  <c r="AC24" i="1"/>
  <c r="AD24" i="1" s="1"/>
  <c r="AF24" i="1" s="1"/>
  <c r="AG24" i="1" s="1"/>
  <c r="AH24" i="1" s="1"/>
  <c r="AB55" i="1"/>
  <c r="AC55" i="1"/>
  <c r="AD55" i="1"/>
  <c r="AB60" i="1"/>
  <c r="AC60" i="1"/>
  <c r="AD60" i="1"/>
  <c r="AF60" i="1" s="1"/>
  <c r="AG60" i="1" s="1"/>
  <c r="AH60" i="1" s="1"/>
  <c r="AC42" i="1"/>
  <c r="AD42" i="1"/>
  <c r="AF42" i="1" s="1"/>
  <c r="AG42" i="1" s="1"/>
  <c r="AH42" i="1" s="1"/>
  <c r="AB112" i="1"/>
  <c r="AC112" i="1"/>
  <c r="AD112" i="1" s="1"/>
  <c r="AG112" i="1" s="1"/>
  <c r="AH112" i="1" s="1"/>
  <c r="AF112" i="1"/>
  <c r="AB66" i="1"/>
  <c r="AC66" i="1"/>
  <c r="AD66" i="1"/>
  <c r="AF66" i="1" s="1"/>
  <c r="AB80" i="1"/>
  <c r="AC80" i="1" s="1"/>
  <c r="AD80" i="1" s="1"/>
  <c r="U61" i="1"/>
  <c r="AC93" i="1"/>
  <c r="AD93" i="1"/>
  <c r="AF93" i="1" s="1"/>
  <c r="AG93" i="1"/>
  <c r="AH93" i="1" s="1"/>
  <c r="AB48" i="1"/>
  <c r="AC48" i="1"/>
  <c r="AD48" i="1" s="1"/>
  <c r="AB29" i="1"/>
  <c r="AC29" i="1"/>
  <c r="AD29" i="1" s="1"/>
  <c r="AB107" i="1"/>
  <c r="AB121" i="1"/>
  <c r="AC121" i="1"/>
  <c r="AD121" i="1" s="1"/>
  <c r="U136" i="1"/>
  <c r="AB68" i="1"/>
  <c r="AC68" i="1"/>
  <c r="AD68" i="1"/>
  <c r="AF68" i="1" s="1"/>
  <c r="AB100" i="1"/>
  <c r="AB72" i="1"/>
  <c r="AC72" i="1"/>
  <c r="AD72" i="1" s="1"/>
  <c r="AG72" i="1" s="1"/>
  <c r="AH72" i="1" s="1"/>
  <c r="AF72" i="1"/>
  <c r="AB87" i="1"/>
  <c r="AC87" i="1" s="1"/>
  <c r="AD87" i="1" s="1"/>
  <c r="AB136" i="1"/>
  <c r="AC136" i="1" s="1"/>
  <c r="AD136" i="1" s="1"/>
  <c r="AB23" i="1"/>
  <c r="AC23" i="1"/>
  <c r="AD23" i="1" s="1"/>
  <c r="AF23" i="1" s="1"/>
  <c r="AG23" i="1" s="1"/>
  <c r="AH23" i="1" s="1"/>
  <c r="AC33" i="1"/>
  <c r="AD33" i="1"/>
  <c r="AF33" i="1" s="1"/>
  <c r="AC16" i="1"/>
  <c r="AD16" i="1" s="1"/>
  <c r="AB82" i="1"/>
  <c r="AC82" i="1"/>
  <c r="AD82" i="1" s="1"/>
  <c r="AF82" i="1" s="1"/>
  <c r="AB28" i="1"/>
  <c r="AC28" i="1"/>
  <c r="AD28" i="1" s="1"/>
  <c r="AB13" i="1"/>
  <c r="AC13" i="1"/>
  <c r="AD13" i="1" s="1"/>
  <c r="AB26" i="1"/>
  <c r="AC26" i="1"/>
  <c r="AD26" i="1" s="1"/>
  <c r="AF26" i="1" s="1"/>
  <c r="AG26" i="1" s="1"/>
  <c r="AH26" i="1" s="1"/>
  <c r="AB20" i="1"/>
  <c r="AC20" i="1"/>
  <c r="AD20" i="1" s="1"/>
  <c r="AC39" i="1"/>
  <c r="AD39" i="1"/>
  <c r="AF39" i="1" s="1"/>
  <c r="AB84" i="1"/>
  <c r="AC84" i="1"/>
  <c r="AD84" i="1" s="1"/>
  <c r="AB78" i="1"/>
  <c r="AC78" i="1"/>
  <c r="AD78" i="1" s="1"/>
  <c r="AB141" i="1"/>
  <c r="AC141" i="1"/>
  <c r="AD141" i="1" s="1"/>
  <c r="AB64" i="1"/>
  <c r="AC64" i="1"/>
  <c r="AD64" i="1" s="1"/>
  <c r="AB14" i="1"/>
  <c r="AC14" i="1"/>
  <c r="AD14" i="1" s="1"/>
  <c r="AB105" i="1"/>
  <c r="AC105" i="1" s="1"/>
  <c r="AD105" i="1" s="1"/>
  <c r="AB69" i="1"/>
  <c r="AC69" i="1" s="1"/>
  <c r="AD69" i="1"/>
  <c r="AG69" i="1" s="1"/>
  <c r="AH69" i="1" s="1"/>
  <c r="AF69" i="1"/>
  <c r="AB71" i="1"/>
  <c r="AC71" i="1"/>
  <c r="AD71" i="1"/>
  <c r="AF71" i="1" s="1"/>
  <c r="AB128" i="1"/>
  <c r="AC128" i="1" s="1"/>
  <c r="AD128" i="1" s="1"/>
  <c r="AB127" i="1"/>
  <c r="AC127" i="1" s="1"/>
  <c r="AD127" i="1" s="1"/>
  <c r="AB43" i="1"/>
  <c r="AC43" i="1"/>
  <c r="AD43" i="1"/>
  <c r="AF43" i="1" s="1"/>
  <c r="AG43" i="1" s="1"/>
  <c r="AH43" i="1" s="1"/>
  <c r="AB47" i="1"/>
  <c r="AC47" i="1"/>
  <c r="AD47" i="1" s="1"/>
  <c r="AB32" i="1"/>
  <c r="AC32" i="1"/>
  <c r="AD32" i="1"/>
  <c r="AG32" i="1" s="1"/>
  <c r="AH32" i="1" s="1"/>
  <c r="AF32" i="1"/>
  <c r="AB133" i="1"/>
  <c r="AC133" i="1" s="1"/>
  <c r="AD133" i="1" s="1"/>
  <c r="U89" i="1"/>
  <c r="AB74" i="1"/>
  <c r="AC74" i="1"/>
  <c r="AD74" i="1"/>
  <c r="AC164" i="1"/>
  <c r="AD164" i="1" s="1"/>
  <c r="U164" i="1"/>
  <c r="AB88" i="1"/>
  <c r="AF161" i="1"/>
  <c r="AG161" i="1"/>
  <c r="AH161" i="1"/>
  <c r="AB132" i="1"/>
  <c r="AC132" i="1" s="1"/>
  <c r="AD132" i="1"/>
  <c r="AF166" i="1"/>
  <c r="AG166" i="1"/>
  <c r="AH166" i="1"/>
  <c r="AB18" i="1"/>
  <c r="AC18" i="1"/>
  <c r="AD18" i="1" s="1"/>
  <c r="U159" i="1"/>
  <c r="AC159" i="1"/>
  <c r="AD159" i="1"/>
  <c r="AF159" i="1" s="1"/>
  <c r="AG159" i="1" s="1"/>
  <c r="AH159" i="1" s="1"/>
  <c r="AB17" i="1"/>
  <c r="AC17" i="1"/>
  <c r="AD17" i="1"/>
  <c r="AF17" i="1" s="1"/>
  <c r="AG17" i="1" s="1"/>
  <c r="AH17" i="1" s="1"/>
  <c r="U17" i="1"/>
  <c r="AB86" i="1"/>
  <c r="AF168" i="1"/>
  <c r="AG168" i="1"/>
  <c r="AH168" i="1"/>
  <c r="AB101" i="1"/>
  <c r="U21" i="1"/>
  <c r="AB21" i="1"/>
  <c r="AC21" i="1"/>
  <c r="AD21" i="1"/>
  <c r="AF21" i="1" s="1"/>
  <c r="AB25" i="1"/>
  <c r="AC25" i="1"/>
  <c r="AD25" i="1" s="1"/>
  <c r="U25" i="1"/>
  <c r="AB63" i="1"/>
  <c r="AC63" i="1" s="1"/>
  <c r="AD63" i="1" s="1"/>
  <c r="AB85" i="1"/>
  <c r="AC85" i="1" s="1"/>
  <c r="AD85" i="1"/>
  <c r="AF85" i="1" s="1"/>
  <c r="AG85" i="1" s="1"/>
  <c r="AH85" i="1" s="1"/>
  <c r="U85" i="1"/>
  <c r="U77" i="1"/>
  <c r="U36" i="1"/>
  <c r="AB36" i="1"/>
  <c r="AC36" i="1"/>
  <c r="AD36" i="1"/>
  <c r="U111" i="1"/>
  <c r="AB111" i="1"/>
  <c r="AC111" i="1"/>
  <c r="AD111" i="1"/>
  <c r="AF111" i="1" s="1"/>
  <c r="AG111" i="1" s="1"/>
  <c r="AH111" i="1" s="1"/>
  <c r="U94" i="1"/>
  <c r="AB94" i="1"/>
  <c r="AC94" i="1" s="1"/>
  <c r="AD94" i="1" s="1"/>
  <c r="U160" i="1"/>
  <c r="U124" i="1"/>
  <c r="AB124" i="1"/>
  <c r="AC124" i="1"/>
  <c r="AD124" i="1"/>
  <c r="AF124" i="1" s="1"/>
  <c r="AG124" i="1" s="1"/>
  <c r="AH124" i="1" s="1"/>
  <c r="AB149" i="1"/>
  <c r="AC149" i="1"/>
  <c r="AD149" i="1"/>
  <c r="AF149" i="1" s="1"/>
  <c r="U149" i="1"/>
  <c r="U125" i="1"/>
  <c r="U31" i="1"/>
  <c r="AC31" i="1"/>
  <c r="AD31" i="1"/>
  <c r="AF31" i="1" s="1"/>
  <c r="AB49" i="1"/>
  <c r="AC49" i="1"/>
  <c r="AD49" i="1"/>
  <c r="U49" i="1"/>
  <c r="U103" i="1"/>
  <c r="AB103" i="1"/>
  <c r="AC103" i="1"/>
  <c r="AD103" i="1" s="1"/>
  <c r="AB160" i="1"/>
  <c r="AC160" i="1"/>
  <c r="AD160" i="1"/>
  <c r="AF160" i="1" s="1"/>
  <c r="U146" i="1"/>
  <c r="AB146" i="1"/>
  <c r="AC146" i="1"/>
  <c r="AD146" i="1"/>
  <c r="AF146" i="1" s="1"/>
  <c r="U116" i="1"/>
  <c r="U96" i="1"/>
  <c r="U99" i="1"/>
  <c r="AB99" i="1"/>
  <c r="AC99" i="1"/>
  <c r="AD99" i="1" s="1"/>
  <c r="U131" i="1"/>
  <c r="AB131" i="1"/>
  <c r="AC131" i="1"/>
  <c r="AD131" i="1"/>
  <c r="AG131" i="1" s="1"/>
  <c r="AH131" i="1" s="1"/>
  <c r="AB120" i="1"/>
  <c r="AC120" i="1"/>
  <c r="AD120" i="1"/>
  <c r="U120" i="1"/>
  <c r="U113" i="1"/>
  <c r="AB113" i="1"/>
  <c r="AC113" i="1"/>
  <c r="AD113" i="1"/>
  <c r="AF113" i="1" s="1"/>
  <c r="U117" i="1"/>
  <c r="AB143" i="1"/>
  <c r="AB106" i="1"/>
  <c r="AC106" i="1" s="1"/>
  <c r="AD106" i="1" s="1"/>
  <c r="U106" i="1"/>
  <c r="AF132" i="1"/>
  <c r="AF36" i="1"/>
  <c r="AG36" i="1"/>
  <c r="AH36" i="1" s="1"/>
  <c r="AF120" i="1"/>
  <c r="AG120" i="1" s="1"/>
  <c r="AH120" i="1" s="1"/>
  <c r="AF131" i="1"/>
  <c r="AF30" i="1" l="1"/>
  <c r="AG30" i="1"/>
  <c r="AH30" i="1" s="1"/>
  <c r="AF105" i="1"/>
  <c r="AG105" i="1" s="1"/>
  <c r="AH105" i="1" s="1"/>
  <c r="AF96" i="1"/>
  <c r="AG96" i="1" s="1"/>
  <c r="AH96" i="1" s="1"/>
  <c r="AF140" i="1"/>
  <c r="AG140" i="1" s="1"/>
  <c r="AH140" i="1" s="1"/>
  <c r="AF18" i="1"/>
  <c r="AG18" i="1"/>
  <c r="AH18" i="1" s="1"/>
  <c r="AF141" i="1"/>
  <c r="AG141" i="1" s="1"/>
  <c r="AH141" i="1" s="1"/>
  <c r="AF20" i="1"/>
  <c r="AG20" i="1" s="1"/>
  <c r="AH20" i="1" s="1"/>
  <c r="AG87" i="1"/>
  <c r="AH87" i="1" s="1"/>
  <c r="AF87" i="1"/>
  <c r="AF34" i="1"/>
  <c r="AG34" i="1" s="1"/>
  <c r="AH34" i="1" s="1"/>
  <c r="AF52" i="1"/>
  <c r="AG52" i="1"/>
  <c r="AH52" i="1" s="1"/>
  <c r="AF117" i="1"/>
  <c r="AG117" i="1"/>
  <c r="AH117" i="1" s="1"/>
  <c r="AG162" i="1"/>
  <c r="AH162" i="1" s="1"/>
  <c r="AF162" i="1"/>
  <c r="AC119" i="1"/>
  <c r="AD119" i="1" s="1"/>
  <c r="AF50" i="1"/>
  <c r="AG50" i="1" s="1"/>
  <c r="AH50" i="1" s="1"/>
  <c r="AF463" i="1"/>
  <c r="AG463" i="1"/>
  <c r="AH463" i="1" s="1"/>
  <c r="AF195" i="1"/>
  <c r="AG195" i="1" s="1"/>
  <c r="AH195" i="1" s="1"/>
  <c r="AF337" i="1"/>
  <c r="AG337" i="1"/>
  <c r="AH337" i="1" s="1"/>
  <c r="AF381" i="1"/>
  <c r="AG381" i="1" s="1"/>
  <c r="AH381" i="1" s="1"/>
  <c r="AF88" i="1"/>
  <c r="AG88" i="1"/>
  <c r="AH88" i="1" s="1"/>
  <c r="AF100" i="1"/>
  <c r="AG100" i="1" s="1"/>
  <c r="AH100" i="1" s="1"/>
  <c r="AF77" i="1"/>
  <c r="AG77" i="1"/>
  <c r="AH77" i="1" s="1"/>
  <c r="AF262" i="1"/>
  <c r="AG262" i="1" s="1"/>
  <c r="AH262" i="1" s="1"/>
  <c r="AF473" i="1"/>
  <c r="AG473" i="1" s="1"/>
  <c r="AH473" i="1" s="1"/>
  <c r="AF474" i="1"/>
  <c r="AG474" i="1" s="1"/>
  <c r="AH474" i="1" s="1"/>
  <c r="AF178" i="1"/>
  <c r="AG178" i="1" s="1"/>
  <c r="AH178" i="1" s="1"/>
  <c r="AF336" i="1"/>
  <c r="AG336" i="1" s="1"/>
  <c r="AH336" i="1" s="1"/>
  <c r="AF121" i="1"/>
  <c r="AG121" i="1" s="1"/>
  <c r="AH121" i="1" s="1"/>
  <c r="AF129" i="1"/>
  <c r="AG129" i="1" s="1"/>
  <c r="AH129" i="1" s="1"/>
  <c r="AG78" i="1"/>
  <c r="AH78" i="1" s="1"/>
  <c r="AF78" i="1"/>
  <c r="AF16" i="1"/>
  <c r="AG16" i="1" s="1"/>
  <c r="AH16" i="1" s="1"/>
  <c r="AF130" i="1"/>
  <c r="AG130" i="1"/>
  <c r="AH130" i="1" s="1"/>
  <c r="AG63" i="1"/>
  <c r="AH63" i="1" s="1"/>
  <c r="AF63" i="1"/>
  <c r="AG128" i="1"/>
  <c r="AH128" i="1" s="1"/>
  <c r="AF128" i="1"/>
  <c r="AF13" i="1"/>
  <c r="AG13" i="1" s="1"/>
  <c r="AH13" i="1" s="1"/>
  <c r="AF37" i="1"/>
  <c r="AG37" i="1"/>
  <c r="AH37" i="1" s="1"/>
  <c r="AF468" i="1"/>
  <c r="AG468" i="1" s="1"/>
  <c r="AH468" i="1" s="1"/>
  <c r="AG19" i="1"/>
  <c r="AH19" i="1" s="1"/>
  <c r="AF19" i="1"/>
  <c r="AF104" i="1"/>
  <c r="AG104" i="1" s="1"/>
  <c r="AH104" i="1" s="1"/>
  <c r="AF126" i="1"/>
  <c r="AG126" i="1" s="1"/>
  <c r="AH126" i="1" s="1"/>
  <c r="AF75" i="1"/>
  <c r="AG75" i="1" s="1"/>
  <c r="AH75" i="1" s="1"/>
  <c r="AG57" i="1"/>
  <c r="AH57" i="1" s="1"/>
  <c r="AF57" i="1"/>
  <c r="AF320" i="1"/>
  <c r="AG435" i="1"/>
  <c r="AH435" i="1" s="1"/>
  <c r="AF435" i="1"/>
  <c r="AF425" i="1"/>
  <c r="AG425" i="1" s="1"/>
  <c r="AH425" i="1" s="1"/>
  <c r="AF76" i="1"/>
  <c r="AG76" i="1" s="1"/>
  <c r="AH76" i="1" s="1"/>
  <c r="AF108" i="1"/>
  <c r="AG108" i="1" s="1"/>
  <c r="AH108" i="1" s="1"/>
  <c r="AG164" i="1"/>
  <c r="AH164" i="1" s="1"/>
  <c r="AF164" i="1"/>
  <c r="AF84" i="1"/>
  <c r="AG84" i="1"/>
  <c r="AH84" i="1" s="1"/>
  <c r="AF29" i="1"/>
  <c r="AG29" i="1" s="1"/>
  <c r="AH29" i="1" s="1"/>
  <c r="AF41" i="1"/>
  <c r="AG41" i="1" s="1"/>
  <c r="AH41" i="1" s="1"/>
  <c r="AF64" i="1"/>
  <c r="AG64" i="1" s="1"/>
  <c r="AH64" i="1" s="1"/>
  <c r="AF122" i="1"/>
  <c r="AG122" i="1" s="1"/>
  <c r="AH122" i="1" s="1"/>
  <c r="AF139" i="1"/>
  <c r="AG139" i="1"/>
  <c r="AH139" i="1" s="1"/>
  <c r="AF145" i="1"/>
  <c r="AG145" i="1" s="1"/>
  <c r="AH145" i="1" s="1"/>
  <c r="AG415" i="1"/>
  <c r="AH415" i="1" s="1"/>
  <c r="AF415" i="1"/>
  <c r="AF307" i="1"/>
  <c r="AG307" i="1" s="1"/>
  <c r="AH307" i="1" s="1"/>
  <c r="AF293" i="1"/>
  <c r="AG293" i="1" s="1"/>
  <c r="AH293" i="1" s="1"/>
  <c r="AF133" i="1"/>
  <c r="AG133" i="1" s="1"/>
  <c r="AH133" i="1" s="1"/>
  <c r="AF103" i="1"/>
  <c r="AG103" i="1" s="1"/>
  <c r="AH103" i="1" s="1"/>
  <c r="AF118" i="1"/>
  <c r="AG118" i="1"/>
  <c r="AH118" i="1" s="1"/>
  <c r="AF127" i="1"/>
  <c r="AG127" i="1" s="1"/>
  <c r="AH127" i="1" s="1"/>
  <c r="AF14" i="1"/>
  <c r="AG14" i="1"/>
  <c r="AH14" i="1" s="1"/>
  <c r="AG80" i="1"/>
  <c r="AH80" i="1" s="1"/>
  <c r="AF80" i="1"/>
  <c r="AG156" i="1"/>
  <c r="AH156" i="1" s="1"/>
  <c r="AF156" i="1"/>
  <c r="AF101" i="1"/>
  <c r="AG101" i="1" s="1"/>
  <c r="AH101" i="1" s="1"/>
  <c r="AF99" i="1"/>
  <c r="AG99" i="1"/>
  <c r="AH99" i="1" s="1"/>
  <c r="AF94" i="1"/>
  <c r="AG94" i="1" s="1"/>
  <c r="AH94" i="1" s="1"/>
  <c r="AF25" i="1"/>
  <c r="AG25" i="1" s="1"/>
  <c r="AH25" i="1" s="1"/>
  <c r="AF47" i="1"/>
  <c r="AG47" i="1" s="1"/>
  <c r="AH47" i="1" s="1"/>
  <c r="AG28" i="1"/>
  <c r="AH28" i="1" s="1"/>
  <c r="AF28" i="1"/>
  <c r="AF48" i="1"/>
  <c r="AG48" i="1"/>
  <c r="AH48" i="1" s="1"/>
  <c r="AF51" i="1"/>
  <c r="AG51" i="1" s="1"/>
  <c r="AH51" i="1" s="1"/>
  <c r="AF144" i="1"/>
  <c r="AG144" i="1" s="1"/>
  <c r="AH144" i="1" s="1"/>
  <c r="AF150" i="1"/>
  <c r="AG150" i="1" s="1"/>
  <c r="AH150" i="1" s="1"/>
  <c r="AF106" i="1"/>
  <c r="AG106" i="1"/>
  <c r="AH106" i="1" s="1"/>
  <c r="AF136" i="1"/>
  <c r="AG136" i="1"/>
  <c r="AH136" i="1" s="1"/>
  <c r="AF53" i="1"/>
  <c r="AG53" i="1" s="1"/>
  <c r="AH53" i="1" s="1"/>
  <c r="AG67" i="1"/>
  <c r="AH67" i="1" s="1"/>
  <c r="AF67" i="1"/>
  <c r="AF116" i="1"/>
  <c r="AG116" i="1" s="1"/>
  <c r="AH116" i="1" s="1"/>
  <c r="AF137" i="1"/>
  <c r="AG137" i="1" s="1"/>
  <c r="AH137" i="1" s="1"/>
  <c r="AC91" i="1"/>
  <c r="AD91" i="1" s="1"/>
  <c r="AG90" i="1"/>
  <c r="AH90" i="1" s="1"/>
  <c r="AF90" i="1"/>
  <c r="AF125" i="1"/>
  <c r="AG125" i="1" s="1"/>
  <c r="AH125" i="1" s="1"/>
  <c r="AF114" i="1"/>
  <c r="AG114" i="1" s="1"/>
  <c r="AH114" i="1" s="1"/>
  <c r="AG361" i="1"/>
  <c r="AH361" i="1" s="1"/>
  <c r="AF507" i="1"/>
  <c r="AG507" i="1" s="1"/>
  <c r="AH507" i="1" s="1"/>
  <c r="AF240" i="1"/>
  <c r="AG240" i="1"/>
  <c r="AH240" i="1" s="1"/>
  <c r="AF360" i="1"/>
  <c r="AG360" i="1" s="1"/>
  <c r="AH360" i="1" s="1"/>
  <c r="AF552" i="1"/>
  <c r="AG552" i="1" s="1"/>
  <c r="AH552" i="1" s="1"/>
  <c r="AF297" i="1"/>
  <c r="AG297" i="1" s="1"/>
  <c r="AH297" i="1" s="1"/>
  <c r="AF586" i="1"/>
  <c r="AG586" i="1"/>
  <c r="AH586" i="1" s="1"/>
  <c r="U304" i="1"/>
  <c r="AB304" i="1"/>
  <c r="AC304" i="1"/>
  <c r="AD304" i="1" s="1"/>
  <c r="AC281" i="1"/>
  <c r="AD281" i="1" s="1"/>
  <c r="AB281" i="1"/>
  <c r="U281" i="1"/>
  <c r="U384" i="1"/>
  <c r="AB384" i="1"/>
  <c r="AC384" i="1"/>
  <c r="AD384" i="1" s="1"/>
  <c r="U249" i="1"/>
  <c r="AB249" i="1"/>
  <c r="AC394" i="1"/>
  <c r="AD394" i="1" s="1"/>
  <c r="AB394" i="1"/>
  <c r="AC308" i="1"/>
  <c r="AD308" i="1" s="1"/>
  <c r="U308" i="1"/>
  <c r="U578" i="1"/>
  <c r="AC578" i="1"/>
  <c r="AD578" i="1" s="1"/>
  <c r="AF794" i="1"/>
  <c r="AG794" i="1" s="1"/>
  <c r="AH794" i="1" s="1"/>
  <c r="AG639" i="1"/>
  <c r="AH639" i="1" s="1"/>
  <c r="AF639" i="1"/>
  <c r="U610" i="1"/>
  <c r="AB610" i="1"/>
  <c r="AC610" i="1"/>
  <c r="AD610" i="1" s="1"/>
  <c r="AG74" i="1"/>
  <c r="AH74" i="1" s="1"/>
  <c r="AF15" i="1"/>
  <c r="AG15" i="1" s="1"/>
  <c r="AH15" i="1" s="1"/>
  <c r="AG417" i="1"/>
  <c r="AH417" i="1" s="1"/>
  <c r="AC572" i="1"/>
  <c r="AD572" i="1" s="1"/>
  <c r="U572" i="1"/>
  <c r="AB572" i="1"/>
  <c r="AB98" i="1"/>
  <c r="AC98" i="1" s="1"/>
  <c r="AD98" i="1" s="1"/>
  <c r="U98" i="1"/>
  <c r="AF192" i="1"/>
  <c r="AG192" i="1" s="1"/>
  <c r="AH192" i="1" s="1"/>
  <c r="AB318" i="1"/>
  <c r="U318" i="1"/>
  <c r="AC318" i="1"/>
  <c r="AD318" i="1" s="1"/>
  <c r="AF358" i="1"/>
  <c r="AG358" i="1" s="1"/>
  <c r="AH358" i="1" s="1"/>
  <c r="AF187" i="1"/>
  <c r="AG187" i="1"/>
  <c r="AH187" i="1" s="1"/>
  <c r="AG174" i="1"/>
  <c r="AH174" i="1" s="1"/>
  <c r="AF174" i="1"/>
  <c r="AG275" i="1"/>
  <c r="AH275" i="1" s="1"/>
  <c r="AF275" i="1"/>
  <c r="AF271" i="1"/>
  <c r="AG271" i="1" s="1"/>
  <c r="AH271" i="1" s="1"/>
  <c r="AF567" i="1"/>
  <c r="AG567" i="1" s="1"/>
  <c r="AH567" i="1" s="1"/>
  <c r="AF451" i="1"/>
  <c r="AG451" i="1" s="1"/>
  <c r="AH451" i="1" s="1"/>
  <c r="AF228" i="1"/>
  <c r="AG228" i="1" s="1"/>
  <c r="AH228" i="1" s="1"/>
  <c r="AG146" i="1"/>
  <c r="AH146" i="1" s="1"/>
  <c r="AF49" i="1"/>
  <c r="AG49" i="1" s="1"/>
  <c r="AH49" i="1" s="1"/>
  <c r="AG95" i="1"/>
  <c r="AH95" i="1" s="1"/>
  <c r="AC143" i="1"/>
  <c r="AD143" i="1" s="1"/>
  <c r="AB62" i="1"/>
  <c r="AC62" i="1" s="1"/>
  <c r="AD62" i="1" s="1"/>
  <c r="AC155" i="1"/>
  <c r="AD155" i="1" s="1"/>
  <c r="AB54" i="1"/>
  <c r="AB102" i="1"/>
  <c r="AC102" i="1" s="1"/>
  <c r="AD102" i="1" s="1"/>
  <c r="AG71" i="1"/>
  <c r="AH71" i="1" s="1"/>
  <c r="AC109" i="1"/>
  <c r="AD109" i="1" s="1"/>
  <c r="AB142" i="1"/>
  <c r="AC142" i="1" s="1"/>
  <c r="AD142" i="1" s="1"/>
  <c r="AF89" i="1"/>
  <c r="AG89" i="1" s="1"/>
  <c r="AH89" i="1" s="1"/>
  <c r="U138" i="1"/>
  <c r="AB52" i="1"/>
  <c r="U129" i="1"/>
  <c r="AB73" i="1"/>
  <c r="AC73" i="1" s="1"/>
  <c r="AD73" i="1" s="1"/>
  <c r="AB79" i="1"/>
  <c r="AC79" i="1" s="1"/>
  <c r="AD79" i="1" s="1"/>
  <c r="AB157" i="1"/>
  <c r="AC157" i="1"/>
  <c r="AD157" i="1" s="1"/>
  <c r="AG196" i="1"/>
  <c r="AH196" i="1" s="1"/>
  <c r="AF341" i="1"/>
  <c r="AG341" i="1" s="1"/>
  <c r="AH341" i="1" s="1"/>
  <c r="AF361" i="1"/>
  <c r="AC469" i="1"/>
  <c r="AD469" i="1" s="1"/>
  <c r="AC506" i="1"/>
  <c r="AD506" i="1" s="1"/>
  <c r="AG269" i="1"/>
  <c r="AH269" i="1" s="1"/>
  <c r="U360" i="1"/>
  <c r="U369" i="1"/>
  <c r="AB187" i="1"/>
  <c r="AB434" i="1"/>
  <c r="AC434" i="1"/>
  <c r="AD434" i="1" s="1"/>
  <c r="U434" i="1"/>
  <c r="AG422" i="1"/>
  <c r="AH422" i="1" s="1"/>
  <c r="U500" i="1"/>
  <c r="AG500" i="1" s="1"/>
  <c r="AH500" i="1" s="1"/>
  <c r="AB500" i="1"/>
  <c r="AF445" i="1"/>
  <c r="AG445" i="1" s="1"/>
  <c r="AH445" i="1" s="1"/>
  <c r="AC249" i="1"/>
  <c r="AD249" i="1" s="1"/>
  <c r="AF181" i="1"/>
  <c r="AG181" i="1" s="1"/>
  <c r="AH181" i="1" s="1"/>
  <c r="AC183" i="1"/>
  <c r="AD183" i="1" s="1"/>
  <c r="AF349" i="1"/>
  <c r="AG349" i="1" s="1"/>
  <c r="AH349" i="1" s="1"/>
  <c r="AB271" i="1"/>
  <c r="AF376" i="1"/>
  <c r="AG376" i="1" s="1"/>
  <c r="AH376" i="1" s="1"/>
  <c r="AF537" i="1"/>
  <c r="AG537" i="1"/>
  <c r="AH537" i="1" s="1"/>
  <c r="AF241" i="1"/>
  <c r="AG241" i="1"/>
  <c r="AH241" i="1" s="1"/>
  <c r="AG370" i="1"/>
  <c r="AH370" i="1" s="1"/>
  <c r="AB578" i="1"/>
  <c r="AF412" i="1"/>
  <c r="AG412" i="1" s="1"/>
  <c r="AH412" i="1" s="1"/>
  <c r="AF580" i="1"/>
  <c r="AG580" i="1"/>
  <c r="AH580" i="1" s="1"/>
  <c r="AF342" i="1"/>
  <c r="AG342" i="1"/>
  <c r="AH342" i="1" s="1"/>
  <c r="AG530" i="1"/>
  <c r="AH530" i="1" s="1"/>
  <c r="AF443" i="1"/>
  <c r="AG443" i="1"/>
  <c r="AH443" i="1" s="1"/>
  <c r="AG487" i="1"/>
  <c r="AH487" i="1" s="1"/>
  <c r="AC332" i="1"/>
  <c r="AD332" i="1" s="1"/>
  <c r="AB332" i="1"/>
  <c r="U219" i="1"/>
  <c r="AB219" i="1"/>
  <c r="AC219" i="1"/>
  <c r="AD219" i="1" s="1"/>
  <c r="AB211" i="1"/>
  <c r="U211" i="1"/>
  <c r="AG211" i="1" s="1"/>
  <c r="AH211" i="1" s="1"/>
  <c r="AC186" i="1"/>
  <c r="AD186" i="1" s="1"/>
  <c r="AB186" i="1"/>
  <c r="U385" i="1"/>
  <c r="AB385" i="1"/>
  <c r="U338" i="1"/>
  <c r="AB338" i="1"/>
  <c r="AC338" i="1"/>
  <c r="AD338" i="1" s="1"/>
  <c r="AG532" i="1"/>
  <c r="AH532" i="1" s="1"/>
  <c r="AG414" i="1"/>
  <c r="AH414" i="1" s="1"/>
  <c r="AF414" i="1"/>
  <c r="AG587" i="1"/>
  <c r="AH587" i="1" s="1"/>
  <c r="AF587" i="1"/>
  <c r="AF899" i="1"/>
  <c r="AG899" i="1" s="1"/>
  <c r="AH899" i="1" s="1"/>
  <c r="AB448" i="1"/>
  <c r="AC448" i="1"/>
  <c r="AD448" i="1" s="1"/>
  <c r="AF385" i="1"/>
  <c r="AG385" i="1" s="1"/>
  <c r="AH385" i="1" s="1"/>
  <c r="U189" i="1"/>
  <c r="AB189" i="1"/>
  <c r="AC189" i="1"/>
  <c r="AD189" i="1" s="1"/>
  <c r="AG216" i="1"/>
  <c r="AH216" i="1" s="1"/>
  <c r="AF216" i="1"/>
  <c r="AF403" i="1"/>
  <c r="AG403" i="1" s="1"/>
  <c r="AH403" i="1" s="1"/>
  <c r="AG386" i="1"/>
  <c r="AH386" i="1" s="1"/>
  <c r="AF217" i="1"/>
  <c r="AG217" i="1" s="1"/>
  <c r="AH217" i="1" s="1"/>
  <c r="AG215" i="1"/>
  <c r="AH215" i="1" s="1"/>
  <c r="AG437" i="1"/>
  <c r="AH437" i="1" s="1"/>
  <c r="U348" i="1"/>
  <c r="AC348" i="1"/>
  <c r="AD348" i="1" s="1"/>
  <c r="AF563" i="1"/>
  <c r="AG563" i="1" s="1"/>
  <c r="AH563" i="1" s="1"/>
  <c r="AC379" i="1"/>
  <c r="AD379" i="1" s="1"/>
  <c r="AB379" i="1"/>
  <c r="AF495" i="1"/>
  <c r="AG495" i="1"/>
  <c r="AH495" i="1" s="1"/>
  <c r="AF880" i="1"/>
  <c r="AG880" i="1" s="1"/>
  <c r="AH880" i="1" s="1"/>
  <c r="AF641" i="1"/>
  <c r="AG641" i="1" s="1"/>
  <c r="AH641" i="1" s="1"/>
  <c r="AB829" i="1"/>
  <c r="AC829" i="1"/>
  <c r="AD829" i="1" s="1"/>
  <c r="U829" i="1"/>
  <c r="AB833" i="1"/>
  <c r="AC833" i="1"/>
  <c r="AD833" i="1" s="1"/>
  <c r="U833" i="1"/>
  <c r="U840" i="1"/>
  <c r="AC840" i="1"/>
  <c r="AD840" i="1" s="1"/>
  <c r="AB840" i="1"/>
  <c r="U247" i="1"/>
  <c r="AG247" i="1" s="1"/>
  <c r="AH247" i="1" s="1"/>
  <c r="AB247" i="1"/>
  <c r="AB185" i="1"/>
  <c r="AC185" i="1"/>
  <c r="AD185" i="1" s="1"/>
  <c r="U185" i="1"/>
  <c r="AG576" i="1"/>
  <c r="AH576" i="1" s="1"/>
  <c r="AG540" i="1"/>
  <c r="AH540" i="1" s="1"/>
  <c r="AB559" i="1"/>
  <c r="U559" i="1"/>
  <c r="AC198" i="1"/>
  <c r="AD198" i="1" s="1"/>
  <c r="U198" i="1"/>
  <c r="AB198" i="1"/>
  <c r="U204" i="1"/>
  <c r="AC204" i="1"/>
  <c r="AD204" i="1" s="1"/>
  <c r="AB204" i="1"/>
  <c r="AF373" i="1"/>
  <c r="AG373" i="1" s="1"/>
  <c r="AH373" i="1" s="1"/>
  <c r="AF658" i="1"/>
  <c r="AG658" i="1"/>
  <c r="AH658" i="1" s="1"/>
  <c r="AG701" i="1"/>
  <c r="AH701" i="1" s="1"/>
  <c r="AF701" i="1"/>
  <c r="U153" i="1"/>
  <c r="AB153" i="1"/>
  <c r="AC364" i="1"/>
  <c r="AD364" i="1" s="1"/>
  <c r="U364" i="1"/>
  <c r="AC258" i="1"/>
  <c r="AD258" i="1" s="1"/>
  <c r="U258" i="1"/>
  <c r="AB258" i="1"/>
  <c r="AB515" i="1"/>
  <c r="AC515" i="1"/>
  <c r="AD515" i="1" s="1"/>
  <c r="U515" i="1"/>
  <c r="U288" i="1"/>
  <c r="AB288" i="1"/>
  <c r="AC288" i="1"/>
  <c r="AD288" i="1" s="1"/>
  <c r="AG33" i="1"/>
  <c r="AH33" i="1" s="1"/>
  <c r="AB30" i="1"/>
  <c r="AF417" i="1"/>
  <c r="AF501" i="1"/>
  <c r="AG501" i="1" s="1"/>
  <c r="AH501" i="1" s="1"/>
  <c r="AG66" i="1"/>
  <c r="AH66" i="1" s="1"/>
  <c r="AG176" i="1"/>
  <c r="AH176" i="1" s="1"/>
  <c r="AG300" i="1"/>
  <c r="AH300" i="1" s="1"/>
  <c r="AF300" i="1"/>
  <c r="AG158" i="1"/>
  <c r="AH158" i="1" s="1"/>
  <c r="AB91" i="1"/>
  <c r="U320" i="1"/>
  <c r="AG320" i="1" s="1"/>
  <c r="AH320" i="1" s="1"/>
  <c r="AG21" i="1"/>
  <c r="AH21" i="1" s="1"/>
  <c r="AB44" i="1"/>
  <c r="AC151" i="1"/>
  <c r="AD151" i="1" s="1"/>
  <c r="AB70" i="1"/>
  <c r="AC70" i="1" s="1"/>
  <c r="AD70" i="1" s="1"/>
  <c r="AF165" i="1"/>
  <c r="AG165" i="1" s="1"/>
  <c r="AH165" i="1" s="1"/>
  <c r="AB155" i="1"/>
  <c r="AC147" i="1"/>
  <c r="AD147" i="1" s="1"/>
  <c r="AC110" i="1"/>
  <c r="AD110" i="1" s="1"/>
  <c r="AC153" i="1"/>
  <c r="AD153" i="1" s="1"/>
  <c r="AB65" i="1"/>
  <c r="AC65" i="1" s="1"/>
  <c r="AD65" i="1" s="1"/>
  <c r="U65" i="1"/>
  <c r="AB320" i="1"/>
  <c r="AC398" i="1"/>
  <c r="AD398" i="1" s="1"/>
  <c r="AG497" i="1"/>
  <c r="AH497" i="1" s="1"/>
  <c r="AC212" i="1"/>
  <c r="AD212" i="1" s="1"/>
  <c r="AC218" i="1"/>
  <c r="AD218" i="1" s="1"/>
  <c r="AF314" i="1"/>
  <c r="AG314" i="1" s="1"/>
  <c r="AH314" i="1" s="1"/>
  <c r="AG489" i="1"/>
  <c r="AH489" i="1" s="1"/>
  <c r="AF203" i="1"/>
  <c r="AG203" i="1" s="1"/>
  <c r="AH203" i="1" s="1"/>
  <c r="U396" i="1"/>
  <c r="AC396" i="1"/>
  <c r="AD396" i="1" s="1"/>
  <c r="AB396" i="1"/>
  <c r="AB457" i="1"/>
  <c r="U457" i="1"/>
  <c r="AC457" i="1"/>
  <c r="AD457" i="1" s="1"/>
  <c r="AG418" i="1"/>
  <c r="AH418" i="1" s="1"/>
  <c r="AF418" i="1"/>
  <c r="AF423" i="1"/>
  <c r="AG423" i="1" s="1"/>
  <c r="AH423" i="1" s="1"/>
  <c r="AF287" i="1"/>
  <c r="AG287" i="1" s="1"/>
  <c r="AH287" i="1" s="1"/>
  <c r="AF188" i="1"/>
  <c r="AG188" i="1" s="1"/>
  <c r="AH188" i="1" s="1"/>
  <c r="AC482" i="1"/>
  <c r="AD482" i="1" s="1"/>
  <c r="AB482" i="1"/>
  <c r="U482" i="1"/>
  <c r="AG329" i="1"/>
  <c r="AH329" i="1" s="1"/>
  <c r="AG315" i="1"/>
  <c r="AH315" i="1" s="1"/>
  <c r="AF559" i="1"/>
  <c r="AG559" i="1" s="1"/>
  <c r="AH559" i="1" s="1"/>
  <c r="AG279" i="1"/>
  <c r="AH279" i="1" s="1"/>
  <c r="AG462" i="1"/>
  <c r="AH462" i="1" s="1"/>
  <c r="AF462" i="1"/>
  <c r="AF576" i="1"/>
  <c r="AG404" i="1"/>
  <c r="AH404" i="1" s="1"/>
  <c r="AF352" i="1"/>
  <c r="AG352" i="1"/>
  <c r="AH352" i="1" s="1"/>
  <c r="U346" i="1"/>
  <c r="AB346" i="1"/>
  <c r="AC346" i="1"/>
  <c r="AD346" i="1" s="1"/>
  <c r="AF464" i="1"/>
  <c r="AG464" i="1"/>
  <c r="AH464" i="1" s="1"/>
  <c r="AF557" i="1"/>
  <c r="AG557" i="1"/>
  <c r="AH557" i="1" s="1"/>
  <c r="AF453" i="1"/>
  <c r="AG453" i="1" s="1"/>
  <c r="AH453" i="1" s="1"/>
  <c r="AF813" i="1"/>
  <c r="AG813" i="1" s="1"/>
  <c r="AH813" i="1" s="1"/>
  <c r="AG470" i="1"/>
  <c r="AH470" i="1" s="1"/>
  <c r="AG283" i="1"/>
  <c r="AH283" i="1" s="1"/>
  <c r="AF283" i="1"/>
  <c r="AF367" i="1"/>
  <c r="AG367" i="1" s="1"/>
  <c r="AH367" i="1" s="1"/>
  <c r="AB436" i="1"/>
  <c r="AC436" i="1"/>
  <c r="AD436" i="1" s="1"/>
  <c r="U436" i="1"/>
  <c r="AF890" i="1"/>
  <c r="AG890" i="1"/>
  <c r="AH890" i="1" s="1"/>
  <c r="AC471" i="1"/>
  <c r="AD471" i="1" s="1"/>
  <c r="AB471" i="1"/>
  <c r="U471" i="1"/>
  <c r="U62" i="1"/>
  <c r="AB81" i="1"/>
  <c r="AC81" i="1" s="1"/>
  <c r="AD81" i="1" s="1"/>
  <c r="AG68" i="1"/>
  <c r="AH68" i="1" s="1"/>
  <c r="AC54" i="1"/>
  <c r="AD54" i="1" s="1"/>
  <c r="AG113" i="1"/>
  <c r="AH113" i="1" s="1"/>
  <c r="AF40" i="1"/>
  <c r="AG40" i="1" s="1"/>
  <c r="AH40" i="1" s="1"/>
  <c r="AC138" i="1"/>
  <c r="AD138" i="1" s="1"/>
  <c r="U448" i="1"/>
  <c r="AF323" i="1"/>
  <c r="AG323" i="1" s="1"/>
  <c r="AH323" i="1" s="1"/>
  <c r="AF560" i="1"/>
  <c r="AG560" i="1" s="1"/>
  <c r="AH560" i="1" s="1"/>
  <c r="AG558" i="1"/>
  <c r="AH558" i="1" s="1"/>
  <c r="AF558" i="1"/>
  <c r="AF378" i="1"/>
  <c r="AG378" i="1"/>
  <c r="AH378" i="1" s="1"/>
  <c r="AG31" i="1"/>
  <c r="AH31" i="1" s="1"/>
  <c r="AG163" i="1"/>
  <c r="AH163" i="1" s="1"/>
  <c r="AG148" i="1"/>
  <c r="AH148" i="1" s="1"/>
  <c r="AB147" i="1"/>
  <c r="AG39" i="1"/>
  <c r="AH39" i="1" s="1"/>
  <c r="AG82" i="1"/>
  <c r="AH82" i="1" s="1"/>
  <c r="AG27" i="1"/>
  <c r="AH27" i="1" s="1"/>
  <c r="AG58" i="1"/>
  <c r="AH58" i="1" s="1"/>
  <c r="AB59" i="1"/>
  <c r="AC59" i="1" s="1"/>
  <c r="AD59" i="1" s="1"/>
  <c r="AG38" i="1"/>
  <c r="AH38" i="1" s="1"/>
  <c r="AC83" i="1"/>
  <c r="AD83" i="1" s="1"/>
  <c r="AG152" i="1"/>
  <c r="AH152" i="1" s="1"/>
  <c r="AC107" i="1"/>
  <c r="AD107" i="1" s="1"/>
  <c r="AG213" i="1"/>
  <c r="AH213" i="1" s="1"/>
  <c r="AG380" i="1"/>
  <c r="AH380" i="1" s="1"/>
  <c r="AB212" i="1"/>
  <c r="AG496" i="1"/>
  <c r="AH496" i="1" s="1"/>
  <c r="AF465" i="1"/>
  <c r="AG465" i="1" s="1"/>
  <c r="AH465" i="1" s="1"/>
  <c r="AG397" i="1"/>
  <c r="AH397" i="1" s="1"/>
  <c r="AF493" i="1"/>
  <c r="AG493" i="1" s="1"/>
  <c r="AH493" i="1" s="1"/>
  <c r="AG421" i="1"/>
  <c r="AH421" i="1" s="1"/>
  <c r="AF441" i="1"/>
  <c r="AG441" i="1" s="1"/>
  <c r="AH441" i="1" s="1"/>
  <c r="AG327" i="1"/>
  <c r="AH327" i="1" s="1"/>
  <c r="AF327" i="1"/>
  <c r="AB483" i="1"/>
  <c r="U483" i="1"/>
  <c r="AC483" i="1"/>
  <c r="AD483" i="1" s="1"/>
  <c r="AG503" i="1"/>
  <c r="AH503" i="1" s="1"/>
  <c r="U394" i="1"/>
  <c r="AC182" i="1"/>
  <c r="AD182" i="1" s="1"/>
  <c r="AF177" i="1"/>
  <c r="AG177" i="1" s="1"/>
  <c r="AH177" i="1" s="1"/>
  <c r="AF291" i="1"/>
  <c r="AG291" i="1" s="1"/>
  <c r="AH291" i="1" s="1"/>
  <c r="AF522" i="1"/>
  <c r="AG522" i="1"/>
  <c r="AH522" i="1" s="1"/>
  <c r="AG460" i="1"/>
  <c r="AH460" i="1" s="1"/>
  <c r="AF267" i="1"/>
  <c r="AG267" i="1" s="1"/>
  <c r="AH267" i="1" s="1"/>
  <c r="U302" i="1"/>
  <c r="AB302" i="1"/>
  <c r="AC302" i="1"/>
  <c r="AD302" i="1" s="1"/>
  <c r="AB317" i="1"/>
  <c r="AC317" i="1"/>
  <c r="AD317" i="1" s="1"/>
  <c r="AC353" i="1"/>
  <c r="AD353" i="1" s="1"/>
  <c r="AB353" i="1"/>
  <c r="U214" i="1"/>
  <c r="AB214" i="1"/>
  <c r="AC214" i="1"/>
  <c r="AD214" i="1" s="1"/>
  <c r="AC407" i="1"/>
  <c r="AD407" i="1" s="1"/>
  <c r="U407" i="1"/>
  <c r="U193" i="1"/>
  <c r="AB193" i="1"/>
  <c r="AC193" i="1"/>
  <c r="AD193" i="1" s="1"/>
  <c r="AB237" i="1"/>
  <c r="AC237" i="1"/>
  <c r="AD237" i="1" s="1"/>
  <c r="AF547" i="1"/>
  <c r="AG547" i="1" s="1"/>
  <c r="AH547" i="1" s="1"/>
  <c r="AC577" i="1"/>
  <c r="AD577" i="1" s="1"/>
  <c r="AB577" i="1"/>
  <c r="U577" i="1"/>
  <c r="AF564" i="1"/>
  <c r="AG564" i="1" s="1"/>
  <c r="AH564" i="1" s="1"/>
  <c r="AF491" i="1"/>
  <c r="AG491" i="1"/>
  <c r="AH491" i="1" s="1"/>
  <c r="AF918" i="1"/>
  <c r="AG918" i="1"/>
  <c r="AH918" i="1" s="1"/>
  <c r="AG593" i="1"/>
  <c r="AH593" i="1" s="1"/>
  <c r="AG55" i="1"/>
  <c r="AH55" i="1" s="1"/>
  <c r="AC92" i="1"/>
  <c r="AD92" i="1" s="1"/>
  <c r="AF390" i="1"/>
  <c r="AG390" i="1" s="1"/>
  <c r="AH390" i="1" s="1"/>
  <c r="AG251" i="1"/>
  <c r="AH251" i="1" s="1"/>
  <c r="AF499" i="1"/>
  <c r="AG499" i="1"/>
  <c r="AH499" i="1" s="1"/>
  <c r="AF231" i="1"/>
  <c r="AG231" i="1" s="1"/>
  <c r="AH231" i="1" s="1"/>
  <c r="AG488" i="1"/>
  <c r="AH488" i="1" s="1"/>
  <c r="AF488" i="1"/>
  <c r="AF245" i="1"/>
  <c r="AG245" i="1"/>
  <c r="AH245" i="1" s="1"/>
  <c r="AG227" i="1"/>
  <c r="AH227" i="1" s="1"/>
  <c r="AB233" i="1"/>
  <c r="U233" i="1"/>
  <c r="AC233" i="1"/>
  <c r="AD233" i="1" s="1"/>
  <c r="AG363" i="1"/>
  <c r="AH363" i="1" s="1"/>
  <c r="AF426" i="1"/>
  <c r="AG426" i="1"/>
  <c r="AH426" i="1" s="1"/>
  <c r="AG149" i="1"/>
  <c r="AH149" i="1" s="1"/>
  <c r="AG208" i="1"/>
  <c r="AH208" i="1" s="1"/>
  <c r="AC44" i="1"/>
  <c r="AD44" i="1" s="1"/>
  <c r="AB115" i="1"/>
  <c r="AC115" i="1" s="1"/>
  <c r="AD115" i="1" s="1"/>
  <c r="AG369" i="1"/>
  <c r="AH369" i="1" s="1"/>
  <c r="AF202" i="1"/>
  <c r="AG202" i="1" s="1"/>
  <c r="AH202" i="1" s="1"/>
  <c r="AF205" i="1"/>
  <c r="AG205" i="1" s="1"/>
  <c r="AH205" i="1" s="1"/>
  <c r="AG253" i="1"/>
  <c r="AH253" i="1" s="1"/>
  <c r="AF581" i="1"/>
  <c r="AG581" i="1" s="1"/>
  <c r="AH581" i="1" s="1"/>
  <c r="AG160" i="1"/>
  <c r="AH160" i="1" s="1"/>
  <c r="AG22" i="1"/>
  <c r="AH22" i="1" s="1"/>
  <c r="AC86" i="1"/>
  <c r="AD86" i="1" s="1"/>
  <c r="AF74" i="1"/>
  <c r="AF55" i="1"/>
  <c r="AC56" i="1"/>
  <c r="AD56" i="1" s="1"/>
  <c r="AB97" i="1"/>
  <c r="AC97" i="1" s="1"/>
  <c r="AD97" i="1" s="1"/>
  <c r="U109" i="1"/>
  <c r="U92" i="1"/>
  <c r="AG420" i="1"/>
  <c r="AH420" i="1" s="1"/>
  <c r="AG504" i="1"/>
  <c r="AH504" i="1" s="1"/>
  <c r="U455" i="1"/>
  <c r="AB455" i="1"/>
  <c r="AC455" i="1"/>
  <c r="AD455" i="1" s="1"/>
  <c r="AF225" i="1"/>
  <c r="AG225" i="1" s="1"/>
  <c r="AH225" i="1" s="1"/>
  <c r="AF255" i="1"/>
  <c r="AG255" i="1" s="1"/>
  <c r="AH255" i="1" s="1"/>
  <c r="AB365" i="1"/>
  <c r="AC365" i="1"/>
  <c r="AD365" i="1" s="1"/>
  <c r="AB469" i="1"/>
  <c r="U213" i="1"/>
  <c r="AB213" i="1"/>
  <c r="AF303" i="1"/>
  <c r="AG303" i="1" s="1"/>
  <c r="AH303" i="1" s="1"/>
  <c r="AF169" i="1"/>
  <c r="AG169" i="1" s="1"/>
  <c r="AH169" i="1" s="1"/>
  <c r="AB182" i="1"/>
  <c r="AF395" i="1"/>
  <c r="AG395" i="1" s="1"/>
  <c r="AH395" i="1" s="1"/>
  <c r="AF172" i="1"/>
  <c r="AG172" i="1" s="1"/>
  <c r="AH172" i="1" s="1"/>
  <c r="AF484" i="1"/>
  <c r="AG484" i="1" s="1"/>
  <c r="AH484" i="1" s="1"/>
  <c r="AG354" i="1"/>
  <c r="AH354" i="1" s="1"/>
  <c r="AF298" i="1"/>
  <c r="AG298" i="1" s="1"/>
  <c r="AH298" i="1" s="1"/>
  <c r="AF356" i="1"/>
  <c r="AG356" i="1" s="1"/>
  <c r="AH356" i="1" s="1"/>
  <c r="U248" i="1"/>
  <c r="AC248" i="1"/>
  <c r="AD248" i="1" s="1"/>
  <c r="AB248" i="1"/>
  <c r="AC344" i="1"/>
  <c r="AD344" i="1" s="1"/>
  <c r="AB344" i="1"/>
  <c r="AB399" i="1"/>
  <c r="U399" i="1"/>
  <c r="AG399" i="1" s="1"/>
  <c r="AH399" i="1" s="1"/>
  <c r="AG243" i="1"/>
  <c r="AH243" i="1" s="1"/>
  <c r="AF584" i="1"/>
  <c r="AG584" i="1"/>
  <c r="AH584" i="1" s="1"/>
  <c r="AB525" i="1"/>
  <c r="AC525" i="1"/>
  <c r="AD525" i="1" s="1"/>
  <c r="AF929" i="1"/>
  <c r="AG929" i="1"/>
  <c r="AH929" i="1" s="1"/>
  <c r="AF827" i="1"/>
  <c r="AG827" i="1"/>
  <c r="AH827" i="1" s="1"/>
  <c r="AF791" i="1"/>
  <c r="AG791" i="1"/>
  <c r="AH791" i="1" s="1"/>
  <c r="AF809" i="1"/>
  <c r="AG809" i="1" s="1"/>
  <c r="AH809" i="1" s="1"/>
  <c r="AF816" i="1"/>
  <c r="AG816" i="1"/>
  <c r="AH816" i="1" s="1"/>
  <c r="AB178" i="1"/>
  <c r="AB476" i="1"/>
  <c r="AF266" i="1"/>
  <c r="AG266" i="1"/>
  <c r="AH266" i="1" s="1"/>
  <c r="AF343" i="1"/>
  <c r="AG343" i="1" s="1"/>
  <c r="AH343" i="1" s="1"/>
  <c r="AB276" i="1"/>
  <c r="U276" i="1"/>
  <c r="AB275" i="1"/>
  <c r="AB309" i="1"/>
  <c r="AB388" i="1"/>
  <c r="U388" i="1"/>
  <c r="AG388" i="1" s="1"/>
  <c r="AH388" i="1" s="1"/>
  <c r="AC210" i="1"/>
  <c r="AD210" i="1" s="1"/>
  <c r="U210" i="1"/>
  <c r="AF573" i="1"/>
  <c r="AG573" i="1"/>
  <c r="AH573" i="1" s="1"/>
  <c r="AB197" i="1"/>
  <c r="AC197" i="1"/>
  <c r="AD197" i="1" s="1"/>
  <c r="U534" i="1"/>
  <c r="AB534" i="1"/>
  <c r="AF851" i="1"/>
  <c r="AG851" i="1" s="1"/>
  <c r="AH851" i="1" s="1"/>
  <c r="AF593" i="1"/>
  <c r="AG633" i="1"/>
  <c r="AH633" i="1" s="1"/>
  <c r="AF946" i="1"/>
  <c r="AG946" i="1"/>
  <c r="AH946" i="1" s="1"/>
  <c r="AF920" i="1"/>
  <c r="AG920" i="1"/>
  <c r="AH920" i="1" s="1"/>
  <c r="AF911" i="1"/>
  <c r="AG911" i="1" s="1"/>
  <c r="AH911" i="1" s="1"/>
  <c r="AG789" i="1"/>
  <c r="AH789" i="1" s="1"/>
  <c r="AG877" i="1"/>
  <c r="AH877" i="1" s="1"/>
  <c r="AF869" i="1"/>
  <c r="AG869" i="1"/>
  <c r="AH869" i="1" s="1"/>
  <c r="AF815" i="1"/>
  <c r="AG815" i="1" s="1"/>
  <c r="AH815" i="1" s="1"/>
  <c r="AF657" i="1"/>
  <c r="AG657" i="1" s="1"/>
  <c r="AH657" i="1" s="1"/>
  <c r="AB649" i="1"/>
  <c r="AC649" i="1"/>
  <c r="AD649" i="1" s="1"/>
  <c r="AF682" i="1"/>
  <c r="AG682" i="1" s="1"/>
  <c r="AH682" i="1" s="1"/>
  <c r="AF906" i="1"/>
  <c r="AG906" i="1" s="1"/>
  <c r="AH906" i="1" s="1"/>
  <c r="AF730" i="1"/>
  <c r="AG730" i="1" s="1"/>
  <c r="AH730" i="1" s="1"/>
  <c r="U431" i="1"/>
  <c r="AC431" i="1"/>
  <c r="AD431" i="1" s="1"/>
  <c r="AF895" i="1"/>
  <c r="AG895" i="1"/>
  <c r="AH895" i="1" s="1"/>
  <c r="AF940" i="1"/>
  <c r="AG940" i="1" s="1"/>
  <c r="AH940" i="1" s="1"/>
  <c r="AG810" i="1"/>
  <c r="AH810" i="1" s="1"/>
  <c r="AF836" i="1"/>
  <c r="AG836" i="1" s="1"/>
  <c r="AH836" i="1" s="1"/>
  <c r="AG803" i="1"/>
  <c r="AH803" i="1" s="1"/>
  <c r="AF693" i="1"/>
  <c r="AG693" i="1" s="1"/>
  <c r="AH693" i="1" s="1"/>
  <c r="AF686" i="1"/>
  <c r="AG686" i="1" s="1"/>
  <c r="AH686" i="1" s="1"/>
  <c r="AC952" i="1"/>
  <c r="AD952" i="1" s="1"/>
  <c r="AB952" i="1"/>
  <c r="AC802" i="1"/>
  <c r="AD802" i="1" s="1"/>
  <c r="AB802" i="1"/>
  <c r="U802" i="1"/>
  <c r="AF785" i="1"/>
  <c r="AG785" i="1"/>
  <c r="AH785" i="1" s="1"/>
  <c r="AC739" i="1"/>
  <c r="AD739" i="1" s="1"/>
  <c r="AB739" i="1"/>
  <c r="AF753" i="1"/>
  <c r="AG753" i="1" s="1"/>
  <c r="AH753" i="1" s="1"/>
  <c r="AF786" i="1"/>
  <c r="AG786" i="1"/>
  <c r="AH786" i="1" s="1"/>
  <c r="U533" i="1"/>
  <c r="AB533" i="1"/>
  <c r="AC533" i="1"/>
  <c r="AD533" i="1" s="1"/>
  <c r="AF908" i="1"/>
  <c r="AG908" i="1"/>
  <c r="AH908" i="1" s="1"/>
  <c r="AF867" i="1"/>
  <c r="AG867" i="1"/>
  <c r="AH867" i="1" s="1"/>
  <c r="AF845" i="1"/>
  <c r="AG845" i="1"/>
  <c r="AH845" i="1" s="1"/>
  <c r="AG807" i="1"/>
  <c r="AH807" i="1" s="1"/>
  <c r="AG893" i="1"/>
  <c r="AH893" i="1" s="1"/>
  <c r="AF925" i="1"/>
  <c r="AG925" i="1"/>
  <c r="AH925" i="1" s="1"/>
  <c r="AF801" i="1"/>
  <c r="AG801" i="1"/>
  <c r="AH801" i="1" s="1"/>
  <c r="U912" i="1"/>
  <c r="AB912" i="1"/>
  <c r="AC912" i="1"/>
  <c r="AD912" i="1" s="1"/>
  <c r="U927" i="1"/>
  <c r="AB927" i="1"/>
  <c r="AC927" i="1"/>
  <c r="AD927" i="1" s="1"/>
  <c r="AF553" i="1"/>
  <c r="AG553" i="1"/>
  <c r="AH553" i="1" s="1"/>
  <c r="AC254" i="1"/>
  <c r="AD254" i="1" s="1"/>
  <c r="U254" i="1"/>
  <c r="AB254" i="1"/>
  <c r="U478" i="1"/>
  <c r="AC478" i="1"/>
  <c r="AD478" i="1" s="1"/>
  <c r="AG857" i="1"/>
  <c r="AH857" i="1" s="1"/>
  <c r="AF857" i="1"/>
  <c r="AG957" i="1"/>
  <c r="AH957" i="1" s="1"/>
  <c r="AF891" i="1"/>
  <c r="AG891" i="1" s="1"/>
  <c r="AH891" i="1" s="1"/>
  <c r="AF870" i="1"/>
  <c r="AG870" i="1" s="1"/>
  <c r="AH870" i="1" s="1"/>
  <c r="AC884" i="1"/>
  <c r="AD884" i="1" s="1"/>
  <c r="AB884" i="1"/>
  <c r="AC939" i="1"/>
  <c r="AD939" i="1" s="1"/>
  <c r="U939" i="1"/>
  <c r="AB939" i="1"/>
  <c r="AG628" i="1"/>
  <c r="AH628" i="1" s="1"/>
  <c r="AG741" i="1"/>
  <c r="AH741" i="1" s="1"/>
  <c r="AF741" i="1"/>
  <c r="AF273" i="1"/>
  <c r="AG273" i="1"/>
  <c r="AH273" i="1" s="1"/>
  <c r="AF282" i="1"/>
  <c r="AG282" i="1" s="1"/>
  <c r="AH282" i="1" s="1"/>
  <c r="AF402" i="1"/>
  <c r="AG402" i="1"/>
  <c r="AH402" i="1" s="1"/>
  <c r="AG479" i="1"/>
  <c r="AH479" i="1" s="1"/>
  <c r="AF534" i="1"/>
  <c r="AG534" i="1" s="1"/>
  <c r="AH534" i="1" s="1"/>
  <c r="U313" i="1"/>
  <c r="AC313" i="1"/>
  <c r="AD313" i="1" s="1"/>
  <c r="AC319" i="1"/>
  <c r="AD319" i="1" s="1"/>
  <c r="U319" i="1"/>
  <c r="AF294" i="1"/>
  <c r="AG294" i="1"/>
  <c r="AH294" i="1" s="1"/>
  <c r="U257" i="1"/>
  <c r="AC257" i="1"/>
  <c r="AD257" i="1" s="1"/>
  <c r="AC234" i="1"/>
  <c r="AD234" i="1" s="1"/>
  <c r="U234" i="1"/>
  <c r="U569" i="1"/>
  <c r="AC569" i="1"/>
  <c r="AD569" i="1" s="1"/>
  <c r="AB569" i="1"/>
  <c r="AC526" i="1"/>
  <c r="AD526" i="1" s="1"/>
  <c r="AB526" i="1"/>
  <c r="U486" i="1"/>
  <c r="AG486" i="1" s="1"/>
  <c r="AH486" i="1" s="1"/>
  <c r="AB486" i="1"/>
  <c r="AC419" i="1"/>
  <c r="AD419" i="1" s="1"/>
  <c r="AB419" i="1"/>
  <c r="U419" i="1"/>
  <c r="U438" i="1"/>
  <c r="AC438" i="1"/>
  <c r="AD438" i="1" s="1"/>
  <c r="AG934" i="1"/>
  <c r="AH934" i="1" s="1"/>
  <c r="AG917" i="1"/>
  <c r="AH917" i="1" s="1"/>
  <c r="AF797" i="1"/>
  <c r="AG797" i="1" s="1"/>
  <c r="AH797" i="1" s="1"/>
  <c r="AF898" i="1"/>
  <c r="AG898" i="1"/>
  <c r="AH898" i="1" s="1"/>
  <c r="AF835" i="1"/>
  <c r="AG835" i="1"/>
  <c r="AH835" i="1" s="1"/>
  <c r="AF820" i="1"/>
  <c r="AG820" i="1" s="1"/>
  <c r="AH820" i="1" s="1"/>
  <c r="AF955" i="1"/>
  <c r="AG955" i="1" s="1"/>
  <c r="AH955" i="1" s="1"/>
  <c r="U948" i="1"/>
  <c r="AF914" i="1"/>
  <c r="AG914" i="1"/>
  <c r="AH914" i="1" s="1"/>
  <c r="AF922" i="1"/>
  <c r="AG922" i="1" s="1"/>
  <c r="AH922" i="1" s="1"/>
  <c r="AF824" i="1"/>
  <c r="AG824" i="1"/>
  <c r="AH824" i="1" s="1"/>
  <c r="U887" i="1"/>
  <c r="AB887" i="1"/>
  <c r="AC887" i="1"/>
  <c r="AD887" i="1" s="1"/>
  <c r="AB913" i="1"/>
  <c r="U913" i="1"/>
  <c r="AC913" i="1"/>
  <c r="AD913" i="1" s="1"/>
  <c r="AG751" i="1"/>
  <c r="AH751" i="1" s="1"/>
  <c r="AF765" i="1"/>
  <c r="AG765" i="1"/>
  <c r="AH765" i="1" s="1"/>
  <c r="U424" i="1"/>
  <c r="AG424" i="1" s="1"/>
  <c r="AH424" i="1" s="1"/>
  <c r="AC405" i="1"/>
  <c r="AD405" i="1" s="1"/>
  <c r="AG276" i="1"/>
  <c r="AH276" i="1" s="1"/>
  <c r="AF239" i="1"/>
  <c r="AG239" i="1" s="1"/>
  <c r="AH239" i="1" s="1"/>
  <c r="AF524" i="1"/>
  <c r="AF583" i="1"/>
  <c r="AG583" i="1"/>
  <c r="AH583" i="1" s="1"/>
  <c r="AC284" i="1"/>
  <c r="AD284" i="1" s="1"/>
  <c r="AB284" i="1"/>
  <c r="AF351" i="1"/>
  <c r="AG351" i="1" s="1"/>
  <c r="AH351" i="1" s="1"/>
  <c r="AB326" i="1"/>
  <c r="AC326" i="1"/>
  <c r="AD326" i="1" s="1"/>
  <c r="AB264" i="1"/>
  <c r="AC264" i="1"/>
  <c r="AD264" i="1" s="1"/>
  <c r="U490" i="1"/>
  <c r="AC490" i="1"/>
  <c r="AD490" i="1" s="1"/>
  <c r="AG545" i="1"/>
  <c r="AH545" i="1" s="1"/>
  <c r="AG529" i="1"/>
  <c r="AH529" i="1" s="1"/>
  <c r="AG565" i="1"/>
  <c r="AH565" i="1" s="1"/>
  <c r="AB431" i="1"/>
  <c r="U477" i="1"/>
  <c r="AB477" i="1"/>
  <c r="AC477" i="1"/>
  <c r="AD477" i="1" s="1"/>
  <c r="AG825" i="1"/>
  <c r="AH825" i="1" s="1"/>
  <c r="AG655" i="1"/>
  <c r="AH655" i="1" s="1"/>
  <c r="AF806" i="1"/>
  <c r="AG806" i="1"/>
  <c r="AH806" i="1" s="1"/>
  <c r="U884" i="1"/>
  <c r="AF591" i="1"/>
  <c r="AG591" i="1"/>
  <c r="AH591" i="1" s="1"/>
  <c r="AF818" i="1"/>
  <c r="AG818" i="1" s="1"/>
  <c r="AH818" i="1" s="1"/>
  <c r="AG879" i="1"/>
  <c r="AH879" i="1" s="1"/>
  <c r="AC948" i="1"/>
  <c r="AD948" i="1" s="1"/>
  <c r="AF692" i="1"/>
  <c r="AG692" i="1"/>
  <c r="AH692" i="1" s="1"/>
  <c r="AF777" i="1"/>
  <c r="AG777" i="1" s="1"/>
  <c r="AH777" i="1" s="1"/>
  <c r="AB251" i="1"/>
  <c r="AB424" i="1"/>
  <c r="AG306" i="1"/>
  <c r="AH306" i="1" s="1"/>
  <c r="U170" i="1"/>
  <c r="AG170" i="1" s="1"/>
  <c r="AH170" i="1" s="1"/>
  <c r="U178" i="1"/>
  <c r="AF184" i="1"/>
  <c r="AG184" i="1" s="1"/>
  <c r="AH184" i="1" s="1"/>
  <c r="AF316" i="1"/>
  <c r="AG316" i="1" s="1"/>
  <c r="AH316" i="1" s="1"/>
  <c r="AG523" i="1"/>
  <c r="AH523" i="1" s="1"/>
  <c r="AG492" i="1"/>
  <c r="AH492" i="1" s="1"/>
  <c r="AG296" i="1"/>
  <c r="AH296" i="1" s="1"/>
  <c r="AG371" i="1"/>
  <c r="AH371" i="1" s="1"/>
  <c r="AF230" i="1"/>
  <c r="AG230" i="1"/>
  <c r="AH230" i="1" s="1"/>
  <c r="AG575" i="1"/>
  <c r="AH575" i="1" s="1"/>
  <c r="AC476" i="1"/>
  <c r="AD476" i="1" s="1"/>
  <c r="AB478" i="1"/>
  <c r="AG236" i="1"/>
  <c r="AH236" i="1" s="1"/>
  <c r="U331" i="1"/>
  <c r="AC331" i="1"/>
  <c r="AD331" i="1" s="1"/>
  <c r="AC295" i="1"/>
  <c r="AD295" i="1" s="1"/>
  <c r="U295" i="1"/>
  <c r="U232" i="1"/>
  <c r="AB232" i="1"/>
  <c r="AC232" i="1"/>
  <c r="AD232" i="1" s="1"/>
  <c r="U259" i="1"/>
  <c r="AC259" i="1"/>
  <c r="AD259" i="1" s="1"/>
  <c r="AB524" i="1"/>
  <c r="U524" i="1"/>
  <c r="AG524" i="1" s="1"/>
  <c r="AH524" i="1" s="1"/>
  <c r="U197" i="1"/>
  <c r="U522" i="1"/>
  <c r="AB522" i="1"/>
  <c r="AB405" i="1"/>
  <c r="U442" i="1"/>
  <c r="AB442" i="1"/>
  <c r="AC442" i="1"/>
  <c r="AD442" i="1" s="1"/>
  <c r="U194" i="1"/>
  <c r="AG194" i="1" s="1"/>
  <c r="AH194" i="1" s="1"/>
  <c r="AB531" i="1"/>
  <c r="AC531" i="1"/>
  <c r="AD531" i="1" s="1"/>
  <c r="AF956" i="1"/>
  <c r="AG956" i="1" s="1"/>
  <c r="AH956" i="1" s="1"/>
  <c r="AG954" i="1"/>
  <c r="AH954" i="1" s="1"/>
  <c r="AF843" i="1"/>
  <c r="AG843" i="1" s="1"/>
  <c r="AH843" i="1" s="1"/>
  <c r="AF798" i="1"/>
  <c r="AG798" i="1" s="1"/>
  <c r="AH798" i="1" s="1"/>
  <c r="AF907" i="1"/>
  <c r="AG907" i="1" s="1"/>
  <c r="AH907" i="1" s="1"/>
  <c r="AF861" i="1"/>
  <c r="AG861" i="1" s="1"/>
  <c r="AH861" i="1" s="1"/>
  <c r="AF841" i="1"/>
  <c r="AG841" i="1" s="1"/>
  <c r="AH841" i="1" s="1"/>
  <c r="AF947" i="1"/>
  <c r="AG947" i="1"/>
  <c r="AH947" i="1" s="1"/>
  <c r="AF698" i="1"/>
  <c r="AG698" i="1"/>
  <c r="AH698" i="1" s="1"/>
  <c r="AF588" i="1"/>
  <c r="AG588" i="1" s="1"/>
  <c r="AH588" i="1" s="1"/>
  <c r="AF668" i="1"/>
  <c r="AG668" i="1" s="1"/>
  <c r="AH668" i="1" s="1"/>
  <c r="AF595" i="1"/>
  <c r="AG595" i="1"/>
  <c r="AH595" i="1" s="1"/>
  <c r="AF784" i="1"/>
  <c r="AG784" i="1" s="1"/>
  <c r="AH784" i="1" s="1"/>
  <c r="AG662" i="1"/>
  <c r="AH662" i="1" s="1"/>
  <c r="AB625" i="1"/>
  <c r="AC625" i="1"/>
  <c r="AD625" i="1" s="1"/>
  <c r="AF717" i="1"/>
  <c r="AG717" i="1" s="1"/>
  <c r="AH717" i="1" s="1"/>
  <c r="AG726" i="1"/>
  <c r="AH726" i="1" s="1"/>
  <c r="AC933" i="1"/>
  <c r="AD933" i="1" s="1"/>
  <c r="U933" i="1"/>
  <c r="AB902" i="1"/>
  <c r="AC902" i="1"/>
  <c r="AD902" i="1" s="1"/>
  <c r="U902" i="1"/>
  <c r="U837" i="1"/>
  <c r="AB837" i="1"/>
  <c r="AC837" i="1"/>
  <c r="AD837" i="1" s="1"/>
  <c r="AB844" i="1"/>
  <c r="AC844" i="1"/>
  <c r="AD844" i="1" s="1"/>
  <c r="AC848" i="1"/>
  <c r="AD848" i="1" s="1"/>
  <c r="U848" i="1"/>
  <c r="AB848" i="1"/>
  <c r="U707" i="1"/>
  <c r="AC707" i="1"/>
  <c r="AD707" i="1" s="1"/>
  <c r="AB707" i="1"/>
  <c r="AG619" i="1"/>
  <c r="AH619" i="1" s="1"/>
  <c r="AF619" i="1"/>
  <c r="V995" i="1"/>
  <c r="T995" i="1"/>
  <c r="T988" i="1"/>
  <c r="V988" i="1"/>
  <c r="AF915" i="1"/>
  <c r="AG915" i="1"/>
  <c r="AH915" i="1" s="1"/>
  <c r="AG894" i="1"/>
  <c r="AH894" i="1" s="1"/>
  <c r="AF871" i="1"/>
  <c r="AG871" i="1"/>
  <c r="AH871" i="1" s="1"/>
  <c r="AF863" i="1"/>
  <c r="AG863" i="1"/>
  <c r="AH863" i="1" s="1"/>
  <c r="AG883" i="1"/>
  <c r="AH883" i="1" s="1"/>
  <c r="AF868" i="1"/>
  <c r="AG868" i="1"/>
  <c r="AH868" i="1" s="1"/>
  <c r="AF648" i="1"/>
  <c r="AG648" i="1" s="1"/>
  <c r="AH648" i="1" s="1"/>
  <c r="AF646" i="1"/>
  <c r="AG646" i="1" s="1"/>
  <c r="AH646" i="1" s="1"/>
  <c r="AF642" i="1"/>
  <c r="AG642" i="1"/>
  <c r="AH642" i="1" s="1"/>
  <c r="U657" i="1"/>
  <c r="AB657" i="1"/>
  <c r="U588" i="1"/>
  <c r="AC796" i="1"/>
  <c r="AD796" i="1" s="1"/>
  <c r="AB796" i="1"/>
  <c r="AB872" i="1"/>
  <c r="U826" i="1"/>
  <c r="AC826" i="1"/>
  <c r="AD826" i="1" s="1"/>
  <c r="U674" i="1"/>
  <c r="AG674" i="1" s="1"/>
  <c r="AH674" i="1" s="1"/>
  <c r="AB674" i="1"/>
  <c r="AB691" i="1"/>
  <c r="AF618" i="1"/>
  <c r="AG618" i="1" s="1"/>
  <c r="AH618" i="1" s="1"/>
  <c r="AB773" i="1"/>
  <c r="AC773" i="1"/>
  <c r="AD773" i="1" s="1"/>
  <c r="AC638" i="1"/>
  <c r="AD638" i="1" s="1"/>
  <c r="U638" i="1"/>
  <c r="AB638" i="1"/>
  <c r="AC678" i="1"/>
  <c r="AD678" i="1" s="1"/>
  <c r="AB678" i="1"/>
  <c r="U678" i="1"/>
  <c r="AC703" i="1"/>
  <c r="AD703" i="1" s="1"/>
  <c r="AB703" i="1"/>
  <c r="AF600" i="1"/>
  <c r="AG600" i="1"/>
  <c r="AH600" i="1" s="1"/>
  <c r="AF687" i="1"/>
  <c r="AG687" i="1" s="1"/>
  <c r="AH687" i="1" s="1"/>
  <c r="T973" i="1"/>
  <c r="AB973" i="1"/>
  <c r="AB889" i="1"/>
  <c r="U889" i="1"/>
  <c r="AG889" i="1" s="1"/>
  <c r="AH889" i="1" s="1"/>
  <c r="AC819" i="1"/>
  <c r="AD819" i="1" s="1"/>
  <c r="AB819" i="1"/>
  <c r="U714" i="1"/>
  <c r="AC714" i="1"/>
  <c r="AD714" i="1" s="1"/>
  <c r="AB714" i="1"/>
  <c r="AB733" i="1"/>
  <c r="AC733" i="1"/>
  <c r="AD733" i="1" s="1"/>
  <c r="U733" i="1"/>
  <c r="U759" i="1"/>
  <c r="AC759" i="1"/>
  <c r="AD759" i="1" s="1"/>
  <c r="AB759" i="1"/>
  <c r="AB688" i="1"/>
  <c r="AC688" i="1"/>
  <c r="AD688" i="1" s="1"/>
  <c r="U720" i="1"/>
  <c r="AB720" i="1"/>
  <c r="AC720" i="1"/>
  <c r="AD720" i="1" s="1"/>
  <c r="AG970" i="1"/>
  <c r="AH970" i="1" s="1"/>
  <c r="AC998" i="1"/>
  <c r="AD998" i="1" s="1"/>
  <c r="U998" i="1"/>
  <c r="AB958" i="1"/>
  <c r="AF858" i="1"/>
  <c r="AG858" i="1"/>
  <c r="AH858" i="1" s="1"/>
  <c r="AG850" i="1"/>
  <c r="AH850" i="1" s="1"/>
  <c r="AG611" i="1"/>
  <c r="AH611" i="1" s="1"/>
  <c r="AF677" i="1"/>
  <c r="AG677" i="1" s="1"/>
  <c r="AH677" i="1" s="1"/>
  <c r="AF666" i="1"/>
  <c r="AG666" i="1" s="1"/>
  <c r="AH666" i="1" s="1"/>
  <c r="AB942" i="1"/>
  <c r="AC942" i="1"/>
  <c r="AD942" i="1" s="1"/>
  <c r="AF964" i="1"/>
  <c r="AG964" i="1"/>
  <c r="AH964" i="1" s="1"/>
  <c r="AB865" i="1"/>
  <c r="AC865" i="1"/>
  <c r="AD865" i="1" s="1"/>
  <c r="U865" i="1"/>
  <c r="U675" i="1"/>
  <c r="AC675" i="1"/>
  <c r="AD675" i="1" s="1"/>
  <c r="U748" i="1"/>
  <c r="AB748" i="1"/>
  <c r="AC748" i="1"/>
  <c r="AD748" i="1" s="1"/>
  <c r="U763" i="1"/>
  <c r="AG763" i="1" s="1"/>
  <c r="AH763" i="1" s="1"/>
  <c r="AB763" i="1"/>
  <c r="AF762" i="1"/>
  <c r="AG762" i="1" s="1"/>
  <c r="AH762" i="1" s="1"/>
  <c r="AF749" i="1"/>
  <c r="AG749" i="1"/>
  <c r="AH749" i="1" s="1"/>
  <c r="AB209" i="1"/>
  <c r="AC209" i="1"/>
  <c r="AD209" i="1" s="1"/>
  <c r="AB520" i="1"/>
  <c r="U958" i="1"/>
  <c r="AG958" i="1" s="1"/>
  <c r="AH958" i="1" s="1"/>
  <c r="AG665" i="1"/>
  <c r="AH665" i="1" s="1"/>
  <c r="AG831" i="1"/>
  <c r="AH831" i="1" s="1"/>
  <c r="AF921" i="1"/>
  <c r="AG921" i="1"/>
  <c r="AH921" i="1" s="1"/>
  <c r="AF728" i="1"/>
  <c r="AG728" i="1" s="1"/>
  <c r="AH728" i="1" s="1"/>
  <c r="AG978" i="1"/>
  <c r="AH978" i="1" s="1"/>
  <c r="AF930" i="1"/>
  <c r="AG930" i="1" s="1"/>
  <c r="AH930" i="1" s="1"/>
  <c r="AG637" i="1"/>
  <c r="AH637" i="1" s="1"/>
  <c r="AF905" i="1"/>
  <c r="AG905" i="1"/>
  <c r="AH905" i="1" s="1"/>
  <c r="U872" i="1"/>
  <c r="AG872" i="1" s="1"/>
  <c r="AH872" i="1" s="1"/>
  <c r="AC800" i="1"/>
  <c r="AD800" i="1" s="1"/>
  <c r="AG650" i="1"/>
  <c r="AH650" i="1" s="1"/>
  <c r="AG605" i="1"/>
  <c r="AH605" i="1" s="1"/>
  <c r="AF605" i="1"/>
  <c r="AG699" i="1"/>
  <c r="AH699" i="1" s="1"/>
  <c r="U891" i="1"/>
  <c r="AB891" i="1"/>
  <c r="AC854" i="1"/>
  <c r="AD854" i="1" s="1"/>
  <c r="AB854" i="1"/>
  <c r="AG752" i="1"/>
  <c r="AH752" i="1" s="1"/>
  <c r="AG766" i="1"/>
  <c r="AH766" i="1" s="1"/>
  <c r="AF766" i="1"/>
  <c r="V977" i="1"/>
  <c r="T977" i="1"/>
  <c r="AG950" i="1"/>
  <c r="AH950" i="1" s="1"/>
  <c r="AG892" i="1"/>
  <c r="AH892" i="1" s="1"/>
  <c r="AG626" i="1"/>
  <c r="AH626" i="1" s="1"/>
  <c r="AF823" i="1"/>
  <c r="AG823" i="1" s="1"/>
  <c r="AH823" i="1" s="1"/>
  <c r="AF683" i="1"/>
  <c r="AG683" i="1" s="1"/>
  <c r="AH683" i="1" s="1"/>
  <c r="AG685" i="1"/>
  <c r="AH685" i="1" s="1"/>
  <c r="U906" i="1"/>
  <c r="AF856" i="1"/>
  <c r="AG856" i="1"/>
  <c r="AH856" i="1" s="1"/>
  <c r="AF725" i="1"/>
  <c r="AG725" i="1" s="1"/>
  <c r="AH725" i="1" s="1"/>
  <c r="AG706" i="1"/>
  <c r="AH706" i="1" s="1"/>
  <c r="AC691" i="1"/>
  <c r="AD691" i="1" s="1"/>
  <c r="AB998" i="1"/>
  <c r="U943" i="1"/>
  <c r="AC943" i="1"/>
  <c r="AD943" i="1" s="1"/>
  <c r="AG738" i="1"/>
  <c r="AH738" i="1" s="1"/>
  <c r="U862" i="1"/>
  <c r="AG862" i="1" s="1"/>
  <c r="AH862" i="1" s="1"/>
  <c r="AB862" i="1"/>
  <c r="AB873" i="1"/>
  <c r="U873" i="1"/>
  <c r="AG873" i="1" s="1"/>
  <c r="AH873" i="1" s="1"/>
  <c r="AF970" i="1"/>
  <c r="AB673" i="1"/>
  <c r="AC673" i="1"/>
  <c r="AD673" i="1" s="1"/>
  <c r="U673" i="1"/>
  <c r="AB721" i="1"/>
  <c r="AC721" i="1"/>
  <c r="AD721" i="1" s="1"/>
  <c r="U721" i="1"/>
  <c r="AF969" i="1"/>
  <c r="AG969" i="1" s="1"/>
  <c r="AH969" i="1" s="1"/>
  <c r="AC601" i="1"/>
  <c r="AD601" i="1" s="1"/>
  <c r="AG817" i="1"/>
  <c r="AH817" i="1" s="1"/>
  <c r="AF592" i="1"/>
  <c r="AG592" i="1"/>
  <c r="AH592" i="1" s="1"/>
  <c r="AG614" i="1"/>
  <c r="AH614" i="1" s="1"/>
  <c r="AG606" i="1"/>
  <c r="AH606" i="1" s="1"/>
  <c r="AF613" i="1"/>
  <c r="AG613" i="1"/>
  <c r="AH613" i="1" s="1"/>
  <c r="AC938" i="1"/>
  <c r="AD938" i="1" s="1"/>
  <c r="AB938" i="1"/>
  <c r="AF680" i="1"/>
  <c r="AG680" i="1"/>
  <c r="AH680" i="1" s="1"/>
  <c r="AG966" i="1"/>
  <c r="AH966" i="1" s="1"/>
  <c r="AF966" i="1"/>
  <c r="AB855" i="1"/>
  <c r="AC855" i="1"/>
  <c r="AD855" i="1" s="1"/>
  <c r="AB901" i="1"/>
  <c r="U901" i="1"/>
  <c r="AG901" i="1" s="1"/>
  <c r="AH901" i="1" s="1"/>
  <c r="AF643" i="1"/>
  <c r="AG643" i="1" s="1"/>
  <c r="AH643" i="1" s="1"/>
  <c r="AG616" i="1"/>
  <c r="AH616" i="1" s="1"/>
  <c r="AF616" i="1"/>
  <c r="AC740" i="1"/>
  <c r="AD740" i="1" s="1"/>
  <c r="U740" i="1"/>
  <c r="AB740" i="1"/>
  <c r="V983" i="1"/>
  <c r="T983" i="1"/>
  <c r="V971" i="1"/>
  <c r="T971" i="1"/>
  <c r="AC885" i="1"/>
  <c r="AD885" i="1" s="1"/>
  <c r="AB885" i="1"/>
  <c r="U836" i="1"/>
  <c r="AB836" i="1"/>
  <c r="AC690" i="1"/>
  <c r="AD690" i="1" s="1"/>
  <c r="AB690" i="1"/>
  <c r="AB723" i="1"/>
  <c r="U723" i="1"/>
  <c r="AG723" i="1" s="1"/>
  <c r="AH723" i="1" s="1"/>
  <c r="AG737" i="1"/>
  <c r="AH737" i="1" s="1"/>
  <c r="AC670" i="1"/>
  <c r="AD670" i="1" s="1"/>
  <c r="U670" i="1"/>
  <c r="AF974" i="1"/>
  <c r="AG974" i="1"/>
  <c r="AH974" i="1" s="1"/>
  <c r="AB995" i="1"/>
  <c r="AB985" i="1"/>
  <c r="U985" i="1"/>
  <c r="AG985" i="1" s="1"/>
  <c r="AH985" i="1" s="1"/>
  <c r="V982" i="1"/>
  <c r="T982" i="1"/>
  <c r="AB932" i="1"/>
  <c r="V909" i="1"/>
  <c r="T909" i="1"/>
  <c r="T821" i="1"/>
  <c r="AB983" i="1"/>
  <c r="V979" i="1"/>
  <c r="R961" i="1"/>
  <c r="S961" i="1" s="1"/>
  <c r="R941" i="1"/>
  <c r="S941" i="1" s="1"/>
  <c r="R923" i="1"/>
  <c r="S923" i="1" s="1"/>
  <c r="T832" i="1"/>
  <c r="V989" i="1"/>
  <c r="T989" i="1"/>
  <c r="U979" i="1"/>
  <c r="AC979" i="1"/>
  <c r="AD979" i="1" s="1"/>
  <c r="AB894" i="1"/>
  <c r="V947" i="1"/>
  <c r="AB996" i="1"/>
  <c r="AB956" i="1"/>
  <c r="AG965" i="1"/>
  <c r="AH965" i="1" s="1"/>
  <c r="AG1000" i="1"/>
  <c r="AH1000" i="1" s="1"/>
  <c r="U607" i="1"/>
  <c r="AG607" i="1" s="1"/>
  <c r="AH607" i="1" s="1"/>
  <c r="AB607" i="1"/>
  <c r="AG623" i="1"/>
  <c r="AH623" i="1" s="1"/>
  <c r="AF631" i="1"/>
  <c r="AG631" i="1"/>
  <c r="AH631" i="1" s="1"/>
  <c r="AF747" i="1"/>
  <c r="AG747" i="1" s="1"/>
  <c r="AH747" i="1" s="1"/>
  <c r="U996" i="1"/>
  <c r="AG996" i="1" s="1"/>
  <c r="AH996" i="1" s="1"/>
  <c r="AG647" i="1"/>
  <c r="AH647" i="1" s="1"/>
  <c r="AF647" i="1"/>
  <c r="V993" i="1"/>
  <c r="T993" i="1"/>
  <c r="T992" i="1"/>
  <c r="AB992" i="1"/>
  <c r="T984" i="1"/>
  <c r="AB984" i="1"/>
  <c r="V975" i="1"/>
  <c r="T975" i="1"/>
  <c r="V941" i="1"/>
  <c r="T941" i="1"/>
  <c r="T949" i="1"/>
  <c r="AB917" i="1"/>
  <c r="AC608" i="1"/>
  <c r="AD608" i="1" s="1"/>
  <c r="U608" i="1"/>
  <c r="AB608" i="1"/>
  <c r="U635" i="1"/>
  <c r="AC635" i="1"/>
  <c r="AD635" i="1" s="1"/>
  <c r="U752" i="1"/>
  <c r="AB752" i="1"/>
  <c r="AC729" i="1"/>
  <c r="AD729" i="1" s="1"/>
  <c r="AB663" i="1"/>
  <c r="AC663" i="1"/>
  <c r="AD663" i="1" s="1"/>
  <c r="U991" i="1"/>
  <c r="AG991" i="1" s="1"/>
  <c r="AH991" i="1" s="1"/>
  <c r="U990" i="1"/>
  <c r="AC990" i="1"/>
  <c r="AD990" i="1" s="1"/>
  <c r="U968" i="1"/>
  <c r="AC968" i="1"/>
  <c r="AD968" i="1" s="1"/>
  <c r="AB968" i="1"/>
  <c r="T960" i="1"/>
  <c r="V960" i="1"/>
  <c r="T944" i="1"/>
  <c r="AB944" i="1"/>
  <c r="AB963" i="1"/>
  <c r="AB979" i="1"/>
  <c r="AB957" i="1"/>
  <c r="U868" i="1"/>
  <c r="AB868" i="1"/>
  <c r="AF651" i="1"/>
  <c r="AG651" i="1" s="1"/>
  <c r="AH651" i="1" s="1"/>
  <c r="AG659" i="1"/>
  <c r="AH659" i="1" s="1"/>
  <c r="AB741" i="1"/>
  <c r="U741" i="1"/>
  <c r="U976" i="1"/>
  <c r="AG976" i="1" s="1"/>
  <c r="AH976" i="1" s="1"/>
  <c r="AB976" i="1"/>
  <c r="U961" i="1"/>
  <c r="AG961" i="1" s="1"/>
  <c r="AH961" i="1" s="1"/>
  <c r="AB961" i="1"/>
  <c r="V928" i="1"/>
  <c r="R947" i="1"/>
  <c r="S947" i="1" s="1"/>
  <c r="R936" i="1"/>
  <c r="S936" i="1" s="1"/>
  <c r="R929" i="1"/>
  <c r="S929" i="1" s="1"/>
  <c r="R897" i="1"/>
  <c r="S897" i="1" s="1"/>
  <c r="R900" i="1"/>
  <c r="S900" i="1" s="1"/>
  <c r="R879" i="1"/>
  <c r="S879" i="1" s="1"/>
  <c r="R832" i="1"/>
  <c r="S832" i="1" s="1"/>
  <c r="T896" i="1"/>
  <c r="AC615" i="1"/>
  <c r="AD615" i="1" s="1"/>
  <c r="T997" i="1"/>
  <c r="T987" i="1"/>
  <c r="V987" i="1"/>
  <c r="T981" i="1"/>
  <c r="V966" i="1"/>
  <c r="R964" i="1"/>
  <c r="S964" i="1" s="1"/>
  <c r="R877" i="1"/>
  <c r="S877" i="1" s="1"/>
  <c r="R869" i="1"/>
  <c r="S869" i="1" s="1"/>
  <c r="T900" i="1"/>
  <c r="R968" i="1"/>
  <c r="S968" i="1" s="1"/>
  <c r="R933" i="1"/>
  <c r="S933" i="1" s="1"/>
  <c r="R904" i="1"/>
  <c r="S904" i="1" s="1"/>
  <c r="R840" i="1"/>
  <c r="S840" i="1" s="1"/>
  <c r="R704" i="1"/>
  <c r="S704" i="1" s="1"/>
  <c r="R648" i="1"/>
  <c r="S648" i="1" s="1"/>
  <c r="R726" i="1"/>
  <c r="S726" i="1" s="1"/>
  <c r="R710" i="1"/>
  <c r="S710" i="1" s="1"/>
  <c r="R766" i="1"/>
  <c r="S766" i="1" s="1"/>
  <c r="T724" i="1"/>
  <c r="V724" i="1"/>
  <c r="R853" i="1"/>
  <c r="S853" i="1" s="1"/>
  <c r="R848" i="1"/>
  <c r="S848" i="1" s="1"/>
  <c r="R852" i="1"/>
  <c r="S852" i="1" s="1"/>
  <c r="R781" i="1"/>
  <c r="S781" i="1" s="1"/>
  <c r="T778" i="1"/>
  <c r="T775" i="1"/>
  <c r="R756" i="1"/>
  <c r="S756" i="1" s="1"/>
  <c r="T731" i="1"/>
  <c r="R731" i="1"/>
  <c r="S731" i="1" s="1"/>
  <c r="R725" i="1"/>
  <c r="S725" i="1" s="1"/>
  <c r="R716" i="1"/>
  <c r="S716" i="1" s="1"/>
  <c r="R707" i="1"/>
  <c r="S707" i="1" s="1"/>
  <c r="R674" i="1"/>
  <c r="S674" i="1" s="1"/>
  <c r="R607" i="1"/>
  <c r="S607" i="1" s="1"/>
  <c r="AB491" i="1"/>
  <c r="T566" i="1"/>
  <c r="V566" i="1"/>
  <c r="R730" i="1"/>
  <c r="S730" i="1" s="1"/>
  <c r="R721" i="1"/>
  <c r="S721" i="1" s="1"/>
  <c r="R698" i="1"/>
  <c r="S698" i="1" s="1"/>
  <c r="V621" i="1"/>
  <c r="T621" i="1"/>
  <c r="AB553" i="1"/>
  <c r="R740" i="1"/>
  <c r="S740" i="1" s="1"/>
  <c r="T709" i="1"/>
  <c r="R705" i="1"/>
  <c r="S705" i="1" s="1"/>
  <c r="R700" i="1"/>
  <c r="S700" i="1" s="1"/>
  <c r="R580" i="1"/>
  <c r="S580" i="1" s="1"/>
  <c r="R703" i="1"/>
  <c r="S703" i="1" s="1"/>
  <c r="T700" i="1"/>
  <c r="R665" i="1"/>
  <c r="S665" i="1" s="1"/>
  <c r="AB659" i="1"/>
  <c r="T517" i="1"/>
  <c r="V517" i="1"/>
  <c r="AB568" i="1"/>
  <c r="R686" i="1"/>
  <c r="S686" i="1" s="1"/>
  <c r="R671" i="1"/>
  <c r="S671" i="1" s="1"/>
  <c r="R666" i="1"/>
  <c r="S666" i="1" s="1"/>
  <c r="R691" i="1"/>
  <c r="S691" i="1" s="1"/>
  <c r="R706" i="1"/>
  <c r="S706" i="1" s="1"/>
  <c r="R675" i="1"/>
  <c r="S675" i="1" s="1"/>
  <c r="T551" i="1"/>
  <c r="R495" i="1"/>
  <c r="S495" i="1" s="1"/>
  <c r="T660" i="1"/>
  <c r="R551" i="1"/>
  <c r="S551" i="1" s="1"/>
  <c r="R542" i="1"/>
  <c r="S542" i="1" s="1"/>
  <c r="R503" i="1"/>
  <c r="S503" i="1" s="1"/>
  <c r="T368" i="1"/>
  <c r="AB386" i="1"/>
  <c r="T454" i="1"/>
  <c r="V393" i="1"/>
  <c r="T393" i="1"/>
  <c r="V368" i="1"/>
  <c r="T366" i="1"/>
  <c r="R355" i="1"/>
  <c r="S355" i="1" s="1"/>
  <c r="AB328" i="1"/>
  <c r="AB335" i="1"/>
  <c r="AB354" i="1"/>
  <c r="V492" i="1"/>
  <c r="T408" i="1"/>
  <c r="T387" i="1"/>
  <c r="T375" i="1"/>
  <c r="R229" i="1"/>
  <c r="S229" i="1" s="1"/>
  <c r="T280" i="1"/>
  <c r="R234" i="1"/>
  <c r="S234" i="1" s="1"/>
  <c r="AB234" i="1"/>
  <c r="AB207" i="1"/>
  <c r="T340" i="1"/>
  <c r="R161" i="1"/>
  <c r="S161" i="1" s="1"/>
  <c r="R165" i="1"/>
  <c r="S165" i="1" s="1"/>
  <c r="V154" i="1"/>
  <c r="AF81" i="1" l="1"/>
  <c r="AG81" i="1" s="1"/>
  <c r="AH81" i="1" s="1"/>
  <c r="AF98" i="1"/>
  <c r="AG98" i="1"/>
  <c r="AH98" i="1" s="1"/>
  <c r="AF59" i="1"/>
  <c r="AG59" i="1" s="1"/>
  <c r="AH59" i="1" s="1"/>
  <c r="AF62" i="1"/>
  <c r="AG62" i="1" s="1"/>
  <c r="AH62" i="1" s="1"/>
  <c r="AC709" i="1"/>
  <c r="AD709" i="1" s="1"/>
  <c r="AB709" i="1"/>
  <c r="U709" i="1"/>
  <c r="AF608" i="1"/>
  <c r="AG608" i="1" s="1"/>
  <c r="AH608" i="1" s="1"/>
  <c r="AF720" i="1"/>
  <c r="AG720" i="1" s="1"/>
  <c r="AH720" i="1" s="1"/>
  <c r="AC368" i="1"/>
  <c r="AD368" i="1" s="1"/>
  <c r="U368" i="1"/>
  <c r="AB368" i="1"/>
  <c r="AC731" i="1"/>
  <c r="AD731" i="1" s="1"/>
  <c r="U731" i="1"/>
  <c r="AB731" i="1"/>
  <c r="U981" i="1"/>
  <c r="AB981" i="1"/>
  <c r="AC981" i="1"/>
  <c r="AD981" i="1" s="1"/>
  <c r="U984" i="1"/>
  <c r="AC984" i="1"/>
  <c r="AD984" i="1" s="1"/>
  <c r="AC724" i="1"/>
  <c r="AD724" i="1" s="1"/>
  <c r="U724" i="1"/>
  <c r="AB724" i="1"/>
  <c r="AF854" i="1"/>
  <c r="AG854" i="1"/>
  <c r="AH854" i="1" s="1"/>
  <c r="AF942" i="1"/>
  <c r="AG942" i="1" s="1"/>
  <c r="AH942" i="1" s="1"/>
  <c r="AF638" i="1"/>
  <c r="AG638" i="1"/>
  <c r="AH638" i="1" s="1"/>
  <c r="AF44" i="1"/>
  <c r="AG44" i="1" s="1"/>
  <c r="AH44" i="1" s="1"/>
  <c r="AC775" i="1"/>
  <c r="AD775" i="1" s="1"/>
  <c r="U775" i="1"/>
  <c r="AB775" i="1"/>
  <c r="U992" i="1"/>
  <c r="AC992" i="1"/>
  <c r="AD992" i="1" s="1"/>
  <c r="AF688" i="1"/>
  <c r="AG688" i="1"/>
  <c r="AH688" i="1" s="1"/>
  <c r="AC454" i="1"/>
  <c r="AD454" i="1" s="1"/>
  <c r="AB454" i="1"/>
  <c r="U454" i="1"/>
  <c r="AB551" i="1"/>
  <c r="AC551" i="1"/>
  <c r="AD551" i="1" s="1"/>
  <c r="U551" i="1"/>
  <c r="AF663" i="1"/>
  <c r="AG663" i="1"/>
  <c r="AH663" i="1" s="1"/>
  <c r="AF885" i="1"/>
  <c r="AG885" i="1" s="1"/>
  <c r="AH885" i="1" s="1"/>
  <c r="AG721" i="1"/>
  <c r="AH721" i="1" s="1"/>
  <c r="AF721" i="1"/>
  <c r="AF678" i="1"/>
  <c r="AG678" i="1" s="1"/>
  <c r="AH678" i="1" s="1"/>
  <c r="AF531" i="1"/>
  <c r="AG531" i="1"/>
  <c r="AH531" i="1" s="1"/>
  <c r="AF477" i="1"/>
  <c r="AG477" i="1" s="1"/>
  <c r="AH477" i="1" s="1"/>
  <c r="AF284" i="1"/>
  <c r="AG284" i="1" s="1"/>
  <c r="AH284" i="1" s="1"/>
  <c r="AF913" i="1"/>
  <c r="AG913" i="1"/>
  <c r="AH913" i="1" s="1"/>
  <c r="AF257" i="1"/>
  <c r="AG257" i="1"/>
  <c r="AH257" i="1" s="1"/>
  <c r="AF533" i="1"/>
  <c r="AG533" i="1" s="1"/>
  <c r="AH533" i="1" s="1"/>
  <c r="AF739" i="1"/>
  <c r="AG739" i="1" s="1"/>
  <c r="AH739" i="1" s="1"/>
  <c r="AF525" i="1"/>
  <c r="AG525" i="1" s="1"/>
  <c r="AH525" i="1" s="1"/>
  <c r="AF346" i="1"/>
  <c r="AG346" i="1" s="1"/>
  <c r="AH346" i="1" s="1"/>
  <c r="AF482" i="1"/>
  <c r="AG482" i="1" s="1"/>
  <c r="AH482" i="1" s="1"/>
  <c r="AG70" i="1"/>
  <c r="AH70" i="1" s="1"/>
  <c r="AF70" i="1"/>
  <c r="AF288" i="1"/>
  <c r="AG288" i="1"/>
  <c r="AH288" i="1" s="1"/>
  <c r="AF258" i="1"/>
  <c r="AG258" i="1"/>
  <c r="AH258" i="1" s="1"/>
  <c r="AF185" i="1"/>
  <c r="AG185" i="1" s="1"/>
  <c r="AH185" i="1" s="1"/>
  <c r="AG833" i="1"/>
  <c r="AH833" i="1" s="1"/>
  <c r="AF833" i="1"/>
  <c r="AF448" i="1"/>
  <c r="AG448" i="1" s="1"/>
  <c r="AH448" i="1" s="1"/>
  <c r="AF186" i="1"/>
  <c r="AG186" i="1"/>
  <c r="AH186" i="1" s="1"/>
  <c r="AF308" i="1"/>
  <c r="AG308" i="1" s="1"/>
  <c r="AH308" i="1" s="1"/>
  <c r="AG912" i="1"/>
  <c r="AH912" i="1" s="1"/>
  <c r="AF912" i="1"/>
  <c r="AF210" i="1"/>
  <c r="AG210" i="1" s="1"/>
  <c r="AH210" i="1" s="1"/>
  <c r="AF344" i="1"/>
  <c r="AG344" i="1"/>
  <c r="AH344" i="1" s="1"/>
  <c r="AF92" i="1"/>
  <c r="AG92" i="1" s="1"/>
  <c r="AH92" i="1" s="1"/>
  <c r="AF193" i="1"/>
  <c r="AG193" i="1" s="1"/>
  <c r="AH193" i="1" s="1"/>
  <c r="AF182" i="1"/>
  <c r="AG182" i="1"/>
  <c r="AH182" i="1" s="1"/>
  <c r="AF436" i="1"/>
  <c r="AG436" i="1"/>
  <c r="AH436" i="1" s="1"/>
  <c r="AF457" i="1"/>
  <c r="AG457" i="1" s="1"/>
  <c r="AH457" i="1" s="1"/>
  <c r="AG65" i="1"/>
  <c r="AH65" i="1" s="1"/>
  <c r="AF65" i="1"/>
  <c r="AF151" i="1"/>
  <c r="AG151" i="1" s="1"/>
  <c r="AH151" i="1" s="1"/>
  <c r="AF157" i="1"/>
  <c r="AG157" i="1" s="1"/>
  <c r="AH157" i="1" s="1"/>
  <c r="AF142" i="1"/>
  <c r="AG142" i="1" s="1"/>
  <c r="AH142" i="1" s="1"/>
  <c r="AG143" i="1"/>
  <c r="AH143" i="1" s="1"/>
  <c r="AF143" i="1"/>
  <c r="AF526" i="1"/>
  <c r="AG526" i="1"/>
  <c r="AH526" i="1" s="1"/>
  <c r="AF115" i="1"/>
  <c r="AG115" i="1" s="1"/>
  <c r="AH115" i="1" s="1"/>
  <c r="AF233" i="1"/>
  <c r="AG233" i="1" s="1"/>
  <c r="AH233" i="1" s="1"/>
  <c r="AG353" i="1"/>
  <c r="AH353" i="1" s="1"/>
  <c r="AF353" i="1"/>
  <c r="AF153" i="1"/>
  <c r="AG153" i="1" s="1"/>
  <c r="AH153" i="1" s="1"/>
  <c r="AF198" i="1"/>
  <c r="AG198" i="1"/>
  <c r="AH198" i="1" s="1"/>
  <c r="AG189" i="1"/>
  <c r="AH189" i="1" s="1"/>
  <c r="AF189" i="1"/>
  <c r="AF338" i="1"/>
  <c r="AG338" i="1" s="1"/>
  <c r="AH338" i="1" s="1"/>
  <c r="AF109" i="1"/>
  <c r="AG109" i="1"/>
  <c r="AH109" i="1" s="1"/>
  <c r="AF394" i="1"/>
  <c r="AG394" i="1"/>
  <c r="AH394" i="1" s="1"/>
  <c r="AF281" i="1"/>
  <c r="AG281" i="1" s="1"/>
  <c r="AH281" i="1" s="1"/>
  <c r="AG91" i="1"/>
  <c r="AH91" i="1" s="1"/>
  <c r="AF91" i="1"/>
  <c r="AF317" i="1"/>
  <c r="AG317" i="1" s="1"/>
  <c r="AH317" i="1" s="1"/>
  <c r="AF218" i="1"/>
  <c r="AG218" i="1"/>
  <c r="AH218" i="1" s="1"/>
  <c r="AF110" i="1"/>
  <c r="AG110" i="1" s="1"/>
  <c r="AH110" i="1" s="1"/>
  <c r="AF829" i="1"/>
  <c r="AG829" i="1" s="1"/>
  <c r="AH829" i="1" s="1"/>
  <c r="AF219" i="1"/>
  <c r="AG219" i="1"/>
  <c r="AH219" i="1" s="1"/>
  <c r="AF79" i="1"/>
  <c r="AG79" i="1"/>
  <c r="AH79" i="1" s="1"/>
  <c r="AG304" i="1"/>
  <c r="AH304" i="1" s="1"/>
  <c r="AF304" i="1"/>
  <c r="AF515" i="1"/>
  <c r="AG515" i="1" s="1"/>
  <c r="AH515" i="1" s="1"/>
  <c r="AF364" i="1"/>
  <c r="AG364" i="1"/>
  <c r="AH364" i="1" s="1"/>
  <c r="AF379" i="1"/>
  <c r="AG379" i="1"/>
  <c r="AH379" i="1" s="1"/>
  <c r="AG506" i="1"/>
  <c r="AH506" i="1" s="1"/>
  <c r="AF506" i="1"/>
  <c r="AG73" i="1"/>
  <c r="AH73" i="1" s="1"/>
  <c r="AF73" i="1"/>
  <c r="AF102" i="1"/>
  <c r="AG102" i="1"/>
  <c r="AH102" i="1" s="1"/>
  <c r="AB517" i="1"/>
  <c r="AC517" i="1"/>
  <c r="AD517" i="1" s="1"/>
  <c r="U517" i="1"/>
  <c r="AF748" i="1"/>
  <c r="AG748" i="1" s="1"/>
  <c r="AH748" i="1" s="1"/>
  <c r="AG837" i="1"/>
  <c r="AH837" i="1" s="1"/>
  <c r="AF837" i="1"/>
  <c r="AG264" i="1"/>
  <c r="AH264" i="1" s="1"/>
  <c r="AF264" i="1"/>
  <c r="U280" i="1"/>
  <c r="AB280" i="1"/>
  <c r="AC280" i="1"/>
  <c r="AD280" i="1" s="1"/>
  <c r="AB566" i="1"/>
  <c r="AC566" i="1"/>
  <c r="AD566" i="1" s="1"/>
  <c r="U566" i="1"/>
  <c r="U821" i="1"/>
  <c r="AC821" i="1"/>
  <c r="AD821" i="1" s="1"/>
  <c r="AF800" i="1"/>
  <c r="AG800" i="1" s="1"/>
  <c r="AH800" i="1" s="1"/>
  <c r="AF438" i="1"/>
  <c r="AG438" i="1"/>
  <c r="AH438" i="1" s="1"/>
  <c r="AG968" i="1"/>
  <c r="AH968" i="1" s="1"/>
  <c r="AF968" i="1"/>
  <c r="AC832" i="1"/>
  <c r="AD832" i="1" s="1"/>
  <c r="U832" i="1"/>
  <c r="AC983" i="1"/>
  <c r="AD983" i="1" s="1"/>
  <c r="U983" i="1"/>
  <c r="AF673" i="1"/>
  <c r="AG673" i="1" s="1"/>
  <c r="AH673" i="1" s="1"/>
  <c r="AG442" i="1"/>
  <c r="AH442" i="1" s="1"/>
  <c r="AF442" i="1"/>
  <c r="AF887" i="1"/>
  <c r="AG887" i="1" s="1"/>
  <c r="AH887" i="1" s="1"/>
  <c r="U987" i="1"/>
  <c r="AC987" i="1"/>
  <c r="AD987" i="1" s="1"/>
  <c r="AB987" i="1"/>
  <c r="AB832" i="1"/>
  <c r="AG649" i="1"/>
  <c r="AH649" i="1" s="1"/>
  <c r="AF649" i="1"/>
  <c r="AF197" i="1"/>
  <c r="AG197" i="1" s="1"/>
  <c r="AH197" i="1" s="1"/>
  <c r="AF455" i="1"/>
  <c r="AG455" i="1"/>
  <c r="AH455" i="1" s="1"/>
  <c r="AF483" i="1"/>
  <c r="AG483" i="1"/>
  <c r="AH483" i="1" s="1"/>
  <c r="U387" i="1"/>
  <c r="AB387" i="1"/>
  <c r="AC387" i="1"/>
  <c r="AD387" i="1" s="1"/>
  <c r="AC778" i="1"/>
  <c r="AD778" i="1" s="1"/>
  <c r="U778" i="1"/>
  <c r="AB778" i="1"/>
  <c r="AB900" i="1"/>
  <c r="AC900" i="1"/>
  <c r="AD900" i="1" s="1"/>
  <c r="U900" i="1"/>
  <c r="U997" i="1"/>
  <c r="AC997" i="1"/>
  <c r="AD997" i="1" s="1"/>
  <c r="AB997" i="1"/>
  <c r="AF990" i="1"/>
  <c r="AG990" i="1" s="1"/>
  <c r="AH990" i="1" s="1"/>
  <c r="AF635" i="1"/>
  <c r="AG635" i="1"/>
  <c r="AH635" i="1" s="1"/>
  <c r="AC993" i="1"/>
  <c r="AD993" i="1" s="1"/>
  <c r="AB993" i="1"/>
  <c r="U993" i="1"/>
  <c r="AF938" i="1"/>
  <c r="AG938" i="1"/>
  <c r="AH938" i="1" s="1"/>
  <c r="AF601" i="1"/>
  <c r="AG601" i="1"/>
  <c r="AH601" i="1" s="1"/>
  <c r="AC977" i="1"/>
  <c r="AD977" i="1" s="1"/>
  <c r="AB977" i="1"/>
  <c r="U977" i="1"/>
  <c r="AF714" i="1"/>
  <c r="AG714" i="1" s="1"/>
  <c r="AH714" i="1" s="1"/>
  <c r="AF703" i="1"/>
  <c r="AG703" i="1" s="1"/>
  <c r="AH703" i="1" s="1"/>
  <c r="AC995" i="1"/>
  <c r="AD995" i="1" s="1"/>
  <c r="U995" i="1"/>
  <c r="AF902" i="1"/>
  <c r="AG902" i="1" s="1"/>
  <c r="AH902" i="1" s="1"/>
  <c r="AF319" i="1"/>
  <c r="AG319" i="1" s="1"/>
  <c r="AH319" i="1" s="1"/>
  <c r="AF939" i="1"/>
  <c r="AG939" i="1"/>
  <c r="AH939" i="1" s="1"/>
  <c r="AF802" i="1"/>
  <c r="AG802" i="1" s="1"/>
  <c r="AH802" i="1" s="1"/>
  <c r="AG407" i="1"/>
  <c r="AH407" i="1" s="1"/>
  <c r="AF407" i="1"/>
  <c r="AF302" i="1"/>
  <c r="AG302" i="1" s="1"/>
  <c r="AH302" i="1" s="1"/>
  <c r="AF107" i="1"/>
  <c r="AG107" i="1"/>
  <c r="AH107" i="1" s="1"/>
  <c r="AF471" i="1"/>
  <c r="AG471" i="1"/>
  <c r="AH471" i="1" s="1"/>
  <c r="AF396" i="1"/>
  <c r="AG396" i="1" s="1"/>
  <c r="AH396" i="1" s="1"/>
  <c r="AF147" i="1"/>
  <c r="AG147" i="1" s="1"/>
  <c r="AH147" i="1" s="1"/>
  <c r="AF840" i="1"/>
  <c r="AG840" i="1" s="1"/>
  <c r="AH840" i="1" s="1"/>
  <c r="AF183" i="1"/>
  <c r="AG183" i="1" s="1"/>
  <c r="AH183" i="1" s="1"/>
  <c r="AF469" i="1"/>
  <c r="AG469" i="1" s="1"/>
  <c r="AH469" i="1" s="1"/>
  <c r="AF318" i="1"/>
  <c r="AG318" i="1" s="1"/>
  <c r="AH318" i="1" s="1"/>
  <c r="AF610" i="1"/>
  <c r="AG610" i="1"/>
  <c r="AH610" i="1" s="1"/>
  <c r="AF578" i="1"/>
  <c r="AG578" i="1" s="1"/>
  <c r="AH578" i="1" s="1"/>
  <c r="AG384" i="1"/>
  <c r="AH384" i="1" s="1"/>
  <c r="AF384" i="1"/>
  <c r="AB960" i="1"/>
  <c r="AC960" i="1"/>
  <c r="AD960" i="1" s="1"/>
  <c r="U960" i="1"/>
  <c r="AF405" i="1"/>
  <c r="AG405" i="1" s="1"/>
  <c r="AH405" i="1" s="1"/>
  <c r="AG295" i="1"/>
  <c r="AH295" i="1" s="1"/>
  <c r="AF295" i="1"/>
  <c r="U949" i="1"/>
  <c r="AC949" i="1"/>
  <c r="AD949" i="1" s="1"/>
  <c r="AB821" i="1"/>
  <c r="AF826" i="1"/>
  <c r="AG826" i="1"/>
  <c r="AH826" i="1" s="1"/>
  <c r="AF331" i="1"/>
  <c r="AG331" i="1" s="1"/>
  <c r="AH331" i="1" s="1"/>
  <c r="AF97" i="1"/>
  <c r="AG97" i="1" s="1"/>
  <c r="AH97" i="1" s="1"/>
  <c r="U366" i="1"/>
  <c r="AB366" i="1"/>
  <c r="AC366" i="1"/>
  <c r="AD366" i="1" s="1"/>
  <c r="AC621" i="1"/>
  <c r="AD621" i="1" s="1"/>
  <c r="U621" i="1"/>
  <c r="AB621" i="1"/>
  <c r="AC909" i="1"/>
  <c r="AD909" i="1" s="1"/>
  <c r="U909" i="1"/>
  <c r="AB909" i="1"/>
  <c r="AF675" i="1"/>
  <c r="AG675" i="1"/>
  <c r="AH675" i="1" s="1"/>
  <c r="AF259" i="1"/>
  <c r="AG259" i="1" s="1"/>
  <c r="AH259" i="1" s="1"/>
  <c r="AF948" i="1"/>
  <c r="AG948" i="1" s="1"/>
  <c r="AH948" i="1" s="1"/>
  <c r="AF431" i="1"/>
  <c r="AG431" i="1"/>
  <c r="AH431" i="1" s="1"/>
  <c r="AF138" i="1"/>
  <c r="AG138" i="1" s="1"/>
  <c r="AH138" i="1" s="1"/>
  <c r="U408" i="1"/>
  <c r="AC408" i="1"/>
  <c r="AD408" i="1" s="1"/>
  <c r="AB408" i="1"/>
  <c r="U660" i="1"/>
  <c r="AC660" i="1"/>
  <c r="AD660" i="1" s="1"/>
  <c r="AB660" i="1"/>
  <c r="AF855" i="1"/>
  <c r="AG855" i="1"/>
  <c r="AH855" i="1" s="1"/>
  <c r="AF691" i="1"/>
  <c r="AG691" i="1"/>
  <c r="AH691" i="1" s="1"/>
  <c r="AG848" i="1"/>
  <c r="AH848" i="1" s="1"/>
  <c r="AF848" i="1"/>
  <c r="AF625" i="1"/>
  <c r="AG625" i="1"/>
  <c r="AH625" i="1" s="1"/>
  <c r="AF232" i="1"/>
  <c r="AG232" i="1" s="1"/>
  <c r="AH232" i="1" s="1"/>
  <c r="AF419" i="1"/>
  <c r="AG419" i="1" s="1"/>
  <c r="AH419" i="1" s="1"/>
  <c r="AG313" i="1"/>
  <c r="AH313" i="1" s="1"/>
  <c r="AF313" i="1"/>
  <c r="AF927" i="1"/>
  <c r="AG927" i="1" s="1"/>
  <c r="AH927" i="1" s="1"/>
  <c r="AF214" i="1"/>
  <c r="AG214" i="1" s="1"/>
  <c r="AH214" i="1" s="1"/>
  <c r="AF398" i="1"/>
  <c r="AG398" i="1" s="1"/>
  <c r="AH398" i="1" s="1"/>
  <c r="AG204" i="1"/>
  <c r="AH204" i="1" s="1"/>
  <c r="AF204" i="1"/>
  <c r="AF434" i="1"/>
  <c r="AG434" i="1"/>
  <c r="AH434" i="1" s="1"/>
  <c r="AF155" i="1"/>
  <c r="AG155" i="1" s="1"/>
  <c r="AH155" i="1" s="1"/>
  <c r="AF572" i="1"/>
  <c r="AG572" i="1"/>
  <c r="AH572" i="1" s="1"/>
  <c r="AF119" i="1"/>
  <c r="AG119" i="1" s="1"/>
  <c r="AH119" i="1" s="1"/>
  <c r="AC989" i="1"/>
  <c r="AD989" i="1" s="1"/>
  <c r="U989" i="1"/>
  <c r="AB989" i="1"/>
  <c r="AC971" i="1"/>
  <c r="AD971" i="1" s="1"/>
  <c r="U971" i="1"/>
  <c r="AB971" i="1"/>
  <c r="AG209" i="1"/>
  <c r="AH209" i="1" s="1"/>
  <c r="AF209" i="1"/>
  <c r="AF819" i="1"/>
  <c r="AG819" i="1"/>
  <c r="AH819" i="1" s="1"/>
  <c r="AF933" i="1"/>
  <c r="AG933" i="1"/>
  <c r="AH933" i="1" s="1"/>
  <c r="AF729" i="1"/>
  <c r="AG729" i="1" s="1"/>
  <c r="AH729" i="1" s="1"/>
  <c r="AG733" i="1"/>
  <c r="AH733" i="1" s="1"/>
  <c r="AF733" i="1"/>
  <c r="AF707" i="1"/>
  <c r="AG707" i="1"/>
  <c r="AH707" i="1" s="1"/>
  <c r="AF943" i="1"/>
  <c r="AG943" i="1"/>
  <c r="AH943" i="1" s="1"/>
  <c r="AF326" i="1"/>
  <c r="AG326" i="1"/>
  <c r="AH326" i="1" s="1"/>
  <c r="AF254" i="1"/>
  <c r="AG254" i="1" s="1"/>
  <c r="AH254" i="1" s="1"/>
  <c r="AF248" i="1"/>
  <c r="AG248" i="1"/>
  <c r="AH248" i="1" s="1"/>
  <c r="AC375" i="1"/>
  <c r="AD375" i="1" s="1"/>
  <c r="AB375" i="1"/>
  <c r="U375" i="1"/>
  <c r="AC700" i="1"/>
  <c r="AD700" i="1" s="1"/>
  <c r="AB700" i="1"/>
  <c r="U700" i="1"/>
  <c r="AC941" i="1"/>
  <c r="AD941" i="1" s="1"/>
  <c r="U941" i="1"/>
  <c r="AB941" i="1"/>
  <c r="AF690" i="1"/>
  <c r="AG690" i="1"/>
  <c r="AH690" i="1" s="1"/>
  <c r="AF773" i="1"/>
  <c r="AG773" i="1"/>
  <c r="AH773" i="1" s="1"/>
  <c r="U988" i="1"/>
  <c r="AC988" i="1"/>
  <c r="AD988" i="1" s="1"/>
  <c r="AB988" i="1"/>
  <c r="AF569" i="1"/>
  <c r="AG569" i="1"/>
  <c r="AH569" i="1" s="1"/>
  <c r="AF56" i="1"/>
  <c r="AG56" i="1" s="1"/>
  <c r="AH56" i="1" s="1"/>
  <c r="AF577" i="1"/>
  <c r="AG577" i="1" s="1"/>
  <c r="AH577" i="1" s="1"/>
  <c r="AF212" i="1"/>
  <c r="AG212" i="1"/>
  <c r="AH212" i="1" s="1"/>
  <c r="U340" i="1"/>
  <c r="AC340" i="1"/>
  <c r="AD340" i="1" s="1"/>
  <c r="AB340" i="1"/>
  <c r="AC393" i="1"/>
  <c r="AD393" i="1" s="1"/>
  <c r="U393" i="1"/>
  <c r="AB393" i="1"/>
  <c r="AF615" i="1"/>
  <c r="AG615" i="1" s="1"/>
  <c r="AH615" i="1" s="1"/>
  <c r="AB949" i="1"/>
  <c r="U896" i="1"/>
  <c r="AB896" i="1"/>
  <c r="AC896" i="1"/>
  <c r="AD896" i="1" s="1"/>
  <c r="U944" i="1"/>
  <c r="AC944" i="1"/>
  <c r="AD944" i="1" s="1"/>
  <c r="AB975" i="1"/>
  <c r="U975" i="1"/>
  <c r="AC975" i="1"/>
  <c r="AD975" i="1" s="1"/>
  <c r="AF979" i="1"/>
  <c r="AG979" i="1"/>
  <c r="AH979" i="1" s="1"/>
  <c r="U982" i="1"/>
  <c r="AC982" i="1"/>
  <c r="AD982" i="1" s="1"/>
  <c r="AB982" i="1"/>
  <c r="AF670" i="1"/>
  <c r="AG670" i="1" s="1"/>
  <c r="AH670" i="1" s="1"/>
  <c r="AF740" i="1"/>
  <c r="AG740" i="1" s="1"/>
  <c r="AH740" i="1" s="1"/>
  <c r="AF865" i="1"/>
  <c r="AG865" i="1" s="1"/>
  <c r="AH865" i="1" s="1"/>
  <c r="AF998" i="1"/>
  <c r="AG998" i="1" s="1"/>
  <c r="AH998" i="1" s="1"/>
  <c r="AF759" i="1"/>
  <c r="AG759" i="1"/>
  <c r="AH759" i="1" s="1"/>
  <c r="AC973" i="1"/>
  <c r="AD973" i="1" s="1"/>
  <c r="U973" i="1"/>
  <c r="AF796" i="1"/>
  <c r="AG796" i="1" s="1"/>
  <c r="AH796" i="1" s="1"/>
  <c r="AF844" i="1"/>
  <c r="AG844" i="1" s="1"/>
  <c r="AH844" i="1" s="1"/>
  <c r="AF476" i="1"/>
  <c r="AG476" i="1"/>
  <c r="AH476" i="1" s="1"/>
  <c r="AF490" i="1"/>
  <c r="AG490" i="1"/>
  <c r="AH490" i="1" s="1"/>
  <c r="AF234" i="1"/>
  <c r="AG234" i="1"/>
  <c r="AH234" i="1" s="1"/>
  <c r="AF884" i="1"/>
  <c r="AG884" i="1" s="1"/>
  <c r="AH884" i="1" s="1"/>
  <c r="AF478" i="1"/>
  <c r="AG478" i="1" s="1"/>
  <c r="AH478" i="1" s="1"/>
  <c r="AF952" i="1"/>
  <c r="AG952" i="1"/>
  <c r="AH952" i="1" s="1"/>
  <c r="AG365" i="1"/>
  <c r="AH365" i="1" s="1"/>
  <c r="AF365" i="1"/>
  <c r="AG86" i="1"/>
  <c r="AH86" i="1" s="1"/>
  <c r="AF86" i="1"/>
  <c r="AF237" i="1"/>
  <c r="AG237" i="1"/>
  <c r="AH237" i="1" s="1"/>
  <c r="AF83" i="1"/>
  <c r="AG83" i="1"/>
  <c r="AH83" i="1" s="1"/>
  <c r="AF54" i="1"/>
  <c r="AG54" i="1" s="1"/>
  <c r="AH54" i="1" s="1"/>
  <c r="AF348" i="1"/>
  <c r="AG348" i="1" s="1"/>
  <c r="AH348" i="1" s="1"/>
  <c r="AF332" i="1"/>
  <c r="AG332" i="1"/>
  <c r="AH332" i="1" s="1"/>
  <c r="AF249" i="1"/>
  <c r="AG249" i="1"/>
  <c r="AH249" i="1" s="1"/>
  <c r="AF982" i="1" l="1"/>
  <c r="AG982" i="1"/>
  <c r="AH982" i="1" s="1"/>
  <c r="AF900" i="1"/>
  <c r="AG900" i="1"/>
  <c r="AH900" i="1" s="1"/>
  <c r="AF896" i="1"/>
  <c r="AG896" i="1" s="1"/>
  <c r="AH896" i="1" s="1"/>
  <c r="AF700" i="1"/>
  <c r="AG700" i="1" s="1"/>
  <c r="AH700" i="1" s="1"/>
  <c r="AF995" i="1"/>
  <c r="AG995" i="1"/>
  <c r="AH995" i="1" s="1"/>
  <c r="AF621" i="1"/>
  <c r="AG621" i="1"/>
  <c r="AH621" i="1" s="1"/>
  <c r="AF340" i="1"/>
  <c r="AG340" i="1" s="1"/>
  <c r="AH340" i="1" s="1"/>
  <c r="AF944" i="1"/>
  <c r="AG944" i="1" s="1"/>
  <c r="AH944" i="1" s="1"/>
  <c r="AF909" i="1"/>
  <c r="AG909" i="1" s="1"/>
  <c r="AH909" i="1" s="1"/>
  <c r="AF993" i="1"/>
  <c r="AG993" i="1"/>
  <c r="AH993" i="1" s="1"/>
  <c r="AF566" i="1"/>
  <c r="AG566" i="1" s="1"/>
  <c r="AH566" i="1" s="1"/>
  <c r="AF981" i="1"/>
  <c r="AG981" i="1"/>
  <c r="AH981" i="1" s="1"/>
  <c r="AF368" i="1"/>
  <c r="AG368" i="1" s="1"/>
  <c r="AH368" i="1" s="1"/>
  <c r="AF280" i="1"/>
  <c r="AG280" i="1"/>
  <c r="AH280" i="1" s="1"/>
  <c r="AF775" i="1"/>
  <c r="AG775" i="1"/>
  <c r="AH775" i="1" s="1"/>
  <c r="AF454" i="1"/>
  <c r="AG454" i="1" s="1"/>
  <c r="AH454" i="1" s="1"/>
  <c r="AF977" i="1"/>
  <c r="AG977" i="1"/>
  <c r="AH977" i="1" s="1"/>
  <c r="AF973" i="1"/>
  <c r="AG973" i="1" s="1"/>
  <c r="AH973" i="1" s="1"/>
  <c r="AF975" i="1"/>
  <c r="AG975" i="1" s="1"/>
  <c r="AH975" i="1" s="1"/>
  <c r="AF375" i="1"/>
  <c r="AG375" i="1"/>
  <c r="AH375" i="1" s="1"/>
  <c r="AF960" i="1"/>
  <c r="AG960" i="1"/>
  <c r="AH960" i="1" s="1"/>
  <c r="AF778" i="1"/>
  <c r="AG778" i="1"/>
  <c r="AH778" i="1" s="1"/>
  <c r="AF821" i="1"/>
  <c r="AG821" i="1"/>
  <c r="AH821" i="1" s="1"/>
  <c r="AF724" i="1"/>
  <c r="AG724" i="1" s="1"/>
  <c r="AH724" i="1" s="1"/>
  <c r="AF731" i="1"/>
  <c r="AG731" i="1" s="1"/>
  <c r="AH731" i="1" s="1"/>
  <c r="AF393" i="1"/>
  <c r="AG393" i="1"/>
  <c r="AH393" i="1" s="1"/>
  <c r="AF971" i="1"/>
  <c r="AG971" i="1"/>
  <c r="AH971" i="1" s="1"/>
  <c r="AF366" i="1"/>
  <c r="AG366" i="1" s="1"/>
  <c r="AH366" i="1" s="1"/>
  <c r="AF983" i="1"/>
  <c r="AG983" i="1"/>
  <c r="AH983" i="1" s="1"/>
  <c r="AF517" i="1"/>
  <c r="AG517" i="1"/>
  <c r="AH517" i="1" s="1"/>
  <c r="AF949" i="1"/>
  <c r="AG949" i="1"/>
  <c r="AH949" i="1" s="1"/>
  <c r="AF997" i="1"/>
  <c r="AG997" i="1" s="1"/>
  <c r="AH997" i="1" s="1"/>
  <c r="AF387" i="1"/>
  <c r="AG387" i="1"/>
  <c r="AH387" i="1" s="1"/>
  <c r="AF832" i="1"/>
  <c r="AG832" i="1" s="1"/>
  <c r="AH832" i="1" s="1"/>
  <c r="AF992" i="1"/>
  <c r="AG992" i="1"/>
  <c r="AH992" i="1" s="1"/>
  <c r="AF984" i="1"/>
  <c r="AG984" i="1"/>
  <c r="AH984" i="1" s="1"/>
  <c r="AF408" i="1"/>
  <c r="AG408" i="1"/>
  <c r="AH408" i="1" s="1"/>
  <c r="AF987" i="1"/>
  <c r="AG987" i="1" s="1"/>
  <c r="AH987" i="1" s="1"/>
  <c r="AF988" i="1"/>
  <c r="AG988" i="1" s="1"/>
  <c r="AH988" i="1" s="1"/>
  <c r="AF941" i="1"/>
  <c r="AG941" i="1"/>
  <c r="AH941" i="1" s="1"/>
  <c r="AF989" i="1"/>
  <c r="AG989" i="1"/>
  <c r="AH989" i="1" s="1"/>
  <c r="AF660" i="1"/>
  <c r="AG660" i="1"/>
  <c r="AH660" i="1" s="1"/>
  <c r="AF551" i="1"/>
  <c r="AG551" i="1"/>
  <c r="AH551" i="1" s="1"/>
  <c r="AF709" i="1"/>
  <c r="AG709" i="1" s="1"/>
  <c r="AH70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<sst xmlns="http://schemas.openxmlformats.org/spreadsheetml/2006/main" count="126" uniqueCount="105">
  <si>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</si>
  <si>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</si>
  <si>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</si>
  <si>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</si>
  <si>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</si>
  <si>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</si>
  <si>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</si>
  <si>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</si>
  <si>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</si>
  <si>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</si>
  <si>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</si>
  <si>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</si>
  <si>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</si>
  <si>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</si>
  <si>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</si>
  <si>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</si>
  <si>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</si>
  <si>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</si>
  <si>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</si>
  <si>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</si>
  <si>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</si>
  <si>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</si>
  <si>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</si>
  <si>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</si>
  <si>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</si>
  <si>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</si>
  <si>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</si>
  <si>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</si>
  <si>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</si>
  <si>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</si>
  <si>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</si>
  <si>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</si>
  <si>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</si>
  <si>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</si>
  <si>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</si>
  <si>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</si>
  <si>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</si>
  <si>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</si>
  <si>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</si>
  <si>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</si>
  <si>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</si>
  <si>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</si>
  <si>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</si>
  <si>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</si>
  <si>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</si>
  <si>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</si>
  <si>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</si>
  <si>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</si>
  <si>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</si>
  <si>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</si>
  <si>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</si>
  <si>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</si>
  <si>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</si>
  <si>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</si>
  <si>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</si>
  <si>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</si>
  <si>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</si>
  <si>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</si>
  <si>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</si>
  <si>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</si>
  <si>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</si>
  <si>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</si>
  <si>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</si>
  <si>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</si>
  <si>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</si>
  <si>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</si>
  <si>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</si>
  <si>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</si>
  <si>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</si>
  <si>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</si>
  <si>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</si>
  <si>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</si>
  <si>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</si>
  <si>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</si>
  <si>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</si>
  <si>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</si>
  <si>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</si>
  <si>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</si>
  <si>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</si>
  <si>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</si>
  <si>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</si>
  <si>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</si>
  <si>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</si>
  <si>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</si>
  <si>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</si>
  <si>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</si>
  <si>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</si>
  <si>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</si>
  <si>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</si>
  <si>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</si>
  <si>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</si>
  <si>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</si>
  <si>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</si>
  <si>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</si>
  <si>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</si>
  <si>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</si>
  <si>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</si>
  <si>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</si>
  <si>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</si>
  <si>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</si>
  <si>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</si>
  <si>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</si>
  <si>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</si>
  <si>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data\100312\fr105911.bin</t>
  </si>
  <si>
    <t>測定日：2010/03/12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</si>
</sst>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5.4</c:v>
                </c:pt>
                <c:pt idx="45">
                  <c:v>6.3</c:v>
                </c:pt>
                <c:pt idx="46">
                  <c:v>5.4</c:v>
                </c:pt>
                <c:pt idx="47">
                  <c:v>5.4</c:v>
                </c:pt>
                <c:pt idx="48">
                  <c:v>5.4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8.1</c:v>
                </c:pt>
                <c:pt idx="60">
                  <c:v>8.1</c:v>
                </c:pt>
                <c:pt idx="61">
                  <c:v>8.1</c:v>
                </c:pt>
                <c:pt idx="62">
                  <c:v>9.1</c:v>
                </c:pt>
                <c:pt idx="63">
                  <c:v>9.1</c:v>
                </c:pt>
                <c:pt idx="64">
                  <c:v>9.1</c:v>
                </c:pt>
                <c:pt idx="65">
                  <c:v>10</c:v>
                </c:pt>
                <c:pt idx="66">
                  <c:v>10</c:v>
                </c:pt>
                <c:pt idx="67">
                  <c:v>10.9</c:v>
                </c:pt>
                <c:pt idx="68">
                  <c:v>10.9</c:v>
                </c:pt>
                <c:pt idx="69">
                  <c:v>11.8</c:v>
                </c:pt>
                <c:pt idx="70">
                  <c:v>12.7</c:v>
                </c:pt>
                <c:pt idx="71">
                  <c:v>14.5</c:v>
                </c:pt>
                <c:pt idx="72">
                  <c:v>15.4</c:v>
                </c:pt>
                <c:pt idx="73">
                  <c:v>16.3</c:v>
                </c:pt>
                <c:pt idx="74">
                  <c:v>17.2</c:v>
                </c:pt>
                <c:pt idx="75">
                  <c:v>19.899999999999999</c:v>
                </c:pt>
                <c:pt idx="76">
                  <c:v>20.8</c:v>
                </c:pt>
                <c:pt idx="77">
                  <c:v>19</c:v>
                </c:pt>
                <c:pt idx="78">
                  <c:v>19</c:v>
                </c:pt>
                <c:pt idx="79">
                  <c:v>19.899999999999999</c:v>
                </c:pt>
                <c:pt idx="80">
                  <c:v>20.8</c:v>
                </c:pt>
                <c:pt idx="81">
                  <c:v>22.6</c:v>
                </c:pt>
                <c:pt idx="82">
                  <c:v>23.5</c:v>
                </c:pt>
                <c:pt idx="83">
                  <c:v>24.4</c:v>
                </c:pt>
                <c:pt idx="84">
                  <c:v>28.1</c:v>
                </c:pt>
                <c:pt idx="85">
                  <c:v>31.7</c:v>
                </c:pt>
                <c:pt idx="86">
                  <c:v>40.700000000000003</c:v>
                </c:pt>
                <c:pt idx="87">
                  <c:v>37.1</c:v>
                </c:pt>
                <c:pt idx="88">
                  <c:v>36.200000000000003</c:v>
                </c:pt>
                <c:pt idx="89">
                  <c:v>38.9</c:v>
                </c:pt>
                <c:pt idx="90">
                  <c:v>39.799999999999997</c:v>
                </c:pt>
                <c:pt idx="91">
                  <c:v>40.700000000000003</c:v>
                </c:pt>
                <c:pt idx="92">
                  <c:v>43.4</c:v>
                </c:pt>
                <c:pt idx="93">
                  <c:v>42.5</c:v>
                </c:pt>
                <c:pt idx="94">
                  <c:v>43.4</c:v>
                </c:pt>
                <c:pt idx="95">
                  <c:v>46.2</c:v>
                </c:pt>
                <c:pt idx="96">
                  <c:v>48</c:v>
                </c:pt>
                <c:pt idx="97">
                  <c:v>50.7</c:v>
                </c:pt>
                <c:pt idx="98">
                  <c:v>54.3</c:v>
                </c:pt>
                <c:pt idx="99">
                  <c:v>54.3</c:v>
                </c:pt>
                <c:pt idx="100">
                  <c:v>59.7</c:v>
                </c:pt>
                <c:pt idx="101">
                  <c:v>64.3</c:v>
                </c:pt>
                <c:pt idx="102">
                  <c:v>67.900000000000006</c:v>
                </c:pt>
                <c:pt idx="103">
                  <c:v>77.8</c:v>
                </c:pt>
                <c:pt idx="104">
                  <c:v>76</c:v>
                </c:pt>
                <c:pt idx="105">
                  <c:v>84.2</c:v>
                </c:pt>
                <c:pt idx="106">
                  <c:v>88.7</c:v>
                </c:pt>
                <c:pt idx="107">
                  <c:v>99.6</c:v>
                </c:pt>
                <c:pt idx="108">
                  <c:v>105.9</c:v>
                </c:pt>
                <c:pt idx="109">
                  <c:v>101.4</c:v>
                </c:pt>
                <c:pt idx="110">
                  <c:v>112.2</c:v>
                </c:pt>
                <c:pt idx="111">
                  <c:v>115</c:v>
                </c:pt>
                <c:pt idx="112">
                  <c:v>125.8</c:v>
                </c:pt>
                <c:pt idx="113">
                  <c:v>131.19999999999999</c:v>
                </c:pt>
                <c:pt idx="114">
                  <c:v>142.1</c:v>
                </c:pt>
                <c:pt idx="115">
                  <c:v>150.30000000000001</c:v>
                </c:pt>
                <c:pt idx="116">
                  <c:v>153.9</c:v>
                </c:pt>
                <c:pt idx="117">
                  <c:v>166.5</c:v>
                </c:pt>
                <c:pt idx="118">
                  <c:v>171.1</c:v>
                </c:pt>
                <c:pt idx="119">
                  <c:v>184.6</c:v>
                </c:pt>
                <c:pt idx="120">
                  <c:v>196.4</c:v>
                </c:pt>
                <c:pt idx="121">
                  <c:v>208.2</c:v>
                </c:pt>
                <c:pt idx="122">
                  <c:v>219</c:v>
                </c:pt>
                <c:pt idx="123">
                  <c:v>239.9</c:v>
                </c:pt>
                <c:pt idx="124">
                  <c:v>258.89999999999998</c:v>
                </c:pt>
                <c:pt idx="125">
                  <c:v>304.10000000000002</c:v>
                </c:pt>
                <c:pt idx="126">
                  <c:v>352.1</c:v>
                </c:pt>
                <c:pt idx="127">
                  <c:v>326.8</c:v>
                </c:pt>
                <c:pt idx="128">
                  <c:v>334</c:v>
                </c:pt>
                <c:pt idx="129">
                  <c:v>363</c:v>
                </c:pt>
                <c:pt idx="130">
                  <c:v>380.2</c:v>
                </c:pt>
                <c:pt idx="131">
                  <c:v>411.8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1-E44F-B74E-94F5742C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66384"/>
        <c:axId val="1"/>
      </c:scatterChart>
      <c:valAx>
        <c:axId val="16790663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66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7.496078193989239E-2</c:v>
                </c:pt>
                <c:pt idx="32">
                  <c:v>0</c:v>
                </c:pt>
                <c:pt idx="33">
                  <c:v>0</c:v>
                </c:pt>
                <c:pt idx="34">
                  <c:v>7.2012845436233319E-2</c:v>
                </c:pt>
                <c:pt idx="35">
                  <c:v>0</c:v>
                </c:pt>
                <c:pt idx="36">
                  <c:v>9.4481775145746558E-2</c:v>
                </c:pt>
                <c:pt idx="37">
                  <c:v>0</c:v>
                </c:pt>
                <c:pt idx="38">
                  <c:v>0.10072571514634335</c:v>
                </c:pt>
                <c:pt idx="39">
                  <c:v>0</c:v>
                </c:pt>
                <c:pt idx="40">
                  <c:v>0.1508719726673344</c:v>
                </c:pt>
                <c:pt idx="41">
                  <c:v>0.13274474530663385</c:v>
                </c:pt>
                <c:pt idx="42">
                  <c:v>0.12059045584858873</c:v>
                </c:pt>
                <c:pt idx="43">
                  <c:v>0.1028229840352677</c:v>
                </c:pt>
                <c:pt idx="44">
                  <c:v>0.1430471011918899</c:v>
                </c:pt>
                <c:pt idx="45">
                  <c:v>0.15314619944250712</c:v>
                </c:pt>
                <c:pt idx="46">
                  <c:v>0.13696083272793905</c:v>
                </c:pt>
                <c:pt idx="47">
                  <c:v>0.17581966953697839</c:v>
                </c:pt>
                <c:pt idx="48">
                  <c:v>0.16375785101351259</c:v>
                </c:pt>
                <c:pt idx="49">
                  <c:v>0.15227821791341684</c:v>
                </c:pt>
                <c:pt idx="50">
                  <c:v>0.16632428881144198</c:v>
                </c:pt>
                <c:pt idx="51">
                  <c:v>0.11711790691221227</c:v>
                </c:pt>
                <c:pt idx="52">
                  <c:v>0.18539140839234697</c:v>
                </c:pt>
                <c:pt idx="53">
                  <c:v>0</c:v>
                </c:pt>
                <c:pt idx="54">
                  <c:v>0.17260838613969975</c:v>
                </c:pt>
                <c:pt idx="55">
                  <c:v>0.23994401117374978</c:v>
                </c:pt>
                <c:pt idx="56">
                  <c:v>0.25108904272531446</c:v>
                </c:pt>
                <c:pt idx="57">
                  <c:v>0.27464130914881657</c:v>
                </c:pt>
                <c:pt idx="58">
                  <c:v>0.29220633156905013</c:v>
                </c:pt>
                <c:pt idx="59">
                  <c:v>0.36114868901292263</c:v>
                </c:pt>
                <c:pt idx="60">
                  <c:v>0.34932470698674767</c:v>
                </c:pt>
                <c:pt idx="61">
                  <c:v>0.34242183162051576</c:v>
                </c:pt>
                <c:pt idx="62">
                  <c:v>0.42089192919362012</c:v>
                </c:pt>
                <c:pt idx="63">
                  <c:v>0.34366769231090105</c:v>
                </c:pt>
                <c:pt idx="64">
                  <c:v>0.45648641033927151</c:v>
                </c:pt>
                <c:pt idx="65">
                  <c:v>0.46034858125197775</c:v>
                </c:pt>
                <c:pt idx="66">
                  <c:v>0.50592777234504815</c:v>
                </c:pt>
                <c:pt idx="67">
                  <c:v>0.56360694705207637</c:v>
                </c:pt>
                <c:pt idx="68">
                  <c:v>0.50013778418849908</c:v>
                </c:pt>
                <c:pt idx="69">
                  <c:v>0</c:v>
                </c:pt>
                <c:pt idx="70">
                  <c:v>0.62521180723267811</c:v>
                </c:pt>
                <c:pt idx="71">
                  <c:v>0.72505439930276416</c:v>
                </c:pt>
                <c:pt idx="72">
                  <c:v>0.82004820609782381</c:v>
                </c:pt>
                <c:pt idx="73">
                  <c:v>0.88697124803141159</c:v>
                </c:pt>
                <c:pt idx="74">
                  <c:v>0.90167629546362549</c:v>
                </c:pt>
                <c:pt idx="75">
                  <c:v>1.0366553665065623</c:v>
                </c:pt>
                <c:pt idx="76">
                  <c:v>1.1368018172224477</c:v>
                </c:pt>
                <c:pt idx="77">
                  <c:v>1.0037587002886184</c:v>
                </c:pt>
                <c:pt idx="78">
                  <c:v>1.0684953258116989</c:v>
                </c:pt>
                <c:pt idx="79">
                  <c:v>1.1929627965817979</c:v>
                </c:pt>
                <c:pt idx="80">
                  <c:v>0</c:v>
                </c:pt>
                <c:pt idx="81">
                  <c:v>1.2217439341408227</c:v>
                </c:pt>
                <c:pt idx="82">
                  <c:v>1.2769507436574004</c:v>
                </c:pt>
                <c:pt idx="83">
                  <c:v>1.3164985728658625</c:v>
                </c:pt>
                <c:pt idx="84">
                  <c:v>1.5700997189342907</c:v>
                </c:pt>
                <c:pt idx="85">
                  <c:v>1.8394316219152267</c:v>
                </c:pt>
                <c:pt idx="86">
                  <c:v>2.1304301289322152</c:v>
                </c:pt>
                <c:pt idx="87">
                  <c:v>1.9506950557770453</c:v>
                </c:pt>
                <c:pt idx="88">
                  <c:v>1.8869733524655918</c:v>
                </c:pt>
                <c:pt idx="89">
                  <c:v>2.1331212149510725</c:v>
                </c:pt>
                <c:pt idx="90">
                  <c:v>2.1612140894455161</c:v>
                </c:pt>
                <c:pt idx="91">
                  <c:v>2.2123098920031734</c:v>
                </c:pt>
                <c:pt idx="92">
                  <c:v>2.2506890893607205</c:v>
                </c:pt>
                <c:pt idx="93">
                  <c:v>2.1489095350745688</c:v>
                </c:pt>
                <c:pt idx="94">
                  <c:v>2.2609422088725295</c:v>
                </c:pt>
                <c:pt idx="95">
                  <c:v>2.3358417237317877</c:v>
                </c:pt>
                <c:pt idx="96">
                  <c:v>2.41797614564965</c:v>
                </c:pt>
                <c:pt idx="97">
                  <c:v>2.6976966320407931</c:v>
                </c:pt>
                <c:pt idx="98">
                  <c:v>2.6548391001469902</c:v>
                </c:pt>
                <c:pt idx="99">
                  <c:v>2.8509409956996539</c:v>
                </c:pt>
                <c:pt idx="100">
                  <c:v>2.8721466130330588</c:v>
                </c:pt>
                <c:pt idx="101">
                  <c:v>3.1455639717612969</c:v>
                </c:pt>
                <c:pt idx="102">
                  <c:v>3.1267838456332759</c:v>
                </c:pt>
                <c:pt idx="103">
                  <c:v>3.7807853818490771</c:v>
                </c:pt>
                <c:pt idx="104">
                  <c:v>3.275999564850836</c:v>
                </c:pt>
                <c:pt idx="105">
                  <c:v>3.6390507003480224</c:v>
                </c:pt>
                <c:pt idx="106">
                  <c:v>3.6409678908985756</c:v>
                </c:pt>
                <c:pt idx="107">
                  <c:v>3.9826756229117448</c:v>
                </c:pt>
                <c:pt idx="108">
                  <c:v>4.224229881324435</c:v>
                </c:pt>
                <c:pt idx="109">
                  <c:v>4.0369541239656188</c:v>
                </c:pt>
                <c:pt idx="110">
                  <c:v>4.1195509120467024</c:v>
                </c:pt>
                <c:pt idx="111">
                  <c:v>4.5795018252007997</c:v>
                </c:pt>
                <c:pt idx="112">
                  <c:v>4.5420749867841623</c:v>
                </c:pt>
                <c:pt idx="113">
                  <c:v>4.7192325975143516</c:v>
                </c:pt>
                <c:pt idx="114">
                  <c:v>5.1918683315685126</c:v>
                </c:pt>
                <c:pt idx="115">
                  <c:v>4.7705501568121953</c:v>
                </c:pt>
                <c:pt idx="116">
                  <c:v>4.7328401212932638</c:v>
                </c:pt>
                <c:pt idx="117">
                  <c:v>5.3453781467418038</c:v>
                </c:pt>
                <c:pt idx="118">
                  <c:v>5.130754860686185</c:v>
                </c:pt>
                <c:pt idx="119">
                  <c:v>6.1622531760769395</c:v>
                </c:pt>
                <c:pt idx="120">
                  <c:v>5.710147570535594</c:v>
                </c:pt>
                <c:pt idx="121">
                  <c:v>6.3380617343198127</c:v>
                </c:pt>
                <c:pt idx="122">
                  <c:v>5.4151037534573963</c:v>
                </c:pt>
                <c:pt idx="123">
                  <c:v>7.2045336126992439</c:v>
                </c:pt>
                <c:pt idx="124">
                  <c:v>6.2567308118519644</c:v>
                </c:pt>
                <c:pt idx="125">
                  <c:v>7.2110244264671337</c:v>
                </c:pt>
                <c:pt idx="126">
                  <c:v>6.4562619100126213</c:v>
                </c:pt>
                <c:pt idx="127">
                  <c:v>5.4496293415672259</c:v>
                </c:pt>
                <c:pt idx="128">
                  <c:v>5.9270423758498509</c:v>
                </c:pt>
                <c:pt idx="129">
                  <c:v>5.934763053604124</c:v>
                </c:pt>
                <c:pt idx="130">
                  <c:v>5.0035064077160305</c:v>
                </c:pt>
                <c:pt idx="131">
                  <c:v>3.9455148710882151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6-0440-8C33-8B205C4F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22784"/>
        <c:axId val="1"/>
      </c:scatterChart>
      <c:valAx>
        <c:axId val="16792227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227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</c:v>
                </c:pt>
                <c:pt idx="32">
                  <c:v>-999</c:v>
                </c:pt>
                <c:pt idx="33">
                  <c:v>-999</c:v>
                </c:pt>
                <c:pt idx="34">
                  <c:v>0</c:v>
                </c:pt>
                <c:pt idx="35">
                  <c:v>-999</c:v>
                </c:pt>
                <c:pt idx="36">
                  <c:v>0</c:v>
                </c:pt>
                <c:pt idx="37">
                  <c:v>-999</c:v>
                </c:pt>
                <c:pt idx="38">
                  <c:v>0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-999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9-6246-9332-DCFC3AFD6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404384"/>
        <c:axId val="1"/>
      </c:scatterChart>
      <c:valAx>
        <c:axId val="16794043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404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0.38875700000000002</c:v>
                </c:pt>
                <c:pt idx="1">
                  <c:v>0.56045400000000001</c:v>
                </c:pt>
                <c:pt idx="2">
                  <c:v>0.67265200000000003</c:v>
                </c:pt>
                <c:pt idx="3">
                  <c:v>0.86361900000000003</c:v>
                </c:pt>
                <c:pt idx="4">
                  <c:v>0.38315900000000003</c:v>
                </c:pt>
                <c:pt idx="5">
                  <c:v>0.47775200000000001</c:v>
                </c:pt>
                <c:pt idx="6">
                  <c:v>0.55133699999999997</c:v>
                </c:pt>
                <c:pt idx="7">
                  <c:v>0.641571</c:v>
                </c:pt>
                <c:pt idx="8">
                  <c:v>0.66900300000000001</c:v>
                </c:pt>
                <c:pt idx="9">
                  <c:v>0.68549099999999996</c:v>
                </c:pt>
                <c:pt idx="10">
                  <c:v>0.62577099999999997</c:v>
                </c:pt>
                <c:pt idx="11">
                  <c:v>0.68013100000000004</c:v>
                </c:pt>
                <c:pt idx="12">
                  <c:v>0.66781800000000002</c:v>
                </c:pt>
                <c:pt idx="13">
                  <c:v>0.62559299999999995</c:v>
                </c:pt>
                <c:pt idx="14">
                  <c:v>0.71323499999999995</c:v>
                </c:pt>
                <c:pt idx="15">
                  <c:v>0.68586400000000003</c:v>
                </c:pt>
                <c:pt idx="16">
                  <c:v>0.73829199999999995</c:v>
                </c:pt>
                <c:pt idx="17">
                  <c:v>0.75262200000000001</c:v>
                </c:pt>
                <c:pt idx="18">
                  <c:v>0.68741200000000002</c:v>
                </c:pt>
                <c:pt idx="19">
                  <c:v>0.73450800000000005</c:v>
                </c:pt>
                <c:pt idx="20">
                  <c:v>0.796458</c:v>
                </c:pt>
                <c:pt idx="21">
                  <c:v>0.734927</c:v>
                </c:pt>
                <c:pt idx="22">
                  <c:v>0.69459000000000004</c:v>
                </c:pt>
                <c:pt idx="23">
                  <c:v>0.79757599999999995</c:v>
                </c:pt>
                <c:pt idx="24">
                  <c:v>0.82466899999999999</c:v>
                </c:pt>
                <c:pt idx="25">
                  <c:v>0.84321299999999999</c:v>
                </c:pt>
                <c:pt idx="26">
                  <c:v>0.78828299999999996</c:v>
                </c:pt>
                <c:pt idx="27">
                  <c:v>0.78920000000000001</c:v>
                </c:pt>
                <c:pt idx="28">
                  <c:v>0.68679400000000002</c:v>
                </c:pt>
                <c:pt idx="29">
                  <c:v>0.71872400000000003</c:v>
                </c:pt>
                <c:pt idx="30">
                  <c:v>0.72882499999999995</c:v>
                </c:pt>
                <c:pt idx="31">
                  <c:v>0.82489400000000002</c:v>
                </c:pt>
                <c:pt idx="32">
                  <c:v>0.66312700000000002</c:v>
                </c:pt>
                <c:pt idx="33">
                  <c:v>0.75279099999999999</c:v>
                </c:pt>
                <c:pt idx="34">
                  <c:v>0.823156</c:v>
                </c:pt>
                <c:pt idx="35">
                  <c:v>0.70336900000000002</c:v>
                </c:pt>
                <c:pt idx="36">
                  <c:v>0.806975</c:v>
                </c:pt>
                <c:pt idx="37">
                  <c:v>0.75241499999999994</c:v>
                </c:pt>
                <c:pt idx="38">
                  <c:v>0.83468900000000001</c:v>
                </c:pt>
                <c:pt idx="39">
                  <c:v>0.87847699999999995</c:v>
                </c:pt>
                <c:pt idx="40">
                  <c:v>0.857792</c:v>
                </c:pt>
                <c:pt idx="41">
                  <c:v>0.81161700000000003</c:v>
                </c:pt>
                <c:pt idx="42">
                  <c:v>0.84663500000000003</c:v>
                </c:pt>
                <c:pt idx="43">
                  <c:v>0.86626499999999995</c:v>
                </c:pt>
                <c:pt idx="44">
                  <c:v>0.88123099999999999</c:v>
                </c:pt>
                <c:pt idx="45">
                  <c:v>0.85176700000000005</c:v>
                </c:pt>
                <c:pt idx="46">
                  <c:v>0.89323200000000003</c:v>
                </c:pt>
                <c:pt idx="47">
                  <c:v>0.87637299999999996</c:v>
                </c:pt>
                <c:pt idx="48">
                  <c:v>0.90867900000000001</c:v>
                </c:pt>
                <c:pt idx="49">
                  <c:v>0.83304699999999998</c:v>
                </c:pt>
                <c:pt idx="50">
                  <c:v>0.90265300000000004</c:v>
                </c:pt>
                <c:pt idx="51">
                  <c:v>0.88086600000000004</c:v>
                </c:pt>
                <c:pt idx="52">
                  <c:v>0.94815899999999997</c:v>
                </c:pt>
                <c:pt idx="53">
                  <c:v>0.92971400000000004</c:v>
                </c:pt>
                <c:pt idx="54">
                  <c:v>0.91839099999999996</c:v>
                </c:pt>
                <c:pt idx="55">
                  <c:v>0.94212099999999999</c:v>
                </c:pt>
                <c:pt idx="56">
                  <c:v>0.93205300000000002</c:v>
                </c:pt>
                <c:pt idx="57">
                  <c:v>0.91431700000000005</c:v>
                </c:pt>
                <c:pt idx="58">
                  <c:v>0.91381999999999997</c:v>
                </c:pt>
                <c:pt idx="59">
                  <c:v>0.94455</c:v>
                </c:pt>
                <c:pt idx="60">
                  <c:v>0.96028800000000003</c:v>
                </c:pt>
                <c:pt idx="61">
                  <c:v>0.95990200000000003</c:v>
                </c:pt>
                <c:pt idx="62">
                  <c:v>0.94105399999999995</c:v>
                </c:pt>
                <c:pt idx="63">
                  <c:v>0.96664600000000001</c:v>
                </c:pt>
                <c:pt idx="64">
                  <c:v>0.97003799999999996</c:v>
                </c:pt>
                <c:pt idx="65">
                  <c:v>0.95850100000000005</c:v>
                </c:pt>
                <c:pt idx="66">
                  <c:v>0.96939399999999998</c:v>
                </c:pt>
                <c:pt idx="67">
                  <c:v>0.98165800000000003</c:v>
                </c:pt>
                <c:pt idx="68">
                  <c:v>0.97352799999999995</c:v>
                </c:pt>
                <c:pt idx="69">
                  <c:v>0.84881700000000004</c:v>
                </c:pt>
                <c:pt idx="70">
                  <c:v>0.97891600000000001</c:v>
                </c:pt>
                <c:pt idx="71">
                  <c:v>0.97702299999999997</c:v>
                </c:pt>
                <c:pt idx="72">
                  <c:v>0.98156500000000002</c:v>
                </c:pt>
                <c:pt idx="73">
                  <c:v>0.97952799999999995</c:v>
                </c:pt>
                <c:pt idx="74">
                  <c:v>0.984491</c:v>
                </c:pt>
                <c:pt idx="75">
                  <c:v>0.97945499999999996</c:v>
                </c:pt>
                <c:pt idx="76">
                  <c:v>0.98656299999999997</c:v>
                </c:pt>
                <c:pt idx="77">
                  <c:v>0.98873200000000006</c:v>
                </c:pt>
                <c:pt idx="78">
                  <c:v>0.98134100000000002</c:v>
                </c:pt>
                <c:pt idx="79">
                  <c:v>0.987541</c:v>
                </c:pt>
                <c:pt idx="80">
                  <c:v>0.92599900000000002</c:v>
                </c:pt>
                <c:pt idx="81">
                  <c:v>0.98919400000000002</c:v>
                </c:pt>
                <c:pt idx="82">
                  <c:v>0.98976500000000001</c:v>
                </c:pt>
                <c:pt idx="83">
                  <c:v>0.98653299999999999</c:v>
                </c:pt>
                <c:pt idx="84">
                  <c:v>0.99097100000000005</c:v>
                </c:pt>
                <c:pt idx="85">
                  <c:v>0.98880999999999997</c:v>
                </c:pt>
                <c:pt idx="86">
                  <c:v>0.99065099999999995</c:v>
                </c:pt>
                <c:pt idx="87">
                  <c:v>0.98872700000000002</c:v>
                </c:pt>
                <c:pt idx="88">
                  <c:v>0.98957200000000001</c:v>
                </c:pt>
                <c:pt idx="89">
                  <c:v>0.99276600000000004</c:v>
                </c:pt>
                <c:pt idx="90">
                  <c:v>0.98636199999999996</c:v>
                </c:pt>
                <c:pt idx="91">
                  <c:v>0.99052499999999999</c:v>
                </c:pt>
                <c:pt idx="92">
                  <c:v>0.99169799999999997</c:v>
                </c:pt>
                <c:pt idx="93">
                  <c:v>0.98872300000000002</c:v>
                </c:pt>
                <c:pt idx="94">
                  <c:v>0.99068900000000004</c:v>
                </c:pt>
                <c:pt idx="95">
                  <c:v>0.98706899999999997</c:v>
                </c:pt>
                <c:pt idx="96">
                  <c:v>0.98872700000000002</c:v>
                </c:pt>
                <c:pt idx="97">
                  <c:v>0.92725400000000002</c:v>
                </c:pt>
                <c:pt idx="98">
                  <c:v>0.98943300000000001</c:v>
                </c:pt>
                <c:pt idx="99">
                  <c:v>0.98851500000000003</c:v>
                </c:pt>
                <c:pt idx="100">
                  <c:v>0.99076699999999995</c:v>
                </c:pt>
                <c:pt idx="101">
                  <c:v>0.98922500000000002</c:v>
                </c:pt>
                <c:pt idx="102">
                  <c:v>0.98856599999999994</c:v>
                </c:pt>
                <c:pt idx="103">
                  <c:v>0.98848400000000003</c:v>
                </c:pt>
                <c:pt idx="104">
                  <c:v>0.98882599999999998</c:v>
                </c:pt>
                <c:pt idx="105">
                  <c:v>0.98733000000000004</c:v>
                </c:pt>
                <c:pt idx="106">
                  <c:v>0.99090199999999995</c:v>
                </c:pt>
                <c:pt idx="107">
                  <c:v>0.98682700000000001</c:v>
                </c:pt>
                <c:pt idx="108">
                  <c:v>0.98422699999999996</c:v>
                </c:pt>
                <c:pt idx="109">
                  <c:v>0.98616700000000002</c:v>
                </c:pt>
                <c:pt idx="110">
                  <c:v>0.98628899999999997</c:v>
                </c:pt>
                <c:pt idx="111">
                  <c:v>0.98254799999999998</c:v>
                </c:pt>
                <c:pt idx="112">
                  <c:v>0.97834200000000004</c:v>
                </c:pt>
                <c:pt idx="113">
                  <c:v>0.98092900000000005</c:v>
                </c:pt>
                <c:pt idx="114">
                  <c:v>0.98277199999999998</c:v>
                </c:pt>
                <c:pt idx="115">
                  <c:v>0.97751900000000003</c:v>
                </c:pt>
                <c:pt idx="116">
                  <c:v>0.99082199999999998</c:v>
                </c:pt>
                <c:pt idx="117">
                  <c:v>0.97783100000000001</c:v>
                </c:pt>
                <c:pt idx="118">
                  <c:v>0.98073500000000002</c:v>
                </c:pt>
                <c:pt idx="119">
                  <c:v>0.98068299999999997</c:v>
                </c:pt>
                <c:pt idx="120">
                  <c:v>0.968113</c:v>
                </c:pt>
                <c:pt idx="121">
                  <c:v>0.962086</c:v>
                </c:pt>
                <c:pt idx="122">
                  <c:v>0.97229699999999997</c:v>
                </c:pt>
                <c:pt idx="123">
                  <c:v>0.95249399999999995</c:v>
                </c:pt>
                <c:pt idx="124">
                  <c:v>0.94214299999999995</c:v>
                </c:pt>
                <c:pt idx="125">
                  <c:v>0.94753500000000002</c:v>
                </c:pt>
                <c:pt idx="126">
                  <c:v>0.94578399999999996</c:v>
                </c:pt>
                <c:pt idx="127">
                  <c:v>0.92172699999999996</c:v>
                </c:pt>
                <c:pt idx="128">
                  <c:v>0.95073700000000005</c:v>
                </c:pt>
                <c:pt idx="129">
                  <c:v>0.90354299999999999</c:v>
                </c:pt>
                <c:pt idx="130">
                  <c:v>0.86908700000000005</c:v>
                </c:pt>
                <c:pt idx="131">
                  <c:v>0.88839199999999996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5-4744-B33D-C0391D4FA53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0.62307299999999999</c:v>
                </c:pt>
                <c:pt idx="1">
                  <c:v>0.58024500000000001</c:v>
                </c:pt>
                <c:pt idx="2">
                  <c:v>0.48607299999999998</c:v>
                </c:pt>
                <c:pt idx="3">
                  <c:v>0.56878700000000004</c:v>
                </c:pt>
                <c:pt idx="4">
                  <c:v>0.53647100000000003</c:v>
                </c:pt>
                <c:pt idx="5">
                  <c:v>0.72230099999999997</c:v>
                </c:pt>
                <c:pt idx="6">
                  <c:v>0.54964299999999999</c:v>
                </c:pt>
                <c:pt idx="7">
                  <c:v>0.75462899999999999</c:v>
                </c:pt>
                <c:pt idx="8">
                  <c:v>0.70662000000000003</c:v>
                </c:pt>
                <c:pt idx="9">
                  <c:v>0.67452199999999995</c:v>
                </c:pt>
                <c:pt idx="10">
                  <c:v>0.83437499999999998</c:v>
                </c:pt>
                <c:pt idx="11">
                  <c:v>0.70931100000000002</c:v>
                </c:pt>
                <c:pt idx="12">
                  <c:v>0.76484600000000003</c:v>
                </c:pt>
                <c:pt idx="13">
                  <c:v>0.67807099999999998</c:v>
                </c:pt>
                <c:pt idx="14">
                  <c:v>0.66593000000000002</c:v>
                </c:pt>
                <c:pt idx="15">
                  <c:v>0.64342999999999995</c:v>
                </c:pt>
                <c:pt idx="16">
                  <c:v>0.81776300000000002</c:v>
                </c:pt>
                <c:pt idx="17">
                  <c:v>0.75856599999999996</c:v>
                </c:pt>
                <c:pt idx="18">
                  <c:v>0.74112699999999998</c:v>
                </c:pt>
                <c:pt idx="19">
                  <c:v>0.78139599999999998</c:v>
                </c:pt>
                <c:pt idx="20">
                  <c:v>0.786219</c:v>
                </c:pt>
                <c:pt idx="21">
                  <c:v>0.72287000000000001</c:v>
                </c:pt>
                <c:pt idx="22">
                  <c:v>0.85566500000000001</c:v>
                </c:pt>
                <c:pt idx="23">
                  <c:v>0.82535899999999995</c:v>
                </c:pt>
                <c:pt idx="24">
                  <c:v>0.78166400000000003</c:v>
                </c:pt>
                <c:pt idx="25">
                  <c:v>0.781115</c:v>
                </c:pt>
                <c:pt idx="26">
                  <c:v>0.87563800000000003</c:v>
                </c:pt>
                <c:pt idx="27">
                  <c:v>0.86185100000000003</c:v>
                </c:pt>
                <c:pt idx="28">
                  <c:v>0.806006</c:v>
                </c:pt>
                <c:pt idx="29">
                  <c:v>0.79966899999999996</c:v>
                </c:pt>
                <c:pt idx="30">
                  <c:v>0.78679900000000003</c:v>
                </c:pt>
                <c:pt idx="31">
                  <c:v>0.81023800000000001</c:v>
                </c:pt>
                <c:pt idx="32">
                  <c:v>0.78025199999999995</c:v>
                </c:pt>
                <c:pt idx="33">
                  <c:v>0.80186500000000005</c:v>
                </c:pt>
                <c:pt idx="34">
                  <c:v>0.80865299999999996</c:v>
                </c:pt>
                <c:pt idx="35">
                  <c:v>0.79425800000000002</c:v>
                </c:pt>
                <c:pt idx="36">
                  <c:v>0.80332000000000003</c:v>
                </c:pt>
                <c:pt idx="37">
                  <c:v>0.79247800000000002</c:v>
                </c:pt>
                <c:pt idx="38">
                  <c:v>0.85414500000000004</c:v>
                </c:pt>
                <c:pt idx="39">
                  <c:v>0.79545999999999994</c:v>
                </c:pt>
                <c:pt idx="40">
                  <c:v>0.92654099999999995</c:v>
                </c:pt>
                <c:pt idx="41">
                  <c:v>0.87919999999999998</c:v>
                </c:pt>
                <c:pt idx="42">
                  <c:v>0.84940599999999999</c:v>
                </c:pt>
                <c:pt idx="43">
                  <c:v>0.88413600000000003</c:v>
                </c:pt>
                <c:pt idx="44">
                  <c:v>0.86582999999999999</c:v>
                </c:pt>
                <c:pt idx="45">
                  <c:v>0.86133199999999999</c:v>
                </c:pt>
                <c:pt idx="46">
                  <c:v>0.93179900000000004</c:v>
                </c:pt>
                <c:pt idx="47">
                  <c:v>0.93365600000000004</c:v>
                </c:pt>
                <c:pt idx="48">
                  <c:v>0.89765499999999998</c:v>
                </c:pt>
                <c:pt idx="49">
                  <c:v>0.91259400000000002</c:v>
                </c:pt>
                <c:pt idx="50">
                  <c:v>0.91203000000000001</c:v>
                </c:pt>
                <c:pt idx="51">
                  <c:v>0.90772299999999995</c:v>
                </c:pt>
                <c:pt idx="52">
                  <c:v>0.92129099999999997</c:v>
                </c:pt>
                <c:pt idx="53">
                  <c:v>0.62829800000000002</c:v>
                </c:pt>
                <c:pt idx="54">
                  <c:v>0.92931299999999994</c:v>
                </c:pt>
                <c:pt idx="55">
                  <c:v>0.959449</c:v>
                </c:pt>
                <c:pt idx="56">
                  <c:v>0.95891199999999999</c:v>
                </c:pt>
                <c:pt idx="57">
                  <c:v>0.95173200000000002</c:v>
                </c:pt>
                <c:pt idx="58">
                  <c:v>0.94504100000000002</c:v>
                </c:pt>
                <c:pt idx="59">
                  <c:v>0.95984199999999997</c:v>
                </c:pt>
                <c:pt idx="60">
                  <c:v>0.95808099999999996</c:v>
                </c:pt>
                <c:pt idx="61">
                  <c:v>0.98190299999999997</c:v>
                </c:pt>
                <c:pt idx="62">
                  <c:v>0.97645499999999996</c:v>
                </c:pt>
                <c:pt idx="63">
                  <c:v>0.97100500000000001</c:v>
                </c:pt>
                <c:pt idx="64">
                  <c:v>0.98301499999999997</c:v>
                </c:pt>
                <c:pt idx="65">
                  <c:v>0.97528899999999996</c:v>
                </c:pt>
                <c:pt idx="66">
                  <c:v>0.97844600000000004</c:v>
                </c:pt>
                <c:pt idx="67">
                  <c:v>0.97479199999999999</c:v>
                </c:pt>
                <c:pt idx="68">
                  <c:v>0.98157000000000005</c:v>
                </c:pt>
                <c:pt idx="69">
                  <c:v>0.97431000000000001</c:v>
                </c:pt>
                <c:pt idx="70">
                  <c:v>0.98742799999999997</c:v>
                </c:pt>
                <c:pt idx="71">
                  <c:v>0.98538700000000001</c:v>
                </c:pt>
                <c:pt idx="72">
                  <c:v>0.98042399999999996</c:v>
                </c:pt>
                <c:pt idx="73">
                  <c:v>0.98580000000000001</c:v>
                </c:pt>
                <c:pt idx="74">
                  <c:v>0.99044900000000002</c:v>
                </c:pt>
                <c:pt idx="75">
                  <c:v>0.98694199999999999</c:v>
                </c:pt>
                <c:pt idx="76">
                  <c:v>0.98487100000000005</c:v>
                </c:pt>
                <c:pt idx="77">
                  <c:v>0.99026800000000004</c:v>
                </c:pt>
                <c:pt idx="78">
                  <c:v>0.99367799999999995</c:v>
                </c:pt>
                <c:pt idx="79">
                  <c:v>0.99046100000000004</c:v>
                </c:pt>
                <c:pt idx="80">
                  <c:v>0.98852899999999999</c:v>
                </c:pt>
                <c:pt idx="81">
                  <c:v>0.990425</c:v>
                </c:pt>
                <c:pt idx="82">
                  <c:v>0.99241100000000004</c:v>
                </c:pt>
                <c:pt idx="83">
                  <c:v>0.99298900000000001</c:v>
                </c:pt>
                <c:pt idx="84">
                  <c:v>0.99248800000000004</c:v>
                </c:pt>
                <c:pt idx="85">
                  <c:v>0.99334500000000003</c:v>
                </c:pt>
                <c:pt idx="86">
                  <c:v>0.99311700000000003</c:v>
                </c:pt>
                <c:pt idx="87">
                  <c:v>0.99301399999999995</c:v>
                </c:pt>
                <c:pt idx="88">
                  <c:v>0.99399700000000002</c:v>
                </c:pt>
                <c:pt idx="89">
                  <c:v>0.99112</c:v>
                </c:pt>
                <c:pt idx="90">
                  <c:v>0.99446000000000001</c:v>
                </c:pt>
                <c:pt idx="91">
                  <c:v>0.99282199999999998</c:v>
                </c:pt>
                <c:pt idx="92">
                  <c:v>0.99059699999999995</c:v>
                </c:pt>
                <c:pt idx="93">
                  <c:v>0.991614</c:v>
                </c:pt>
                <c:pt idx="94">
                  <c:v>0.99376399999999998</c:v>
                </c:pt>
                <c:pt idx="95">
                  <c:v>0.99028899999999997</c:v>
                </c:pt>
                <c:pt idx="96">
                  <c:v>0.99125300000000005</c:v>
                </c:pt>
                <c:pt idx="97">
                  <c:v>0.99118799999999996</c:v>
                </c:pt>
                <c:pt idx="98">
                  <c:v>0.99298399999999998</c:v>
                </c:pt>
                <c:pt idx="99">
                  <c:v>0.99365400000000004</c:v>
                </c:pt>
                <c:pt idx="100">
                  <c:v>0.99344399999999999</c:v>
                </c:pt>
                <c:pt idx="101">
                  <c:v>0.98922600000000005</c:v>
                </c:pt>
                <c:pt idx="102">
                  <c:v>0.99034699999999998</c:v>
                </c:pt>
                <c:pt idx="103">
                  <c:v>0.99079700000000004</c:v>
                </c:pt>
                <c:pt idx="104">
                  <c:v>0.98966900000000002</c:v>
                </c:pt>
                <c:pt idx="105">
                  <c:v>0.98717999999999995</c:v>
                </c:pt>
                <c:pt idx="106">
                  <c:v>0.989456</c:v>
                </c:pt>
                <c:pt idx="107">
                  <c:v>0.99077800000000005</c:v>
                </c:pt>
                <c:pt idx="108">
                  <c:v>0.99069200000000002</c:v>
                </c:pt>
                <c:pt idx="109">
                  <c:v>0.98835799999999996</c:v>
                </c:pt>
                <c:pt idx="110">
                  <c:v>0.989537</c:v>
                </c:pt>
                <c:pt idx="111">
                  <c:v>0.98791499999999999</c:v>
                </c:pt>
                <c:pt idx="112">
                  <c:v>0.98402100000000003</c:v>
                </c:pt>
                <c:pt idx="113">
                  <c:v>0.98669499999999999</c:v>
                </c:pt>
                <c:pt idx="114">
                  <c:v>0.98879099999999998</c:v>
                </c:pt>
                <c:pt idx="115">
                  <c:v>0.98755800000000005</c:v>
                </c:pt>
                <c:pt idx="116">
                  <c:v>0.98459799999999997</c:v>
                </c:pt>
                <c:pt idx="117">
                  <c:v>0.98897100000000004</c:v>
                </c:pt>
                <c:pt idx="118">
                  <c:v>0.98937699999999995</c:v>
                </c:pt>
                <c:pt idx="119">
                  <c:v>0.98720799999999997</c:v>
                </c:pt>
                <c:pt idx="120">
                  <c:v>0.98444600000000004</c:v>
                </c:pt>
                <c:pt idx="121">
                  <c:v>0.98394199999999998</c:v>
                </c:pt>
                <c:pt idx="122">
                  <c:v>0.98560800000000004</c:v>
                </c:pt>
                <c:pt idx="123">
                  <c:v>0.98529599999999995</c:v>
                </c:pt>
                <c:pt idx="124">
                  <c:v>0.98919599999999996</c:v>
                </c:pt>
                <c:pt idx="125">
                  <c:v>0.98607299999999998</c:v>
                </c:pt>
                <c:pt idx="126">
                  <c:v>0.98360199999999998</c:v>
                </c:pt>
                <c:pt idx="127">
                  <c:v>0.98415399999999997</c:v>
                </c:pt>
                <c:pt idx="128">
                  <c:v>0.98140300000000003</c:v>
                </c:pt>
                <c:pt idx="129">
                  <c:v>0.98976399999999998</c:v>
                </c:pt>
                <c:pt idx="130">
                  <c:v>0.97895100000000002</c:v>
                </c:pt>
                <c:pt idx="131">
                  <c:v>0.97809400000000002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5-4744-B33D-C0391D4F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23776"/>
        <c:axId val="1"/>
      </c:scatterChart>
      <c:valAx>
        <c:axId val="16790237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23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0.11316050473094771</c:v>
                </c:pt>
                <c:pt idx="32">
                  <c:v>0</c:v>
                </c:pt>
                <c:pt idx="33">
                  <c:v>0</c:v>
                </c:pt>
                <c:pt idx="34">
                  <c:v>0.12428131528947585</c:v>
                </c:pt>
                <c:pt idx="35">
                  <c:v>0</c:v>
                </c:pt>
                <c:pt idx="36">
                  <c:v>0.13322882887538567</c:v>
                </c:pt>
                <c:pt idx="37">
                  <c:v>0</c:v>
                </c:pt>
                <c:pt idx="38">
                  <c:v>0.14092184935696353</c:v>
                </c:pt>
                <c:pt idx="39">
                  <c:v>0</c:v>
                </c:pt>
                <c:pt idx="40">
                  <c:v>0.1506087526634978</c:v>
                </c:pt>
                <c:pt idx="41">
                  <c:v>0.15524516766225729</c:v>
                </c:pt>
                <c:pt idx="42">
                  <c:v>0.14930658493078411</c:v>
                </c:pt>
                <c:pt idx="43">
                  <c:v>0.15067858244943144</c:v>
                </c:pt>
                <c:pt idx="44">
                  <c:v>0.17579095757822372</c:v>
                </c:pt>
                <c:pt idx="45">
                  <c:v>0.13854058269432784</c:v>
                </c:pt>
                <c:pt idx="46">
                  <c:v>0.15649256149724305</c:v>
                </c:pt>
                <c:pt idx="47">
                  <c:v>0.17562184313351759</c:v>
                </c:pt>
                <c:pt idx="48">
                  <c:v>0.18248353509919277</c:v>
                </c:pt>
                <c:pt idx="49">
                  <c:v>0.15344374458413917</c:v>
                </c:pt>
                <c:pt idx="50">
                  <c:v>0.16808910541501568</c:v>
                </c:pt>
                <c:pt idx="51">
                  <c:v>0.14115771926914342</c:v>
                </c:pt>
                <c:pt idx="52">
                  <c:v>0.20143477839568119</c:v>
                </c:pt>
                <c:pt idx="53">
                  <c:v>0</c:v>
                </c:pt>
                <c:pt idx="54">
                  <c:v>0.18448500582189178</c:v>
                </c:pt>
                <c:pt idx="55">
                  <c:v>0.2125918140275822</c:v>
                </c:pt>
                <c:pt idx="56">
                  <c:v>0.21158342059761837</c:v>
                </c:pt>
                <c:pt idx="57">
                  <c:v>0.22588217831837326</c:v>
                </c:pt>
                <c:pt idx="58">
                  <c:v>0.21696911355462475</c:v>
                </c:pt>
                <c:pt idx="59">
                  <c:v>0.23845874965046557</c:v>
                </c:pt>
                <c:pt idx="60">
                  <c:v>0.24611297826180409</c:v>
                </c:pt>
                <c:pt idx="61">
                  <c:v>0.25392371931872737</c:v>
                </c:pt>
                <c:pt idx="62">
                  <c:v>0.24648020611490129</c:v>
                </c:pt>
                <c:pt idx="63">
                  <c:v>0.24660356093941327</c:v>
                </c:pt>
                <c:pt idx="64">
                  <c:v>0.29024316698615094</c:v>
                </c:pt>
                <c:pt idx="65">
                  <c:v>0.2618333284786345</c:v>
                </c:pt>
                <c:pt idx="66">
                  <c:v>0.2881680375537401</c:v>
                </c:pt>
                <c:pt idx="67">
                  <c:v>0.28546198823449292</c:v>
                </c:pt>
                <c:pt idx="68">
                  <c:v>0.26911101826333589</c:v>
                </c:pt>
                <c:pt idx="69">
                  <c:v>0</c:v>
                </c:pt>
                <c:pt idx="70">
                  <c:v>0.30014889350364476</c:v>
                </c:pt>
                <c:pt idx="71">
                  <c:v>0.28923327743328547</c:v>
                </c:pt>
                <c:pt idx="72">
                  <c:v>0.29272899603919478</c:v>
                </c:pt>
                <c:pt idx="73">
                  <c:v>0.30894477555016175</c:v>
                </c:pt>
                <c:pt idx="74">
                  <c:v>0.30687450330103355</c:v>
                </c:pt>
                <c:pt idx="75">
                  <c:v>0.30458566598483539</c:v>
                </c:pt>
                <c:pt idx="76">
                  <c:v>0.31644774551134069</c:v>
                </c:pt>
                <c:pt idx="77">
                  <c:v>0.32972290081132383</c:v>
                </c:pt>
                <c:pt idx="78">
                  <c:v>0.32674688019464238</c:v>
                </c:pt>
                <c:pt idx="79">
                  <c:v>0.33263560173874201</c:v>
                </c:pt>
                <c:pt idx="80">
                  <c:v>0</c:v>
                </c:pt>
                <c:pt idx="81">
                  <c:v>0.32477261951330699</c:v>
                </c:pt>
                <c:pt idx="82">
                  <c:v>0.32776083467094702</c:v>
                </c:pt>
                <c:pt idx="83">
                  <c:v>0.31688239068698087</c:v>
                </c:pt>
                <c:pt idx="84">
                  <c:v>0.33630299255499341</c:v>
                </c:pt>
                <c:pt idx="85">
                  <c:v>0.32399467858511294</c:v>
                </c:pt>
                <c:pt idx="86">
                  <c:v>0.34135722204347219</c:v>
                </c:pt>
                <c:pt idx="87">
                  <c:v>0.34207549925084868</c:v>
                </c:pt>
                <c:pt idx="88">
                  <c:v>0.3311686815801243</c:v>
                </c:pt>
                <c:pt idx="89">
                  <c:v>0.33753096531964027</c:v>
                </c:pt>
                <c:pt idx="90">
                  <c:v>0.33626696944186985</c:v>
                </c:pt>
                <c:pt idx="91">
                  <c:v>0.34029074103101203</c:v>
                </c:pt>
                <c:pt idx="92">
                  <c:v>0.3300484257082108</c:v>
                </c:pt>
                <c:pt idx="93">
                  <c:v>0.33881301868873476</c:v>
                </c:pt>
                <c:pt idx="94">
                  <c:v>0.33491729375854473</c:v>
                </c:pt>
                <c:pt idx="95">
                  <c:v>0.31672737747801905</c:v>
                </c:pt>
                <c:pt idx="96">
                  <c:v>0.33335498173565464</c:v>
                </c:pt>
                <c:pt idx="97">
                  <c:v>0.31550260031523186</c:v>
                </c:pt>
                <c:pt idx="98">
                  <c:v>0.3138513446225058</c:v>
                </c:pt>
                <c:pt idx="99">
                  <c:v>0.31977940657844439</c:v>
                </c:pt>
                <c:pt idx="100">
                  <c:v>0.3233275386823915</c:v>
                </c:pt>
                <c:pt idx="101">
                  <c:v>0.32522872273246134</c:v>
                </c:pt>
                <c:pt idx="102">
                  <c:v>0.31106312400202185</c:v>
                </c:pt>
                <c:pt idx="103">
                  <c:v>0.32109544321656408</c:v>
                </c:pt>
                <c:pt idx="104">
                  <c:v>0.31275045202941582</c:v>
                </c:pt>
                <c:pt idx="105">
                  <c:v>0.3045713103286885</c:v>
                </c:pt>
                <c:pt idx="106">
                  <c:v>0.29174136204961049</c:v>
                </c:pt>
                <c:pt idx="107">
                  <c:v>0.2931104738543443</c:v>
                </c:pt>
                <c:pt idx="108">
                  <c:v>0.3055407812812031</c:v>
                </c:pt>
                <c:pt idx="109">
                  <c:v>0.28239327014268967</c:v>
                </c:pt>
                <c:pt idx="110">
                  <c:v>0.28564179732698486</c:v>
                </c:pt>
                <c:pt idx="111">
                  <c:v>0.27589873546953647</c:v>
                </c:pt>
                <c:pt idx="112">
                  <c:v>0.27712221796416231</c:v>
                </c:pt>
                <c:pt idx="113">
                  <c:v>0.26539649378781</c:v>
                </c:pt>
                <c:pt idx="114">
                  <c:v>0.26648856883763322</c:v>
                </c:pt>
                <c:pt idx="115">
                  <c:v>0.25503604847369232</c:v>
                </c:pt>
                <c:pt idx="116">
                  <c:v>0.24795981414219337</c:v>
                </c:pt>
                <c:pt idx="117">
                  <c:v>0.24769099819958584</c:v>
                </c:pt>
                <c:pt idx="118">
                  <c:v>0.23900934172969868</c:v>
                </c:pt>
                <c:pt idx="119">
                  <c:v>0.23117015345082539</c:v>
                </c:pt>
                <c:pt idx="120">
                  <c:v>0.22466060597216747</c:v>
                </c:pt>
                <c:pt idx="121">
                  <c:v>0.21965830640570247</c:v>
                </c:pt>
                <c:pt idx="122">
                  <c:v>0.2103837752996161</c:v>
                </c:pt>
                <c:pt idx="123">
                  <c:v>0.1992018419196763</c:v>
                </c:pt>
                <c:pt idx="124">
                  <c:v>0.17978480864271254</c:v>
                </c:pt>
                <c:pt idx="125">
                  <c:v>0.17743263026988373</c:v>
                </c:pt>
                <c:pt idx="126">
                  <c:v>0.16627905080716893</c:v>
                </c:pt>
                <c:pt idx="127">
                  <c:v>0.14986936008748714</c:v>
                </c:pt>
                <c:pt idx="128">
                  <c:v>0.15816038633083046</c:v>
                </c:pt>
                <c:pt idx="129">
                  <c:v>0.14410362457277734</c:v>
                </c:pt>
                <c:pt idx="130">
                  <c:v>0.12053992553999587</c:v>
                </c:pt>
                <c:pt idx="131">
                  <c:v>0.12704017576898932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2-614D-BA72-E4A19B699B2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0.11811235807847258</c:v>
                </c:pt>
                <c:pt idx="32">
                  <c:v>0</c:v>
                </c:pt>
                <c:pt idx="33">
                  <c:v>0</c:v>
                </c:pt>
                <c:pt idx="34">
                  <c:v>0.12312093319245727</c:v>
                </c:pt>
                <c:pt idx="35">
                  <c:v>0</c:v>
                </c:pt>
                <c:pt idx="36">
                  <c:v>0.13025768439410279</c:v>
                </c:pt>
                <c:pt idx="37">
                  <c:v>0</c:v>
                </c:pt>
                <c:pt idx="38">
                  <c:v>0.14449364921674604</c:v>
                </c:pt>
                <c:pt idx="39">
                  <c:v>0</c:v>
                </c:pt>
                <c:pt idx="40">
                  <c:v>0.21751579838906929</c:v>
                </c:pt>
                <c:pt idx="41">
                  <c:v>0.16645210900678131</c:v>
                </c:pt>
                <c:pt idx="42">
                  <c:v>0.17639762641321399</c:v>
                </c:pt>
                <c:pt idx="43">
                  <c:v>0.16668296172034602</c:v>
                </c:pt>
                <c:pt idx="44">
                  <c:v>0.18678854475859238</c:v>
                </c:pt>
                <c:pt idx="45">
                  <c:v>0.18460149196100226</c:v>
                </c:pt>
                <c:pt idx="46">
                  <c:v>0.20158214951094547</c:v>
                </c:pt>
                <c:pt idx="47">
                  <c:v>0.19370232565972689</c:v>
                </c:pt>
                <c:pt idx="48">
                  <c:v>0.20403758328167429</c:v>
                </c:pt>
                <c:pt idx="49">
                  <c:v>0.18520696170592305</c:v>
                </c:pt>
                <c:pt idx="50">
                  <c:v>0.20607713283989093</c:v>
                </c:pt>
                <c:pt idx="51">
                  <c:v>0.18870896603868687</c:v>
                </c:pt>
                <c:pt idx="52">
                  <c:v>0.19583784777364363</c:v>
                </c:pt>
                <c:pt idx="53">
                  <c:v>0</c:v>
                </c:pt>
                <c:pt idx="54">
                  <c:v>0.20181393791999863</c:v>
                </c:pt>
                <c:pt idx="55">
                  <c:v>0.25853306378281254</c:v>
                </c:pt>
                <c:pt idx="56">
                  <c:v>0.22113930208146643</c:v>
                </c:pt>
                <c:pt idx="57">
                  <c:v>0.23374372483921155</c:v>
                </c:pt>
                <c:pt idx="58">
                  <c:v>0.24959605957583317</c:v>
                </c:pt>
                <c:pt idx="59">
                  <c:v>0.26281394123130652</c:v>
                </c:pt>
                <c:pt idx="60">
                  <c:v>0.25962976732171256</c:v>
                </c:pt>
                <c:pt idx="61">
                  <c:v>0.27502706726214643</c:v>
                </c:pt>
                <c:pt idx="62">
                  <c:v>0.28049854663965479</c:v>
                </c:pt>
                <c:pt idx="63">
                  <c:v>0.26194032853911964</c:v>
                </c:pt>
                <c:pt idx="64">
                  <c:v>0.31426515171081715</c:v>
                </c:pt>
                <c:pt idx="65">
                  <c:v>0.3045699207166867</c:v>
                </c:pt>
                <c:pt idx="66">
                  <c:v>0.3034478556252671</c:v>
                </c:pt>
                <c:pt idx="67">
                  <c:v>0.31280023932783702</c:v>
                </c:pt>
                <c:pt idx="68">
                  <c:v>0.31782072531634026</c:v>
                </c:pt>
                <c:pt idx="69">
                  <c:v>0</c:v>
                </c:pt>
                <c:pt idx="70">
                  <c:v>0.32335693881158417</c:v>
                </c:pt>
                <c:pt idx="71">
                  <c:v>0.32604696763421848</c:v>
                </c:pt>
                <c:pt idx="72">
                  <c:v>0.33097860094775328</c:v>
                </c:pt>
                <c:pt idx="73">
                  <c:v>0.34014540176089775</c:v>
                </c:pt>
                <c:pt idx="74">
                  <c:v>0.33600220590488056</c:v>
                </c:pt>
                <c:pt idx="75">
                  <c:v>0.33540131042331384</c:v>
                </c:pt>
                <c:pt idx="76">
                  <c:v>0.35677790719334479</c:v>
                </c:pt>
                <c:pt idx="77">
                  <c:v>0.36282327749707921</c:v>
                </c:pt>
                <c:pt idx="78">
                  <c:v>0.37109208734635063</c:v>
                </c:pt>
                <c:pt idx="79">
                  <c:v>0.37603865865164687</c:v>
                </c:pt>
                <c:pt idx="80">
                  <c:v>0</c:v>
                </c:pt>
                <c:pt idx="81">
                  <c:v>0.36771178239046887</c:v>
                </c:pt>
                <c:pt idx="82">
                  <c:v>0.37171493492870666</c:v>
                </c:pt>
                <c:pt idx="83">
                  <c:v>0.36354704899275742</c:v>
                </c:pt>
                <c:pt idx="84">
                  <c:v>0.39239056190196325</c:v>
                </c:pt>
                <c:pt idx="85">
                  <c:v>0.38693805600786257</c:v>
                </c:pt>
                <c:pt idx="86">
                  <c:v>0.37821409305195364</c:v>
                </c:pt>
                <c:pt idx="87">
                  <c:v>0.39364334955965907</c:v>
                </c:pt>
                <c:pt idx="88">
                  <c:v>0.39031518704348173</c:v>
                </c:pt>
                <c:pt idx="89">
                  <c:v>0.38917719009973795</c:v>
                </c:pt>
                <c:pt idx="90">
                  <c:v>0.38636421029998641</c:v>
                </c:pt>
                <c:pt idx="91">
                  <c:v>0.39656807291296353</c:v>
                </c:pt>
                <c:pt idx="92">
                  <c:v>0.38976069181446177</c:v>
                </c:pt>
                <c:pt idx="93">
                  <c:v>0.3915793762300771</c:v>
                </c:pt>
                <c:pt idx="94">
                  <c:v>0.38984140706545639</c:v>
                </c:pt>
                <c:pt idx="95">
                  <c:v>0.38546273208281567</c:v>
                </c:pt>
                <c:pt idx="96">
                  <c:v>0.38792648473019647</c:v>
                </c:pt>
                <c:pt idx="97">
                  <c:v>0.38298095431742518</c:v>
                </c:pt>
                <c:pt idx="98">
                  <c:v>0.39028661697807127</c:v>
                </c:pt>
                <c:pt idx="99">
                  <c:v>0.39311276401656031</c:v>
                </c:pt>
                <c:pt idx="100">
                  <c:v>0.3892698487661318</c:v>
                </c:pt>
                <c:pt idx="101">
                  <c:v>0.38955422303310788</c:v>
                </c:pt>
                <c:pt idx="102">
                  <c:v>0.3812599897463736</c:v>
                </c:pt>
                <c:pt idx="103">
                  <c:v>0.38535687031545646</c:v>
                </c:pt>
                <c:pt idx="104">
                  <c:v>0.37990188410059378</c:v>
                </c:pt>
                <c:pt idx="105">
                  <c:v>0.3891433829000403</c:v>
                </c:pt>
                <c:pt idx="106">
                  <c:v>0.37503148253751167</c:v>
                </c:pt>
                <c:pt idx="107">
                  <c:v>0.37069932698326574</c:v>
                </c:pt>
                <c:pt idx="108">
                  <c:v>0.37002641966714095</c:v>
                </c:pt>
                <c:pt idx="109">
                  <c:v>0.37062303961216603</c:v>
                </c:pt>
                <c:pt idx="110">
                  <c:v>0.37129874288342024</c:v>
                </c:pt>
                <c:pt idx="111">
                  <c:v>0.36490134402398139</c:v>
                </c:pt>
                <c:pt idx="112">
                  <c:v>0.35978699456977031</c:v>
                </c:pt>
                <c:pt idx="113">
                  <c:v>0.34975612287256125</c:v>
                </c:pt>
                <c:pt idx="114">
                  <c:v>0.34851012562944006</c:v>
                </c:pt>
                <c:pt idx="115">
                  <c:v>0.34723576033584541</c:v>
                </c:pt>
                <c:pt idx="116">
                  <c:v>0.34040627727784678</c:v>
                </c:pt>
                <c:pt idx="117">
                  <c:v>0.34268391596101494</c:v>
                </c:pt>
                <c:pt idx="118">
                  <c:v>0.34395354550816409</c:v>
                </c:pt>
                <c:pt idx="119">
                  <c:v>0.34300530486286335</c:v>
                </c:pt>
                <c:pt idx="120">
                  <c:v>0.3290237531798153</c:v>
                </c:pt>
                <c:pt idx="121">
                  <c:v>0.32674648735439288</c:v>
                </c:pt>
                <c:pt idx="122">
                  <c:v>0.32022570027540803</c:v>
                </c:pt>
                <c:pt idx="123">
                  <c:v>0.30688836831090571</c:v>
                </c:pt>
                <c:pt idx="124">
                  <c:v>0.30942052845819445</c:v>
                </c:pt>
                <c:pt idx="125">
                  <c:v>0.31086269880052209</c:v>
                </c:pt>
                <c:pt idx="126">
                  <c:v>0.2868031229068399</c:v>
                </c:pt>
                <c:pt idx="127">
                  <c:v>0.27246203236194483</c:v>
                </c:pt>
                <c:pt idx="128">
                  <c:v>0.28626085940523677</c:v>
                </c:pt>
                <c:pt idx="129">
                  <c:v>0.27542593943626548</c:v>
                </c:pt>
                <c:pt idx="130">
                  <c:v>0.27744851349496635</c:v>
                </c:pt>
                <c:pt idx="131">
                  <c:v>0.25017870021636346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A2-614D-BA72-E4A19B69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33472"/>
        <c:axId val="1"/>
      </c:scatterChart>
      <c:valAx>
        <c:axId val="16793334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33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800</c:v>
                </c:pt>
                <c:pt idx="32">
                  <c:v>-999</c:v>
                </c:pt>
                <c:pt idx="33">
                  <c:v>-999</c:v>
                </c:pt>
                <c:pt idx="34">
                  <c:v>738.6</c:v>
                </c:pt>
                <c:pt idx="35">
                  <c:v>-999</c:v>
                </c:pt>
                <c:pt idx="36">
                  <c:v>745.9</c:v>
                </c:pt>
                <c:pt idx="37">
                  <c:v>-999</c:v>
                </c:pt>
                <c:pt idx="38">
                  <c:v>710.2</c:v>
                </c:pt>
                <c:pt idx="39">
                  <c:v>-999</c:v>
                </c:pt>
                <c:pt idx="40">
                  <c:v>773.2</c:v>
                </c:pt>
                <c:pt idx="41">
                  <c:v>800</c:v>
                </c:pt>
                <c:pt idx="42">
                  <c:v>716.6</c:v>
                </c:pt>
                <c:pt idx="43">
                  <c:v>631.5</c:v>
                </c:pt>
                <c:pt idx="44">
                  <c:v>641.70000000000005</c:v>
                </c:pt>
                <c:pt idx="45">
                  <c:v>607.29999999999995</c:v>
                </c:pt>
                <c:pt idx="46">
                  <c:v>569.5</c:v>
                </c:pt>
                <c:pt idx="47">
                  <c:v>768.3</c:v>
                </c:pt>
                <c:pt idx="48">
                  <c:v>679.9</c:v>
                </c:pt>
                <c:pt idx="49">
                  <c:v>688.4</c:v>
                </c:pt>
                <c:pt idx="50">
                  <c:v>677</c:v>
                </c:pt>
                <c:pt idx="51">
                  <c:v>517.9</c:v>
                </c:pt>
                <c:pt idx="52">
                  <c:v>680.3</c:v>
                </c:pt>
                <c:pt idx="53">
                  <c:v>-999</c:v>
                </c:pt>
                <c:pt idx="54">
                  <c:v>638</c:v>
                </c:pt>
                <c:pt idx="55">
                  <c:v>666.2</c:v>
                </c:pt>
                <c:pt idx="56">
                  <c:v>733.8</c:v>
                </c:pt>
                <c:pt idx="57">
                  <c:v>746.6</c:v>
                </c:pt>
                <c:pt idx="58">
                  <c:v>766.9</c:v>
                </c:pt>
                <c:pt idx="59">
                  <c:v>774.3</c:v>
                </c:pt>
                <c:pt idx="60">
                  <c:v>771.4</c:v>
                </c:pt>
                <c:pt idx="61">
                  <c:v>696.7</c:v>
                </c:pt>
                <c:pt idx="62">
                  <c:v>751.8</c:v>
                </c:pt>
                <c:pt idx="63">
                  <c:v>654.29999999999995</c:v>
                </c:pt>
                <c:pt idx="64">
                  <c:v>730</c:v>
                </c:pt>
                <c:pt idx="65">
                  <c:v>689.3</c:v>
                </c:pt>
                <c:pt idx="66">
                  <c:v>762</c:v>
                </c:pt>
                <c:pt idx="67">
                  <c:v>757.8</c:v>
                </c:pt>
                <c:pt idx="68">
                  <c:v>657.6</c:v>
                </c:pt>
                <c:pt idx="69">
                  <c:v>-999</c:v>
                </c:pt>
                <c:pt idx="70">
                  <c:v>708.3</c:v>
                </c:pt>
                <c:pt idx="71">
                  <c:v>705.4</c:v>
                </c:pt>
                <c:pt idx="72">
                  <c:v>739.9</c:v>
                </c:pt>
                <c:pt idx="73">
                  <c:v>736.1</c:v>
                </c:pt>
                <c:pt idx="74">
                  <c:v>724.2</c:v>
                </c:pt>
                <c:pt idx="75">
                  <c:v>721.4</c:v>
                </c:pt>
                <c:pt idx="76">
                  <c:v>720.9</c:v>
                </c:pt>
                <c:pt idx="77">
                  <c:v>669.5</c:v>
                </c:pt>
                <c:pt idx="78">
                  <c:v>700.4</c:v>
                </c:pt>
                <c:pt idx="79">
                  <c:v>743.9</c:v>
                </c:pt>
                <c:pt idx="80">
                  <c:v>-999</c:v>
                </c:pt>
                <c:pt idx="81">
                  <c:v>680</c:v>
                </c:pt>
                <c:pt idx="82">
                  <c:v>679</c:v>
                </c:pt>
                <c:pt idx="83">
                  <c:v>681</c:v>
                </c:pt>
                <c:pt idx="84">
                  <c:v>671.8</c:v>
                </c:pt>
                <c:pt idx="85">
                  <c:v>704.6</c:v>
                </c:pt>
                <c:pt idx="86">
                  <c:v>656.9</c:v>
                </c:pt>
                <c:pt idx="87">
                  <c:v>621.4</c:v>
                </c:pt>
                <c:pt idx="88">
                  <c:v>638</c:v>
                </c:pt>
                <c:pt idx="89">
                  <c:v>669.1</c:v>
                </c:pt>
                <c:pt idx="90">
                  <c:v>656.1</c:v>
                </c:pt>
                <c:pt idx="91">
                  <c:v>653.29999999999995</c:v>
                </c:pt>
                <c:pt idx="92">
                  <c:v>639.29999999999995</c:v>
                </c:pt>
                <c:pt idx="93">
                  <c:v>609.29999999999995</c:v>
                </c:pt>
                <c:pt idx="94">
                  <c:v>634.1</c:v>
                </c:pt>
                <c:pt idx="95">
                  <c:v>623.29999999999995</c:v>
                </c:pt>
                <c:pt idx="96">
                  <c:v>627.29999999999995</c:v>
                </c:pt>
                <c:pt idx="97">
                  <c:v>664.4</c:v>
                </c:pt>
                <c:pt idx="98">
                  <c:v>586.6</c:v>
                </c:pt>
                <c:pt idx="99">
                  <c:v>649.70000000000005</c:v>
                </c:pt>
                <c:pt idx="100">
                  <c:v>600.20000000000005</c:v>
                </c:pt>
                <c:pt idx="101">
                  <c:v>624.20000000000005</c:v>
                </c:pt>
                <c:pt idx="102">
                  <c:v>605</c:v>
                </c:pt>
                <c:pt idx="103">
                  <c:v>622.5</c:v>
                </c:pt>
                <c:pt idx="104">
                  <c:v>574.79999999999995</c:v>
                </c:pt>
                <c:pt idx="105">
                  <c:v>563.6</c:v>
                </c:pt>
                <c:pt idx="106">
                  <c:v>540</c:v>
                </c:pt>
                <c:pt idx="107">
                  <c:v>550.5</c:v>
                </c:pt>
                <c:pt idx="108">
                  <c:v>549.5</c:v>
                </c:pt>
                <c:pt idx="109">
                  <c:v>547.1</c:v>
                </c:pt>
                <c:pt idx="110">
                  <c:v>526.70000000000005</c:v>
                </c:pt>
                <c:pt idx="111">
                  <c:v>572.29999999999995</c:v>
                </c:pt>
                <c:pt idx="112">
                  <c:v>514.9</c:v>
                </c:pt>
                <c:pt idx="113">
                  <c:v>529.6</c:v>
                </c:pt>
                <c:pt idx="114">
                  <c:v>563.20000000000005</c:v>
                </c:pt>
                <c:pt idx="115">
                  <c:v>539.29999999999995</c:v>
                </c:pt>
                <c:pt idx="116">
                  <c:v>509.8</c:v>
                </c:pt>
                <c:pt idx="117">
                  <c:v>544.20000000000005</c:v>
                </c:pt>
                <c:pt idx="118">
                  <c:v>495</c:v>
                </c:pt>
                <c:pt idx="119">
                  <c:v>511.6</c:v>
                </c:pt>
                <c:pt idx="120">
                  <c:v>486.7</c:v>
                </c:pt>
                <c:pt idx="121">
                  <c:v>490.4</c:v>
                </c:pt>
                <c:pt idx="122">
                  <c:v>489.3</c:v>
                </c:pt>
                <c:pt idx="123">
                  <c:v>540.29999999999995</c:v>
                </c:pt>
                <c:pt idx="124">
                  <c:v>536.1</c:v>
                </c:pt>
                <c:pt idx="125">
                  <c:v>517.6</c:v>
                </c:pt>
                <c:pt idx="126">
                  <c:v>502.3</c:v>
                </c:pt>
                <c:pt idx="127">
                  <c:v>446.3</c:v>
                </c:pt>
                <c:pt idx="128">
                  <c:v>462</c:v>
                </c:pt>
                <c:pt idx="129">
                  <c:v>480.8</c:v>
                </c:pt>
                <c:pt idx="130">
                  <c:v>402.4</c:v>
                </c:pt>
                <c:pt idx="131">
                  <c:v>351.9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E-9A42-A81F-ABC2336A57D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653.79999999999995</c:v>
                </c:pt>
                <c:pt idx="32">
                  <c:v>-999</c:v>
                </c:pt>
                <c:pt idx="33">
                  <c:v>-999</c:v>
                </c:pt>
                <c:pt idx="34">
                  <c:v>609.9</c:v>
                </c:pt>
                <c:pt idx="35">
                  <c:v>-999</c:v>
                </c:pt>
                <c:pt idx="36">
                  <c:v>800</c:v>
                </c:pt>
                <c:pt idx="37">
                  <c:v>-999</c:v>
                </c:pt>
                <c:pt idx="38">
                  <c:v>800</c:v>
                </c:pt>
                <c:pt idx="39">
                  <c:v>-999</c:v>
                </c:pt>
                <c:pt idx="40">
                  <c:v>642.6</c:v>
                </c:pt>
                <c:pt idx="41">
                  <c:v>733.1</c:v>
                </c:pt>
                <c:pt idx="42">
                  <c:v>761.1</c:v>
                </c:pt>
                <c:pt idx="43">
                  <c:v>692.9</c:v>
                </c:pt>
                <c:pt idx="44">
                  <c:v>764</c:v>
                </c:pt>
                <c:pt idx="45">
                  <c:v>800</c:v>
                </c:pt>
                <c:pt idx="46">
                  <c:v>799.4</c:v>
                </c:pt>
                <c:pt idx="47">
                  <c:v>761.6</c:v>
                </c:pt>
                <c:pt idx="48">
                  <c:v>727.8</c:v>
                </c:pt>
                <c:pt idx="49">
                  <c:v>735.9</c:v>
                </c:pt>
                <c:pt idx="50">
                  <c:v>800</c:v>
                </c:pt>
                <c:pt idx="51">
                  <c:v>707.5</c:v>
                </c:pt>
                <c:pt idx="52">
                  <c:v>701.6</c:v>
                </c:pt>
                <c:pt idx="53">
                  <c:v>-999</c:v>
                </c:pt>
                <c:pt idx="54">
                  <c:v>681.6</c:v>
                </c:pt>
                <c:pt idx="55">
                  <c:v>494.1</c:v>
                </c:pt>
                <c:pt idx="56">
                  <c:v>682.1</c:v>
                </c:pt>
                <c:pt idx="57">
                  <c:v>704.3</c:v>
                </c:pt>
                <c:pt idx="58">
                  <c:v>759.4</c:v>
                </c:pt>
                <c:pt idx="59">
                  <c:v>748.1</c:v>
                </c:pt>
                <c:pt idx="60">
                  <c:v>800</c:v>
                </c:pt>
                <c:pt idx="61">
                  <c:v>712.9</c:v>
                </c:pt>
                <c:pt idx="62">
                  <c:v>800</c:v>
                </c:pt>
                <c:pt idx="63">
                  <c:v>782.6</c:v>
                </c:pt>
                <c:pt idx="64">
                  <c:v>797.5</c:v>
                </c:pt>
                <c:pt idx="65">
                  <c:v>771.5</c:v>
                </c:pt>
                <c:pt idx="66">
                  <c:v>753.6</c:v>
                </c:pt>
                <c:pt idx="67">
                  <c:v>710.9</c:v>
                </c:pt>
                <c:pt idx="68">
                  <c:v>756.4</c:v>
                </c:pt>
                <c:pt idx="69">
                  <c:v>-999</c:v>
                </c:pt>
                <c:pt idx="70">
                  <c:v>714.8</c:v>
                </c:pt>
                <c:pt idx="71">
                  <c:v>700.6</c:v>
                </c:pt>
                <c:pt idx="72">
                  <c:v>766.6</c:v>
                </c:pt>
                <c:pt idx="73">
                  <c:v>770.1</c:v>
                </c:pt>
                <c:pt idx="74">
                  <c:v>691.8</c:v>
                </c:pt>
                <c:pt idx="75">
                  <c:v>748.3</c:v>
                </c:pt>
                <c:pt idx="76">
                  <c:v>769.4</c:v>
                </c:pt>
                <c:pt idx="77">
                  <c:v>718.1</c:v>
                </c:pt>
                <c:pt idx="78">
                  <c:v>702.8</c:v>
                </c:pt>
                <c:pt idx="79">
                  <c:v>717.9</c:v>
                </c:pt>
                <c:pt idx="80">
                  <c:v>-999</c:v>
                </c:pt>
                <c:pt idx="81">
                  <c:v>704.9</c:v>
                </c:pt>
                <c:pt idx="82">
                  <c:v>705.2</c:v>
                </c:pt>
                <c:pt idx="83">
                  <c:v>669.4</c:v>
                </c:pt>
                <c:pt idx="84">
                  <c:v>694.5</c:v>
                </c:pt>
                <c:pt idx="85">
                  <c:v>650.6</c:v>
                </c:pt>
                <c:pt idx="86">
                  <c:v>665.7</c:v>
                </c:pt>
                <c:pt idx="87">
                  <c:v>625.79999999999995</c:v>
                </c:pt>
                <c:pt idx="88">
                  <c:v>610.4</c:v>
                </c:pt>
                <c:pt idx="89">
                  <c:v>634</c:v>
                </c:pt>
                <c:pt idx="90">
                  <c:v>624.5</c:v>
                </c:pt>
                <c:pt idx="91">
                  <c:v>610.5</c:v>
                </c:pt>
                <c:pt idx="92">
                  <c:v>611.4</c:v>
                </c:pt>
                <c:pt idx="93">
                  <c:v>593.70000000000005</c:v>
                </c:pt>
                <c:pt idx="94">
                  <c:v>608.20000000000005</c:v>
                </c:pt>
                <c:pt idx="95">
                  <c:v>584.9</c:v>
                </c:pt>
                <c:pt idx="96">
                  <c:v>592.4</c:v>
                </c:pt>
                <c:pt idx="97">
                  <c:v>588.9</c:v>
                </c:pt>
                <c:pt idx="98">
                  <c:v>605.4</c:v>
                </c:pt>
                <c:pt idx="99">
                  <c:v>576.9</c:v>
                </c:pt>
                <c:pt idx="100">
                  <c:v>608.5</c:v>
                </c:pt>
                <c:pt idx="101">
                  <c:v>544.4</c:v>
                </c:pt>
                <c:pt idx="102">
                  <c:v>573</c:v>
                </c:pt>
                <c:pt idx="103">
                  <c:v>569</c:v>
                </c:pt>
                <c:pt idx="104">
                  <c:v>563.4</c:v>
                </c:pt>
                <c:pt idx="105">
                  <c:v>555.9</c:v>
                </c:pt>
                <c:pt idx="106">
                  <c:v>535.4</c:v>
                </c:pt>
                <c:pt idx="107">
                  <c:v>537.4</c:v>
                </c:pt>
                <c:pt idx="108">
                  <c:v>502.9</c:v>
                </c:pt>
                <c:pt idx="109">
                  <c:v>529.79999999999995</c:v>
                </c:pt>
                <c:pt idx="110">
                  <c:v>523.29999999999995</c:v>
                </c:pt>
                <c:pt idx="111">
                  <c:v>523.6</c:v>
                </c:pt>
                <c:pt idx="112">
                  <c:v>539.9</c:v>
                </c:pt>
                <c:pt idx="113">
                  <c:v>480.4</c:v>
                </c:pt>
                <c:pt idx="114">
                  <c:v>510.2</c:v>
                </c:pt>
                <c:pt idx="115">
                  <c:v>454.1</c:v>
                </c:pt>
                <c:pt idx="116">
                  <c:v>564.29999999999995</c:v>
                </c:pt>
                <c:pt idx="117">
                  <c:v>482.1</c:v>
                </c:pt>
                <c:pt idx="118">
                  <c:v>552.79999999999995</c:v>
                </c:pt>
                <c:pt idx="119">
                  <c:v>481.7</c:v>
                </c:pt>
                <c:pt idx="120">
                  <c:v>484.2</c:v>
                </c:pt>
                <c:pt idx="121">
                  <c:v>494.3</c:v>
                </c:pt>
                <c:pt idx="122">
                  <c:v>479.9</c:v>
                </c:pt>
                <c:pt idx="123">
                  <c:v>485.1</c:v>
                </c:pt>
                <c:pt idx="124">
                  <c:v>477.4</c:v>
                </c:pt>
                <c:pt idx="125">
                  <c:v>511.2</c:v>
                </c:pt>
                <c:pt idx="126">
                  <c:v>468.6</c:v>
                </c:pt>
                <c:pt idx="127">
                  <c:v>515</c:v>
                </c:pt>
                <c:pt idx="128">
                  <c:v>484.5</c:v>
                </c:pt>
                <c:pt idx="129">
                  <c:v>505.6</c:v>
                </c:pt>
                <c:pt idx="130">
                  <c:v>466.4</c:v>
                </c:pt>
                <c:pt idx="131">
                  <c:v>434.8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E-9A42-A81F-ABC2336A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263248"/>
        <c:axId val="1"/>
      </c:scatterChart>
      <c:valAx>
        <c:axId val="19082632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263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972</c:v>
                </c:pt>
                <c:pt idx="32">
                  <c:v>-999</c:v>
                </c:pt>
                <c:pt idx="33">
                  <c:v>-999</c:v>
                </c:pt>
                <c:pt idx="34">
                  <c:v>1167</c:v>
                </c:pt>
                <c:pt idx="35">
                  <c:v>-999</c:v>
                </c:pt>
                <c:pt idx="36">
                  <c:v>1828</c:v>
                </c:pt>
                <c:pt idx="37">
                  <c:v>-999</c:v>
                </c:pt>
                <c:pt idx="38">
                  <c:v>1420</c:v>
                </c:pt>
                <c:pt idx="39">
                  <c:v>-999</c:v>
                </c:pt>
                <c:pt idx="40">
                  <c:v>5923</c:v>
                </c:pt>
                <c:pt idx="41">
                  <c:v>532</c:v>
                </c:pt>
                <c:pt idx="42">
                  <c:v>2936</c:v>
                </c:pt>
                <c:pt idx="43">
                  <c:v>1886</c:v>
                </c:pt>
                <c:pt idx="44">
                  <c:v>667</c:v>
                </c:pt>
                <c:pt idx="45">
                  <c:v>1451</c:v>
                </c:pt>
                <c:pt idx="46">
                  <c:v>770</c:v>
                </c:pt>
                <c:pt idx="47">
                  <c:v>970</c:v>
                </c:pt>
                <c:pt idx="48">
                  <c:v>1134</c:v>
                </c:pt>
                <c:pt idx="49">
                  <c:v>586</c:v>
                </c:pt>
                <c:pt idx="50">
                  <c:v>681</c:v>
                </c:pt>
                <c:pt idx="51">
                  <c:v>579</c:v>
                </c:pt>
                <c:pt idx="52">
                  <c:v>562</c:v>
                </c:pt>
                <c:pt idx="53">
                  <c:v>-999</c:v>
                </c:pt>
                <c:pt idx="54">
                  <c:v>2193</c:v>
                </c:pt>
                <c:pt idx="55">
                  <c:v>528</c:v>
                </c:pt>
                <c:pt idx="56">
                  <c:v>1342</c:v>
                </c:pt>
                <c:pt idx="57">
                  <c:v>778</c:v>
                </c:pt>
                <c:pt idx="58">
                  <c:v>1711</c:v>
                </c:pt>
                <c:pt idx="59">
                  <c:v>602</c:v>
                </c:pt>
                <c:pt idx="60">
                  <c:v>1080</c:v>
                </c:pt>
                <c:pt idx="61">
                  <c:v>461</c:v>
                </c:pt>
                <c:pt idx="62">
                  <c:v>526</c:v>
                </c:pt>
                <c:pt idx="63">
                  <c:v>472</c:v>
                </c:pt>
                <c:pt idx="64">
                  <c:v>620</c:v>
                </c:pt>
                <c:pt idx="65">
                  <c:v>528</c:v>
                </c:pt>
                <c:pt idx="66">
                  <c:v>526</c:v>
                </c:pt>
                <c:pt idx="67">
                  <c:v>548</c:v>
                </c:pt>
                <c:pt idx="68">
                  <c:v>479</c:v>
                </c:pt>
                <c:pt idx="69">
                  <c:v>-999</c:v>
                </c:pt>
                <c:pt idx="70">
                  <c:v>785</c:v>
                </c:pt>
                <c:pt idx="71">
                  <c:v>498</c:v>
                </c:pt>
                <c:pt idx="72">
                  <c:v>445</c:v>
                </c:pt>
                <c:pt idx="73">
                  <c:v>430</c:v>
                </c:pt>
                <c:pt idx="74">
                  <c:v>535</c:v>
                </c:pt>
                <c:pt idx="75">
                  <c:v>472</c:v>
                </c:pt>
                <c:pt idx="76">
                  <c:v>604</c:v>
                </c:pt>
                <c:pt idx="77">
                  <c:v>396</c:v>
                </c:pt>
                <c:pt idx="78">
                  <c:v>445</c:v>
                </c:pt>
                <c:pt idx="79">
                  <c:v>512</c:v>
                </c:pt>
                <c:pt idx="80">
                  <c:v>-999</c:v>
                </c:pt>
                <c:pt idx="81">
                  <c:v>394</c:v>
                </c:pt>
                <c:pt idx="82">
                  <c:v>425</c:v>
                </c:pt>
                <c:pt idx="83">
                  <c:v>282</c:v>
                </c:pt>
                <c:pt idx="84">
                  <c:v>503</c:v>
                </c:pt>
                <c:pt idx="85">
                  <c:v>393</c:v>
                </c:pt>
                <c:pt idx="86">
                  <c:v>395</c:v>
                </c:pt>
                <c:pt idx="87">
                  <c:v>306</c:v>
                </c:pt>
                <c:pt idx="88">
                  <c:v>507</c:v>
                </c:pt>
                <c:pt idx="89">
                  <c:v>409</c:v>
                </c:pt>
                <c:pt idx="90">
                  <c:v>293</c:v>
                </c:pt>
                <c:pt idx="91">
                  <c:v>425</c:v>
                </c:pt>
                <c:pt idx="92">
                  <c:v>459</c:v>
                </c:pt>
                <c:pt idx="93">
                  <c:v>368</c:v>
                </c:pt>
                <c:pt idx="94">
                  <c:v>382</c:v>
                </c:pt>
                <c:pt idx="95">
                  <c:v>374</c:v>
                </c:pt>
                <c:pt idx="96">
                  <c:v>455</c:v>
                </c:pt>
                <c:pt idx="97">
                  <c:v>353</c:v>
                </c:pt>
                <c:pt idx="98">
                  <c:v>257</c:v>
                </c:pt>
                <c:pt idx="99">
                  <c:v>424</c:v>
                </c:pt>
                <c:pt idx="100">
                  <c:v>409</c:v>
                </c:pt>
                <c:pt idx="101">
                  <c:v>471</c:v>
                </c:pt>
                <c:pt idx="102">
                  <c:v>495</c:v>
                </c:pt>
                <c:pt idx="103">
                  <c:v>364</c:v>
                </c:pt>
                <c:pt idx="104">
                  <c:v>514</c:v>
                </c:pt>
                <c:pt idx="105">
                  <c:v>480</c:v>
                </c:pt>
                <c:pt idx="106">
                  <c:v>366</c:v>
                </c:pt>
                <c:pt idx="107">
                  <c:v>435</c:v>
                </c:pt>
                <c:pt idx="108">
                  <c:v>406</c:v>
                </c:pt>
                <c:pt idx="109">
                  <c:v>423</c:v>
                </c:pt>
                <c:pt idx="110">
                  <c:v>544</c:v>
                </c:pt>
                <c:pt idx="111">
                  <c:v>442</c:v>
                </c:pt>
                <c:pt idx="112">
                  <c:v>384</c:v>
                </c:pt>
                <c:pt idx="113">
                  <c:v>368</c:v>
                </c:pt>
                <c:pt idx="114">
                  <c:v>423</c:v>
                </c:pt>
                <c:pt idx="115">
                  <c:v>660</c:v>
                </c:pt>
                <c:pt idx="116">
                  <c:v>560</c:v>
                </c:pt>
                <c:pt idx="117">
                  <c:v>553</c:v>
                </c:pt>
                <c:pt idx="118">
                  <c:v>534</c:v>
                </c:pt>
                <c:pt idx="119">
                  <c:v>313</c:v>
                </c:pt>
                <c:pt idx="120">
                  <c:v>407</c:v>
                </c:pt>
                <c:pt idx="121">
                  <c:v>292</c:v>
                </c:pt>
                <c:pt idx="122">
                  <c:v>651</c:v>
                </c:pt>
                <c:pt idx="123">
                  <c:v>304</c:v>
                </c:pt>
                <c:pt idx="124">
                  <c:v>644</c:v>
                </c:pt>
                <c:pt idx="125">
                  <c:v>435</c:v>
                </c:pt>
                <c:pt idx="126">
                  <c:v>375</c:v>
                </c:pt>
                <c:pt idx="127">
                  <c:v>641</c:v>
                </c:pt>
                <c:pt idx="128">
                  <c:v>505</c:v>
                </c:pt>
                <c:pt idx="129">
                  <c:v>520</c:v>
                </c:pt>
                <c:pt idx="130">
                  <c:v>377</c:v>
                </c:pt>
                <c:pt idx="131">
                  <c:v>835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6-E943-ABD6-A36CDD112B8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1031</c:v>
                </c:pt>
                <c:pt idx="32">
                  <c:v>-999</c:v>
                </c:pt>
                <c:pt idx="33">
                  <c:v>-999</c:v>
                </c:pt>
                <c:pt idx="34">
                  <c:v>1193</c:v>
                </c:pt>
                <c:pt idx="35">
                  <c:v>-999</c:v>
                </c:pt>
                <c:pt idx="36">
                  <c:v>900</c:v>
                </c:pt>
                <c:pt idx="37">
                  <c:v>-999</c:v>
                </c:pt>
                <c:pt idx="38">
                  <c:v>6357</c:v>
                </c:pt>
                <c:pt idx="39">
                  <c:v>-999</c:v>
                </c:pt>
                <c:pt idx="40">
                  <c:v>985</c:v>
                </c:pt>
                <c:pt idx="41">
                  <c:v>766</c:v>
                </c:pt>
                <c:pt idx="42">
                  <c:v>2226</c:v>
                </c:pt>
                <c:pt idx="43">
                  <c:v>880</c:v>
                </c:pt>
                <c:pt idx="44">
                  <c:v>734</c:v>
                </c:pt>
                <c:pt idx="45">
                  <c:v>1282</c:v>
                </c:pt>
                <c:pt idx="46">
                  <c:v>816</c:v>
                </c:pt>
                <c:pt idx="47">
                  <c:v>733</c:v>
                </c:pt>
                <c:pt idx="48">
                  <c:v>462</c:v>
                </c:pt>
                <c:pt idx="49">
                  <c:v>658</c:v>
                </c:pt>
                <c:pt idx="50">
                  <c:v>558</c:v>
                </c:pt>
                <c:pt idx="51">
                  <c:v>1740</c:v>
                </c:pt>
                <c:pt idx="52">
                  <c:v>442</c:v>
                </c:pt>
                <c:pt idx="53">
                  <c:v>-999</c:v>
                </c:pt>
                <c:pt idx="54">
                  <c:v>481</c:v>
                </c:pt>
                <c:pt idx="55">
                  <c:v>479</c:v>
                </c:pt>
                <c:pt idx="56">
                  <c:v>561</c:v>
                </c:pt>
                <c:pt idx="57">
                  <c:v>755</c:v>
                </c:pt>
                <c:pt idx="58">
                  <c:v>574</c:v>
                </c:pt>
                <c:pt idx="59">
                  <c:v>556</c:v>
                </c:pt>
                <c:pt idx="60">
                  <c:v>736</c:v>
                </c:pt>
                <c:pt idx="61">
                  <c:v>670</c:v>
                </c:pt>
                <c:pt idx="62">
                  <c:v>778</c:v>
                </c:pt>
                <c:pt idx="63">
                  <c:v>498</c:v>
                </c:pt>
                <c:pt idx="64">
                  <c:v>502</c:v>
                </c:pt>
                <c:pt idx="65">
                  <c:v>533</c:v>
                </c:pt>
                <c:pt idx="66">
                  <c:v>357</c:v>
                </c:pt>
                <c:pt idx="67">
                  <c:v>461</c:v>
                </c:pt>
                <c:pt idx="68">
                  <c:v>478</c:v>
                </c:pt>
                <c:pt idx="69">
                  <c:v>-999</c:v>
                </c:pt>
                <c:pt idx="70">
                  <c:v>692</c:v>
                </c:pt>
                <c:pt idx="71">
                  <c:v>572</c:v>
                </c:pt>
                <c:pt idx="72">
                  <c:v>365</c:v>
                </c:pt>
                <c:pt idx="73">
                  <c:v>477</c:v>
                </c:pt>
                <c:pt idx="74">
                  <c:v>427</c:v>
                </c:pt>
                <c:pt idx="75">
                  <c:v>552</c:v>
                </c:pt>
                <c:pt idx="76">
                  <c:v>296</c:v>
                </c:pt>
                <c:pt idx="77">
                  <c:v>656</c:v>
                </c:pt>
                <c:pt idx="78">
                  <c:v>441</c:v>
                </c:pt>
                <c:pt idx="79">
                  <c:v>603</c:v>
                </c:pt>
                <c:pt idx="80">
                  <c:v>-999</c:v>
                </c:pt>
                <c:pt idx="81">
                  <c:v>274</c:v>
                </c:pt>
                <c:pt idx="82">
                  <c:v>477</c:v>
                </c:pt>
                <c:pt idx="83">
                  <c:v>395</c:v>
                </c:pt>
                <c:pt idx="84">
                  <c:v>715</c:v>
                </c:pt>
                <c:pt idx="85">
                  <c:v>341</c:v>
                </c:pt>
                <c:pt idx="86">
                  <c:v>470</c:v>
                </c:pt>
                <c:pt idx="87">
                  <c:v>320</c:v>
                </c:pt>
                <c:pt idx="88">
                  <c:v>481</c:v>
                </c:pt>
                <c:pt idx="89">
                  <c:v>438</c:v>
                </c:pt>
                <c:pt idx="90">
                  <c:v>472</c:v>
                </c:pt>
                <c:pt idx="91">
                  <c:v>408</c:v>
                </c:pt>
                <c:pt idx="92">
                  <c:v>313</c:v>
                </c:pt>
                <c:pt idx="93">
                  <c:v>301</c:v>
                </c:pt>
                <c:pt idx="94">
                  <c:v>488</c:v>
                </c:pt>
                <c:pt idx="95">
                  <c:v>450</c:v>
                </c:pt>
                <c:pt idx="96">
                  <c:v>370</c:v>
                </c:pt>
                <c:pt idx="97">
                  <c:v>432</c:v>
                </c:pt>
                <c:pt idx="98">
                  <c:v>427</c:v>
                </c:pt>
                <c:pt idx="99">
                  <c:v>365</c:v>
                </c:pt>
                <c:pt idx="100">
                  <c:v>366</c:v>
                </c:pt>
                <c:pt idx="101">
                  <c:v>550</c:v>
                </c:pt>
                <c:pt idx="102">
                  <c:v>322</c:v>
                </c:pt>
                <c:pt idx="103">
                  <c:v>437</c:v>
                </c:pt>
                <c:pt idx="104">
                  <c:v>375</c:v>
                </c:pt>
                <c:pt idx="105">
                  <c:v>352</c:v>
                </c:pt>
                <c:pt idx="106">
                  <c:v>317</c:v>
                </c:pt>
                <c:pt idx="107">
                  <c:v>267</c:v>
                </c:pt>
                <c:pt idx="108">
                  <c:v>573</c:v>
                </c:pt>
                <c:pt idx="109">
                  <c:v>542</c:v>
                </c:pt>
                <c:pt idx="110">
                  <c:v>503</c:v>
                </c:pt>
                <c:pt idx="111">
                  <c:v>372</c:v>
                </c:pt>
                <c:pt idx="112">
                  <c:v>511</c:v>
                </c:pt>
                <c:pt idx="113">
                  <c:v>627</c:v>
                </c:pt>
                <c:pt idx="114">
                  <c:v>392</c:v>
                </c:pt>
                <c:pt idx="115">
                  <c:v>355</c:v>
                </c:pt>
                <c:pt idx="116">
                  <c:v>386</c:v>
                </c:pt>
                <c:pt idx="117">
                  <c:v>304</c:v>
                </c:pt>
                <c:pt idx="118">
                  <c:v>370</c:v>
                </c:pt>
                <c:pt idx="119">
                  <c:v>437</c:v>
                </c:pt>
                <c:pt idx="120">
                  <c:v>581</c:v>
                </c:pt>
                <c:pt idx="121">
                  <c:v>505</c:v>
                </c:pt>
                <c:pt idx="122">
                  <c:v>363</c:v>
                </c:pt>
                <c:pt idx="123">
                  <c:v>589</c:v>
                </c:pt>
                <c:pt idx="124">
                  <c:v>631</c:v>
                </c:pt>
                <c:pt idx="125">
                  <c:v>475</c:v>
                </c:pt>
                <c:pt idx="126">
                  <c:v>337</c:v>
                </c:pt>
                <c:pt idx="127">
                  <c:v>443</c:v>
                </c:pt>
                <c:pt idx="128">
                  <c:v>506</c:v>
                </c:pt>
                <c:pt idx="129">
                  <c:v>588</c:v>
                </c:pt>
                <c:pt idx="130">
                  <c:v>487</c:v>
                </c:pt>
                <c:pt idx="131">
                  <c:v>712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6-E943-ABD6-A36CDD11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68624"/>
        <c:axId val="1"/>
      </c:scatterChart>
      <c:valAx>
        <c:axId val="167976862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6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0.98342714105840912</c:v>
                </c:pt>
                <c:pt idx="32">
                  <c:v>-999</c:v>
                </c:pt>
                <c:pt idx="33">
                  <c:v>-999</c:v>
                </c:pt>
                <c:pt idx="34">
                  <c:v>0.98166244920046586</c:v>
                </c:pt>
                <c:pt idx="35">
                  <c:v>-999</c:v>
                </c:pt>
                <c:pt idx="36">
                  <c:v>0.96437841142575087</c:v>
                </c:pt>
                <c:pt idx="37">
                  <c:v>-999</c:v>
                </c:pt>
                <c:pt idx="38">
                  <c:v>0.97340669310499506</c:v>
                </c:pt>
                <c:pt idx="39">
                  <c:v>-999</c:v>
                </c:pt>
                <c:pt idx="40">
                  <c:v>0.88962978291236405</c:v>
                </c:pt>
                <c:pt idx="41">
                  <c:v>0.98860191032055189</c:v>
                </c:pt>
                <c:pt idx="42">
                  <c:v>0.94607766973498408</c:v>
                </c:pt>
                <c:pt idx="43">
                  <c:v>0.96874402260386461</c:v>
                </c:pt>
                <c:pt idx="44">
                  <c:v>0.98627706337544496</c:v>
                </c:pt>
                <c:pt idx="45">
                  <c:v>0.96766068397871507</c:v>
                </c:pt>
                <c:pt idx="46">
                  <c:v>0.98594511028504883</c:v>
                </c:pt>
                <c:pt idx="47">
                  <c:v>0.97634642661441717</c:v>
                </c:pt>
                <c:pt idx="48">
                  <c:v>0.97554895555350063</c:v>
                </c:pt>
                <c:pt idx="49">
                  <c:v>0.98705594065381164</c:v>
                </c:pt>
                <c:pt idx="50">
                  <c:v>0.9852339143008999</c:v>
                </c:pt>
                <c:pt idx="51">
                  <c:v>0.99034612365164554</c:v>
                </c:pt>
                <c:pt idx="52">
                  <c:v>0.98570705598436958</c:v>
                </c:pt>
                <c:pt idx="53">
                  <c:v>-999</c:v>
                </c:pt>
                <c:pt idx="54">
                  <c:v>0.94961030055837647</c:v>
                </c:pt>
                <c:pt idx="55">
                  <c:v>0.9868350217676044</c:v>
                </c:pt>
                <c:pt idx="56">
                  <c:v>0.9590638737708056</c:v>
                </c:pt>
                <c:pt idx="57">
                  <c:v>0.9754417227462393</c:v>
                </c:pt>
                <c:pt idx="58">
                  <c:v>0.94618611977151967</c:v>
                </c:pt>
                <c:pt idx="59">
                  <c:v>0.9777757795756219</c:v>
                </c:pt>
                <c:pt idx="60">
                  <c:v>0.96096169293650613</c:v>
                </c:pt>
                <c:pt idx="61">
                  <c:v>0.9845801789176778</c:v>
                </c:pt>
                <c:pt idx="62">
                  <c:v>0.97879598377913424</c:v>
                </c:pt>
                <c:pt idx="63">
                  <c:v>0.98336316388952738</c:v>
                </c:pt>
                <c:pt idx="64">
                  <c:v>0.97580555200517383</c:v>
                </c:pt>
                <c:pt idx="65">
                  <c:v>0.97855993378464146</c:v>
                </c:pt>
                <c:pt idx="66">
                  <c:v>0.97643960363323112</c:v>
                </c:pt>
                <c:pt idx="67">
                  <c:v>0.97347336141122298</c:v>
                </c:pt>
                <c:pt idx="68">
                  <c:v>0.97974951795751608</c:v>
                </c:pt>
                <c:pt idx="69">
                  <c:v>-999</c:v>
                </c:pt>
                <c:pt idx="70">
                  <c:v>0.95922377245398471</c:v>
                </c:pt>
                <c:pt idx="71">
                  <c:v>0.97024827368718836</c:v>
                </c:pt>
                <c:pt idx="72">
                  <c:v>0.97037953452605519</c:v>
                </c:pt>
                <c:pt idx="73">
                  <c:v>0.96987647476597072</c:v>
                </c:pt>
                <c:pt idx="74">
                  <c:v>0.96142954990417939</c:v>
                </c:pt>
                <c:pt idx="75">
                  <c:v>0.96080740273593335</c:v>
                </c:pt>
                <c:pt idx="76">
                  <c:v>0.94829695215446463</c:v>
                </c:pt>
                <c:pt idx="77">
                  <c:v>0.97056786496210101</c:v>
                </c:pt>
                <c:pt idx="78">
                  <c:v>0.96557742582292572</c:v>
                </c:pt>
                <c:pt idx="79">
                  <c:v>0.95636281094559294</c:v>
                </c:pt>
                <c:pt idx="80">
                  <c:v>-999</c:v>
                </c:pt>
                <c:pt idx="81">
                  <c:v>0.9648308988878066</c:v>
                </c:pt>
                <c:pt idx="82">
                  <c:v>0.96077657933744542</c:v>
                </c:pt>
                <c:pt idx="83">
                  <c:v>0.97256523286751417</c:v>
                </c:pt>
                <c:pt idx="84">
                  <c:v>0.94592841888127399</c:v>
                </c:pt>
                <c:pt idx="85">
                  <c:v>0.94980884911704488</c:v>
                </c:pt>
                <c:pt idx="86">
                  <c:v>0.94022506886973245</c:v>
                </c:pt>
                <c:pt idx="87">
                  <c:v>0.95926194482400995</c:v>
                </c:pt>
                <c:pt idx="88">
                  <c:v>0.93415077354022868</c:v>
                </c:pt>
                <c:pt idx="89">
                  <c:v>0.93977402134384935</c:v>
                </c:pt>
                <c:pt idx="90">
                  <c:v>0.95596875946381288</c:v>
                </c:pt>
                <c:pt idx="91">
                  <c:v>0.93630438351191492</c:v>
                </c:pt>
                <c:pt idx="92">
                  <c:v>0.92879302203202352</c:v>
                </c:pt>
                <c:pt idx="93">
                  <c:v>0.94574515309526308</c:v>
                </c:pt>
                <c:pt idx="94">
                  <c:v>0.94048077609355973</c:v>
                </c:pt>
                <c:pt idx="95">
                  <c:v>0.93911293783329086</c:v>
                </c:pt>
                <c:pt idx="96">
                  <c:v>0.9238085254445475</c:v>
                </c:pt>
                <c:pt idx="97">
                  <c:v>0.93319898842256244</c:v>
                </c:pt>
                <c:pt idx="98">
                  <c:v>0.95303437889766818</c:v>
                </c:pt>
                <c:pt idx="99">
                  <c:v>0.9173906240473606</c:v>
                </c:pt>
                <c:pt idx="100">
                  <c:v>0.91892787660320285</c:v>
                </c:pt>
                <c:pt idx="101">
                  <c:v>0.89782517247812188</c:v>
                </c:pt>
                <c:pt idx="102">
                  <c:v>0.89093780663725297</c:v>
                </c:pt>
                <c:pt idx="103">
                  <c:v>0.90405713046180458</c:v>
                </c:pt>
                <c:pt idx="104">
                  <c:v>0.88092299359354276</c:v>
                </c:pt>
                <c:pt idx="105">
                  <c:v>0.87940977798767561</c:v>
                </c:pt>
                <c:pt idx="106">
                  <c:v>0.90453974093531864</c:v>
                </c:pt>
                <c:pt idx="107">
                  <c:v>0.87444477338761883</c:v>
                </c:pt>
                <c:pt idx="108">
                  <c:v>0.87548168206312371</c:v>
                </c:pt>
                <c:pt idx="109">
                  <c:v>0.87621894813358803</c:v>
                </c:pt>
                <c:pt idx="110">
                  <c:v>0.83784972245655365</c:v>
                </c:pt>
                <c:pt idx="111">
                  <c:v>0.85097557878182772</c:v>
                </c:pt>
                <c:pt idx="112">
                  <c:v>0.86976357550170835</c:v>
                </c:pt>
                <c:pt idx="113">
                  <c:v>0.86660293430235646</c:v>
                </c:pt>
                <c:pt idx="114">
                  <c:v>0.83070620609178403</c:v>
                </c:pt>
                <c:pt idx="115">
                  <c:v>0.75639827580194574</c:v>
                </c:pt>
                <c:pt idx="116">
                  <c:v>0.79082744473363231</c:v>
                </c:pt>
                <c:pt idx="117">
                  <c:v>0.76825933705889915</c:v>
                </c:pt>
                <c:pt idx="118">
                  <c:v>0.78599933017580392</c:v>
                </c:pt>
                <c:pt idx="119">
                  <c:v>0.84893097056395217</c:v>
                </c:pt>
                <c:pt idx="120">
                  <c:v>0.81023903062128555</c:v>
                </c:pt>
                <c:pt idx="121">
                  <c:v>0.84783289086389313</c:v>
                </c:pt>
                <c:pt idx="122">
                  <c:v>0.70425052141430788</c:v>
                </c:pt>
                <c:pt idx="123">
                  <c:v>0.80826940131072766</c:v>
                </c:pt>
                <c:pt idx="124">
                  <c:v>0.6501542396636012</c:v>
                </c:pt>
                <c:pt idx="125">
                  <c:v>0.70812049536576127</c:v>
                </c:pt>
                <c:pt idx="126">
                  <c:v>0.71466292040687751</c:v>
                </c:pt>
                <c:pt idx="127">
                  <c:v>0.63987217364344551</c:v>
                </c:pt>
                <c:pt idx="128">
                  <c:v>0.68068341258277532</c:v>
                </c:pt>
                <c:pt idx="129">
                  <c:v>0.6466841421264008</c:v>
                </c:pt>
                <c:pt idx="130">
                  <c:v>0.74226785895860647</c:v>
                </c:pt>
                <c:pt idx="131">
                  <c:v>0.57855931109820669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162.1</c:v>
                </c:pt>
                <c:pt idx="1">
                  <c:v>162.5</c:v>
                </c:pt>
                <c:pt idx="2">
                  <c:v>162.30000000000001</c:v>
                </c:pt>
                <c:pt idx="3">
                  <c:v>161.4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157.9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154.4</c:v>
                </c:pt>
                <c:pt idx="10">
                  <c:v>153.30000000000001</c:v>
                </c:pt>
                <c:pt idx="11">
                  <c:v>152.30000000000001</c:v>
                </c:pt>
                <c:pt idx="12">
                  <c:v>151</c:v>
                </c:pt>
                <c:pt idx="13">
                  <c:v>149.69999999999999</c:v>
                </c:pt>
                <c:pt idx="14">
                  <c:v>148.4</c:v>
                </c:pt>
                <c:pt idx="15">
                  <c:v>147</c:v>
                </c:pt>
                <c:pt idx="16">
                  <c:v>145.9</c:v>
                </c:pt>
                <c:pt idx="17">
                  <c:v>144.4</c:v>
                </c:pt>
                <c:pt idx="18">
                  <c:v>143.1</c:v>
                </c:pt>
                <c:pt idx="19">
                  <c:v>142.1</c:v>
                </c:pt>
                <c:pt idx="20">
                  <c:v>141</c:v>
                </c:pt>
                <c:pt idx="21">
                  <c:v>139.9</c:v>
                </c:pt>
                <c:pt idx="22">
                  <c:v>138.6</c:v>
                </c:pt>
                <c:pt idx="23">
                  <c:v>137.30000000000001</c:v>
                </c:pt>
                <c:pt idx="24">
                  <c:v>136.19999999999999</c:v>
                </c:pt>
                <c:pt idx="25">
                  <c:v>135</c:v>
                </c:pt>
                <c:pt idx="26">
                  <c:v>133.69999999999999</c:v>
                </c:pt>
                <c:pt idx="27">
                  <c:v>132.4</c:v>
                </c:pt>
                <c:pt idx="28">
                  <c:v>131.1</c:v>
                </c:pt>
                <c:pt idx="29">
                  <c:v>129.9</c:v>
                </c:pt>
                <c:pt idx="30">
                  <c:v>128.80000000000001</c:v>
                </c:pt>
                <c:pt idx="31">
                  <c:v>127.5</c:v>
                </c:pt>
                <c:pt idx="32">
                  <c:v>126.2</c:v>
                </c:pt>
                <c:pt idx="33">
                  <c:v>124.9</c:v>
                </c:pt>
                <c:pt idx="34">
                  <c:v>123.8</c:v>
                </c:pt>
                <c:pt idx="35">
                  <c:v>122.4</c:v>
                </c:pt>
                <c:pt idx="36">
                  <c:v>121.3</c:v>
                </c:pt>
                <c:pt idx="37">
                  <c:v>120</c:v>
                </c:pt>
                <c:pt idx="38">
                  <c:v>118.7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109.1</c:v>
                </c:pt>
                <c:pt idx="47">
                  <c:v>107.8</c:v>
                </c:pt>
                <c:pt idx="48">
                  <c:v>106.9</c:v>
                </c:pt>
                <c:pt idx="49">
                  <c:v>105.6</c:v>
                </c:pt>
                <c:pt idx="50">
                  <c:v>104.4</c:v>
                </c:pt>
                <c:pt idx="51">
                  <c:v>103.1</c:v>
                </c:pt>
                <c:pt idx="52">
                  <c:v>102</c:v>
                </c:pt>
                <c:pt idx="53">
                  <c:v>100.7</c:v>
                </c:pt>
                <c:pt idx="54">
                  <c:v>99.6</c:v>
                </c:pt>
                <c:pt idx="55">
                  <c:v>98.2</c:v>
                </c:pt>
                <c:pt idx="56">
                  <c:v>97.1</c:v>
                </c:pt>
                <c:pt idx="57">
                  <c:v>95.8</c:v>
                </c:pt>
                <c:pt idx="58">
                  <c:v>94.5</c:v>
                </c:pt>
                <c:pt idx="59">
                  <c:v>93.6</c:v>
                </c:pt>
                <c:pt idx="60">
                  <c:v>92.3</c:v>
                </c:pt>
                <c:pt idx="61">
                  <c:v>91.2</c:v>
                </c:pt>
                <c:pt idx="62">
                  <c:v>90</c:v>
                </c:pt>
                <c:pt idx="63">
                  <c:v>88.7</c:v>
                </c:pt>
                <c:pt idx="64">
                  <c:v>87.6</c:v>
                </c:pt>
                <c:pt idx="65">
                  <c:v>86.3</c:v>
                </c:pt>
                <c:pt idx="66">
                  <c:v>85.2</c:v>
                </c:pt>
                <c:pt idx="67">
                  <c:v>84</c:v>
                </c:pt>
                <c:pt idx="68">
                  <c:v>82.7</c:v>
                </c:pt>
                <c:pt idx="69">
                  <c:v>81.599999999999994</c:v>
                </c:pt>
                <c:pt idx="70">
                  <c:v>80.5</c:v>
                </c:pt>
                <c:pt idx="71">
                  <c:v>79.400000000000006</c:v>
                </c:pt>
                <c:pt idx="72">
                  <c:v>78.099999999999994</c:v>
                </c:pt>
                <c:pt idx="73">
                  <c:v>76.900000000000006</c:v>
                </c:pt>
                <c:pt idx="74">
                  <c:v>75.599999999999994</c:v>
                </c:pt>
                <c:pt idx="75">
                  <c:v>74.5</c:v>
                </c:pt>
                <c:pt idx="76">
                  <c:v>73.2</c:v>
                </c:pt>
                <c:pt idx="77">
                  <c:v>72.099999999999994</c:v>
                </c:pt>
                <c:pt idx="78">
                  <c:v>70.8</c:v>
                </c:pt>
                <c:pt idx="79">
                  <c:v>69.599999999999994</c:v>
                </c:pt>
                <c:pt idx="80">
                  <c:v>68.7</c:v>
                </c:pt>
                <c:pt idx="81">
                  <c:v>67.599999999999994</c:v>
                </c:pt>
                <c:pt idx="82">
                  <c:v>66.5</c:v>
                </c:pt>
                <c:pt idx="83">
                  <c:v>65.400000000000006</c:v>
                </c:pt>
                <c:pt idx="84">
                  <c:v>64.099999999999994</c:v>
                </c:pt>
                <c:pt idx="85">
                  <c:v>63</c:v>
                </c:pt>
                <c:pt idx="86">
                  <c:v>61.7</c:v>
                </c:pt>
                <c:pt idx="87">
                  <c:v>60.6</c:v>
                </c:pt>
                <c:pt idx="88">
                  <c:v>59.6</c:v>
                </c:pt>
                <c:pt idx="89">
                  <c:v>58.3</c:v>
                </c:pt>
                <c:pt idx="90">
                  <c:v>57.2</c:v>
                </c:pt>
                <c:pt idx="91">
                  <c:v>56.1</c:v>
                </c:pt>
                <c:pt idx="92">
                  <c:v>54.8</c:v>
                </c:pt>
                <c:pt idx="93">
                  <c:v>53.9</c:v>
                </c:pt>
                <c:pt idx="94">
                  <c:v>52.8</c:v>
                </c:pt>
                <c:pt idx="95">
                  <c:v>51.7</c:v>
                </c:pt>
                <c:pt idx="96">
                  <c:v>50.6</c:v>
                </c:pt>
                <c:pt idx="97">
                  <c:v>49.5</c:v>
                </c:pt>
                <c:pt idx="98">
                  <c:v>48.3</c:v>
                </c:pt>
                <c:pt idx="99">
                  <c:v>47.2</c:v>
                </c:pt>
                <c:pt idx="100">
                  <c:v>45.9</c:v>
                </c:pt>
                <c:pt idx="101">
                  <c:v>45</c:v>
                </c:pt>
                <c:pt idx="102">
                  <c:v>43.9</c:v>
                </c:pt>
                <c:pt idx="103">
                  <c:v>42.6</c:v>
                </c:pt>
                <c:pt idx="104">
                  <c:v>41.7</c:v>
                </c:pt>
                <c:pt idx="105">
                  <c:v>40.4</c:v>
                </c:pt>
                <c:pt idx="106">
                  <c:v>39.5</c:v>
                </c:pt>
                <c:pt idx="107">
                  <c:v>38.4</c:v>
                </c:pt>
                <c:pt idx="108">
                  <c:v>37.299999999999997</c:v>
                </c:pt>
                <c:pt idx="109">
                  <c:v>36.4</c:v>
                </c:pt>
                <c:pt idx="110">
                  <c:v>35</c:v>
                </c:pt>
                <c:pt idx="111">
                  <c:v>34.200000000000003</c:v>
                </c:pt>
                <c:pt idx="112">
                  <c:v>33</c:v>
                </c:pt>
                <c:pt idx="113">
                  <c:v>32.1</c:v>
                </c:pt>
                <c:pt idx="114">
                  <c:v>31.1</c:v>
                </c:pt>
                <c:pt idx="115">
                  <c:v>30.1</c:v>
                </c:pt>
                <c:pt idx="116">
                  <c:v>29</c:v>
                </c:pt>
                <c:pt idx="117">
                  <c:v>28</c:v>
                </c:pt>
                <c:pt idx="118">
                  <c:v>27.1</c:v>
                </c:pt>
                <c:pt idx="119">
                  <c:v>26</c:v>
                </c:pt>
                <c:pt idx="120">
                  <c:v>25</c:v>
                </c:pt>
                <c:pt idx="121">
                  <c:v>24</c:v>
                </c:pt>
                <c:pt idx="122">
                  <c:v>22.9</c:v>
                </c:pt>
                <c:pt idx="123">
                  <c:v>21.9</c:v>
                </c:pt>
                <c:pt idx="124">
                  <c:v>20.9</c:v>
                </c:pt>
                <c:pt idx="125">
                  <c:v>19.7</c:v>
                </c:pt>
                <c:pt idx="126">
                  <c:v>18.899999999999999</c:v>
                </c:pt>
                <c:pt idx="127">
                  <c:v>17.5</c:v>
                </c:pt>
                <c:pt idx="128">
                  <c:v>17.3</c:v>
                </c:pt>
                <c:pt idx="129">
                  <c:v>15.8</c:v>
                </c:pt>
                <c:pt idx="130">
                  <c:v>15.1</c:v>
                </c:pt>
                <c:pt idx="131">
                  <c:v>14.2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2-A34A-90CC-EAF9022A2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978080"/>
        <c:axId val="1"/>
      </c:scatterChart>
      <c:valAx>
        <c:axId val="16789780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978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69" name="グラフ 1">
          <a:extLst>
            <a:ext uri="{FF2B5EF4-FFF2-40B4-BE49-F238E27FC236}">
              <a16:creationId xmlns:a16="http://schemas.microsoft.com/office/drawing/2014/main" id="{C343A71B-3A0B-6818-181A-E58A25C3D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70" name="グラフ 2">
          <a:extLst>
            <a:ext uri="{FF2B5EF4-FFF2-40B4-BE49-F238E27FC236}">
              <a16:creationId xmlns:a16="http://schemas.microsoft.com/office/drawing/2014/main" id="{A3E4F354-CD5C-2F31-E9C5-69933E39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71" name="グラフ 3">
          <a:extLst>
            <a:ext uri="{FF2B5EF4-FFF2-40B4-BE49-F238E27FC236}">
              <a16:creationId xmlns:a16="http://schemas.microsoft.com/office/drawing/2014/main" id="{9AF6C75B-2825-2807-7AC7-4D9E06817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72" name="グラフ 4">
          <a:extLst>
            <a:ext uri="{FF2B5EF4-FFF2-40B4-BE49-F238E27FC236}">
              <a16:creationId xmlns:a16="http://schemas.microsoft.com/office/drawing/2014/main" id="{57FD83DF-0345-521F-7402-656DAE5C7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73" name="グラフ 5">
          <a:extLst>
            <a:ext uri="{FF2B5EF4-FFF2-40B4-BE49-F238E27FC236}">
              <a16:creationId xmlns:a16="http://schemas.microsoft.com/office/drawing/2014/main" id="{7C436B54-E5EC-134A-570D-577CFBD8D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74" name="グラフ 6">
          <a:extLst>
            <a:ext uri="{FF2B5EF4-FFF2-40B4-BE49-F238E27FC236}">
              <a16:creationId xmlns:a16="http://schemas.microsoft.com/office/drawing/2014/main" id="{FB6D6466-CCC0-8C25-2E1B-582891572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75" name="グラフ 7">
          <a:extLst>
            <a:ext uri="{FF2B5EF4-FFF2-40B4-BE49-F238E27FC236}">
              <a16:creationId xmlns:a16="http://schemas.microsoft.com/office/drawing/2014/main" id="{F954F7B2-88CD-A4B8-20B6-3CF42FAD3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76" name="グラフ 8">
          <a:extLst>
            <a:ext uri="{FF2B5EF4-FFF2-40B4-BE49-F238E27FC236}">
              <a16:creationId xmlns:a16="http://schemas.microsoft.com/office/drawing/2014/main" id="{0DC57947-9DD6-4C50-5A95-9262038C0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0.38875700000000002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0.62307299999999999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0.56045400000000001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0.58024500000000001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162.30000000000001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0.67265200000000003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0.48607299999999998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0.86361900000000003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0.56878700000000004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160.30000000000001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0.38315900000000003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0.53647100000000003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0.47775200000000001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0.72230099999999997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157.9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0.55133699999999997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0.54964299999999999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0.641571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0.75462899999999999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155.5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0.66900300000000001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0.70662000000000003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154.4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0.68549099999999996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0.67452199999999995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0.62577099999999997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0.83437499999999998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152.30000000000001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0.68013100000000004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0.70931100000000002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151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0.66781800000000002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0.76484600000000003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149.69999999999999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0.62559299999999995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0.67807099999999998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148.4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0.71323499999999995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0.66593000000000002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147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0.68586400000000003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0.64342999999999995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145.9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0.73829199999999995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0.81776300000000002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144.4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0.75262200000000001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0.75856599999999996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143.1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0.68741200000000002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0.74112699999999998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142.1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0.73450800000000005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0.78139599999999998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141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0.796458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0.786219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139.9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0.734927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0.72287000000000001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138.6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0.69459000000000004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0.85566500000000001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137.30000000000001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0.79757599999999995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0.82535899999999995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136.19999999999999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0.82466899999999999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0.78166400000000003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0.45914351851851848</v>
      </c>
      <c r="C38" s="15">
        <f>Raw!C38</f>
        <v>135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0.84321299999999999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0.781115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133.69999999999999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0.78828299999999996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0.87563800000000003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132.4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0.78920000000000001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0.86185100000000003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0.45930555555555558</v>
      </c>
      <c r="C41" s="15">
        <f>Raw!C41</f>
        <v>131.1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0.68679400000000002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0.806006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0.45936342592592588</v>
      </c>
      <c r="C42" s="15">
        <f>Raw!C42</f>
        <v>129.9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0.71872400000000003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0.79966899999999996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128.80000000000001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0.72882499999999995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0.78679900000000003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0.45946759259259262</v>
      </c>
      <c r="C44" s="15">
        <f>Raw!C44</f>
        <v>127.5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0.61250899999999997</v>
      </c>
      <c r="F44" s="9">
        <f>IF(Raw!$G44&gt;$C$8,IF(Raw!$Q44&gt;$C$8,IF(Raw!$N44&gt;$C$9,IF(Raw!$N44&lt;$A$9,IF(Raw!$X44&gt;$C$9,IF(Raw!$X44&lt;$A$9,Raw!I44,-999),-999),-999),-999),-999),-999)</f>
        <v>0.69066499999999997</v>
      </c>
      <c r="G44" s="9">
        <f>Raw!G44</f>
        <v>0.82489400000000002</v>
      </c>
      <c r="H44" s="9">
        <f>IF(Raw!$G44&gt;$C$8,IF(Raw!$Q44&gt;$C$8,IF(Raw!$N44&gt;$C$9,IF(Raw!$N44&lt;$A$9,IF(Raw!$X44&gt;$C$9,IF(Raw!$X44&lt;$A$9,Raw!L44,-999),-999),-999),-999),-999),-999)</f>
        <v>800</v>
      </c>
      <c r="I44" s="9">
        <f>IF(Raw!$G44&gt;$C$8,IF(Raw!$Q44&gt;$C$8,IF(Raw!$N44&gt;$C$9,IF(Raw!$N44&lt;$A$9,IF(Raw!$X44&gt;$C$9,IF(Raw!$X44&lt;$A$9,Raw!M44,-999),-999),-999),-999),-999),-999)</f>
        <v>0.37081900000000001</v>
      </c>
      <c r="J44" s="9">
        <f>IF(Raw!$G44&gt;$C$8,IF(Raw!$Q44&gt;$C$8,IF(Raw!$N44&gt;$C$9,IF(Raw!$N44&lt;$A$9,IF(Raw!$X44&gt;$C$9,IF(Raw!$X44&lt;$A$9,Raw!N44,-999),-999),-999),-999),-999),-999)</f>
        <v>972</v>
      </c>
      <c r="K44" s="9">
        <f>IF(Raw!$G44&gt;$C$8,IF(Raw!$Q44&gt;$C$8,IF(Raw!$N44&gt;$C$9,IF(Raw!$N44&lt;$A$9,IF(Raw!$X44&gt;$C$9,IF(Raw!$X44&lt;$A$9,Raw!R44,-999),-999),-999),-999),-999),-999)</f>
        <v>0.59234100000000001</v>
      </c>
      <c r="L44" s="9">
        <f>IF(Raw!$G44&gt;$C$8,IF(Raw!$Q44&gt;$C$8,IF(Raw!$N44&gt;$C$9,IF(Raw!$N44&lt;$A$9,IF(Raw!$X44&gt;$C$9,IF(Raw!$X44&lt;$A$9,Raw!S44,-999),-999),-999),-999),-999),-999)</f>
        <v>0.67167399999999999</v>
      </c>
      <c r="M44" s="9">
        <f>Raw!Q44</f>
        <v>0.81023800000000001</v>
      </c>
      <c r="N44" s="9">
        <f>IF(Raw!$G44&gt;$C$8,IF(Raw!$Q44&gt;$C$8,IF(Raw!$N44&gt;$C$9,IF(Raw!$N44&lt;$A$9,IF(Raw!$X44&gt;$C$9,IF(Raw!$X44&lt;$A$9,Raw!V44,-999),-999),-999),-999),-999),-999)</f>
        <v>653.79999999999995</v>
      </c>
      <c r="O44" s="9">
        <f>IF(Raw!$G44&gt;$C$8,IF(Raw!$Q44&gt;$C$8,IF(Raw!$N44&gt;$C$9,IF(Raw!$N44&lt;$A$9,IF(Raw!$X44&gt;$C$9,IF(Raw!$X44&lt;$A$9,Raw!W44,-999),-999),-999),-999),-999),-999)</f>
        <v>0.47859200000000002</v>
      </c>
      <c r="P44" s="9">
        <f>IF(Raw!$G44&gt;$C$8,IF(Raw!$Q44&gt;$C$8,IF(Raw!$N44&gt;$C$9,IF(Raw!$N44&lt;$A$9,IF(Raw!$X44&gt;$C$9,IF(Raw!$X44&lt;$A$9,Raw!X44,-999),-999),-999),-999),-999),-999)</f>
        <v>1031</v>
      </c>
      <c r="R44" s="9">
        <f t="shared" si="4"/>
        <v>7.8156000000000003E-2</v>
      </c>
      <c r="S44" s="9">
        <f t="shared" si="5"/>
        <v>0.11316050473094771</v>
      </c>
      <c r="T44" s="9">
        <f t="shared" si="6"/>
        <v>7.9332999999999987E-2</v>
      </c>
      <c r="U44" s="9">
        <f t="shared" si="7"/>
        <v>0.11811235807847258</v>
      </c>
      <c r="V44" s="15">
        <f t="shared" si="0"/>
        <v>0</v>
      </c>
      <c r="X44" s="11">
        <f t="shared" si="8"/>
        <v>2.1671999999999997E+18</v>
      </c>
      <c r="Y44" s="11">
        <f t="shared" si="9"/>
        <v>7.999999999999999E-18</v>
      </c>
      <c r="Z44" s="11">
        <f t="shared" si="10"/>
        <v>9.7199999999999999E-4</v>
      </c>
      <c r="AA44" s="16">
        <f t="shared" si="11"/>
        <v>1.6572858941591457E-2</v>
      </c>
      <c r="AB44" s="9">
        <f t="shared" si="1"/>
        <v>0.59365577461841323</v>
      </c>
      <c r="AC44" s="9">
        <f t="shared" si="2"/>
        <v>0.98342714105840912</v>
      </c>
      <c r="AD44" s="15">
        <f t="shared" si="3"/>
        <v>17.050266400814269</v>
      </c>
      <c r="AE44" s="3">
        <f t="shared" si="12"/>
        <v>963.19999999999959</v>
      </c>
      <c r="AF44" s="2">
        <f t="shared" si="13"/>
        <v>0.25</v>
      </c>
      <c r="AG44" s="9">
        <f t="shared" si="14"/>
        <v>1.5491132080510189E-3</v>
      </c>
      <c r="AH44" s="2">
        <f t="shared" si="15"/>
        <v>7.496078193989239E-2</v>
      </c>
    </row>
    <row r="45" spans="1:34">
      <c r="A45" s="1">
        <f>Raw!A45</f>
        <v>32</v>
      </c>
      <c r="B45" s="14">
        <f>Raw!B45</f>
        <v>0.45952546296296298</v>
      </c>
      <c r="C45" s="15">
        <f>Raw!C45</f>
        <v>126.2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0.66312700000000002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0.78025199999999995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0.45958333333333329</v>
      </c>
      <c r="C46" s="15">
        <f>Raw!C46</f>
        <v>124.9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0.75279099999999999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0.80186500000000005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0.45962962962962961</v>
      </c>
      <c r="C47" s="15">
        <f>Raw!C47</f>
        <v>123.8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0.60148299999999999</v>
      </c>
      <c r="F47" s="9">
        <f>IF(Raw!$G47&gt;$C$8,IF(Raw!$Q47&gt;$C$8,IF(Raw!$N47&gt;$C$9,IF(Raw!$N47&lt;$A$9,IF(Raw!$X47&gt;$C$9,IF(Raw!$X47&lt;$A$9,Raw!I47,-999),-999),-999),-999),-999),-999)</f>
        <v>0.68684500000000004</v>
      </c>
      <c r="G47" s="9">
        <f>Raw!G47</f>
        <v>0.823156</v>
      </c>
      <c r="H47" s="9">
        <f>IF(Raw!$G47&gt;$C$8,IF(Raw!$Q47&gt;$C$8,IF(Raw!$N47&gt;$C$9,IF(Raw!$N47&lt;$A$9,IF(Raw!$X47&gt;$C$9,IF(Raw!$X47&lt;$A$9,Raw!L47,-999),-999),-999),-999),-999),-999)</f>
        <v>738.6</v>
      </c>
      <c r="I47" s="9">
        <f>IF(Raw!$G47&gt;$C$8,IF(Raw!$Q47&gt;$C$8,IF(Raw!$N47&gt;$C$9,IF(Raw!$N47&lt;$A$9,IF(Raw!$X47&gt;$C$9,IF(Raw!$X47&lt;$A$9,Raw!M47,-999),-999),-999),-999),-999),-999)</f>
        <v>0.14139299999999999</v>
      </c>
      <c r="J47" s="9">
        <f>IF(Raw!$G47&gt;$C$8,IF(Raw!$Q47&gt;$C$8,IF(Raw!$N47&gt;$C$9,IF(Raw!$N47&lt;$A$9,IF(Raw!$X47&gt;$C$9,IF(Raw!$X47&lt;$A$9,Raw!N47,-999),-999),-999),-999),-999),-999)</f>
        <v>1167</v>
      </c>
      <c r="K47" s="9">
        <f>IF(Raw!$G47&gt;$C$8,IF(Raw!$Q47&gt;$C$8,IF(Raw!$N47&gt;$C$9,IF(Raw!$N47&lt;$A$9,IF(Raw!$X47&gt;$C$9,IF(Raw!$X47&lt;$A$9,Raw!R47,-999),-999),-999),-999),-999),-999)</f>
        <v>0.57597100000000001</v>
      </c>
      <c r="L47" s="9">
        <f>IF(Raw!$G47&gt;$C$8,IF(Raw!$Q47&gt;$C$8,IF(Raw!$N47&gt;$C$9,IF(Raw!$N47&lt;$A$9,IF(Raw!$X47&gt;$C$9,IF(Raw!$X47&lt;$A$9,Raw!S47,-999),-999),-999),-999),-999),-999)</f>
        <v>0.65684200000000004</v>
      </c>
      <c r="M47" s="9">
        <f>Raw!Q47</f>
        <v>0.80865299999999996</v>
      </c>
      <c r="N47" s="9">
        <f>IF(Raw!$G47&gt;$C$8,IF(Raw!$Q47&gt;$C$8,IF(Raw!$N47&gt;$C$9,IF(Raw!$N47&lt;$A$9,IF(Raw!$X47&gt;$C$9,IF(Raw!$X47&lt;$A$9,Raw!V47,-999),-999),-999),-999),-999),-999)</f>
        <v>609.9</v>
      </c>
      <c r="O47" s="9">
        <f>IF(Raw!$G47&gt;$C$8,IF(Raw!$Q47&gt;$C$8,IF(Raw!$N47&gt;$C$9,IF(Raw!$N47&lt;$A$9,IF(Raw!$X47&gt;$C$9,IF(Raw!$X47&lt;$A$9,Raw!W47,-999),-999),-999),-999),-999),-999)</f>
        <v>0.25605600000000001</v>
      </c>
      <c r="P47" s="9">
        <f>IF(Raw!$G47&gt;$C$8,IF(Raw!$Q47&gt;$C$8,IF(Raw!$N47&gt;$C$9,IF(Raw!$N47&lt;$A$9,IF(Raw!$X47&gt;$C$9,IF(Raw!$X47&lt;$A$9,Raw!X47,-999),-999),-999),-999),-999),-999)</f>
        <v>1193</v>
      </c>
      <c r="R47" s="9">
        <f t="shared" si="4"/>
        <v>8.5362000000000049E-2</v>
      </c>
      <c r="S47" s="9">
        <f t="shared" si="5"/>
        <v>0.12428131528947585</v>
      </c>
      <c r="T47" s="9">
        <f t="shared" si="6"/>
        <v>8.0871000000000026E-2</v>
      </c>
      <c r="U47" s="9">
        <f t="shared" si="7"/>
        <v>0.12312093319245727</v>
      </c>
      <c r="V47" s="15">
        <f t="shared" si="0"/>
        <v>0</v>
      </c>
      <c r="X47" s="11">
        <f t="shared" si="8"/>
        <v>2.1671999999999997E+18</v>
      </c>
      <c r="Y47" s="11">
        <f t="shared" si="9"/>
        <v>7.3859999999999991E-18</v>
      </c>
      <c r="Z47" s="11">
        <f t="shared" si="10"/>
        <v>1.1669999999999999E-3</v>
      </c>
      <c r="AA47" s="16">
        <f t="shared" si="11"/>
        <v>1.8337550799533857E-2</v>
      </c>
      <c r="AB47" s="9">
        <f t="shared" si="1"/>
        <v>0.57745397607070914</v>
      </c>
      <c r="AC47" s="9">
        <f t="shared" si="2"/>
        <v>0.98166244920046586</v>
      </c>
      <c r="AD47" s="15">
        <f t="shared" si="3"/>
        <v>15.713411139274941</v>
      </c>
      <c r="AE47" s="3">
        <f t="shared" si="12"/>
        <v>889.27439999999967</v>
      </c>
      <c r="AF47" s="2">
        <f t="shared" si="13"/>
        <v>0.25</v>
      </c>
      <c r="AG47" s="9">
        <f t="shared" si="14"/>
        <v>1.4881921870032954E-3</v>
      </c>
      <c r="AH47" s="2">
        <f t="shared" si="15"/>
        <v>7.2012845436233319E-2</v>
      </c>
    </row>
    <row r="48" spans="1:34">
      <c r="A48" s="1">
        <f>Raw!A48</f>
        <v>35</v>
      </c>
      <c r="B48" s="14">
        <f>Raw!B48</f>
        <v>0.45968750000000003</v>
      </c>
      <c r="C48" s="15">
        <f>Raw!C48</f>
        <v>122.4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0.70336900000000002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0.79425800000000002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0.45974537037037039</v>
      </c>
      <c r="C49" s="15">
        <f>Raw!C49</f>
        <v>121.3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0.60381099999999999</v>
      </c>
      <c r="F49" s="9">
        <f>IF(Raw!$G49&gt;$C$8,IF(Raw!$Q49&gt;$C$8,IF(Raw!$N49&gt;$C$9,IF(Raw!$N49&lt;$A$9,IF(Raw!$X49&gt;$C$9,IF(Raw!$X49&lt;$A$9,Raw!I49,-999),-999),-999),-999),-999),-999)</f>
        <v>0.69662100000000005</v>
      </c>
      <c r="G49" s="9">
        <f>Raw!G49</f>
        <v>0.806975</v>
      </c>
      <c r="H49" s="9">
        <f>IF(Raw!$G49&gt;$C$8,IF(Raw!$Q49&gt;$C$8,IF(Raw!$N49&gt;$C$9,IF(Raw!$N49&lt;$A$9,IF(Raw!$X49&gt;$C$9,IF(Raw!$X49&lt;$A$9,Raw!L49,-999),-999),-999),-999),-999),-999)</f>
        <v>745.9</v>
      </c>
      <c r="I49" s="9">
        <f>IF(Raw!$G49&gt;$C$8,IF(Raw!$Q49&gt;$C$8,IF(Raw!$N49&gt;$C$9,IF(Raw!$N49&lt;$A$9,IF(Raw!$X49&gt;$C$9,IF(Raw!$X49&lt;$A$9,Raw!M49,-999),-999),-999),-999),-999),-999)</f>
        <v>1.05E-4</v>
      </c>
      <c r="J49" s="9">
        <f>IF(Raw!$G49&gt;$C$8,IF(Raw!$Q49&gt;$C$8,IF(Raw!$N49&gt;$C$9,IF(Raw!$N49&lt;$A$9,IF(Raw!$X49&gt;$C$9,IF(Raw!$X49&lt;$A$9,Raw!N49,-999),-999),-999),-999),-999),-999)</f>
        <v>1828</v>
      </c>
      <c r="K49" s="9">
        <f>IF(Raw!$G49&gt;$C$8,IF(Raw!$Q49&gt;$C$8,IF(Raw!$N49&gt;$C$9,IF(Raw!$N49&lt;$A$9,IF(Raw!$X49&gt;$C$9,IF(Raw!$X49&lt;$A$9,Raw!R49,-999),-999),-999),-999),-999),-999)</f>
        <v>0.58249600000000001</v>
      </c>
      <c r="L49" s="9">
        <f>IF(Raw!$G49&gt;$C$8,IF(Raw!$Q49&gt;$C$8,IF(Raw!$N49&gt;$C$9,IF(Raw!$N49&lt;$A$9,IF(Raw!$X49&gt;$C$9,IF(Raw!$X49&lt;$A$9,Raw!S49,-999),-999),-999),-999),-999),-999)</f>
        <v>0.66973400000000005</v>
      </c>
      <c r="M49" s="9">
        <f>Raw!Q49</f>
        <v>0.80332000000000003</v>
      </c>
      <c r="N49" s="9">
        <f>IF(Raw!$G49&gt;$C$8,IF(Raw!$Q49&gt;$C$8,IF(Raw!$N49&gt;$C$9,IF(Raw!$N49&lt;$A$9,IF(Raw!$X49&gt;$C$9,IF(Raw!$X49&lt;$A$9,Raw!V49,-999),-999),-999),-999),-999),-999)</f>
        <v>800</v>
      </c>
      <c r="O49" s="9">
        <f>IF(Raw!$G49&gt;$C$8,IF(Raw!$Q49&gt;$C$8,IF(Raw!$N49&gt;$C$9,IF(Raw!$N49&lt;$A$9,IF(Raw!$X49&gt;$C$9,IF(Raw!$X49&lt;$A$9,Raw!W49,-999),-999),-999),-999),-999),-999)</f>
        <v>9.0000000000000002E-6</v>
      </c>
      <c r="P49" s="9">
        <f>IF(Raw!$G49&gt;$C$8,IF(Raw!$Q49&gt;$C$8,IF(Raw!$N49&gt;$C$9,IF(Raw!$N49&lt;$A$9,IF(Raw!$X49&gt;$C$9,IF(Raw!$X49&lt;$A$9,Raw!X49,-999),-999),-999),-999),-999),-999)</f>
        <v>900</v>
      </c>
      <c r="R49" s="9">
        <f t="shared" si="4"/>
        <v>9.2810000000000059E-2</v>
      </c>
      <c r="S49" s="9">
        <f t="shared" si="5"/>
        <v>0.13322882887538567</v>
      </c>
      <c r="T49" s="9">
        <f t="shared" si="6"/>
        <v>8.7238000000000038E-2</v>
      </c>
      <c r="U49" s="9">
        <f t="shared" si="7"/>
        <v>0.13025768439410279</v>
      </c>
      <c r="V49" s="15">
        <f t="shared" si="0"/>
        <v>0</v>
      </c>
      <c r="X49" s="11">
        <f t="shared" si="8"/>
        <v>2.708999999999999E+18</v>
      </c>
      <c r="Y49" s="11">
        <f t="shared" si="9"/>
        <v>7.4589999999999986E-18</v>
      </c>
      <c r="Z49" s="11">
        <f t="shared" si="10"/>
        <v>1.828E-3</v>
      </c>
      <c r="AA49" s="16">
        <f t="shared" si="11"/>
        <v>3.5621588574249442E-2</v>
      </c>
      <c r="AB49" s="9">
        <f t="shared" si="1"/>
        <v>0.58560355614404036</v>
      </c>
      <c r="AC49" s="9">
        <f t="shared" si="2"/>
        <v>0.96437841142575087</v>
      </c>
      <c r="AD49" s="15">
        <f t="shared" si="3"/>
        <v>19.486645828364036</v>
      </c>
      <c r="AE49" s="3">
        <f t="shared" si="12"/>
        <v>898.06359999999961</v>
      </c>
      <c r="AF49" s="2">
        <f t="shared" si="13"/>
        <v>0.25</v>
      </c>
      <c r="AG49" s="9">
        <f t="shared" si="14"/>
        <v>1.9525272017005403E-3</v>
      </c>
      <c r="AH49" s="2">
        <f t="shared" si="15"/>
        <v>9.4481775145746558E-2</v>
      </c>
    </row>
    <row r="50" spans="1:34">
      <c r="A50" s="1">
        <f>Raw!A50</f>
        <v>37</v>
      </c>
      <c r="B50" s="14">
        <f>Raw!B50</f>
        <v>0.45979166666666665</v>
      </c>
      <c r="C50" s="15">
        <f>Raw!C50</f>
        <v>120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0.75241499999999994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0.79247800000000002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0.45984953703703701</v>
      </c>
      <c r="C51" s="15">
        <f>Raw!C51</f>
        <v>118.7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0.65589500000000001</v>
      </c>
      <c r="F51" s="9">
        <f>IF(Raw!$G51&gt;$C$8,IF(Raw!$Q51&gt;$C$8,IF(Raw!$N51&gt;$C$9,IF(Raw!$N51&lt;$A$9,IF(Raw!$X51&gt;$C$9,IF(Raw!$X51&lt;$A$9,Raw!I51,-999),-999),-999),-999),-999),-999)</f>
        <v>0.76348700000000003</v>
      </c>
      <c r="G51" s="9">
        <f>Raw!G51</f>
        <v>0.83468900000000001</v>
      </c>
      <c r="H51" s="9">
        <f>IF(Raw!$G51&gt;$C$8,IF(Raw!$Q51&gt;$C$8,IF(Raw!$N51&gt;$C$9,IF(Raw!$N51&lt;$A$9,IF(Raw!$X51&gt;$C$9,IF(Raw!$X51&lt;$A$9,Raw!L51,-999),-999),-999),-999),-999),-999)</f>
        <v>710.2</v>
      </c>
      <c r="I51" s="9">
        <f>IF(Raw!$G51&gt;$C$8,IF(Raw!$Q51&gt;$C$8,IF(Raw!$N51&gt;$C$9,IF(Raw!$N51&lt;$A$9,IF(Raw!$X51&gt;$C$9,IF(Raw!$X51&lt;$A$9,Raw!M51,-999),-999),-999),-999),-999),-999)</f>
        <v>0.370813</v>
      </c>
      <c r="J51" s="9">
        <f>IF(Raw!$G51&gt;$C$8,IF(Raw!$Q51&gt;$C$8,IF(Raw!$N51&gt;$C$9,IF(Raw!$N51&lt;$A$9,IF(Raw!$X51&gt;$C$9,IF(Raw!$X51&lt;$A$9,Raw!N51,-999),-999),-999),-999),-999),-999)</f>
        <v>1420</v>
      </c>
      <c r="K51" s="9">
        <f>IF(Raw!$G51&gt;$C$8,IF(Raw!$Q51&gt;$C$8,IF(Raw!$N51&gt;$C$9,IF(Raw!$N51&lt;$A$9,IF(Raw!$X51&gt;$C$9,IF(Raw!$X51&lt;$A$9,Raw!R51,-999),-999),-999),-999),-999),-999)</f>
        <v>0.60969200000000001</v>
      </c>
      <c r="L51" s="9">
        <f>IF(Raw!$G51&gt;$C$8,IF(Raw!$Q51&gt;$C$8,IF(Raw!$N51&gt;$C$9,IF(Raw!$N51&lt;$A$9,IF(Raw!$X51&gt;$C$9,IF(Raw!$X51&lt;$A$9,Raw!S51,-999),-999),-999),-999),-999),-999)</f>
        <v>0.71266799999999997</v>
      </c>
      <c r="M51" s="9">
        <f>Raw!Q51</f>
        <v>0.85414500000000004</v>
      </c>
      <c r="N51" s="9">
        <f>IF(Raw!$G51&gt;$C$8,IF(Raw!$Q51&gt;$C$8,IF(Raw!$N51&gt;$C$9,IF(Raw!$N51&lt;$A$9,IF(Raw!$X51&gt;$C$9,IF(Raw!$X51&lt;$A$9,Raw!V51,-999),-999),-999),-999),-999),-999)</f>
        <v>800</v>
      </c>
      <c r="O51" s="9">
        <f>IF(Raw!$G51&gt;$C$8,IF(Raw!$Q51&gt;$C$8,IF(Raw!$N51&gt;$C$9,IF(Raw!$N51&lt;$A$9,IF(Raw!$X51&gt;$C$9,IF(Raw!$X51&lt;$A$9,Raw!W51,-999),-999),-999),-999),-999),-999)</f>
        <v>0.22917899999999999</v>
      </c>
      <c r="P51" s="9">
        <f>IF(Raw!$G51&gt;$C$8,IF(Raw!$Q51&gt;$C$8,IF(Raw!$N51&gt;$C$9,IF(Raw!$N51&lt;$A$9,IF(Raw!$X51&gt;$C$9,IF(Raw!$X51&lt;$A$9,Raw!X51,-999),-999),-999),-999),-999),-999)</f>
        <v>6357</v>
      </c>
      <c r="R51" s="9">
        <f t="shared" si="4"/>
        <v>0.10759200000000002</v>
      </c>
      <c r="S51" s="9">
        <f t="shared" si="5"/>
        <v>0.14092184935696353</v>
      </c>
      <c r="T51" s="9">
        <f t="shared" si="6"/>
        <v>0.10297599999999996</v>
      </c>
      <c r="U51" s="9">
        <f t="shared" si="7"/>
        <v>0.14449364921674604</v>
      </c>
      <c r="V51" s="15">
        <f t="shared" si="0"/>
        <v>0</v>
      </c>
      <c r="X51" s="11">
        <f t="shared" si="8"/>
        <v>2.708999999999999E+18</v>
      </c>
      <c r="Y51" s="11">
        <f t="shared" si="9"/>
        <v>7.1019999999999996E-18</v>
      </c>
      <c r="Z51" s="11">
        <f t="shared" si="10"/>
        <v>1.42E-3</v>
      </c>
      <c r="AA51" s="16">
        <f t="shared" si="11"/>
        <v>2.659330689500506E-2</v>
      </c>
      <c r="AB51" s="9">
        <f t="shared" si="1"/>
        <v>0.61243047237082004</v>
      </c>
      <c r="AC51" s="9">
        <f t="shared" si="2"/>
        <v>0.97340669310499506</v>
      </c>
      <c r="AD51" s="15">
        <f t="shared" si="3"/>
        <v>18.727680911975398</v>
      </c>
      <c r="AE51" s="3">
        <f t="shared" si="12"/>
        <v>855.08079999999973</v>
      </c>
      <c r="AF51" s="2">
        <f t="shared" si="13"/>
        <v>0.25</v>
      </c>
      <c r="AG51" s="9">
        <f t="shared" si="14"/>
        <v>2.0815622741062489E-3</v>
      </c>
      <c r="AH51" s="2">
        <f t="shared" si="15"/>
        <v>0.10072571514634335</v>
      </c>
    </row>
    <row r="52" spans="1:34">
      <c r="A52" s="1">
        <f>Raw!A52</f>
        <v>39</v>
      </c>
      <c r="B52" s="14">
        <f>Raw!B52</f>
        <v>0.45990740740740743</v>
      </c>
      <c r="C52" s="15">
        <f>Raw!C52</f>
        <v>117.8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0.87847699999999995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0.79545999999999994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2.708999999999999E+18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0.45996527777777779</v>
      </c>
      <c r="C53" s="15">
        <f>Raw!C53</f>
        <v>116.6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0.64776699999999998</v>
      </c>
      <c r="F53" s="9">
        <f>IF(Raw!$G53&gt;$C$8,IF(Raw!$Q53&gt;$C$8,IF(Raw!$N53&gt;$C$9,IF(Raw!$N53&lt;$A$9,IF(Raw!$X53&gt;$C$9,IF(Raw!$X53&lt;$A$9,Raw!I53,-999),-999),-999),-999),-999),-999)</f>
        <v>0.762625</v>
      </c>
      <c r="G53" s="9">
        <f>Raw!G53</f>
        <v>0.857792</v>
      </c>
      <c r="H53" s="9">
        <f>IF(Raw!$G53&gt;$C$8,IF(Raw!$Q53&gt;$C$8,IF(Raw!$N53&gt;$C$9,IF(Raw!$N53&lt;$A$9,IF(Raw!$X53&gt;$C$9,IF(Raw!$X53&lt;$A$9,Raw!L53,-999),-999),-999),-999),-999),-999)</f>
        <v>773.2</v>
      </c>
      <c r="I53" s="9">
        <f>IF(Raw!$G53&gt;$C$8,IF(Raw!$Q53&gt;$C$8,IF(Raw!$N53&gt;$C$9,IF(Raw!$N53&lt;$A$9,IF(Raw!$X53&gt;$C$9,IF(Raw!$X53&lt;$A$9,Raw!M53,-999),-999),-999),-999),-999),-999)</f>
        <v>0.22917699999999999</v>
      </c>
      <c r="J53" s="9">
        <f>IF(Raw!$G53&gt;$C$8,IF(Raw!$Q53&gt;$C$8,IF(Raw!$N53&gt;$C$9,IF(Raw!$N53&lt;$A$9,IF(Raw!$X53&gt;$C$9,IF(Raw!$X53&lt;$A$9,Raw!N53,-999),-999),-999),-999),-999),-999)</f>
        <v>5923</v>
      </c>
      <c r="K53" s="9">
        <f>IF(Raw!$G53&gt;$C$8,IF(Raw!$Q53&gt;$C$8,IF(Raw!$N53&gt;$C$9,IF(Raw!$N53&lt;$A$9,IF(Raw!$X53&gt;$C$9,IF(Raw!$X53&lt;$A$9,Raw!R53,-999),-999),-999),-999),-999),-999)</f>
        <v>0.643015</v>
      </c>
      <c r="L53" s="9">
        <f>IF(Raw!$G53&gt;$C$8,IF(Raw!$Q53&gt;$C$8,IF(Raw!$N53&gt;$C$9,IF(Raw!$N53&lt;$A$9,IF(Raw!$X53&gt;$C$9,IF(Raw!$X53&lt;$A$9,Raw!S53,-999),-999),-999),-999),-999),-999)</f>
        <v>0.82176099999999996</v>
      </c>
      <c r="M53" s="9">
        <f>Raw!Q53</f>
        <v>0.92654099999999995</v>
      </c>
      <c r="N53" s="9">
        <f>IF(Raw!$G53&gt;$C$8,IF(Raw!$Q53&gt;$C$8,IF(Raw!$N53&gt;$C$9,IF(Raw!$N53&lt;$A$9,IF(Raw!$X53&gt;$C$9,IF(Raw!$X53&lt;$A$9,Raw!V53,-999),-999),-999),-999),-999),-999)</f>
        <v>642.6</v>
      </c>
      <c r="O53" s="9">
        <f>IF(Raw!$G53&gt;$C$8,IF(Raw!$Q53&gt;$C$8,IF(Raw!$N53&gt;$C$9,IF(Raw!$N53&lt;$A$9,IF(Raw!$X53&gt;$C$9,IF(Raw!$X53&lt;$A$9,Raw!W53,-999),-999),-999),-999),-999),-999)</f>
        <v>0.15856000000000001</v>
      </c>
      <c r="P53" s="9">
        <f>IF(Raw!$G53&gt;$C$8,IF(Raw!$Q53&gt;$C$8,IF(Raw!$N53&gt;$C$9,IF(Raw!$N53&lt;$A$9,IF(Raw!$X53&gt;$C$9,IF(Raw!$X53&lt;$A$9,Raw!X53,-999),-999),-999),-999),-999),-999)</f>
        <v>985</v>
      </c>
      <c r="R53" s="9">
        <f t="shared" si="4"/>
        <v>0.11485800000000002</v>
      </c>
      <c r="S53" s="9">
        <f t="shared" si="5"/>
        <v>0.1506087526634978</v>
      </c>
      <c r="T53" s="9">
        <f t="shared" si="6"/>
        <v>0.17874599999999996</v>
      </c>
      <c r="U53" s="9">
        <f t="shared" si="7"/>
        <v>0.21751579838906929</v>
      </c>
      <c r="V53" s="15">
        <f t="shared" si="0"/>
        <v>0</v>
      </c>
      <c r="X53" s="11">
        <f t="shared" si="8"/>
        <v>2.708999999999999E+18</v>
      </c>
      <c r="Y53" s="11">
        <f t="shared" si="9"/>
        <v>7.7320000000000001E-18</v>
      </c>
      <c r="Z53" s="11">
        <f t="shared" si="10"/>
        <v>5.9229999999999994E-3</v>
      </c>
      <c r="AA53" s="16">
        <f t="shared" si="11"/>
        <v>0.11037021708763584</v>
      </c>
      <c r="AB53" s="9">
        <f t="shared" si="1"/>
        <v>0.66274323482354658</v>
      </c>
      <c r="AC53" s="9">
        <f t="shared" si="2"/>
        <v>0.88962978291236405</v>
      </c>
      <c r="AD53" s="15">
        <f t="shared" si="3"/>
        <v>18.634174757324978</v>
      </c>
      <c r="AE53" s="3">
        <f t="shared" si="12"/>
        <v>930.93279999999982</v>
      </c>
      <c r="AF53" s="2">
        <f t="shared" si="13"/>
        <v>0.25</v>
      </c>
      <c r="AG53" s="9">
        <f t="shared" si="14"/>
        <v>3.1178672305084486E-3</v>
      </c>
      <c r="AH53" s="2">
        <f t="shared" si="15"/>
        <v>0.1508719726673344</v>
      </c>
    </row>
    <row r="54" spans="1:34">
      <c r="A54" s="1">
        <f>Raw!A54</f>
        <v>41</v>
      </c>
      <c r="B54" s="14">
        <f>Raw!B54</f>
        <v>0.46001157407407406</v>
      </c>
      <c r="C54" s="15">
        <f>Raw!C54</f>
        <v>115.3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0.65602899999999997</v>
      </c>
      <c r="F54" s="9">
        <f>IF(Raw!$G54&gt;$C$8,IF(Raw!$Q54&gt;$C$8,IF(Raw!$N54&gt;$C$9,IF(Raw!$N54&lt;$A$9,IF(Raw!$X54&gt;$C$9,IF(Raw!$X54&lt;$A$9,Raw!I54,-999),-999),-999),-999),-999),-999)</f>
        <v>0.77659100000000003</v>
      </c>
      <c r="G54" s="9">
        <f>Raw!G54</f>
        <v>0.81161700000000003</v>
      </c>
      <c r="H54" s="9">
        <f>IF(Raw!$G54&gt;$C$8,IF(Raw!$Q54&gt;$C$8,IF(Raw!$N54&gt;$C$9,IF(Raw!$N54&lt;$A$9,IF(Raw!$X54&gt;$C$9,IF(Raw!$X54&lt;$A$9,Raw!L54,-999),-999),-999),-999),-999),-999)</f>
        <v>800</v>
      </c>
      <c r="I54" s="9">
        <f>IF(Raw!$G54&gt;$C$8,IF(Raw!$Q54&gt;$C$8,IF(Raw!$N54&gt;$C$9,IF(Raw!$N54&lt;$A$9,IF(Raw!$X54&gt;$C$9,IF(Raw!$X54&lt;$A$9,Raw!M54,-999),-999),-999),-999),-999),-999)</f>
        <v>0.20139899999999999</v>
      </c>
      <c r="J54" s="9">
        <f>IF(Raw!$G54&gt;$C$8,IF(Raw!$Q54&gt;$C$8,IF(Raw!$N54&gt;$C$9,IF(Raw!$N54&lt;$A$9,IF(Raw!$X54&gt;$C$9,IF(Raw!$X54&lt;$A$9,Raw!N54,-999),-999),-999),-999),-999),-999)</f>
        <v>532</v>
      </c>
      <c r="K54" s="9">
        <f>IF(Raw!$G54&gt;$C$8,IF(Raw!$Q54&gt;$C$8,IF(Raw!$N54&gt;$C$9,IF(Raw!$N54&lt;$A$9,IF(Raw!$X54&gt;$C$9,IF(Raw!$X54&lt;$A$9,Raw!R54,-999),-999),-999),-999),-999),-999)</f>
        <v>0.62871600000000005</v>
      </c>
      <c r="L54" s="9">
        <f>IF(Raw!$G54&gt;$C$8,IF(Raw!$Q54&gt;$C$8,IF(Raw!$N54&gt;$C$9,IF(Raw!$N54&lt;$A$9,IF(Raw!$X54&gt;$C$9,IF(Raw!$X54&lt;$A$9,Raw!S54,-999),-999),-999),-999),-999),-999)</f>
        <v>0.75426499999999996</v>
      </c>
      <c r="M54" s="9">
        <f>Raw!Q54</f>
        <v>0.87919999999999998</v>
      </c>
      <c r="N54" s="9">
        <f>IF(Raw!$G54&gt;$C$8,IF(Raw!$Q54&gt;$C$8,IF(Raw!$N54&gt;$C$9,IF(Raw!$N54&lt;$A$9,IF(Raw!$X54&gt;$C$9,IF(Raw!$X54&lt;$A$9,Raw!V54,-999),-999),-999),-999),-999),-999)</f>
        <v>733.1</v>
      </c>
      <c r="O54" s="9">
        <f>IF(Raw!$G54&gt;$C$8,IF(Raw!$Q54&gt;$C$8,IF(Raw!$N54&gt;$C$9,IF(Raw!$N54&lt;$A$9,IF(Raw!$X54&gt;$C$9,IF(Raw!$X54&lt;$A$9,Raw!W54,-999),-999),-999),-999),-999),-999)</f>
        <v>3.9999999999999998E-6</v>
      </c>
      <c r="P54" s="9">
        <f>IF(Raw!$G54&gt;$C$8,IF(Raw!$Q54&gt;$C$8,IF(Raw!$N54&gt;$C$9,IF(Raw!$N54&lt;$A$9,IF(Raw!$X54&gt;$C$9,IF(Raw!$X54&lt;$A$9,Raw!X54,-999),-999),-999),-999),-999),-999)</f>
        <v>766</v>
      </c>
      <c r="R54" s="9">
        <f t="shared" si="4"/>
        <v>0.12056200000000006</v>
      </c>
      <c r="S54" s="9">
        <f t="shared" si="5"/>
        <v>0.15524516766225729</v>
      </c>
      <c r="T54" s="9">
        <f t="shared" si="6"/>
        <v>0.12554899999999991</v>
      </c>
      <c r="U54" s="9">
        <f t="shared" si="7"/>
        <v>0.16645210900678131</v>
      </c>
      <c r="V54" s="15">
        <f t="shared" si="0"/>
        <v>0</v>
      </c>
      <c r="X54" s="11">
        <f t="shared" si="8"/>
        <v>2.708999999999999E+18</v>
      </c>
      <c r="Y54" s="11">
        <f t="shared" si="9"/>
        <v>7.999999999999999E-18</v>
      </c>
      <c r="Z54" s="11">
        <f t="shared" si="10"/>
        <v>5.3200000000000003E-4</v>
      </c>
      <c r="AA54" s="16">
        <f t="shared" si="11"/>
        <v>1.1398089679448437E-2</v>
      </c>
      <c r="AB54" s="9">
        <f t="shared" si="1"/>
        <v>0.63014701876116508</v>
      </c>
      <c r="AC54" s="9">
        <f t="shared" si="2"/>
        <v>0.98860191032055189</v>
      </c>
      <c r="AD54" s="15">
        <f t="shared" si="3"/>
        <v>21.424980600466991</v>
      </c>
      <c r="AE54" s="3">
        <f t="shared" si="12"/>
        <v>963.19999999999959</v>
      </c>
      <c r="AF54" s="2">
        <f t="shared" si="13"/>
        <v>0.25</v>
      </c>
      <c r="AG54" s="9">
        <f t="shared" si="14"/>
        <v>2.7432563125977744E-3</v>
      </c>
      <c r="AH54" s="2">
        <f t="shared" si="15"/>
        <v>0.13274474530663385</v>
      </c>
    </row>
    <row r="55" spans="1:34">
      <c r="A55" s="1">
        <f>Raw!A55</f>
        <v>42</v>
      </c>
      <c r="B55" s="14">
        <f>Raw!B55</f>
        <v>0.46006944444444442</v>
      </c>
      <c r="C55" s="15">
        <f>Raw!C55</f>
        <v>114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0.677203</v>
      </c>
      <c r="F55" s="9">
        <f>IF(Raw!$G55&gt;$C$8,IF(Raw!$Q55&gt;$C$8,IF(Raw!$N55&gt;$C$9,IF(Raw!$N55&lt;$A$9,IF(Raw!$X55&gt;$C$9,IF(Raw!$X55&lt;$A$9,Raw!I55,-999),-999),-999),-999),-999),-999)</f>
        <v>0.79605999999999999</v>
      </c>
      <c r="G55" s="9">
        <f>Raw!G55</f>
        <v>0.84663500000000003</v>
      </c>
      <c r="H55" s="9">
        <f>IF(Raw!$G55&gt;$C$8,IF(Raw!$Q55&gt;$C$8,IF(Raw!$N55&gt;$C$9,IF(Raw!$N55&lt;$A$9,IF(Raw!$X55&gt;$C$9,IF(Raw!$X55&lt;$A$9,Raw!L55,-999),-999),-999),-999),-999),-999)</f>
        <v>716.6</v>
      </c>
      <c r="I55" s="9">
        <f>IF(Raw!$G55&gt;$C$8,IF(Raw!$Q55&gt;$C$8,IF(Raw!$N55&gt;$C$9,IF(Raw!$N55&lt;$A$9,IF(Raw!$X55&gt;$C$9,IF(Raw!$X55&lt;$A$9,Raw!M55,-999),-999),-999),-999),-999),-999)</f>
        <v>0.37081700000000001</v>
      </c>
      <c r="J55" s="9">
        <f>IF(Raw!$G55&gt;$C$8,IF(Raw!$Q55&gt;$C$8,IF(Raw!$N55&gt;$C$9,IF(Raw!$N55&lt;$A$9,IF(Raw!$X55&gt;$C$9,IF(Raw!$X55&lt;$A$9,Raw!N55,-999),-999),-999),-999),-999),-999)</f>
        <v>2936</v>
      </c>
      <c r="K55" s="9">
        <f>IF(Raw!$G55&gt;$C$8,IF(Raw!$Q55&gt;$C$8,IF(Raw!$N55&gt;$C$9,IF(Raw!$N55&lt;$A$9,IF(Raw!$X55&gt;$C$9,IF(Raw!$X55&lt;$A$9,Raw!R55,-999),-999),-999),-999),-999),-999)</f>
        <v>0.61819100000000005</v>
      </c>
      <c r="L55" s="9">
        <f>IF(Raw!$G55&gt;$C$8,IF(Raw!$Q55&gt;$C$8,IF(Raw!$N55&gt;$C$9,IF(Raw!$N55&lt;$A$9,IF(Raw!$X55&gt;$C$9,IF(Raw!$X55&lt;$A$9,Raw!S55,-999),-999),-999),-999),-999),-999)</f>
        <v>0.75059399999999998</v>
      </c>
      <c r="M55" s="9">
        <f>Raw!Q55</f>
        <v>0.84940599999999999</v>
      </c>
      <c r="N55" s="9">
        <f>IF(Raw!$G55&gt;$C$8,IF(Raw!$Q55&gt;$C$8,IF(Raw!$N55&gt;$C$9,IF(Raw!$N55&lt;$A$9,IF(Raw!$X55&gt;$C$9,IF(Raw!$X55&lt;$A$9,Raw!V55,-999),-999),-999),-999),-999),-999)</f>
        <v>761.1</v>
      </c>
      <c r="O55" s="9">
        <f>IF(Raw!$G55&gt;$C$8,IF(Raw!$Q55&gt;$C$8,IF(Raw!$N55&gt;$C$9,IF(Raw!$N55&lt;$A$9,IF(Raw!$X55&gt;$C$9,IF(Raw!$X55&lt;$A$9,Raw!W55,-999),-999),-999),-999),-999),-999)</f>
        <v>2.3E-5</v>
      </c>
      <c r="P55" s="9">
        <f>IF(Raw!$G55&gt;$C$8,IF(Raw!$Q55&gt;$C$8,IF(Raw!$N55&gt;$C$9,IF(Raw!$N55&lt;$A$9,IF(Raw!$X55&gt;$C$9,IF(Raw!$X55&lt;$A$9,Raw!X55,-999),-999),-999),-999),-999),-999)</f>
        <v>2226</v>
      </c>
      <c r="R55" s="9">
        <f t="shared" si="4"/>
        <v>0.11885699999999999</v>
      </c>
      <c r="S55" s="9">
        <f t="shared" si="5"/>
        <v>0.14930658493078411</v>
      </c>
      <c r="T55" s="9">
        <f t="shared" si="6"/>
        <v>0.13240299999999994</v>
      </c>
      <c r="U55" s="9">
        <f t="shared" si="7"/>
        <v>0.17639762641321399</v>
      </c>
      <c r="V55" s="15">
        <f t="shared" si="0"/>
        <v>0</v>
      </c>
      <c r="X55" s="11">
        <f t="shared" si="8"/>
        <v>2.708999999999999E+18</v>
      </c>
      <c r="Y55" s="11">
        <f t="shared" si="9"/>
        <v>7.1660000000000002E-18</v>
      </c>
      <c r="Z55" s="11">
        <f t="shared" si="10"/>
        <v>2.9359999999999998E-3</v>
      </c>
      <c r="AA55" s="16">
        <f t="shared" si="11"/>
        <v>5.3922330265015819E-2</v>
      </c>
      <c r="AB55" s="9">
        <f t="shared" si="1"/>
        <v>0.62533047829407895</v>
      </c>
      <c r="AC55" s="9">
        <f t="shared" si="2"/>
        <v>0.94607766973498408</v>
      </c>
      <c r="AD55" s="15">
        <f t="shared" si="3"/>
        <v>18.365916302798301</v>
      </c>
      <c r="AE55" s="3">
        <f t="shared" si="12"/>
        <v>862.78639999999984</v>
      </c>
      <c r="AF55" s="2">
        <f t="shared" si="13"/>
        <v>0.25</v>
      </c>
      <c r="AG55" s="9">
        <f t="shared" si="14"/>
        <v>2.4920800328595157E-3</v>
      </c>
      <c r="AH55" s="2">
        <f t="shared" si="15"/>
        <v>0.12059045584858873</v>
      </c>
    </row>
    <row r="56" spans="1:34">
      <c r="A56" s="1">
        <f>Raw!A56</f>
        <v>43</v>
      </c>
      <c r="B56" s="14">
        <f>Raw!B56</f>
        <v>0.46012731481481484</v>
      </c>
      <c r="C56" s="15">
        <f>Raw!C56</f>
        <v>112.7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0.70184100000000005</v>
      </c>
      <c r="F56" s="9">
        <f>IF(Raw!$G56&gt;$C$8,IF(Raw!$Q56&gt;$C$8,IF(Raw!$N56&gt;$C$9,IF(Raw!$N56&lt;$A$9,IF(Raw!$X56&gt;$C$9,IF(Raw!$X56&lt;$A$9,Raw!I56,-999),-999),-999),-999),-999),-999)</f>
        <v>0.82635499999999995</v>
      </c>
      <c r="G56" s="9">
        <f>Raw!G56</f>
        <v>0.86626499999999995</v>
      </c>
      <c r="H56" s="9">
        <f>IF(Raw!$G56&gt;$C$8,IF(Raw!$Q56&gt;$C$8,IF(Raw!$N56&gt;$C$9,IF(Raw!$N56&lt;$A$9,IF(Raw!$X56&gt;$C$9,IF(Raw!$X56&lt;$A$9,Raw!L56,-999),-999),-999),-999),-999),-999)</f>
        <v>631.5</v>
      </c>
      <c r="I56" s="9">
        <f>IF(Raw!$G56&gt;$C$8,IF(Raw!$Q56&gt;$C$8,IF(Raw!$N56&gt;$C$9,IF(Raw!$N56&lt;$A$9,IF(Raw!$X56&gt;$C$9,IF(Raw!$X56&lt;$A$9,Raw!M56,-999),-999),-999),-999),-999),-999)</f>
        <v>0.36326399999999998</v>
      </c>
      <c r="J56" s="9">
        <f>IF(Raw!$G56&gt;$C$8,IF(Raw!$Q56&gt;$C$8,IF(Raw!$N56&gt;$C$9,IF(Raw!$N56&lt;$A$9,IF(Raw!$X56&gt;$C$9,IF(Raw!$X56&lt;$A$9,Raw!N56,-999),-999),-999),-999),-999),-999)</f>
        <v>1886</v>
      </c>
      <c r="K56" s="9">
        <f>IF(Raw!$G56&gt;$C$8,IF(Raw!$Q56&gt;$C$8,IF(Raw!$N56&gt;$C$9,IF(Raw!$N56&lt;$A$9,IF(Raw!$X56&gt;$C$9,IF(Raw!$X56&lt;$A$9,Raw!R56,-999),-999),-999),-999),-999),-999)</f>
        <v>0.64776400000000001</v>
      </c>
      <c r="L56" s="9">
        <f>IF(Raw!$G56&gt;$C$8,IF(Raw!$Q56&gt;$C$8,IF(Raw!$N56&gt;$C$9,IF(Raw!$N56&lt;$A$9,IF(Raw!$X56&gt;$C$9,IF(Raw!$X56&lt;$A$9,Raw!S56,-999),-999),-999),-999),-999),-999)</f>
        <v>0.77733200000000002</v>
      </c>
      <c r="M56" s="9">
        <f>Raw!Q56</f>
        <v>0.88413600000000003</v>
      </c>
      <c r="N56" s="9">
        <f>IF(Raw!$G56&gt;$C$8,IF(Raw!$Q56&gt;$C$8,IF(Raw!$N56&gt;$C$9,IF(Raw!$N56&lt;$A$9,IF(Raw!$X56&gt;$C$9,IF(Raw!$X56&lt;$A$9,Raw!V56,-999),-999),-999),-999),-999),-999)</f>
        <v>692.9</v>
      </c>
      <c r="O56" s="9">
        <f>IF(Raw!$G56&gt;$C$8,IF(Raw!$Q56&gt;$C$8,IF(Raw!$N56&gt;$C$9,IF(Raw!$N56&lt;$A$9,IF(Raw!$X56&gt;$C$9,IF(Raw!$X56&lt;$A$9,Raw!W56,-999),-999),-999),-999),-999),-999)</f>
        <v>0.269733</v>
      </c>
      <c r="P56" s="9">
        <f>IF(Raw!$G56&gt;$C$8,IF(Raw!$Q56&gt;$C$8,IF(Raw!$N56&gt;$C$9,IF(Raw!$N56&lt;$A$9,IF(Raw!$X56&gt;$C$9,IF(Raw!$X56&lt;$A$9,Raw!X56,-999),-999),-999),-999),-999),-999)</f>
        <v>880</v>
      </c>
      <c r="R56" s="9">
        <f t="shared" si="4"/>
        <v>0.1245139999999999</v>
      </c>
      <c r="S56" s="9">
        <f t="shared" si="5"/>
        <v>0.15067858244943144</v>
      </c>
      <c r="T56" s="9">
        <f t="shared" si="6"/>
        <v>0.12956800000000002</v>
      </c>
      <c r="U56" s="9">
        <f t="shared" si="7"/>
        <v>0.16668296172034602</v>
      </c>
      <c r="V56" s="15">
        <f t="shared" si="0"/>
        <v>0</v>
      </c>
      <c r="X56" s="11">
        <f t="shared" si="8"/>
        <v>2.708999999999999E+18</v>
      </c>
      <c r="Y56" s="11">
        <f t="shared" si="9"/>
        <v>6.3149999999999999E-18</v>
      </c>
      <c r="Z56" s="11">
        <f t="shared" si="10"/>
        <v>1.8859999999999999E-3</v>
      </c>
      <c r="AA56" s="16">
        <f t="shared" si="11"/>
        <v>3.1255977396135511E-2</v>
      </c>
      <c r="AB56" s="9">
        <f t="shared" si="1"/>
        <v>0.65181377447926248</v>
      </c>
      <c r="AC56" s="9">
        <f t="shared" si="2"/>
        <v>0.96874402260386461</v>
      </c>
      <c r="AD56" s="15">
        <f t="shared" si="3"/>
        <v>16.572628523931876</v>
      </c>
      <c r="AE56" s="3">
        <f t="shared" si="12"/>
        <v>760.32599999999979</v>
      </c>
      <c r="AF56" s="2">
        <f t="shared" si="13"/>
        <v>0.25</v>
      </c>
      <c r="AG56" s="9">
        <f t="shared" si="14"/>
        <v>2.1249036968154244E-3</v>
      </c>
      <c r="AH56" s="2">
        <f t="shared" si="15"/>
        <v>0.1028229840352677</v>
      </c>
    </row>
    <row r="57" spans="1:34">
      <c r="A57" s="1">
        <f>Raw!A57</f>
        <v>44</v>
      </c>
      <c r="B57" s="14">
        <f>Raw!B57</f>
        <v>0.4601851851851852</v>
      </c>
      <c r="C57" s="15">
        <f>Raw!C57</f>
        <v>111.5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0.68055600000000005</v>
      </c>
      <c r="F57" s="9">
        <f>IF(Raw!$G57&gt;$C$8,IF(Raw!$Q57&gt;$C$8,IF(Raw!$N57&gt;$C$9,IF(Raw!$N57&lt;$A$9,IF(Raw!$X57&gt;$C$9,IF(Raw!$X57&lt;$A$9,Raw!I57,-999),-999),-999),-999),-999),-999)</f>
        <v>0.825708</v>
      </c>
      <c r="G57" s="9">
        <f>Raw!G57</f>
        <v>0.88123099999999999</v>
      </c>
      <c r="H57" s="9">
        <f>IF(Raw!$G57&gt;$C$8,IF(Raw!$Q57&gt;$C$8,IF(Raw!$N57&gt;$C$9,IF(Raw!$N57&lt;$A$9,IF(Raw!$X57&gt;$C$9,IF(Raw!$X57&lt;$A$9,Raw!L57,-999),-999),-999),-999),-999),-999)</f>
        <v>641.70000000000005</v>
      </c>
      <c r="I57" s="9">
        <f>IF(Raw!$G57&gt;$C$8,IF(Raw!$Q57&gt;$C$8,IF(Raw!$N57&gt;$C$9,IF(Raw!$N57&lt;$A$9,IF(Raw!$X57&gt;$C$9,IF(Raw!$X57&lt;$A$9,Raw!M57,-999),-999),-999),-999),-999),-999)</f>
        <v>9.0181999999999998E-2</v>
      </c>
      <c r="J57" s="9">
        <f>IF(Raw!$G57&gt;$C$8,IF(Raw!$Q57&gt;$C$8,IF(Raw!$N57&gt;$C$9,IF(Raw!$N57&lt;$A$9,IF(Raw!$X57&gt;$C$9,IF(Raw!$X57&lt;$A$9,Raw!N57,-999),-999),-999),-999),-999),-999)</f>
        <v>667</v>
      </c>
      <c r="K57" s="9">
        <f>IF(Raw!$G57&gt;$C$8,IF(Raw!$Q57&gt;$C$8,IF(Raw!$N57&gt;$C$9,IF(Raw!$N57&lt;$A$9,IF(Raw!$X57&gt;$C$9,IF(Raw!$X57&lt;$A$9,Raw!R57,-999),-999),-999),-999),-999),-999)</f>
        <v>0.650953</v>
      </c>
      <c r="L57" s="9">
        <f>IF(Raw!$G57&gt;$C$8,IF(Raw!$Q57&gt;$C$8,IF(Raw!$N57&gt;$C$9,IF(Raw!$N57&lt;$A$9,IF(Raw!$X57&gt;$C$9,IF(Raw!$X57&lt;$A$9,Raw!S57,-999),-999),-999),-999),-999),-999)</f>
        <v>0.80047199999999996</v>
      </c>
      <c r="M57" s="9">
        <f>Raw!Q57</f>
        <v>0.86582999999999999</v>
      </c>
      <c r="N57" s="9">
        <f>IF(Raw!$G57&gt;$C$8,IF(Raw!$Q57&gt;$C$8,IF(Raw!$N57&gt;$C$9,IF(Raw!$N57&lt;$A$9,IF(Raw!$X57&gt;$C$9,IF(Raw!$X57&lt;$A$9,Raw!V57,-999),-999),-999),-999),-999),-999)</f>
        <v>764</v>
      </c>
      <c r="O57" s="9">
        <f>IF(Raw!$G57&gt;$C$8,IF(Raw!$Q57&gt;$C$8,IF(Raw!$N57&gt;$C$9,IF(Raw!$N57&lt;$A$9,IF(Raw!$X57&gt;$C$9,IF(Raw!$X57&lt;$A$9,Raw!W57,-999),-999),-999),-999),-999),-999)</f>
        <v>0.15511</v>
      </c>
      <c r="P57" s="9">
        <f>IF(Raw!$G57&gt;$C$8,IF(Raw!$Q57&gt;$C$8,IF(Raw!$N57&gt;$C$9,IF(Raw!$N57&lt;$A$9,IF(Raw!$X57&gt;$C$9,IF(Raw!$X57&lt;$A$9,Raw!X57,-999),-999),-999),-999),-999),-999)</f>
        <v>734</v>
      </c>
      <c r="R57" s="9">
        <f t="shared" si="4"/>
        <v>0.14515199999999995</v>
      </c>
      <c r="S57" s="9">
        <f t="shared" si="5"/>
        <v>0.17579095757822372</v>
      </c>
      <c r="T57" s="9">
        <f t="shared" si="6"/>
        <v>0.14951899999999996</v>
      </c>
      <c r="U57" s="9">
        <f t="shared" si="7"/>
        <v>0.18678854475859238</v>
      </c>
      <c r="V57" s="15">
        <f t="shared" si="0"/>
        <v>0</v>
      </c>
      <c r="X57" s="11">
        <f t="shared" si="8"/>
        <v>3.2508E+18</v>
      </c>
      <c r="Y57" s="11">
        <f t="shared" si="9"/>
        <v>6.4169999999999998E-18</v>
      </c>
      <c r="Z57" s="11">
        <f t="shared" si="10"/>
        <v>6.6699999999999995E-4</v>
      </c>
      <c r="AA57" s="16">
        <f t="shared" si="11"/>
        <v>1.3722936624554826E-2</v>
      </c>
      <c r="AB57" s="9">
        <f t="shared" si="1"/>
        <v>0.65300483976116686</v>
      </c>
      <c r="AC57" s="9">
        <f t="shared" si="2"/>
        <v>0.98627706337544496</v>
      </c>
      <c r="AD57" s="15">
        <f t="shared" si="3"/>
        <v>20.57411787789329</v>
      </c>
      <c r="AE57" s="3">
        <f t="shared" si="12"/>
        <v>772.60679999999979</v>
      </c>
      <c r="AF57" s="2">
        <f t="shared" si="13"/>
        <v>0.25</v>
      </c>
      <c r="AG57" s="9">
        <f t="shared" si="14"/>
        <v>2.9561611831564819E-3</v>
      </c>
      <c r="AH57" s="2">
        <f t="shared" si="15"/>
        <v>0.1430471011918899</v>
      </c>
    </row>
    <row r="58" spans="1:34">
      <c r="A58" s="1">
        <f>Raw!A58</f>
        <v>45</v>
      </c>
      <c r="B58" s="14">
        <f>Raw!B58</f>
        <v>0.46023148148148146</v>
      </c>
      <c r="C58" s="15">
        <f>Raw!C58</f>
        <v>110.2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0.70035099999999995</v>
      </c>
      <c r="F58" s="9">
        <f>IF(Raw!$G58&gt;$C$8,IF(Raw!$Q58&gt;$C$8,IF(Raw!$N58&gt;$C$9,IF(Raw!$N58&lt;$A$9,IF(Raw!$X58&gt;$C$9,IF(Raw!$X58&lt;$A$9,Raw!I58,-999),-999),-999),-999),-999),-999)</f>
        <v>0.81298199999999998</v>
      </c>
      <c r="G58" s="9">
        <f>Raw!G58</f>
        <v>0.85176700000000005</v>
      </c>
      <c r="H58" s="9">
        <f>IF(Raw!$G58&gt;$C$8,IF(Raw!$Q58&gt;$C$8,IF(Raw!$N58&gt;$C$9,IF(Raw!$N58&lt;$A$9,IF(Raw!$X58&gt;$C$9,IF(Raw!$X58&lt;$A$9,Raw!L58,-999),-999),-999),-999),-999),-999)</f>
        <v>607.29999999999995</v>
      </c>
      <c r="I58" s="9">
        <f>IF(Raw!$G58&gt;$C$8,IF(Raw!$Q58&gt;$C$8,IF(Raw!$N58&gt;$C$9,IF(Raw!$N58&lt;$A$9,IF(Raw!$X58&gt;$C$9,IF(Raw!$X58&lt;$A$9,Raw!M58,-999),-999),-999),-999),-999),-999)</f>
        <v>0.41697600000000001</v>
      </c>
      <c r="J58" s="9">
        <f>IF(Raw!$G58&gt;$C$8,IF(Raw!$Q58&gt;$C$8,IF(Raw!$N58&gt;$C$9,IF(Raw!$N58&lt;$A$9,IF(Raw!$X58&gt;$C$9,IF(Raw!$X58&lt;$A$9,Raw!N58,-999),-999),-999),-999),-999),-999)</f>
        <v>1451</v>
      </c>
      <c r="K58" s="9">
        <f>IF(Raw!$G58&gt;$C$8,IF(Raw!$Q58&gt;$C$8,IF(Raw!$N58&gt;$C$9,IF(Raw!$N58&lt;$A$9,IF(Raw!$X58&gt;$C$9,IF(Raw!$X58&lt;$A$9,Raw!R58,-999),-999),-999),-999),-999),-999)</f>
        <v>0.66097099999999998</v>
      </c>
      <c r="L58" s="9">
        <f>IF(Raw!$G58&gt;$C$8,IF(Raw!$Q58&gt;$C$8,IF(Raw!$N58&gt;$C$9,IF(Raw!$N58&lt;$A$9,IF(Raw!$X58&gt;$C$9,IF(Raw!$X58&lt;$A$9,Raw!S58,-999),-999),-999),-999),-999),-999)</f>
        <v>0.81061099999999997</v>
      </c>
      <c r="M58" s="9">
        <f>Raw!Q58</f>
        <v>0.86133199999999999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0.30397099999999999</v>
      </c>
      <c r="P58" s="9">
        <f>IF(Raw!$G58&gt;$C$8,IF(Raw!$Q58&gt;$C$8,IF(Raw!$N58&gt;$C$9,IF(Raw!$N58&lt;$A$9,IF(Raw!$X58&gt;$C$9,IF(Raw!$X58&lt;$A$9,Raw!X58,-999),-999),-999),-999),-999),-999)</f>
        <v>1282</v>
      </c>
      <c r="R58" s="9">
        <f t="shared" si="4"/>
        <v>0.11263100000000004</v>
      </c>
      <c r="S58" s="9">
        <f t="shared" si="5"/>
        <v>0.13854058269432784</v>
      </c>
      <c r="T58" s="9">
        <f t="shared" si="6"/>
        <v>0.14964</v>
      </c>
      <c r="U58" s="9">
        <f t="shared" si="7"/>
        <v>0.18460149196100226</v>
      </c>
      <c r="V58" s="15">
        <f t="shared" si="0"/>
        <v>0</v>
      </c>
      <c r="X58" s="11">
        <f t="shared" si="8"/>
        <v>3.792599999999999E+18</v>
      </c>
      <c r="Y58" s="11">
        <f t="shared" si="9"/>
        <v>6.0729999999999992E-18</v>
      </c>
      <c r="Z58" s="11">
        <f t="shared" si="10"/>
        <v>1.451E-3</v>
      </c>
      <c r="AA58" s="16">
        <f t="shared" si="11"/>
        <v>3.2339316021285133E-2</v>
      </c>
      <c r="AB58" s="9">
        <f t="shared" si="1"/>
        <v>0.66581025524942505</v>
      </c>
      <c r="AC58" s="9">
        <f t="shared" si="2"/>
        <v>0.96766068397871507</v>
      </c>
      <c r="AD58" s="15">
        <f t="shared" si="3"/>
        <v>22.287605803780249</v>
      </c>
      <c r="AE58" s="3">
        <f t="shared" si="12"/>
        <v>731.18919999999969</v>
      </c>
      <c r="AF58" s="2">
        <f t="shared" si="13"/>
        <v>0.25</v>
      </c>
      <c r="AG58" s="9">
        <f t="shared" si="14"/>
        <v>3.1648656027819439E-3</v>
      </c>
      <c r="AH58" s="2">
        <f t="shared" si="15"/>
        <v>0.15314619944250712</v>
      </c>
    </row>
    <row r="59" spans="1:34">
      <c r="A59" s="1">
        <f>Raw!A59</f>
        <v>46</v>
      </c>
      <c r="B59" s="14">
        <f>Raw!B59</f>
        <v>0.46028935185185182</v>
      </c>
      <c r="C59" s="15">
        <f>Raw!C59</f>
        <v>109.1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0.70538900000000004</v>
      </c>
      <c r="F59" s="9">
        <f>IF(Raw!$G59&gt;$C$8,IF(Raw!$Q59&gt;$C$8,IF(Raw!$N59&gt;$C$9,IF(Raw!$N59&lt;$A$9,IF(Raw!$X59&gt;$C$9,IF(Raw!$X59&lt;$A$9,Raw!I59,-999),-999),-999),-999),-999),-999)</f>
        <v>0.83625700000000003</v>
      </c>
      <c r="G59" s="9">
        <f>Raw!G59</f>
        <v>0.89323200000000003</v>
      </c>
      <c r="H59" s="9">
        <f>IF(Raw!$G59&gt;$C$8,IF(Raw!$Q59&gt;$C$8,IF(Raw!$N59&gt;$C$9,IF(Raw!$N59&lt;$A$9,IF(Raw!$X59&gt;$C$9,IF(Raw!$X59&lt;$A$9,Raw!L59,-999),-999),-999),-999),-999),-999)</f>
        <v>569.5</v>
      </c>
      <c r="I59" s="9">
        <f>IF(Raw!$G59&gt;$C$8,IF(Raw!$Q59&gt;$C$8,IF(Raw!$N59&gt;$C$9,IF(Raw!$N59&lt;$A$9,IF(Raw!$X59&gt;$C$9,IF(Raw!$X59&lt;$A$9,Raw!M59,-999),-999),-999),-999),-999),-999)</f>
        <v>0.29311599999999999</v>
      </c>
      <c r="J59" s="9">
        <f>IF(Raw!$G59&gt;$C$8,IF(Raw!$Q59&gt;$C$8,IF(Raw!$N59&gt;$C$9,IF(Raw!$N59&lt;$A$9,IF(Raw!$X59&gt;$C$9,IF(Raw!$X59&lt;$A$9,Raw!N59,-999),-999),-999),-999),-999),-999)</f>
        <v>770</v>
      </c>
      <c r="K59" s="9">
        <f>IF(Raw!$G59&gt;$C$8,IF(Raw!$Q59&gt;$C$8,IF(Raw!$N59&gt;$C$9,IF(Raw!$N59&lt;$A$9,IF(Raw!$X59&gt;$C$9,IF(Raw!$X59&lt;$A$9,Raw!R59,-999),-999),-999),-999),-999),-999)</f>
        <v>0.65825400000000001</v>
      </c>
      <c r="L59" s="9">
        <f>IF(Raw!$G59&gt;$C$8,IF(Raw!$Q59&gt;$C$8,IF(Raw!$N59&gt;$C$9,IF(Raw!$N59&lt;$A$9,IF(Raw!$X59&gt;$C$9,IF(Raw!$X59&lt;$A$9,Raw!S59,-999),-999),-999),-999),-999),-999)</f>
        <v>0.82444799999999996</v>
      </c>
      <c r="M59" s="9">
        <f>Raw!Q59</f>
        <v>0.93179900000000004</v>
      </c>
      <c r="N59" s="9">
        <f>IF(Raw!$G59&gt;$C$8,IF(Raw!$Q59&gt;$C$8,IF(Raw!$N59&gt;$C$9,IF(Raw!$N59&lt;$A$9,IF(Raw!$X59&gt;$C$9,IF(Raw!$X59&lt;$A$9,Raw!V59,-999),-999),-999),-999),-999),-999)</f>
        <v>799.4</v>
      </c>
      <c r="O59" s="9">
        <f>IF(Raw!$G59&gt;$C$8,IF(Raw!$Q59&gt;$C$8,IF(Raw!$N59&gt;$C$9,IF(Raw!$N59&lt;$A$9,IF(Raw!$X59&gt;$C$9,IF(Raw!$X59&lt;$A$9,Raw!W59,-999),-999),-999),-999),-999),-999)</f>
        <v>0.15124799999999999</v>
      </c>
      <c r="P59" s="9">
        <f>IF(Raw!$G59&gt;$C$8,IF(Raw!$Q59&gt;$C$8,IF(Raw!$N59&gt;$C$9,IF(Raw!$N59&lt;$A$9,IF(Raw!$X59&gt;$C$9,IF(Raw!$X59&lt;$A$9,Raw!X59,-999),-999),-999),-999),-999),-999)</f>
        <v>816</v>
      </c>
      <c r="R59" s="9">
        <f t="shared" si="4"/>
        <v>0.13086799999999998</v>
      </c>
      <c r="S59" s="9">
        <f t="shared" si="5"/>
        <v>0.15649256149724305</v>
      </c>
      <c r="T59" s="9">
        <f t="shared" si="6"/>
        <v>0.16619399999999995</v>
      </c>
      <c r="U59" s="9">
        <f t="shared" si="7"/>
        <v>0.20158214951094547</v>
      </c>
      <c r="V59" s="15">
        <f t="shared" si="0"/>
        <v>0</v>
      </c>
      <c r="X59" s="11">
        <f t="shared" si="8"/>
        <v>3.2508E+18</v>
      </c>
      <c r="Y59" s="11">
        <f t="shared" si="9"/>
        <v>5.6949999999999994E-18</v>
      </c>
      <c r="Z59" s="11">
        <f t="shared" si="10"/>
        <v>7.6999999999999996E-4</v>
      </c>
      <c r="AA59" s="16">
        <f t="shared" si="11"/>
        <v>1.4054889714951353E-2</v>
      </c>
      <c r="AB59" s="9">
        <f t="shared" si="1"/>
        <v>0.66058983834128659</v>
      </c>
      <c r="AC59" s="9">
        <f t="shared" si="2"/>
        <v>0.98594511028504883</v>
      </c>
      <c r="AD59" s="15">
        <f t="shared" si="3"/>
        <v>18.253103525910852</v>
      </c>
      <c r="AE59" s="3">
        <f t="shared" si="12"/>
        <v>685.67799999999977</v>
      </c>
      <c r="AF59" s="2">
        <f t="shared" si="13"/>
        <v>0.25</v>
      </c>
      <c r="AG59" s="9">
        <f t="shared" si="14"/>
        <v>2.83038449538379E-3</v>
      </c>
      <c r="AH59" s="2">
        <f t="shared" si="15"/>
        <v>0.13696083272793905</v>
      </c>
    </row>
    <row r="60" spans="1:34">
      <c r="A60" s="1">
        <f>Raw!A60</f>
        <v>47</v>
      </c>
      <c r="B60" s="14">
        <f>Raw!B60</f>
        <v>0.46034722222222224</v>
      </c>
      <c r="C60" s="15">
        <f>Raw!C60</f>
        <v>107.8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0.69201599999999996</v>
      </c>
      <c r="F60" s="9">
        <f>IF(Raw!$G60&gt;$C$8,IF(Raw!$Q60&gt;$C$8,IF(Raw!$N60&gt;$C$9,IF(Raw!$N60&lt;$A$9,IF(Raw!$X60&gt;$C$9,IF(Raw!$X60&lt;$A$9,Raw!I60,-999),-999),-999),-999),-999),-999)</f>
        <v>0.83943999999999996</v>
      </c>
      <c r="G60" s="9">
        <f>Raw!G60</f>
        <v>0.87637299999999996</v>
      </c>
      <c r="H60" s="9">
        <f>IF(Raw!$G60&gt;$C$8,IF(Raw!$Q60&gt;$C$8,IF(Raw!$N60&gt;$C$9,IF(Raw!$N60&lt;$A$9,IF(Raw!$X60&gt;$C$9,IF(Raw!$X60&lt;$A$9,Raw!L60,-999),-999),-999),-999),-999),-999)</f>
        <v>768.3</v>
      </c>
      <c r="I60" s="9">
        <f>IF(Raw!$G60&gt;$C$8,IF(Raw!$Q60&gt;$C$8,IF(Raw!$N60&gt;$C$9,IF(Raw!$N60&lt;$A$9,IF(Raw!$X60&gt;$C$9,IF(Raw!$X60&lt;$A$9,Raw!M60,-999),-999),-999),-999),-999),-999)</f>
        <v>0.13950899999999999</v>
      </c>
      <c r="J60" s="9">
        <f>IF(Raw!$G60&gt;$C$8,IF(Raw!$Q60&gt;$C$8,IF(Raw!$N60&gt;$C$9,IF(Raw!$N60&lt;$A$9,IF(Raw!$X60&gt;$C$9,IF(Raw!$X60&lt;$A$9,Raw!N60,-999),-999),-999),-999),-999),-999)</f>
        <v>970</v>
      </c>
      <c r="K60" s="9">
        <f>IF(Raw!$G60&gt;$C$8,IF(Raw!$Q60&gt;$C$8,IF(Raw!$N60&gt;$C$9,IF(Raw!$N60&lt;$A$9,IF(Raw!$X60&gt;$C$9,IF(Raw!$X60&lt;$A$9,Raw!R60,-999),-999),-999),-999),-999),-999)</f>
        <v>0.67026799999999997</v>
      </c>
      <c r="L60" s="9">
        <f>IF(Raw!$G60&gt;$C$8,IF(Raw!$Q60&gt;$C$8,IF(Raw!$N60&gt;$C$9,IF(Raw!$N60&lt;$A$9,IF(Raw!$X60&gt;$C$9,IF(Raw!$X60&lt;$A$9,Raw!S60,-999),-999),-999),-999),-999),-999)</f>
        <v>0.831291</v>
      </c>
      <c r="M60" s="9">
        <f>Raw!Q60</f>
        <v>0.93365600000000004</v>
      </c>
      <c r="N60" s="9">
        <f>IF(Raw!$G60&gt;$C$8,IF(Raw!$Q60&gt;$C$8,IF(Raw!$N60&gt;$C$9,IF(Raw!$N60&lt;$A$9,IF(Raw!$X60&gt;$C$9,IF(Raw!$X60&lt;$A$9,Raw!V60,-999),-999),-999),-999),-999),-999)</f>
        <v>761.6</v>
      </c>
      <c r="O60" s="9">
        <f>IF(Raw!$G60&gt;$C$8,IF(Raw!$Q60&gt;$C$8,IF(Raw!$N60&gt;$C$9,IF(Raw!$N60&lt;$A$9,IF(Raw!$X60&gt;$C$9,IF(Raw!$X60&lt;$A$9,Raw!W60,-999),-999),-999),-999),-999),-999)</f>
        <v>0.166131</v>
      </c>
      <c r="P60" s="9">
        <f>IF(Raw!$G60&gt;$C$8,IF(Raw!$Q60&gt;$C$8,IF(Raw!$N60&gt;$C$9,IF(Raw!$N60&lt;$A$9,IF(Raw!$X60&gt;$C$9,IF(Raw!$X60&lt;$A$9,Raw!X60,-999),-999),-999),-999),-999),-999)</f>
        <v>733</v>
      </c>
      <c r="R60" s="9">
        <f t="shared" si="4"/>
        <v>0.147424</v>
      </c>
      <c r="S60" s="9">
        <f t="shared" si="5"/>
        <v>0.17562184313351759</v>
      </c>
      <c r="T60" s="9">
        <f t="shared" si="6"/>
        <v>0.16102300000000003</v>
      </c>
      <c r="U60" s="9">
        <f t="shared" si="7"/>
        <v>0.19370232565972689</v>
      </c>
      <c r="V60" s="15">
        <f t="shared" si="0"/>
        <v>0</v>
      </c>
      <c r="X60" s="11">
        <f t="shared" si="8"/>
        <v>3.2508E+18</v>
      </c>
      <c r="Y60" s="11">
        <f t="shared" si="9"/>
        <v>7.6829999999999999E-18</v>
      </c>
      <c r="Z60" s="11">
        <f t="shared" si="10"/>
        <v>9.6999999999999994E-4</v>
      </c>
      <c r="AA60" s="16">
        <f t="shared" si="11"/>
        <v>2.3653573385582924E-2</v>
      </c>
      <c r="AB60" s="9">
        <f t="shared" si="1"/>
        <v>0.67407676934726668</v>
      </c>
      <c r="AC60" s="9">
        <f t="shared" si="2"/>
        <v>0.97634642661441717</v>
      </c>
      <c r="AD60" s="15">
        <f t="shared" si="3"/>
        <v>24.385127201631885</v>
      </c>
      <c r="AE60" s="3">
        <f t="shared" si="12"/>
        <v>925.03319999999974</v>
      </c>
      <c r="AF60" s="2">
        <f t="shared" si="13"/>
        <v>0.25</v>
      </c>
      <c r="AG60" s="9">
        <f t="shared" si="14"/>
        <v>3.6334275772802803E-3</v>
      </c>
      <c r="AH60" s="2">
        <f t="shared" si="15"/>
        <v>0.17581966953697839</v>
      </c>
    </row>
    <row r="61" spans="1:34">
      <c r="A61" s="1">
        <f>Raw!A61</f>
        <v>48</v>
      </c>
      <c r="B61" s="14">
        <f>Raw!B61</f>
        <v>0.4604050925925926</v>
      </c>
      <c r="C61" s="15">
        <f>Raw!C61</f>
        <v>106.9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0.70940400000000003</v>
      </c>
      <c r="F61" s="9">
        <f>IF(Raw!$G61&gt;$C$8,IF(Raw!$Q61&gt;$C$8,IF(Raw!$N61&gt;$C$9,IF(Raw!$N61&lt;$A$9,IF(Raw!$X61&gt;$C$9,IF(Raw!$X61&lt;$A$9,Raw!I61,-999),-999),-999),-999),-999),-999)</f>
        <v>0.86775500000000005</v>
      </c>
      <c r="G61" s="9">
        <f>Raw!G61</f>
        <v>0.90867900000000001</v>
      </c>
      <c r="H61" s="9">
        <f>IF(Raw!$G61&gt;$C$8,IF(Raw!$Q61&gt;$C$8,IF(Raw!$N61&gt;$C$9,IF(Raw!$N61&lt;$A$9,IF(Raw!$X61&gt;$C$9,IF(Raw!$X61&lt;$A$9,Raw!L61,-999),-999),-999),-999),-999),-999)</f>
        <v>679.9</v>
      </c>
      <c r="I61" s="9">
        <f>IF(Raw!$G61&gt;$C$8,IF(Raw!$Q61&gt;$C$8,IF(Raw!$N61&gt;$C$9,IF(Raw!$N61&lt;$A$9,IF(Raw!$X61&gt;$C$9,IF(Raw!$X61&lt;$A$9,Raw!M61,-999),-999),-999),-999),-999),-999)</f>
        <v>0.296018</v>
      </c>
      <c r="J61" s="9">
        <f>IF(Raw!$G61&gt;$C$8,IF(Raw!$Q61&gt;$C$8,IF(Raw!$N61&gt;$C$9,IF(Raw!$N61&lt;$A$9,IF(Raw!$X61&gt;$C$9,IF(Raw!$X61&lt;$A$9,Raw!N61,-999),-999),-999),-999),-999),-999)</f>
        <v>1134</v>
      </c>
      <c r="K61" s="9">
        <f>IF(Raw!$G61&gt;$C$8,IF(Raw!$Q61&gt;$C$8,IF(Raw!$N61&gt;$C$9,IF(Raw!$N61&lt;$A$9,IF(Raw!$X61&gt;$C$9,IF(Raw!$X61&lt;$A$9,Raw!R61,-999),-999),-999),-999),-999),-999)</f>
        <v>0.67153200000000002</v>
      </c>
      <c r="L61" s="9">
        <f>IF(Raw!$G61&gt;$C$8,IF(Raw!$Q61&gt;$C$8,IF(Raw!$N61&gt;$C$9,IF(Raw!$N61&lt;$A$9,IF(Raw!$X61&gt;$C$9,IF(Raw!$X61&lt;$A$9,Raw!S61,-999),-999),-999),-999),-999),-999)</f>
        <v>0.84367300000000001</v>
      </c>
      <c r="M61" s="9">
        <f>Raw!Q61</f>
        <v>0.89765499999999998</v>
      </c>
      <c r="N61" s="9">
        <f>IF(Raw!$G61&gt;$C$8,IF(Raw!$Q61&gt;$C$8,IF(Raw!$N61&gt;$C$9,IF(Raw!$N61&lt;$A$9,IF(Raw!$X61&gt;$C$9,IF(Raw!$X61&lt;$A$9,Raw!V61,-999),-999),-999),-999),-999),-999)</f>
        <v>727.8</v>
      </c>
      <c r="O61" s="9">
        <f>IF(Raw!$G61&gt;$C$8,IF(Raw!$Q61&gt;$C$8,IF(Raw!$N61&gt;$C$9,IF(Raw!$N61&lt;$A$9,IF(Raw!$X61&gt;$C$9,IF(Raw!$X61&lt;$A$9,Raw!W61,-999),-999),-999),-999),-999),-999)</f>
        <v>6.9999999999999999E-6</v>
      </c>
      <c r="P61" s="9">
        <f>IF(Raw!$G61&gt;$C$8,IF(Raw!$Q61&gt;$C$8,IF(Raw!$N61&gt;$C$9,IF(Raw!$N61&lt;$A$9,IF(Raw!$X61&gt;$C$9,IF(Raw!$X61&lt;$A$9,Raw!X61,-999),-999),-999),-999),-999),-999)</f>
        <v>462</v>
      </c>
      <c r="R61" s="9">
        <f t="shared" si="4"/>
        <v>0.15835100000000002</v>
      </c>
      <c r="S61" s="9">
        <f t="shared" si="5"/>
        <v>0.18248353509919277</v>
      </c>
      <c r="T61" s="9">
        <f t="shared" si="6"/>
        <v>0.17214099999999999</v>
      </c>
      <c r="U61" s="9">
        <f t="shared" si="7"/>
        <v>0.20403758328167429</v>
      </c>
      <c r="V61" s="15">
        <f t="shared" si="0"/>
        <v>0</v>
      </c>
      <c r="X61" s="11">
        <f t="shared" si="8"/>
        <v>3.2508E+18</v>
      </c>
      <c r="Y61" s="11">
        <f t="shared" si="9"/>
        <v>6.798999999999999E-18</v>
      </c>
      <c r="Z61" s="11">
        <f t="shared" si="10"/>
        <v>1.134E-3</v>
      </c>
      <c r="AA61" s="16">
        <f t="shared" si="11"/>
        <v>2.4451044446499641E-2</v>
      </c>
      <c r="AB61" s="9">
        <f t="shared" si="1"/>
        <v>0.67574102724206486</v>
      </c>
      <c r="AC61" s="9">
        <f t="shared" si="2"/>
        <v>0.97554895555350063</v>
      </c>
      <c r="AD61" s="15">
        <f t="shared" si="3"/>
        <v>21.561767589505859</v>
      </c>
      <c r="AE61" s="3">
        <f t="shared" si="12"/>
        <v>818.59959999999967</v>
      </c>
      <c r="AF61" s="2">
        <f t="shared" si="13"/>
        <v>0.25</v>
      </c>
      <c r="AG61" s="9">
        <f t="shared" si="14"/>
        <v>3.38416226941839E-3</v>
      </c>
      <c r="AH61" s="2">
        <f t="shared" si="15"/>
        <v>0.16375785101351259</v>
      </c>
    </row>
    <row r="62" spans="1:34">
      <c r="A62" s="1">
        <f>Raw!A62</f>
        <v>49</v>
      </c>
      <c r="B62" s="14">
        <f>Raw!B62</f>
        <v>0.46046296296296302</v>
      </c>
      <c r="C62" s="15">
        <f>Raw!C62</f>
        <v>105.6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0.71218999999999999</v>
      </c>
      <c r="F62" s="9">
        <f>IF(Raw!$G62&gt;$C$8,IF(Raw!$Q62&gt;$C$8,IF(Raw!$N62&gt;$C$9,IF(Raw!$N62&lt;$A$9,IF(Raw!$X62&gt;$C$9,IF(Raw!$X62&lt;$A$9,Raw!I62,-999),-999),-999),-999),-999),-999)</f>
        <v>0.841279</v>
      </c>
      <c r="G62" s="9">
        <f>Raw!G62</f>
        <v>0.83304699999999998</v>
      </c>
      <c r="H62" s="9">
        <f>IF(Raw!$G62&gt;$C$8,IF(Raw!$Q62&gt;$C$8,IF(Raw!$N62&gt;$C$9,IF(Raw!$N62&lt;$A$9,IF(Raw!$X62&gt;$C$9,IF(Raw!$X62&lt;$A$9,Raw!L62,-999),-999),-999),-999),-999),-999)</f>
        <v>688.4</v>
      </c>
      <c r="I62" s="9">
        <f>IF(Raw!$G62&gt;$C$8,IF(Raw!$Q62&gt;$C$8,IF(Raw!$N62&gt;$C$9,IF(Raw!$N62&lt;$A$9,IF(Raw!$X62&gt;$C$9,IF(Raw!$X62&lt;$A$9,Raw!M62,-999),-999),-999),-999),-999),-999)</f>
        <v>0.12859300000000001</v>
      </c>
      <c r="J62" s="9">
        <f>IF(Raw!$G62&gt;$C$8,IF(Raw!$Q62&gt;$C$8,IF(Raw!$N62&gt;$C$9,IF(Raw!$N62&lt;$A$9,IF(Raw!$X62&gt;$C$9,IF(Raw!$X62&lt;$A$9,Raw!N62,-999),-999),-999),-999),-999),-999)</f>
        <v>586</v>
      </c>
      <c r="K62" s="9">
        <f>IF(Raw!$G62&gt;$C$8,IF(Raw!$Q62&gt;$C$8,IF(Raw!$N62&gt;$C$9,IF(Raw!$N62&lt;$A$9,IF(Raw!$X62&gt;$C$9,IF(Raw!$X62&lt;$A$9,Raw!R62,-999),-999),-999),-999),-999),-999)</f>
        <v>0.69427700000000003</v>
      </c>
      <c r="L62" s="9">
        <f>IF(Raw!$G62&gt;$C$8,IF(Raw!$Q62&gt;$C$8,IF(Raw!$N62&gt;$C$9,IF(Raw!$N62&lt;$A$9,IF(Raw!$X62&gt;$C$9,IF(Raw!$X62&lt;$A$9,Raw!S62,-999),-999),-999),-999),-999),-999)</f>
        <v>0.85209000000000001</v>
      </c>
      <c r="M62" s="9">
        <f>Raw!Q62</f>
        <v>0.91259400000000002</v>
      </c>
      <c r="N62" s="9">
        <f>IF(Raw!$G62&gt;$C$8,IF(Raw!$Q62&gt;$C$8,IF(Raw!$N62&gt;$C$9,IF(Raw!$N62&lt;$A$9,IF(Raw!$X62&gt;$C$9,IF(Raw!$X62&lt;$A$9,Raw!V62,-999),-999),-999),-999),-999),-999)</f>
        <v>735.9</v>
      </c>
      <c r="O62" s="9">
        <f>IF(Raw!$G62&gt;$C$8,IF(Raw!$Q62&gt;$C$8,IF(Raw!$N62&gt;$C$9,IF(Raw!$N62&lt;$A$9,IF(Raw!$X62&gt;$C$9,IF(Raw!$X62&lt;$A$9,Raw!W62,-999),-999),-999),-999),-999),-999)</f>
        <v>0.370811</v>
      </c>
      <c r="P62" s="9">
        <f>IF(Raw!$G62&gt;$C$8,IF(Raw!$Q62&gt;$C$8,IF(Raw!$N62&gt;$C$9,IF(Raw!$N62&lt;$A$9,IF(Raw!$X62&gt;$C$9,IF(Raw!$X62&lt;$A$9,Raw!X62,-999),-999),-999),-999),-999),-999)</f>
        <v>658</v>
      </c>
      <c r="R62" s="9">
        <f t="shared" si="4"/>
        <v>0.12908900000000001</v>
      </c>
      <c r="S62" s="9">
        <f t="shared" si="5"/>
        <v>0.15344374458413917</v>
      </c>
      <c r="T62" s="9">
        <f t="shared" si="6"/>
        <v>0.15781299999999998</v>
      </c>
      <c r="U62" s="9">
        <f t="shared" si="7"/>
        <v>0.18520696170592305</v>
      </c>
      <c r="V62" s="15">
        <f t="shared" si="0"/>
        <v>0</v>
      </c>
      <c r="X62" s="11">
        <f t="shared" si="8"/>
        <v>3.2508E+18</v>
      </c>
      <c r="Y62" s="11">
        <f t="shared" si="9"/>
        <v>6.8839999999999997E-18</v>
      </c>
      <c r="Z62" s="11">
        <f t="shared" si="10"/>
        <v>5.8599999999999993E-4</v>
      </c>
      <c r="AA62" s="16">
        <f t="shared" si="11"/>
        <v>1.2944059346188318E-2</v>
      </c>
      <c r="AB62" s="9">
        <f t="shared" si="1"/>
        <v>0.69631974083760007</v>
      </c>
      <c r="AC62" s="9">
        <f t="shared" si="2"/>
        <v>0.98705594065381164</v>
      </c>
      <c r="AD62" s="15">
        <f t="shared" si="3"/>
        <v>22.088838474724096</v>
      </c>
      <c r="AE62" s="3">
        <f t="shared" si="12"/>
        <v>828.83359999999971</v>
      </c>
      <c r="AF62" s="2">
        <f t="shared" si="13"/>
        <v>0.25</v>
      </c>
      <c r="AG62" s="9">
        <f t="shared" si="14"/>
        <v>3.1469282011665728E-3</v>
      </c>
      <c r="AH62" s="2">
        <f t="shared" si="15"/>
        <v>0.15227821791341684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104.4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0.69977100000000003</v>
      </c>
      <c r="F63" s="9">
        <f>IF(Raw!$G63&gt;$C$8,IF(Raw!$Q63&gt;$C$8,IF(Raw!$N63&gt;$C$9,IF(Raw!$N63&lt;$A$9,IF(Raw!$X63&gt;$C$9,IF(Raw!$X63&lt;$A$9,Raw!I63,-999),-999),-999),-999),-999),-999)</f>
        <v>0.84116100000000005</v>
      </c>
      <c r="G63" s="9">
        <f>Raw!G63</f>
        <v>0.90265300000000004</v>
      </c>
      <c r="H63" s="9">
        <f>IF(Raw!$G63&gt;$C$8,IF(Raw!$Q63&gt;$C$8,IF(Raw!$N63&gt;$C$9,IF(Raw!$N63&lt;$A$9,IF(Raw!$X63&gt;$C$9,IF(Raw!$X63&lt;$A$9,Raw!L63,-999),-999),-999),-999),-999),-999)</f>
        <v>677</v>
      </c>
      <c r="I63" s="9">
        <f>IF(Raw!$G63&gt;$C$8,IF(Raw!$Q63&gt;$C$8,IF(Raw!$N63&gt;$C$9,IF(Raw!$N63&lt;$A$9,IF(Raw!$X63&gt;$C$9,IF(Raw!$X63&lt;$A$9,Raw!M63,-999),-999),-999),-999),-999),-999)</f>
        <v>0.34096799999999999</v>
      </c>
      <c r="J63" s="9">
        <f>IF(Raw!$G63&gt;$C$8,IF(Raw!$Q63&gt;$C$8,IF(Raw!$N63&gt;$C$9,IF(Raw!$N63&lt;$A$9,IF(Raw!$X63&gt;$C$9,IF(Raw!$X63&lt;$A$9,Raw!N63,-999),-999),-999),-999),-999),-999)</f>
        <v>681</v>
      </c>
      <c r="K63" s="9">
        <f>IF(Raw!$G63&gt;$C$8,IF(Raw!$Q63&gt;$C$8,IF(Raw!$N63&gt;$C$9,IF(Raw!$N63&lt;$A$9,IF(Raw!$X63&gt;$C$9,IF(Raw!$X63&lt;$A$9,Raw!R63,-999),-999),-999),-999),-999),-999)</f>
        <v>0.66438799999999998</v>
      </c>
      <c r="L63" s="9">
        <f>IF(Raw!$G63&gt;$C$8,IF(Raw!$Q63&gt;$C$8,IF(Raw!$N63&gt;$C$9,IF(Raw!$N63&lt;$A$9,IF(Raw!$X63&gt;$C$9,IF(Raw!$X63&lt;$A$9,Raw!S63,-999),-999),-999),-999),-999),-999)</f>
        <v>0.83684199999999997</v>
      </c>
      <c r="M63" s="9">
        <f>Raw!Q63</f>
        <v>0.91203000000000001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0.14164099999999999</v>
      </c>
      <c r="P63" s="9">
        <f>IF(Raw!$G63&gt;$C$8,IF(Raw!$Q63&gt;$C$8,IF(Raw!$N63&gt;$C$9,IF(Raw!$N63&lt;$A$9,IF(Raw!$X63&gt;$C$9,IF(Raw!$X63&lt;$A$9,Raw!X63,-999),-999),-999),-999),-999),-999)</f>
        <v>558</v>
      </c>
      <c r="R63" s="9">
        <f t="shared" si="4"/>
        <v>0.14139000000000002</v>
      </c>
      <c r="S63" s="9">
        <f t="shared" si="5"/>
        <v>0.16808910541501568</v>
      </c>
      <c r="T63" s="9">
        <f t="shared" si="6"/>
        <v>0.172454</v>
      </c>
      <c r="U63" s="9">
        <f t="shared" si="7"/>
        <v>0.20607713283989093</v>
      </c>
      <c r="V63" s="15">
        <f t="shared" si="0"/>
        <v>0</v>
      </c>
      <c r="X63" s="11">
        <f t="shared" si="8"/>
        <v>3.2508E+18</v>
      </c>
      <c r="Y63" s="11">
        <f t="shared" si="9"/>
        <v>6.7699999999999994E-18</v>
      </c>
      <c r="Z63" s="11">
        <f t="shared" si="10"/>
        <v>6.8099999999999996E-4</v>
      </c>
      <c r="AA63" s="16">
        <f t="shared" si="11"/>
        <v>1.4766085699100354E-2</v>
      </c>
      <c r="AB63" s="9">
        <f t="shared" si="1"/>
        <v>0.66693447054315258</v>
      </c>
      <c r="AC63" s="9">
        <f t="shared" si="2"/>
        <v>0.9852339143008999</v>
      </c>
      <c r="AD63" s="15">
        <f t="shared" si="3"/>
        <v>21.682945226285401</v>
      </c>
      <c r="AE63" s="3">
        <f t="shared" si="12"/>
        <v>815.10799999999972</v>
      </c>
      <c r="AF63" s="2">
        <f t="shared" si="13"/>
        <v>0.25</v>
      </c>
      <c r="AG63" s="9">
        <f t="shared" si="14"/>
        <v>3.4371993721209965E-3</v>
      </c>
      <c r="AH63" s="2">
        <f t="shared" si="15"/>
        <v>0.16632428881144198</v>
      </c>
    </row>
    <row r="64" spans="1:34">
      <c r="A64" s="1">
        <f>Raw!A64</f>
        <v>51</v>
      </c>
      <c r="B64" s="14">
        <f>Raw!B64</f>
        <v>0.46056712962962965</v>
      </c>
      <c r="C64" s="15">
        <f>Raw!C64</f>
        <v>103.1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0.740371</v>
      </c>
      <c r="F64" s="9">
        <f>IF(Raw!$G64&gt;$C$8,IF(Raw!$Q64&gt;$C$8,IF(Raw!$N64&gt;$C$9,IF(Raw!$N64&lt;$A$9,IF(Raw!$X64&gt;$C$9,IF(Raw!$X64&lt;$A$9,Raw!I64,-999),-999),-999),-999),-999),-999)</f>
        <v>0.86205699999999996</v>
      </c>
      <c r="G64" s="9">
        <f>Raw!G64</f>
        <v>0.88086600000000004</v>
      </c>
      <c r="H64" s="9">
        <f>IF(Raw!$G64&gt;$C$8,IF(Raw!$Q64&gt;$C$8,IF(Raw!$N64&gt;$C$9,IF(Raw!$N64&lt;$A$9,IF(Raw!$X64&gt;$C$9,IF(Raw!$X64&lt;$A$9,Raw!L64,-999),-999),-999),-999),-999),-999)</f>
        <v>517.9</v>
      </c>
      <c r="I64" s="9">
        <f>IF(Raw!$G64&gt;$C$8,IF(Raw!$Q64&gt;$C$8,IF(Raw!$N64&gt;$C$9,IF(Raw!$N64&lt;$A$9,IF(Raw!$X64&gt;$C$9,IF(Raw!$X64&lt;$A$9,Raw!M64,-999),-999),-999),-999),-999),-999)</f>
        <v>0.27720699999999998</v>
      </c>
      <c r="J64" s="9">
        <f>IF(Raw!$G64&gt;$C$8,IF(Raw!$Q64&gt;$C$8,IF(Raw!$N64&gt;$C$9,IF(Raw!$N64&lt;$A$9,IF(Raw!$X64&gt;$C$9,IF(Raw!$X64&lt;$A$9,Raw!N64,-999),-999),-999),-999),-999),-999)</f>
        <v>579</v>
      </c>
      <c r="K64" s="9">
        <f>IF(Raw!$G64&gt;$C$8,IF(Raw!$Q64&gt;$C$8,IF(Raw!$N64&gt;$C$9,IF(Raw!$N64&lt;$A$9,IF(Raw!$X64&gt;$C$9,IF(Raw!$X64&lt;$A$9,Raw!R64,-999),-999),-999),-999),-999),-999)</f>
        <v>0.68242800000000003</v>
      </c>
      <c r="L64" s="9">
        <f>IF(Raw!$G64&gt;$C$8,IF(Raw!$Q64&gt;$C$8,IF(Raw!$N64&gt;$C$9,IF(Raw!$N64&lt;$A$9,IF(Raw!$X64&gt;$C$9,IF(Raw!$X64&lt;$A$9,Raw!S64,-999),-999),-999),-999),-999),-999)</f>
        <v>0.84116299999999999</v>
      </c>
      <c r="M64" s="9">
        <f>Raw!Q64</f>
        <v>0.90772299999999995</v>
      </c>
      <c r="N64" s="9">
        <f>IF(Raw!$G64&gt;$C$8,IF(Raw!$Q64&gt;$C$8,IF(Raw!$N64&gt;$C$9,IF(Raw!$N64&lt;$A$9,IF(Raw!$X64&gt;$C$9,IF(Raw!$X64&lt;$A$9,Raw!V64,-999),-999),-999),-999),-999),-999)</f>
        <v>707.5</v>
      </c>
      <c r="O64" s="9">
        <f>IF(Raw!$G64&gt;$C$8,IF(Raw!$Q64&gt;$C$8,IF(Raw!$N64&gt;$C$9,IF(Raw!$N64&lt;$A$9,IF(Raw!$X64&gt;$C$9,IF(Raw!$X64&lt;$A$9,Raw!W64,-999),-999),-999),-999),-999),-999)</f>
        <v>0.24145900000000001</v>
      </c>
      <c r="P64" s="9">
        <f>IF(Raw!$G64&gt;$C$8,IF(Raw!$Q64&gt;$C$8,IF(Raw!$N64&gt;$C$9,IF(Raw!$N64&lt;$A$9,IF(Raw!$X64&gt;$C$9,IF(Raw!$X64&lt;$A$9,Raw!X64,-999),-999),-999),-999),-999),-999)</f>
        <v>1740</v>
      </c>
      <c r="R64" s="9">
        <f t="shared" si="4"/>
        <v>0.12168599999999996</v>
      </c>
      <c r="S64" s="9">
        <f t="shared" si="5"/>
        <v>0.14115771926914342</v>
      </c>
      <c r="T64" s="9">
        <f t="shared" si="6"/>
        <v>0.15873499999999996</v>
      </c>
      <c r="U64" s="9">
        <f t="shared" si="7"/>
        <v>0.18870896603868687</v>
      </c>
      <c r="V64" s="15">
        <f t="shared" si="0"/>
        <v>0</v>
      </c>
      <c r="X64" s="11">
        <f t="shared" si="8"/>
        <v>3.2508E+18</v>
      </c>
      <c r="Y64" s="11">
        <f t="shared" si="9"/>
        <v>5.1789999999999992E-18</v>
      </c>
      <c r="Z64" s="11">
        <f t="shared" si="10"/>
        <v>5.7899999999999998E-4</v>
      </c>
      <c r="AA64" s="16">
        <f t="shared" si="11"/>
        <v>9.6538763483543632E-3</v>
      </c>
      <c r="AB64" s="9">
        <f t="shared" si="1"/>
        <v>0.68396040806215608</v>
      </c>
      <c r="AC64" s="9">
        <f t="shared" si="2"/>
        <v>0.99034612365164554</v>
      </c>
      <c r="AD64" s="15">
        <f t="shared" si="3"/>
        <v>16.673361568833094</v>
      </c>
      <c r="AE64" s="3">
        <f t="shared" si="12"/>
        <v>623.55159999999978</v>
      </c>
      <c r="AF64" s="2">
        <f t="shared" si="13"/>
        <v>0.25</v>
      </c>
      <c r="AG64" s="9">
        <f t="shared" si="14"/>
        <v>2.4203175554182088E-3</v>
      </c>
      <c r="AH64" s="2">
        <f t="shared" si="15"/>
        <v>0.11711790691221227</v>
      </c>
    </row>
    <row r="65" spans="1:34">
      <c r="A65" s="1">
        <f>Raw!A65</f>
        <v>52</v>
      </c>
      <c r="B65" s="14">
        <f>Raw!B65</f>
        <v>0.46062500000000001</v>
      </c>
      <c r="C65" s="15">
        <f>Raw!C65</f>
        <v>102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0.71698300000000004</v>
      </c>
      <c r="F65" s="9">
        <f>IF(Raw!$G65&gt;$C$8,IF(Raw!$Q65&gt;$C$8,IF(Raw!$N65&gt;$C$9,IF(Raw!$N65&lt;$A$9,IF(Raw!$X65&gt;$C$9,IF(Raw!$X65&lt;$A$9,Raw!I65,-999),-999),-999),-999),-999),-999)</f>
        <v>0.89783900000000005</v>
      </c>
      <c r="G65" s="9">
        <f>Raw!G65</f>
        <v>0.94815899999999997</v>
      </c>
      <c r="H65" s="9">
        <f>IF(Raw!$G65&gt;$C$8,IF(Raw!$Q65&gt;$C$8,IF(Raw!$N65&gt;$C$9,IF(Raw!$N65&lt;$A$9,IF(Raw!$X65&gt;$C$9,IF(Raw!$X65&lt;$A$9,Raw!L65,-999),-999),-999),-999),-999),-999)</f>
        <v>680.3</v>
      </c>
      <c r="I65" s="9">
        <f>IF(Raw!$G65&gt;$C$8,IF(Raw!$Q65&gt;$C$8,IF(Raw!$N65&gt;$C$9,IF(Raw!$N65&lt;$A$9,IF(Raw!$X65&gt;$C$9,IF(Raw!$X65&lt;$A$9,Raw!M65,-999),-999),-999),-999),-999),-999)</f>
        <v>1.5004E-2</v>
      </c>
      <c r="J65" s="9">
        <f>IF(Raw!$G65&gt;$C$8,IF(Raw!$Q65&gt;$C$8,IF(Raw!$N65&gt;$C$9,IF(Raw!$N65&lt;$A$9,IF(Raw!$X65&gt;$C$9,IF(Raw!$X65&lt;$A$9,Raw!N65,-999),-999),-999),-999),-999),-999)</f>
        <v>562</v>
      </c>
      <c r="K65" s="9">
        <f>IF(Raw!$G65&gt;$C$8,IF(Raw!$Q65&gt;$C$8,IF(Raw!$N65&gt;$C$9,IF(Raw!$N65&lt;$A$9,IF(Raw!$X65&gt;$C$9,IF(Raw!$X65&lt;$A$9,Raw!R65,-999),-999),-999),-999),-999),-999)</f>
        <v>0.70435999999999999</v>
      </c>
      <c r="L65" s="9">
        <f>IF(Raw!$G65&gt;$C$8,IF(Raw!$Q65&gt;$C$8,IF(Raw!$N65&gt;$C$9,IF(Raw!$N65&lt;$A$9,IF(Raw!$X65&gt;$C$9,IF(Raw!$X65&lt;$A$9,Raw!S65,-999),-999),-999),-999),-999),-999)</f>
        <v>0.87589300000000003</v>
      </c>
      <c r="M65" s="9">
        <f>Raw!Q65</f>
        <v>0.92129099999999997</v>
      </c>
      <c r="N65" s="9">
        <f>IF(Raw!$G65&gt;$C$8,IF(Raw!$Q65&gt;$C$8,IF(Raw!$N65&gt;$C$9,IF(Raw!$N65&lt;$A$9,IF(Raw!$X65&gt;$C$9,IF(Raw!$X65&lt;$A$9,Raw!V65,-999),-999),-999),-999),-999),-999)</f>
        <v>701.6</v>
      </c>
      <c r="O65" s="9">
        <f>IF(Raw!$G65&gt;$C$8,IF(Raw!$Q65&gt;$C$8,IF(Raw!$N65&gt;$C$9,IF(Raw!$N65&lt;$A$9,IF(Raw!$X65&gt;$C$9,IF(Raw!$X65&lt;$A$9,Raw!W65,-999),-999),-999),-999),-999),-999)</f>
        <v>0.16115599999999999</v>
      </c>
      <c r="P65" s="9">
        <f>IF(Raw!$G65&gt;$C$8,IF(Raw!$Q65&gt;$C$8,IF(Raw!$N65&gt;$C$9,IF(Raw!$N65&lt;$A$9,IF(Raw!$X65&gt;$C$9,IF(Raw!$X65&lt;$A$9,Raw!X65,-999),-999),-999),-999),-999),-999)</f>
        <v>442</v>
      </c>
      <c r="R65" s="9">
        <f t="shared" si="4"/>
        <v>0.18085600000000002</v>
      </c>
      <c r="S65" s="9">
        <f t="shared" si="5"/>
        <v>0.20143477839568119</v>
      </c>
      <c r="T65" s="9">
        <f t="shared" si="6"/>
        <v>0.17153300000000005</v>
      </c>
      <c r="U65" s="9">
        <f t="shared" si="7"/>
        <v>0.19583784777364363</v>
      </c>
      <c r="V65" s="15">
        <f t="shared" si="0"/>
        <v>0</v>
      </c>
      <c r="X65" s="11">
        <f t="shared" si="8"/>
        <v>3.792599999999999E+18</v>
      </c>
      <c r="Y65" s="11">
        <f t="shared" si="9"/>
        <v>6.8029999999999992E-18</v>
      </c>
      <c r="Z65" s="11">
        <f t="shared" si="10"/>
        <v>5.62E-4</v>
      </c>
      <c r="AA65" s="16">
        <f t="shared" si="11"/>
        <v>1.4292944015630148E-2</v>
      </c>
      <c r="AB65" s="9">
        <f t="shared" si="1"/>
        <v>0.70681171156583311</v>
      </c>
      <c r="AC65" s="9">
        <f t="shared" si="2"/>
        <v>0.98570705598436958</v>
      </c>
      <c r="AD65" s="15">
        <f t="shared" si="3"/>
        <v>25.432284725320542</v>
      </c>
      <c r="AE65" s="3">
        <f t="shared" si="12"/>
        <v>819.08119999999963</v>
      </c>
      <c r="AF65" s="2">
        <f t="shared" si="13"/>
        <v>0.25</v>
      </c>
      <c r="AG65" s="9">
        <f t="shared" si="14"/>
        <v>3.8312337727486817E-3</v>
      </c>
      <c r="AH65" s="2">
        <f t="shared" si="15"/>
        <v>0.18539140839234697</v>
      </c>
    </row>
    <row r="66" spans="1:34">
      <c r="A66" s="1">
        <f>Raw!A66</f>
        <v>53</v>
      </c>
      <c r="B66" s="14">
        <f>Raw!B66</f>
        <v>0.46068287037037042</v>
      </c>
      <c r="C66" s="15">
        <f>Raw!C66</f>
        <v>100.7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0.92971400000000004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0.62829800000000002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3.792599999999999E+18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99.6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0.76272099999999998</v>
      </c>
      <c r="F67" s="9">
        <f>IF(Raw!$G67&gt;$C$8,IF(Raw!$Q67&gt;$C$8,IF(Raw!$N67&gt;$C$9,IF(Raw!$N67&lt;$A$9,IF(Raw!$X67&gt;$C$9,IF(Raw!$X67&lt;$A$9,Raw!I67,-999),-999),-999),-999),-999),-999)</f>
        <v>0.93526299999999996</v>
      </c>
      <c r="G67" s="9">
        <f>Raw!G67</f>
        <v>0.91839099999999996</v>
      </c>
      <c r="H67" s="9">
        <f>IF(Raw!$G67&gt;$C$8,IF(Raw!$Q67&gt;$C$8,IF(Raw!$N67&gt;$C$9,IF(Raw!$N67&lt;$A$9,IF(Raw!$X67&gt;$C$9,IF(Raw!$X67&lt;$A$9,Raw!L67,-999),-999),-999),-999),-999),-999)</f>
        <v>638</v>
      </c>
      <c r="I67" s="9">
        <f>IF(Raw!$G67&gt;$C$8,IF(Raw!$Q67&gt;$C$8,IF(Raw!$N67&gt;$C$9,IF(Raw!$N67&lt;$A$9,IF(Raw!$X67&gt;$C$9,IF(Raw!$X67&lt;$A$9,Raw!M67,-999),-999),-999),-999),-999),-999)</f>
        <v>0.128443</v>
      </c>
      <c r="J67" s="9">
        <f>IF(Raw!$G67&gt;$C$8,IF(Raw!$Q67&gt;$C$8,IF(Raw!$N67&gt;$C$9,IF(Raw!$N67&lt;$A$9,IF(Raw!$X67&gt;$C$9,IF(Raw!$X67&lt;$A$9,Raw!N67,-999),-999),-999),-999),-999),-999)</f>
        <v>2193</v>
      </c>
      <c r="K67" s="9">
        <f>IF(Raw!$G67&gt;$C$8,IF(Raw!$Q67&gt;$C$8,IF(Raw!$N67&gt;$C$9,IF(Raw!$N67&lt;$A$9,IF(Raw!$X67&gt;$C$9,IF(Raw!$X67&lt;$A$9,Raw!R67,-999),-999),-999),-999),-999),-999)</f>
        <v>0.71777599999999997</v>
      </c>
      <c r="L67" s="9">
        <f>IF(Raw!$G67&gt;$C$8,IF(Raw!$Q67&gt;$C$8,IF(Raw!$N67&gt;$C$9,IF(Raw!$N67&lt;$A$9,IF(Raw!$X67&gt;$C$9,IF(Raw!$X67&lt;$A$9,Raw!S67,-999),-999),-999),-999),-999),-999)</f>
        <v>0.89925900000000003</v>
      </c>
      <c r="M67" s="9">
        <f>Raw!Q67</f>
        <v>0.92931299999999994</v>
      </c>
      <c r="N67" s="9">
        <f>IF(Raw!$G67&gt;$C$8,IF(Raw!$Q67&gt;$C$8,IF(Raw!$N67&gt;$C$9,IF(Raw!$N67&lt;$A$9,IF(Raw!$X67&gt;$C$9,IF(Raw!$X67&lt;$A$9,Raw!V67,-999),-999),-999),-999),-999),-999)</f>
        <v>681.6</v>
      </c>
      <c r="O67" s="9">
        <f>IF(Raw!$G67&gt;$C$8,IF(Raw!$Q67&gt;$C$8,IF(Raw!$N67&gt;$C$9,IF(Raw!$N67&lt;$A$9,IF(Raw!$X67&gt;$C$9,IF(Raw!$X67&lt;$A$9,Raw!W67,-999),-999),-999),-999),-999),-999)</f>
        <v>9.9999999999999995E-7</v>
      </c>
      <c r="P67" s="9">
        <f>IF(Raw!$G67&gt;$C$8,IF(Raw!$Q67&gt;$C$8,IF(Raw!$N67&gt;$C$9,IF(Raw!$N67&lt;$A$9,IF(Raw!$X67&gt;$C$9,IF(Raw!$X67&lt;$A$9,Raw!X67,-999),-999),-999),-999),-999),-999)</f>
        <v>481</v>
      </c>
      <c r="R67" s="9">
        <f t="shared" si="4"/>
        <v>0.17254199999999997</v>
      </c>
      <c r="S67" s="9">
        <f t="shared" si="5"/>
        <v>0.18448500582189178</v>
      </c>
      <c r="T67" s="9">
        <f t="shared" si="6"/>
        <v>0.18148300000000006</v>
      </c>
      <c r="U67" s="9">
        <f t="shared" si="7"/>
        <v>0.20181393791999863</v>
      </c>
      <c r="V67" s="15">
        <f t="shared" si="0"/>
        <v>0</v>
      </c>
      <c r="X67" s="11">
        <f t="shared" si="8"/>
        <v>3.792599999999999E+18</v>
      </c>
      <c r="Y67" s="11">
        <f t="shared" si="9"/>
        <v>6.3799999999999999E-18</v>
      </c>
      <c r="Z67" s="11">
        <f t="shared" si="10"/>
        <v>2.1930000000000001E-3</v>
      </c>
      <c r="AA67" s="16">
        <f t="shared" si="11"/>
        <v>5.0389699441623498E-2</v>
      </c>
      <c r="AB67" s="9">
        <f t="shared" si="1"/>
        <v>0.72692087382376414</v>
      </c>
      <c r="AC67" s="9">
        <f t="shared" si="2"/>
        <v>0.94961030055837647</v>
      </c>
      <c r="AD67" s="15">
        <f t="shared" si="3"/>
        <v>22.97751912522731</v>
      </c>
      <c r="AE67" s="3">
        <f t="shared" si="12"/>
        <v>768.15199999999982</v>
      </c>
      <c r="AF67" s="2">
        <f t="shared" si="13"/>
        <v>0.25</v>
      </c>
      <c r="AG67" s="9">
        <f t="shared" si="14"/>
        <v>3.5670643217647732E-3</v>
      </c>
      <c r="AH67" s="2">
        <f t="shared" si="15"/>
        <v>0.17260838613969975</v>
      </c>
    </row>
    <row r="68" spans="1:34">
      <c r="A68" s="1">
        <f>Raw!A68</f>
        <v>55</v>
      </c>
      <c r="B68" s="14">
        <f>Raw!B68</f>
        <v>0.46078703703703705</v>
      </c>
      <c r="C68" s="15">
        <f>Raw!C68</f>
        <v>98.2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0.76713399999999998</v>
      </c>
      <c r="F68" s="9">
        <f>IF(Raw!$G68&gt;$C$8,IF(Raw!$Q68&gt;$C$8,IF(Raw!$N68&gt;$C$9,IF(Raw!$N68&lt;$A$9,IF(Raw!$X68&gt;$C$9,IF(Raw!$X68&lt;$A$9,Raw!I68,-999),-999),-999),-999),-999),-999)</f>
        <v>0.97425200000000001</v>
      </c>
      <c r="G68" s="9">
        <f>Raw!G68</f>
        <v>0.94212099999999999</v>
      </c>
      <c r="H68" s="9">
        <f>IF(Raw!$G68&gt;$C$8,IF(Raw!$Q68&gt;$C$8,IF(Raw!$N68&gt;$C$9,IF(Raw!$N68&lt;$A$9,IF(Raw!$X68&gt;$C$9,IF(Raw!$X68&lt;$A$9,Raw!L68,-999),-999),-999),-999),-999),-999)</f>
        <v>666.2</v>
      </c>
      <c r="I68" s="9">
        <f>IF(Raw!$G68&gt;$C$8,IF(Raw!$Q68&gt;$C$8,IF(Raw!$N68&gt;$C$9,IF(Raw!$N68&lt;$A$9,IF(Raw!$X68&gt;$C$9,IF(Raw!$X68&lt;$A$9,Raw!M68,-999),-999),-999),-999),-999),-999)</f>
        <v>5.3607000000000002E-2</v>
      </c>
      <c r="J68" s="9">
        <f>IF(Raw!$G68&gt;$C$8,IF(Raw!$Q68&gt;$C$8,IF(Raw!$N68&gt;$C$9,IF(Raw!$N68&lt;$A$9,IF(Raw!$X68&gt;$C$9,IF(Raw!$X68&lt;$A$9,Raw!N68,-999),-999),-999),-999),-999),-999)</f>
        <v>528</v>
      </c>
      <c r="K68" s="9">
        <f>IF(Raw!$G68&gt;$C$8,IF(Raw!$Q68&gt;$C$8,IF(Raw!$N68&gt;$C$9,IF(Raw!$N68&lt;$A$9,IF(Raw!$X68&gt;$C$9,IF(Raw!$X68&lt;$A$9,Raw!R68,-999),-999),-999),-999),-999),-999)</f>
        <v>0.61726899999999996</v>
      </c>
      <c r="L68" s="9">
        <f>IF(Raw!$G68&gt;$C$8,IF(Raw!$Q68&gt;$C$8,IF(Raw!$N68&gt;$C$9,IF(Raw!$N68&lt;$A$9,IF(Raw!$X68&gt;$C$9,IF(Raw!$X68&lt;$A$9,Raw!S68,-999),-999),-999),-999),-999),-999)</f>
        <v>0.83249700000000004</v>
      </c>
      <c r="M68" s="9">
        <f>Raw!Q68</f>
        <v>0.959449</v>
      </c>
      <c r="N68" s="9">
        <f>IF(Raw!$G68&gt;$C$8,IF(Raw!$Q68&gt;$C$8,IF(Raw!$N68&gt;$C$9,IF(Raw!$N68&lt;$A$9,IF(Raw!$X68&gt;$C$9,IF(Raw!$X68&lt;$A$9,Raw!V68,-999),-999),-999),-999),-999),-999)</f>
        <v>494.1</v>
      </c>
      <c r="O68" s="9">
        <f>IF(Raw!$G68&gt;$C$8,IF(Raw!$Q68&gt;$C$8,IF(Raw!$N68&gt;$C$9,IF(Raw!$N68&lt;$A$9,IF(Raw!$X68&gt;$C$9,IF(Raw!$X68&lt;$A$9,Raw!W68,-999),-999),-999),-999),-999),-999)</f>
        <v>1.0000000000000001E-5</v>
      </c>
      <c r="P68" s="9">
        <f>IF(Raw!$G68&gt;$C$8,IF(Raw!$Q68&gt;$C$8,IF(Raw!$N68&gt;$C$9,IF(Raw!$N68&lt;$A$9,IF(Raw!$X68&gt;$C$9,IF(Raw!$X68&lt;$A$9,Raw!X68,-999),-999),-999),-999),-999),-999)</f>
        <v>479</v>
      </c>
      <c r="R68" s="9">
        <f t="shared" si="4"/>
        <v>0.20711800000000002</v>
      </c>
      <c r="S68" s="9">
        <f t="shared" si="5"/>
        <v>0.2125918140275822</v>
      </c>
      <c r="T68" s="9">
        <f t="shared" si="6"/>
        <v>0.21522800000000009</v>
      </c>
      <c r="U68" s="9">
        <f t="shared" si="7"/>
        <v>0.25853306378281254</v>
      </c>
      <c r="V68" s="15">
        <f t="shared" si="0"/>
        <v>0</v>
      </c>
      <c r="X68" s="11">
        <f t="shared" si="8"/>
        <v>3.792599999999999E+18</v>
      </c>
      <c r="Y68" s="11">
        <f t="shared" si="9"/>
        <v>6.6620000000000005E-18</v>
      </c>
      <c r="Z68" s="11">
        <f t="shared" si="10"/>
        <v>5.2799999999999993E-4</v>
      </c>
      <c r="AA68" s="16">
        <f t="shared" si="11"/>
        <v>1.3164978232395706E-2</v>
      </c>
      <c r="AB68" s="9">
        <f t="shared" si="1"/>
        <v>0.62010247193500201</v>
      </c>
      <c r="AC68" s="9">
        <f t="shared" si="2"/>
        <v>0.9868350217676044</v>
      </c>
      <c r="AD68" s="15">
        <f t="shared" si="3"/>
        <v>24.933670894688841</v>
      </c>
      <c r="AE68" s="3">
        <f t="shared" si="12"/>
        <v>802.10479999999984</v>
      </c>
      <c r="AF68" s="2">
        <f t="shared" si="13"/>
        <v>0.25</v>
      </c>
      <c r="AG68" s="9">
        <f t="shared" si="14"/>
        <v>4.9585987136586511E-3</v>
      </c>
      <c r="AH68" s="2">
        <f t="shared" si="15"/>
        <v>0.23994401117374978</v>
      </c>
    </row>
    <row r="69" spans="1:34">
      <c r="A69" s="1">
        <f>Raw!A69</f>
        <v>56</v>
      </c>
      <c r="B69" s="14">
        <f>Raw!B69</f>
        <v>0.46084490740740741</v>
      </c>
      <c r="C69" s="15">
        <f>Raw!C69</f>
        <v>97.1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0.77699399999999996</v>
      </c>
      <c r="F69" s="9">
        <f>IF(Raw!$G69&gt;$C$8,IF(Raw!$Q69&gt;$C$8,IF(Raw!$N69&gt;$C$9,IF(Raw!$N69&lt;$A$9,IF(Raw!$X69&gt;$C$9,IF(Raw!$X69&lt;$A$9,Raw!I69,-999),-999),-999),-999),-999),-999)</f>
        <v>0.98551200000000005</v>
      </c>
      <c r="G69" s="9">
        <f>Raw!G69</f>
        <v>0.93205300000000002</v>
      </c>
      <c r="H69" s="9">
        <f>IF(Raw!$G69&gt;$C$8,IF(Raw!$Q69&gt;$C$8,IF(Raw!$N69&gt;$C$9,IF(Raw!$N69&lt;$A$9,IF(Raw!$X69&gt;$C$9,IF(Raw!$X69&lt;$A$9,Raw!L69,-999),-999),-999),-999),-999),-999)</f>
        <v>733.8</v>
      </c>
      <c r="I69" s="9">
        <f>IF(Raw!$G69&gt;$C$8,IF(Raw!$Q69&gt;$C$8,IF(Raw!$N69&gt;$C$9,IF(Raw!$N69&lt;$A$9,IF(Raw!$X69&gt;$C$9,IF(Raw!$X69&lt;$A$9,Raw!M69,-999),-999),-999),-999),-999),-999)</f>
        <v>1.5E-5</v>
      </c>
      <c r="J69" s="9">
        <f>IF(Raw!$G69&gt;$C$8,IF(Raw!$Q69&gt;$C$8,IF(Raw!$N69&gt;$C$9,IF(Raw!$N69&lt;$A$9,IF(Raw!$X69&gt;$C$9,IF(Raw!$X69&lt;$A$9,Raw!N69,-999),-999),-999),-999),-999),-999)</f>
        <v>1342</v>
      </c>
      <c r="K69" s="9">
        <f>IF(Raw!$G69&gt;$C$8,IF(Raw!$Q69&gt;$C$8,IF(Raw!$N69&gt;$C$9,IF(Raw!$N69&lt;$A$9,IF(Raw!$X69&gt;$C$9,IF(Raw!$X69&lt;$A$9,Raw!R69,-999),-999),-999),-999),-999),-999)</f>
        <v>0.76053800000000005</v>
      </c>
      <c r="L69" s="9">
        <f>IF(Raw!$G69&gt;$C$8,IF(Raw!$Q69&gt;$C$8,IF(Raw!$N69&gt;$C$9,IF(Raw!$N69&lt;$A$9,IF(Raw!$X69&gt;$C$9,IF(Raw!$X69&lt;$A$9,Raw!S69,-999),-999),-999),-999),-999),-999)</f>
        <v>0.97647499999999998</v>
      </c>
      <c r="M69" s="9">
        <f>Raw!Q69</f>
        <v>0.95891199999999999</v>
      </c>
      <c r="N69" s="9">
        <f>IF(Raw!$G69&gt;$C$8,IF(Raw!$Q69&gt;$C$8,IF(Raw!$N69&gt;$C$9,IF(Raw!$N69&lt;$A$9,IF(Raw!$X69&gt;$C$9,IF(Raw!$X69&lt;$A$9,Raw!V69,-999),-999),-999),-999),-999),-999)</f>
        <v>682.1</v>
      </c>
      <c r="O69" s="9">
        <f>IF(Raw!$G69&gt;$C$8,IF(Raw!$Q69&gt;$C$8,IF(Raw!$N69&gt;$C$9,IF(Raw!$N69&lt;$A$9,IF(Raw!$X69&gt;$C$9,IF(Raw!$X69&lt;$A$9,Raw!W69,-999),-999),-999),-999),-999),-999)</f>
        <v>8.7528999999999996E-2</v>
      </c>
      <c r="P69" s="9">
        <f>IF(Raw!$G69&gt;$C$8,IF(Raw!$Q69&gt;$C$8,IF(Raw!$N69&gt;$C$9,IF(Raw!$N69&lt;$A$9,IF(Raw!$X69&gt;$C$9,IF(Raw!$X69&lt;$A$9,Raw!X69,-999),-999),-999),-999),-999),-999)</f>
        <v>561</v>
      </c>
      <c r="R69" s="9">
        <f t="shared" si="4"/>
        <v>0.20851800000000009</v>
      </c>
      <c r="S69" s="9">
        <f t="shared" si="5"/>
        <v>0.21158342059761837</v>
      </c>
      <c r="T69" s="9">
        <f t="shared" si="6"/>
        <v>0.21593699999999993</v>
      </c>
      <c r="U69" s="9">
        <f t="shared" si="7"/>
        <v>0.22113930208146643</v>
      </c>
      <c r="V69" s="15">
        <f t="shared" si="0"/>
        <v>0</v>
      </c>
      <c r="X69" s="11">
        <f t="shared" si="8"/>
        <v>4.3343999999999995E+18</v>
      </c>
      <c r="Y69" s="11">
        <f t="shared" si="9"/>
        <v>7.337999999999999E-18</v>
      </c>
      <c r="Z69" s="11">
        <f t="shared" si="10"/>
        <v>1.3419999999999999E-3</v>
      </c>
      <c r="AA69" s="16">
        <f t="shared" si="11"/>
        <v>4.093612622919441E-2</v>
      </c>
      <c r="AB69" s="9">
        <f t="shared" si="1"/>
        <v>0.76937762428955359</v>
      </c>
      <c r="AC69" s="9">
        <f t="shared" si="2"/>
        <v>0.9590638737708056</v>
      </c>
      <c r="AD69" s="15">
        <f t="shared" si="3"/>
        <v>30.503819842916847</v>
      </c>
      <c r="AE69" s="3">
        <f t="shared" si="12"/>
        <v>883.49519999999961</v>
      </c>
      <c r="AF69" s="2">
        <f t="shared" si="13"/>
        <v>0.25</v>
      </c>
      <c r="AG69" s="9">
        <f t="shared" si="14"/>
        <v>5.1889180237549371E-3</v>
      </c>
      <c r="AH69" s="2">
        <f t="shared" si="15"/>
        <v>0.25108904272531446</v>
      </c>
    </row>
    <row r="70" spans="1:34">
      <c r="A70" s="1">
        <f>Raw!A70</f>
        <v>57</v>
      </c>
      <c r="B70" s="14">
        <f>Raw!B70</f>
        <v>0.46090277777777783</v>
      </c>
      <c r="C70" s="15">
        <f>Raw!C70</f>
        <v>95.8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0.79274</v>
      </c>
      <c r="F70" s="9">
        <f>IF(Raw!$G70&gt;$C$8,IF(Raw!$Q70&gt;$C$8,IF(Raw!$N70&gt;$C$9,IF(Raw!$N70&lt;$A$9,IF(Raw!$X70&gt;$C$9,IF(Raw!$X70&lt;$A$9,Raw!I70,-999),-999),-999),-999),-999),-999)</f>
        <v>1.0240560000000001</v>
      </c>
      <c r="G70" s="9">
        <f>Raw!G70</f>
        <v>0.91431700000000005</v>
      </c>
      <c r="H70" s="9">
        <f>IF(Raw!$G70&gt;$C$8,IF(Raw!$Q70&gt;$C$8,IF(Raw!$N70&gt;$C$9,IF(Raw!$N70&lt;$A$9,IF(Raw!$X70&gt;$C$9,IF(Raw!$X70&lt;$A$9,Raw!L70,-999),-999),-999),-999),-999),-999)</f>
        <v>746.6</v>
      </c>
      <c r="I70" s="9">
        <f>IF(Raw!$G70&gt;$C$8,IF(Raw!$Q70&gt;$C$8,IF(Raw!$N70&gt;$C$9,IF(Raw!$N70&lt;$A$9,IF(Raw!$X70&gt;$C$9,IF(Raw!$X70&lt;$A$9,Raw!M70,-999),-999),-999),-999),-999),-999)</f>
        <v>5.4576E-2</v>
      </c>
      <c r="J70" s="9">
        <f>IF(Raw!$G70&gt;$C$8,IF(Raw!$Q70&gt;$C$8,IF(Raw!$N70&gt;$C$9,IF(Raw!$N70&lt;$A$9,IF(Raw!$X70&gt;$C$9,IF(Raw!$X70&lt;$A$9,Raw!N70,-999),-999),-999),-999),-999),-999)</f>
        <v>778</v>
      </c>
      <c r="K70" s="9">
        <f>IF(Raw!$G70&gt;$C$8,IF(Raw!$Q70&gt;$C$8,IF(Raw!$N70&gt;$C$9,IF(Raw!$N70&lt;$A$9,IF(Raw!$X70&gt;$C$9,IF(Raw!$X70&lt;$A$9,Raw!R70,-999),-999),-999),-999),-999),-999)</f>
        <v>0.764405</v>
      </c>
      <c r="L70" s="9">
        <f>IF(Raw!$G70&gt;$C$8,IF(Raw!$Q70&gt;$C$8,IF(Raw!$N70&gt;$C$9,IF(Raw!$N70&lt;$A$9,IF(Raw!$X70&gt;$C$9,IF(Raw!$X70&lt;$A$9,Raw!S70,-999),-999),-999),-999),-999),-999)</f>
        <v>0.99758400000000003</v>
      </c>
      <c r="M70" s="9">
        <f>Raw!Q70</f>
        <v>0.95173200000000002</v>
      </c>
      <c r="N70" s="9">
        <f>IF(Raw!$G70&gt;$C$8,IF(Raw!$Q70&gt;$C$8,IF(Raw!$N70&gt;$C$9,IF(Raw!$N70&lt;$A$9,IF(Raw!$X70&gt;$C$9,IF(Raw!$X70&lt;$A$9,Raw!V70,-999),-999),-999),-999),-999),-999)</f>
        <v>704.3</v>
      </c>
      <c r="O70" s="9">
        <f>IF(Raw!$G70&gt;$C$8,IF(Raw!$Q70&gt;$C$8,IF(Raw!$N70&gt;$C$9,IF(Raw!$N70&lt;$A$9,IF(Raw!$X70&gt;$C$9,IF(Raw!$X70&lt;$A$9,Raw!W70,-999),-999),-999),-999),-999),-999)</f>
        <v>3.4423000000000002E-2</v>
      </c>
      <c r="P70" s="9">
        <f>IF(Raw!$G70&gt;$C$8,IF(Raw!$Q70&gt;$C$8,IF(Raw!$N70&gt;$C$9,IF(Raw!$N70&lt;$A$9,IF(Raw!$X70&gt;$C$9,IF(Raw!$X70&lt;$A$9,Raw!X70,-999),-999),-999),-999),-999),-999)</f>
        <v>755</v>
      </c>
      <c r="R70" s="9">
        <f t="shared" si="4"/>
        <v>0.23131600000000008</v>
      </c>
      <c r="S70" s="9">
        <f t="shared" si="5"/>
        <v>0.22588217831837326</v>
      </c>
      <c r="T70" s="9">
        <f t="shared" si="6"/>
        <v>0.23317900000000003</v>
      </c>
      <c r="U70" s="9">
        <f t="shared" si="7"/>
        <v>0.23374372483921155</v>
      </c>
      <c r="V70" s="15">
        <f t="shared" si="0"/>
        <v>0</v>
      </c>
      <c r="X70" s="11">
        <f t="shared" si="8"/>
        <v>4.3343999999999995E+18</v>
      </c>
      <c r="Y70" s="11">
        <f t="shared" si="9"/>
        <v>7.4660000000000002E-18</v>
      </c>
      <c r="Z70" s="11">
        <f t="shared" si="10"/>
        <v>7.7799999999999994E-4</v>
      </c>
      <c r="AA70" s="16">
        <f t="shared" si="11"/>
        <v>2.4558277253760592E-2</v>
      </c>
      <c r="AB70" s="9">
        <f t="shared" si="1"/>
        <v>0.77013147453175468</v>
      </c>
      <c r="AC70" s="9">
        <f t="shared" si="2"/>
        <v>0.9754417227462393</v>
      </c>
      <c r="AD70" s="15">
        <f t="shared" si="3"/>
        <v>31.56590906653032</v>
      </c>
      <c r="AE70" s="3">
        <f t="shared" si="12"/>
        <v>898.90639999999973</v>
      </c>
      <c r="AF70" s="2">
        <f t="shared" si="13"/>
        <v>0.25</v>
      </c>
      <c r="AG70" s="9">
        <f t="shared" si="14"/>
        <v>5.6756408947281813E-3</v>
      </c>
      <c r="AH70" s="2">
        <f t="shared" si="15"/>
        <v>0.27464130914881657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94.5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0.81993199999999999</v>
      </c>
      <c r="F71" s="9">
        <f>IF(Raw!$G71&gt;$C$8,IF(Raw!$Q71&gt;$C$8,IF(Raw!$N71&gt;$C$9,IF(Raw!$N71&lt;$A$9,IF(Raw!$X71&gt;$C$9,IF(Raw!$X71&lt;$A$9,Raw!I71,-999),-999),-999),-999),-999),-999)</f>
        <v>1.047126</v>
      </c>
      <c r="G71" s="9">
        <f>Raw!G71</f>
        <v>0.91381999999999997</v>
      </c>
      <c r="H71" s="9">
        <f>IF(Raw!$G71&gt;$C$8,IF(Raw!$Q71&gt;$C$8,IF(Raw!$N71&gt;$C$9,IF(Raw!$N71&lt;$A$9,IF(Raw!$X71&gt;$C$9,IF(Raw!$X71&lt;$A$9,Raw!L71,-999),-999),-999),-999),-999),-999)</f>
        <v>766.9</v>
      </c>
      <c r="I71" s="9">
        <f>IF(Raw!$G71&gt;$C$8,IF(Raw!$Q71&gt;$C$8,IF(Raw!$N71&gt;$C$9,IF(Raw!$N71&lt;$A$9,IF(Raw!$X71&gt;$C$9,IF(Raw!$X71&lt;$A$9,Raw!M71,-999),-999),-999),-999),-999),-999)</f>
        <v>0.210816</v>
      </c>
      <c r="J71" s="9">
        <f>IF(Raw!$G71&gt;$C$8,IF(Raw!$Q71&gt;$C$8,IF(Raw!$N71&gt;$C$9,IF(Raw!$N71&lt;$A$9,IF(Raw!$X71&gt;$C$9,IF(Raw!$X71&lt;$A$9,Raw!N71,-999),-999),-999),-999),-999),-999)</f>
        <v>1711</v>
      </c>
      <c r="K71" s="9">
        <f>IF(Raw!$G71&gt;$C$8,IF(Raw!$Q71&gt;$C$8,IF(Raw!$N71&gt;$C$9,IF(Raw!$N71&lt;$A$9,IF(Raw!$X71&gt;$C$9,IF(Raw!$X71&lt;$A$9,Raw!R71,-999),-999),-999),-999),-999),-999)</f>
        <v>0.76723399999999997</v>
      </c>
      <c r="L71" s="9">
        <f>IF(Raw!$G71&gt;$C$8,IF(Raw!$Q71&gt;$C$8,IF(Raw!$N71&gt;$C$9,IF(Raw!$N71&lt;$A$9,IF(Raw!$X71&gt;$C$9,IF(Raw!$X71&lt;$A$9,Raw!S71,-999),-999),-999),-999),-999),-999)</f>
        <v>1.0224279999999999</v>
      </c>
      <c r="M71" s="9">
        <f>Raw!Q71</f>
        <v>0.94504100000000002</v>
      </c>
      <c r="N71" s="9">
        <f>IF(Raw!$G71&gt;$C$8,IF(Raw!$Q71&gt;$C$8,IF(Raw!$N71&gt;$C$9,IF(Raw!$N71&lt;$A$9,IF(Raw!$X71&gt;$C$9,IF(Raw!$X71&lt;$A$9,Raw!V71,-999),-999),-999),-999),-999),-999)</f>
        <v>759.4</v>
      </c>
      <c r="O71" s="9">
        <f>IF(Raw!$G71&gt;$C$8,IF(Raw!$Q71&gt;$C$8,IF(Raw!$N71&gt;$C$9,IF(Raw!$N71&lt;$A$9,IF(Raw!$X71&gt;$C$9,IF(Raw!$X71&lt;$A$9,Raw!W71,-999),-999),-999),-999),-999),-999)</f>
        <v>0.127447</v>
      </c>
      <c r="P71" s="9">
        <f>IF(Raw!$G71&gt;$C$8,IF(Raw!$Q71&gt;$C$8,IF(Raw!$N71&gt;$C$9,IF(Raw!$N71&lt;$A$9,IF(Raw!$X71&gt;$C$9,IF(Raw!$X71&lt;$A$9,Raw!X71,-999),-999),-999),-999),-999),-999)</f>
        <v>574</v>
      </c>
      <c r="R71" s="9">
        <f t="shared" si="4"/>
        <v>0.22719400000000001</v>
      </c>
      <c r="S71" s="9">
        <f t="shared" si="5"/>
        <v>0.21696911355462475</v>
      </c>
      <c r="T71" s="9">
        <f t="shared" si="6"/>
        <v>0.25519399999999992</v>
      </c>
      <c r="U71" s="9">
        <f t="shared" si="7"/>
        <v>0.24959605957583317</v>
      </c>
      <c r="V71" s="15">
        <f t="shared" si="0"/>
        <v>0</v>
      </c>
      <c r="X71" s="11">
        <f t="shared" si="8"/>
        <v>4.3343999999999995E+18</v>
      </c>
      <c r="Y71" s="11">
        <f t="shared" si="9"/>
        <v>7.6689999999999998E-18</v>
      </c>
      <c r="Z71" s="11">
        <f t="shared" si="10"/>
        <v>1.7109999999999998E-3</v>
      </c>
      <c r="AA71" s="16">
        <f t="shared" si="11"/>
        <v>5.3813880228480278E-2</v>
      </c>
      <c r="AB71" s="9">
        <f t="shared" si="1"/>
        <v>0.78096697935102677</v>
      </c>
      <c r="AC71" s="9">
        <f t="shared" si="2"/>
        <v>0.94618611977151967</v>
      </c>
      <c r="AD71" s="15">
        <f t="shared" si="3"/>
        <v>31.451712582396421</v>
      </c>
      <c r="AE71" s="3">
        <f t="shared" si="12"/>
        <v>923.34759999999972</v>
      </c>
      <c r="AF71" s="2">
        <f t="shared" si="13"/>
        <v>0.25</v>
      </c>
      <c r="AG71" s="9">
        <f t="shared" si="14"/>
        <v>6.0386334826752304E-3</v>
      </c>
      <c r="AH71" s="2">
        <f t="shared" si="15"/>
        <v>0.29220633156905013</v>
      </c>
    </row>
    <row r="72" spans="1:34">
      <c r="A72" s="1">
        <f>Raw!A72</f>
        <v>59</v>
      </c>
      <c r="B72" s="14">
        <f>Raw!B72</f>
        <v>0.46100694444444446</v>
      </c>
      <c r="C72" s="15">
        <f>Raw!C72</f>
        <v>93.6</v>
      </c>
      <c r="D72" s="15">
        <f>IF(C72&gt;0.5,Raw!D72*D$11,-999)</f>
        <v>8.1</v>
      </c>
      <c r="E72" s="9">
        <f>IF(Raw!$G72&gt;$C$8,IF(Raw!$Q72&gt;$C$8,IF(Raw!$N72&gt;$C$9,IF(Raw!$N72&lt;$A$9,IF(Raw!$X72&gt;$C$9,IF(Raw!$X72&lt;$A$9,Raw!H72,-999),-999),-999),-999),-999),-999)</f>
        <v>0.86332200000000003</v>
      </c>
      <c r="F72" s="9">
        <f>IF(Raw!$G72&gt;$C$8,IF(Raw!$Q72&gt;$C$8,IF(Raw!$N72&gt;$C$9,IF(Raw!$N72&lt;$A$9,IF(Raw!$X72&gt;$C$9,IF(Raw!$X72&lt;$A$9,Raw!I72,-999),-999),-999),-999),-999),-999)</f>
        <v>1.133651</v>
      </c>
      <c r="G72" s="9">
        <f>Raw!G72</f>
        <v>0.94455</v>
      </c>
      <c r="H72" s="9">
        <f>IF(Raw!$G72&gt;$C$8,IF(Raw!$Q72&gt;$C$8,IF(Raw!$N72&gt;$C$9,IF(Raw!$N72&lt;$A$9,IF(Raw!$X72&gt;$C$9,IF(Raw!$X72&lt;$A$9,Raw!L72,-999),-999),-999),-999),-999),-999)</f>
        <v>774.3</v>
      </c>
      <c r="I72" s="9">
        <f>IF(Raw!$G72&gt;$C$8,IF(Raw!$Q72&gt;$C$8,IF(Raw!$N72&gt;$C$9,IF(Raw!$N72&lt;$A$9,IF(Raw!$X72&gt;$C$9,IF(Raw!$X72&lt;$A$9,Raw!M72,-999),-999),-999),-999),-999),-999)</f>
        <v>0.153672</v>
      </c>
      <c r="J72" s="9">
        <f>IF(Raw!$G72&gt;$C$8,IF(Raw!$Q72&gt;$C$8,IF(Raw!$N72&gt;$C$9,IF(Raw!$N72&lt;$A$9,IF(Raw!$X72&gt;$C$9,IF(Raw!$X72&lt;$A$9,Raw!N72,-999),-999),-999),-999),-999),-999)</f>
        <v>602</v>
      </c>
      <c r="K72" s="9">
        <f>IF(Raw!$G72&gt;$C$8,IF(Raw!$Q72&gt;$C$8,IF(Raw!$N72&gt;$C$9,IF(Raw!$N72&lt;$A$9,IF(Raw!$X72&gt;$C$9,IF(Raw!$X72&lt;$A$9,Raw!R72,-999),-999),-999),-999),-999),-999)</f>
        <v>0.84061399999999997</v>
      </c>
      <c r="L72" s="9">
        <f>IF(Raw!$G72&gt;$C$8,IF(Raw!$Q72&gt;$C$8,IF(Raw!$N72&gt;$C$9,IF(Raw!$N72&lt;$A$9,IF(Raw!$X72&gt;$C$9,IF(Raw!$X72&lt;$A$9,Raw!S72,-999),-999),-999),-999),-999),-999)</f>
        <v>1.140301</v>
      </c>
      <c r="M72" s="9">
        <f>Raw!Q72</f>
        <v>0.95984199999999997</v>
      </c>
      <c r="N72" s="9">
        <f>IF(Raw!$G72&gt;$C$8,IF(Raw!$Q72&gt;$C$8,IF(Raw!$N72&gt;$C$9,IF(Raw!$N72&lt;$A$9,IF(Raw!$X72&gt;$C$9,IF(Raw!$X72&lt;$A$9,Raw!V72,-999),-999),-999),-999),-999),-999)</f>
        <v>748.1</v>
      </c>
      <c r="O72" s="9">
        <f>IF(Raw!$G72&gt;$C$8,IF(Raw!$Q72&gt;$C$8,IF(Raw!$N72&gt;$C$9,IF(Raw!$N72&lt;$A$9,IF(Raw!$X72&gt;$C$9,IF(Raw!$X72&lt;$A$9,Raw!W72,-999),-999),-999),-999),-999),-999)</f>
        <v>0.21406500000000001</v>
      </c>
      <c r="P72" s="9">
        <f>IF(Raw!$G72&gt;$C$8,IF(Raw!$Q72&gt;$C$8,IF(Raw!$N72&gt;$C$9,IF(Raw!$N72&lt;$A$9,IF(Raw!$X72&gt;$C$9,IF(Raw!$X72&lt;$A$9,Raw!X72,-999),-999),-999),-999),-999),-999)</f>
        <v>556</v>
      </c>
      <c r="R72" s="9">
        <f t="shared" si="4"/>
        <v>0.27032899999999993</v>
      </c>
      <c r="S72" s="9">
        <f t="shared" si="5"/>
        <v>0.23845874965046557</v>
      </c>
      <c r="T72" s="9">
        <f t="shared" si="6"/>
        <v>0.29968700000000004</v>
      </c>
      <c r="U72" s="9">
        <f t="shared" si="7"/>
        <v>0.26281394123130652</v>
      </c>
      <c r="V72" s="15">
        <f t="shared" si="0"/>
        <v>0</v>
      </c>
      <c r="X72" s="11">
        <f t="shared" si="8"/>
        <v>4.876199999999998E+18</v>
      </c>
      <c r="Y72" s="11">
        <f t="shared" si="9"/>
        <v>7.7429999999999996E-18</v>
      </c>
      <c r="Z72" s="11">
        <f t="shared" si="10"/>
        <v>6.02E-4</v>
      </c>
      <c r="AA72" s="16">
        <f t="shared" si="11"/>
        <v>2.2224220424378251E-2</v>
      </c>
      <c r="AB72" s="9">
        <f t="shared" si="1"/>
        <v>0.84727430994632058</v>
      </c>
      <c r="AC72" s="9">
        <f t="shared" si="2"/>
        <v>0.9777757795756219</v>
      </c>
      <c r="AD72" s="15">
        <f t="shared" si="3"/>
        <v>36.91730967504693</v>
      </c>
      <c r="AE72" s="3">
        <f t="shared" si="12"/>
        <v>932.25719999999967</v>
      </c>
      <c r="AF72" s="2">
        <f t="shared" si="13"/>
        <v>0.25</v>
      </c>
      <c r="AG72" s="9">
        <f t="shared" si="14"/>
        <v>7.4633720425813293E-3</v>
      </c>
      <c r="AH72" s="2">
        <f t="shared" si="15"/>
        <v>0.36114868901292263</v>
      </c>
    </row>
    <row r="73" spans="1:34">
      <c r="A73" s="1">
        <f>Raw!A73</f>
        <v>60</v>
      </c>
      <c r="B73" s="14">
        <f>Raw!B73</f>
        <v>0.46106481481481482</v>
      </c>
      <c r="C73" s="15">
        <f>Raw!C73</f>
        <v>92.3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0.85934299999999997</v>
      </c>
      <c r="F73" s="9">
        <f>IF(Raw!$G73&gt;$C$8,IF(Raw!$Q73&gt;$C$8,IF(Raw!$N73&gt;$C$9,IF(Raw!$N73&lt;$A$9,IF(Raw!$X73&gt;$C$9,IF(Raw!$X73&lt;$A$9,Raw!I73,-999),-999),-999),-999),-999),-999)</f>
        <v>1.139883</v>
      </c>
      <c r="G73" s="9">
        <f>Raw!G73</f>
        <v>0.96028800000000003</v>
      </c>
      <c r="H73" s="9">
        <f>IF(Raw!$G73&gt;$C$8,IF(Raw!$Q73&gt;$C$8,IF(Raw!$N73&gt;$C$9,IF(Raw!$N73&lt;$A$9,IF(Raw!$X73&gt;$C$9,IF(Raw!$X73&lt;$A$9,Raw!L73,-999),-999),-999),-999),-999),-999)</f>
        <v>771.4</v>
      </c>
      <c r="I73" s="9">
        <f>IF(Raw!$G73&gt;$C$8,IF(Raw!$Q73&gt;$C$8,IF(Raw!$N73&gt;$C$9,IF(Raw!$N73&lt;$A$9,IF(Raw!$X73&gt;$C$9,IF(Raw!$X73&lt;$A$9,Raw!M73,-999),-999),-999),-999),-999),-999)</f>
        <v>1.5E-5</v>
      </c>
      <c r="J73" s="9">
        <f>IF(Raw!$G73&gt;$C$8,IF(Raw!$Q73&gt;$C$8,IF(Raw!$N73&gt;$C$9,IF(Raw!$N73&lt;$A$9,IF(Raw!$X73&gt;$C$9,IF(Raw!$X73&lt;$A$9,Raw!N73,-999),-999),-999),-999),-999),-999)</f>
        <v>1080</v>
      </c>
      <c r="K73" s="9">
        <f>IF(Raw!$G73&gt;$C$8,IF(Raw!$Q73&gt;$C$8,IF(Raw!$N73&gt;$C$9,IF(Raw!$N73&lt;$A$9,IF(Raw!$X73&gt;$C$9,IF(Raw!$X73&lt;$A$9,Raw!R73,-999),-999),-999),-999),-999),-999)</f>
        <v>0.84837099999999999</v>
      </c>
      <c r="L73" s="9">
        <f>IF(Raw!$G73&gt;$C$8,IF(Raw!$Q73&gt;$C$8,IF(Raw!$N73&gt;$C$9,IF(Raw!$N73&lt;$A$9,IF(Raw!$X73&gt;$C$9,IF(Raw!$X73&lt;$A$9,Raw!S73,-999),-999),-999),-999),-999),-999)</f>
        <v>1.1458740000000001</v>
      </c>
      <c r="M73" s="9">
        <f>Raw!Q73</f>
        <v>0.95808099999999996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0.27290199999999998</v>
      </c>
      <c r="P73" s="9">
        <f>IF(Raw!$G73&gt;$C$8,IF(Raw!$Q73&gt;$C$8,IF(Raw!$N73&gt;$C$9,IF(Raw!$N73&lt;$A$9,IF(Raw!$X73&gt;$C$9,IF(Raw!$X73&lt;$A$9,Raw!X73,-999),-999),-999),-999),-999),-999)</f>
        <v>736</v>
      </c>
      <c r="R73" s="9">
        <f t="shared" si="4"/>
        <v>0.28054000000000001</v>
      </c>
      <c r="S73" s="9">
        <f t="shared" si="5"/>
        <v>0.24611297826180409</v>
      </c>
      <c r="T73" s="9">
        <f t="shared" si="6"/>
        <v>0.29750300000000007</v>
      </c>
      <c r="U73" s="9">
        <f t="shared" si="7"/>
        <v>0.25962976732171256</v>
      </c>
      <c r="V73" s="15">
        <f t="shared" si="0"/>
        <v>0</v>
      </c>
      <c r="X73" s="11">
        <f t="shared" si="8"/>
        <v>4.876199999999998E+18</v>
      </c>
      <c r="Y73" s="11">
        <f t="shared" si="9"/>
        <v>7.7139999999999992E-18</v>
      </c>
      <c r="Z73" s="11">
        <f t="shared" si="10"/>
        <v>1.08E-3</v>
      </c>
      <c r="AA73" s="16">
        <f t="shared" si="11"/>
        <v>3.9038307063493871E-2</v>
      </c>
      <c r="AB73" s="9">
        <f t="shared" si="1"/>
        <v>0.85998501346631062</v>
      </c>
      <c r="AC73" s="9">
        <f t="shared" si="2"/>
        <v>0.96096169293650613</v>
      </c>
      <c r="AD73" s="15">
        <f t="shared" si="3"/>
        <v>36.146580614346171</v>
      </c>
      <c r="AE73" s="3">
        <f t="shared" si="12"/>
        <v>928.76559999999961</v>
      </c>
      <c r="AF73" s="2">
        <f t="shared" si="13"/>
        <v>0.25</v>
      </c>
      <c r="AG73" s="9">
        <f t="shared" si="14"/>
        <v>7.2190217802909394E-3</v>
      </c>
      <c r="AH73" s="2">
        <f t="shared" si="15"/>
        <v>0.34932470698674767</v>
      </c>
    </row>
    <row r="74" spans="1:34">
      <c r="A74" s="1">
        <f>Raw!A74</f>
        <v>61</v>
      </c>
      <c r="B74" s="14">
        <f>Raw!B74</f>
        <v>0.46112268518518523</v>
      </c>
      <c r="C74" s="15">
        <f>Raw!C74</f>
        <v>91.2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0.87167300000000003</v>
      </c>
      <c r="F74" s="9">
        <f>IF(Raw!$G74&gt;$C$8,IF(Raw!$Q74&gt;$C$8,IF(Raw!$N74&gt;$C$9,IF(Raw!$N74&lt;$A$9,IF(Raw!$X74&gt;$C$9,IF(Raw!$X74&lt;$A$9,Raw!I74,-999),-999),-999),-999),-999),-999)</f>
        <v>1.1683429999999999</v>
      </c>
      <c r="G74" s="9">
        <f>Raw!G74</f>
        <v>0.95990200000000003</v>
      </c>
      <c r="H74" s="9">
        <f>IF(Raw!$G74&gt;$C$8,IF(Raw!$Q74&gt;$C$8,IF(Raw!$N74&gt;$C$9,IF(Raw!$N74&lt;$A$9,IF(Raw!$X74&gt;$C$9,IF(Raw!$X74&lt;$A$9,Raw!L74,-999),-999),-999),-999),-999),-999)</f>
        <v>696.7</v>
      </c>
      <c r="I74" s="9">
        <f>IF(Raw!$G74&gt;$C$8,IF(Raw!$Q74&gt;$C$8,IF(Raw!$N74&gt;$C$9,IF(Raw!$N74&lt;$A$9,IF(Raw!$X74&gt;$C$9,IF(Raw!$X74&lt;$A$9,Raw!M74,-999),-999),-999),-999),-999),-999)</f>
        <v>0.12575600000000001</v>
      </c>
      <c r="J74" s="9">
        <f>IF(Raw!$G74&gt;$C$8,IF(Raw!$Q74&gt;$C$8,IF(Raw!$N74&gt;$C$9,IF(Raw!$N74&lt;$A$9,IF(Raw!$X74&gt;$C$9,IF(Raw!$X74&lt;$A$9,Raw!N74,-999),-999),-999),-999),-999),-999)</f>
        <v>461</v>
      </c>
      <c r="K74" s="9">
        <f>IF(Raw!$G74&gt;$C$8,IF(Raw!$Q74&gt;$C$8,IF(Raw!$N74&gt;$C$9,IF(Raw!$N74&lt;$A$9,IF(Raw!$X74&gt;$C$9,IF(Raw!$X74&lt;$A$9,Raw!R74,-999),-999),-999),-999),-999),-999)</f>
        <v>0.85709199999999996</v>
      </c>
      <c r="L74" s="9">
        <f>IF(Raw!$G74&gt;$C$8,IF(Raw!$Q74&gt;$C$8,IF(Raw!$N74&gt;$C$9,IF(Raw!$N74&lt;$A$9,IF(Raw!$X74&gt;$C$9,IF(Raw!$X74&lt;$A$9,Raw!S74,-999),-999),-999),-999),-999),-999)</f>
        <v>1.18224</v>
      </c>
      <c r="M74" s="9">
        <f>Raw!Q74</f>
        <v>0.98190299999999997</v>
      </c>
      <c r="N74" s="9">
        <f>IF(Raw!$G74&gt;$C$8,IF(Raw!$Q74&gt;$C$8,IF(Raw!$N74&gt;$C$9,IF(Raw!$N74&lt;$A$9,IF(Raw!$X74&gt;$C$9,IF(Raw!$X74&lt;$A$9,Raw!V74,-999),-999),-999),-999),-999),-999)</f>
        <v>712.9</v>
      </c>
      <c r="O74" s="9">
        <f>IF(Raw!$G74&gt;$C$8,IF(Raw!$Q74&gt;$C$8,IF(Raw!$N74&gt;$C$9,IF(Raw!$N74&lt;$A$9,IF(Raw!$X74&gt;$C$9,IF(Raw!$X74&lt;$A$9,Raw!W74,-999),-999),-999),-999),-999),-999)</f>
        <v>0.15904399999999999</v>
      </c>
      <c r="P74" s="9">
        <f>IF(Raw!$G74&gt;$C$8,IF(Raw!$Q74&gt;$C$8,IF(Raw!$N74&gt;$C$9,IF(Raw!$N74&lt;$A$9,IF(Raw!$X74&gt;$C$9,IF(Raw!$X74&lt;$A$9,Raw!X74,-999),-999),-999),-999),-999),-999)</f>
        <v>670</v>
      </c>
      <c r="R74" s="9">
        <f t="shared" si="4"/>
        <v>0.29666999999999988</v>
      </c>
      <c r="S74" s="9">
        <f t="shared" si="5"/>
        <v>0.25392371931872737</v>
      </c>
      <c r="T74" s="9">
        <f t="shared" si="6"/>
        <v>0.32514799999999999</v>
      </c>
      <c r="U74" s="9">
        <f t="shared" si="7"/>
        <v>0.27502706726214643</v>
      </c>
      <c r="V74" s="15">
        <f t="shared" si="0"/>
        <v>0</v>
      </c>
      <c r="X74" s="11">
        <f t="shared" si="8"/>
        <v>4.876199999999998E+18</v>
      </c>
      <c r="Y74" s="11">
        <f t="shared" si="9"/>
        <v>6.967E-18</v>
      </c>
      <c r="Z74" s="11">
        <f t="shared" si="10"/>
        <v>4.6099999999999998E-4</v>
      </c>
      <c r="AA74" s="16">
        <f t="shared" si="11"/>
        <v>1.5419821082322094E-2</v>
      </c>
      <c r="AB74" s="9">
        <f t="shared" si="1"/>
        <v>0.86210572398527485</v>
      </c>
      <c r="AC74" s="9">
        <f t="shared" si="2"/>
        <v>0.9845801789176778</v>
      </c>
      <c r="AD74" s="15">
        <f t="shared" si="3"/>
        <v>33.44863575341018</v>
      </c>
      <c r="AE74" s="3">
        <f t="shared" si="12"/>
        <v>838.82679999999982</v>
      </c>
      <c r="AF74" s="2">
        <f t="shared" si="13"/>
        <v>0.25</v>
      </c>
      <c r="AG74" s="9">
        <f t="shared" si="14"/>
        <v>7.0763693809078277E-3</v>
      </c>
      <c r="AH74" s="2">
        <f t="shared" si="15"/>
        <v>0.34242183162051576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90</v>
      </c>
      <c r="D75" s="15">
        <f>IF(C75&gt;0.5,Raw!D75*D$11,-999)</f>
        <v>9.1</v>
      </c>
      <c r="E75" s="9">
        <f>IF(Raw!$G75&gt;$C$8,IF(Raw!$Q75&gt;$C$8,IF(Raw!$N75&gt;$C$9,IF(Raw!$N75&lt;$A$9,IF(Raw!$X75&gt;$C$9,IF(Raw!$X75&lt;$A$9,Raw!H75,-999),-999),-999),-999),-999),-999)</f>
        <v>0.88383199999999995</v>
      </c>
      <c r="F75" s="9">
        <f>IF(Raw!$G75&gt;$C$8,IF(Raw!$Q75&gt;$C$8,IF(Raw!$N75&gt;$C$9,IF(Raw!$N75&lt;$A$9,IF(Raw!$X75&gt;$C$9,IF(Raw!$X75&lt;$A$9,Raw!I75,-999),-999),-999),-999),-999),-999)</f>
        <v>1.172938</v>
      </c>
      <c r="G75" s="9">
        <f>Raw!G75</f>
        <v>0.94105399999999995</v>
      </c>
      <c r="H75" s="9">
        <f>IF(Raw!$G75&gt;$C$8,IF(Raw!$Q75&gt;$C$8,IF(Raw!$N75&gt;$C$9,IF(Raw!$N75&lt;$A$9,IF(Raw!$X75&gt;$C$9,IF(Raw!$X75&lt;$A$9,Raw!L75,-999),-999),-999),-999),-999),-999)</f>
        <v>751.8</v>
      </c>
      <c r="I75" s="9">
        <f>IF(Raw!$G75&gt;$C$8,IF(Raw!$Q75&gt;$C$8,IF(Raw!$N75&gt;$C$9,IF(Raw!$N75&lt;$A$9,IF(Raw!$X75&gt;$C$9,IF(Raw!$X75&lt;$A$9,Raw!M75,-999),-999),-999),-999),-999),-999)</f>
        <v>0.133239</v>
      </c>
      <c r="J75" s="9">
        <f>IF(Raw!$G75&gt;$C$8,IF(Raw!$Q75&gt;$C$8,IF(Raw!$N75&gt;$C$9,IF(Raw!$N75&lt;$A$9,IF(Raw!$X75&gt;$C$9,IF(Raw!$X75&lt;$A$9,Raw!N75,-999),-999),-999),-999),-999),-999)</f>
        <v>526</v>
      </c>
      <c r="K75" s="9">
        <f>IF(Raw!$G75&gt;$C$8,IF(Raw!$Q75&gt;$C$8,IF(Raw!$N75&gt;$C$9,IF(Raw!$N75&lt;$A$9,IF(Raw!$X75&gt;$C$9,IF(Raw!$X75&lt;$A$9,Raw!R75,-999),-999),-999),-999),-999),-999)</f>
        <v>0.86586099999999999</v>
      </c>
      <c r="L75" s="9">
        <f>IF(Raw!$G75&gt;$C$8,IF(Raw!$Q75&gt;$C$8,IF(Raw!$N75&gt;$C$9,IF(Raw!$N75&lt;$A$9,IF(Raw!$X75&gt;$C$9,IF(Raw!$X75&lt;$A$9,Raw!S75,-999),-999),-999),-999),-999),-999)</f>
        <v>1.2034180000000001</v>
      </c>
      <c r="M75" s="9">
        <f>Raw!Q75</f>
        <v>0.97645499999999996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0.187107</v>
      </c>
      <c r="P75" s="9">
        <f>IF(Raw!$G75&gt;$C$8,IF(Raw!$Q75&gt;$C$8,IF(Raw!$N75&gt;$C$9,IF(Raw!$N75&lt;$A$9,IF(Raw!$X75&gt;$C$9,IF(Raw!$X75&lt;$A$9,Raw!X75,-999),-999),-999),-999),-999),-999)</f>
        <v>778</v>
      </c>
      <c r="R75" s="9">
        <f t="shared" si="4"/>
        <v>0.28910600000000009</v>
      </c>
      <c r="S75" s="9">
        <f t="shared" si="5"/>
        <v>0.24648020611490129</v>
      </c>
      <c r="T75" s="9">
        <f t="shared" si="6"/>
        <v>0.33755700000000011</v>
      </c>
      <c r="U75" s="9">
        <f t="shared" si="7"/>
        <v>0.28049854663965479</v>
      </c>
      <c r="V75" s="15">
        <f t="shared" si="0"/>
        <v>0</v>
      </c>
      <c r="X75" s="11">
        <f t="shared" si="8"/>
        <v>5.478199999999999E+18</v>
      </c>
      <c r="Y75" s="11">
        <f t="shared" si="9"/>
        <v>7.5179999999999996E-18</v>
      </c>
      <c r="Z75" s="11">
        <f t="shared" si="10"/>
        <v>5.2599999999999999E-4</v>
      </c>
      <c r="AA75" s="16">
        <f t="shared" si="11"/>
        <v>2.1204016220865918E-2</v>
      </c>
      <c r="AB75" s="9">
        <f t="shared" si="1"/>
        <v>0.87301856410346679</v>
      </c>
      <c r="AC75" s="9">
        <f t="shared" si="2"/>
        <v>0.97879598377913424</v>
      </c>
      <c r="AD75" s="15">
        <f t="shared" si="3"/>
        <v>40.31181791039149</v>
      </c>
      <c r="AE75" s="3">
        <f t="shared" si="12"/>
        <v>905.16719999999975</v>
      </c>
      <c r="AF75" s="2">
        <f t="shared" si="13"/>
        <v>0.25</v>
      </c>
      <c r="AG75" s="9">
        <f t="shared" si="14"/>
        <v>8.6980048740517065E-3</v>
      </c>
      <c r="AH75" s="2">
        <f t="shared" si="15"/>
        <v>0.42089192919362012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88.7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0.94323199999999996</v>
      </c>
      <c r="F76" s="9">
        <f>IF(Raw!$G76&gt;$C$8,IF(Raw!$Q76&gt;$C$8,IF(Raw!$N76&gt;$C$9,IF(Raw!$N76&lt;$A$9,IF(Raw!$X76&gt;$C$9,IF(Raw!$X76&lt;$A$9,Raw!I76,-999),-999),-999),-999),-999),-999)</f>
        <v>1.251973</v>
      </c>
      <c r="G76" s="9">
        <f>Raw!G76</f>
        <v>0.96664600000000001</v>
      </c>
      <c r="H76" s="9">
        <f>IF(Raw!$G76&gt;$C$8,IF(Raw!$Q76&gt;$C$8,IF(Raw!$N76&gt;$C$9,IF(Raw!$N76&lt;$A$9,IF(Raw!$X76&gt;$C$9,IF(Raw!$X76&lt;$A$9,Raw!L76,-999),-999),-999),-999),-999),-999)</f>
        <v>654.29999999999995</v>
      </c>
      <c r="I76" s="9">
        <f>IF(Raw!$G76&gt;$C$8,IF(Raw!$Q76&gt;$C$8,IF(Raw!$N76&gt;$C$9,IF(Raw!$N76&lt;$A$9,IF(Raw!$X76&gt;$C$9,IF(Raw!$X76&lt;$A$9,Raw!M76,-999),-999),-999),-999),-999),-999)</f>
        <v>0.14578099999999999</v>
      </c>
      <c r="J76" s="9">
        <f>IF(Raw!$G76&gt;$C$8,IF(Raw!$Q76&gt;$C$8,IF(Raw!$N76&gt;$C$9,IF(Raw!$N76&lt;$A$9,IF(Raw!$X76&gt;$C$9,IF(Raw!$X76&lt;$A$9,Raw!N76,-999),-999),-999),-999),-999),-999)</f>
        <v>472</v>
      </c>
      <c r="K76" s="9">
        <f>IF(Raw!$G76&gt;$C$8,IF(Raw!$Q76&gt;$C$8,IF(Raw!$N76&gt;$C$9,IF(Raw!$N76&lt;$A$9,IF(Raw!$X76&gt;$C$9,IF(Raw!$X76&lt;$A$9,Raw!R76,-999),-999),-999),-999),-999),-999)</f>
        <v>0.91701699999999997</v>
      </c>
      <c r="L76" s="9">
        <f>IF(Raw!$G76&gt;$C$8,IF(Raw!$Q76&gt;$C$8,IF(Raw!$N76&gt;$C$9,IF(Raw!$N76&lt;$A$9,IF(Raw!$X76&gt;$C$9,IF(Raw!$X76&lt;$A$9,Raw!S76,-999),-999),-999),-999),-999),-999)</f>
        <v>1.24247</v>
      </c>
      <c r="M76" s="9">
        <f>Raw!Q76</f>
        <v>0.97100500000000001</v>
      </c>
      <c r="N76" s="9">
        <f>IF(Raw!$G76&gt;$C$8,IF(Raw!$Q76&gt;$C$8,IF(Raw!$N76&gt;$C$9,IF(Raw!$N76&lt;$A$9,IF(Raw!$X76&gt;$C$9,IF(Raw!$X76&lt;$A$9,Raw!V76,-999),-999),-999),-999),-999),-999)</f>
        <v>782.6</v>
      </c>
      <c r="O76" s="9">
        <f>IF(Raw!$G76&gt;$C$8,IF(Raw!$Q76&gt;$C$8,IF(Raw!$N76&gt;$C$9,IF(Raw!$N76&lt;$A$9,IF(Raw!$X76&gt;$C$9,IF(Raw!$X76&lt;$A$9,Raw!W76,-999),-999),-999),-999),-999),-999)</f>
        <v>0.22911599999999999</v>
      </c>
      <c r="P76" s="9">
        <f>IF(Raw!$G76&gt;$C$8,IF(Raw!$Q76&gt;$C$8,IF(Raw!$N76&gt;$C$9,IF(Raw!$N76&lt;$A$9,IF(Raw!$X76&gt;$C$9,IF(Raw!$X76&lt;$A$9,Raw!X76,-999),-999),-999),-999),-999),-999)</f>
        <v>498</v>
      </c>
      <c r="R76" s="9">
        <f t="shared" si="4"/>
        <v>0.30874100000000004</v>
      </c>
      <c r="S76" s="9">
        <f t="shared" si="5"/>
        <v>0.24660356093941327</v>
      </c>
      <c r="T76" s="9">
        <f t="shared" si="6"/>
        <v>0.32545299999999999</v>
      </c>
      <c r="U76" s="9">
        <f t="shared" si="7"/>
        <v>0.26194032853911964</v>
      </c>
      <c r="V76" s="15">
        <f t="shared" si="0"/>
        <v>0</v>
      </c>
      <c r="X76" s="11">
        <f t="shared" si="8"/>
        <v>5.478199999999999E+18</v>
      </c>
      <c r="Y76" s="11">
        <f t="shared" si="9"/>
        <v>6.542999999999999E-18</v>
      </c>
      <c r="Z76" s="11">
        <f t="shared" si="10"/>
        <v>4.7199999999999998E-4</v>
      </c>
      <c r="AA76" s="16">
        <f t="shared" si="11"/>
        <v>1.663683611047273E-2</v>
      </c>
      <c r="AB76" s="9">
        <f t="shared" si="1"/>
        <v>0.92243150822266162</v>
      </c>
      <c r="AC76" s="9">
        <f t="shared" si="2"/>
        <v>0.98336316388952738</v>
      </c>
      <c r="AD76" s="15">
        <f t="shared" si="3"/>
        <v>35.247534132357487</v>
      </c>
      <c r="AE76" s="3">
        <f t="shared" si="12"/>
        <v>787.77719999999965</v>
      </c>
      <c r="AF76" s="2">
        <f t="shared" si="13"/>
        <v>0.25</v>
      </c>
      <c r="AG76" s="9">
        <f t="shared" si="14"/>
        <v>7.1021159006335027E-3</v>
      </c>
      <c r="AH76" s="2">
        <f t="shared" si="15"/>
        <v>0.34366769231090105</v>
      </c>
    </row>
    <row r="77" spans="1:34">
      <c r="A77" s="1">
        <f>Raw!A77</f>
        <v>64</v>
      </c>
      <c r="B77" s="14">
        <f>Raw!B77</f>
        <v>0.46128472222222222</v>
      </c>
      <c r="C77" s="15">
        <f>Raw!C77</f>
        <v>87.6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0.98859900000000001</v>
      </c>
      <c r="F77" s="9">
        <f>IF(Raw!$G77&gt;$C$8,IF(Raw!$Q77&gt;$C$8,IF(Raw!$N77&gt;$C$9,IF(Raw!$N77&lt;$A$9,IF(Raw!$X77&gt;$C$9,IF(Raw!$X77&lt;$A$9,Raw!I77,-999),-999),-999),-999),-999),-999)</f>
        <v>1.3928700000000001</v>
      </c>
      <c r="G77" s="9">
        <f>Raw!G77</f>
        <v>0.97003799999999996</v>
      </c>
      <c r="H77" s="9">
        <f>IF(Raw!$G77&gt;$C$8,IF(Raw!$Q77&gt;$C$8,IF(Raw!$N77&gt;$C$9,IF(Raw!$N77&lt;$A$9,IF(Raw!$X77&gt;$C$9,IF(Raw!$X77&lt;$A$9,Raw!L77,-999),-999),-999),-999),-999),-999)</f>
        <v>730</v>
      </c>
      <c r="I77" s="9">
        <f>IF(Raw!$G77&gt;$C$8,IF(Raw!$Q77&gt;$C$8,IF(Raw!$N77&gt;$C$9,IF(Raw!$N77&lt;$A$9,IF(Raw!$X77&gt;$C$9,IF(Raw!$X77&lt;$A$9,Raw!M77,-999),-999),-999),-999),-999),-999)</f>
        <v>0.11894</v>
      </c>
      <c r="J77" s="9">
        <f>IF(Raw!$G77&gt;$C$8,IF(Raw!$Q77&gt;$C$8,IF(Raw!$N77&gt;$C$9,IF(Raw!$N77&lt;$A$9,IF(Raw!$X77&gt;$C$9,IF(Raw!$X77&lt;$A$9,Raw!N77,-999),-999),-999),-999),-999),-999)</f>
        <v>620</v>
      </c>
      <c r="K77" s="9">
        <f>IF(Raw!$G77&gt;$C$8,IF(Raw!$Q77&gt;$C$8,IF(Raw!$N77&gt;$C$9,IF(Raw!$N77&lt;$A$9,IF(Raw!$X77&gt;$C$9,IF(Raw!$X77&lt;$A$9,Raw!R77,-999),-999),-999),-999),-999),-999)</f>
        <v>0.98235700000000004</v>
      </c>
      <c r="L77" s="9">
        <f>IF(Raw!$G77&gt;$C$8,IF(Raw!$Q77&gt;$C$8,IF(Raw!$N77&gt;$C$9,IF(Raw!$N77&lt;$A$9,IF(Raw!$X77&gt;$C$9,IF(Raw!$X77&lt;$A$9,Raw!S77,-999),-999),-999),-999),-999),-999)</f>
        <v>1.432561</v>
      </c>
      <c r="M77" s="9">
        <f>Raw!Q77</f>
        <v>0.98301499999999997</v>
      </c>
      <c r="N77" s="9">
        <f>IF(Raw!$G77&gt;$C$8,IF(Raw!$Q77&gt;$C$8,IF(Raw!$N77&gt;$C$9,IF(Raw!$N77&lt;$A$9,IF(Raw!$X77&gt;$C$9,IF(Raw!$X77&lt;$A$9,Raw!V77,-999),-999),-999),-999),-999),-999)</f>
        <v>797.5</v>
      </c>
      <c r="O77" s="9">
        <f>IF(Raw!$G77&gt;$C$8,IF(Raw!$Q77&gt;$C$8,IF(Raw!$N77&gt;$C$9,IF(Raw!$N77&lt;$A$9,IF(Raw!$X77&gt;$C$9,IF(Raw!$X77&lt;$A$9,Raw!W77,-999),-999),-999),-999),-999),-999)</f>
        <v>0.12316100000000001</v>
      </c>
      <c r="P77" s="9">
        <f>IF(Raw!$G77&gt;$C$8,IF(Raw!$Q77&gt;$C$8,IF(Raw!$N77&gt;$C$9,IF(Raw!$N77&lt;$A$9,IF(Raw!$X77&gt;$C$9,IF(Raw!$X77&lt;$A$9,Raw!X77,-999),-999),-999),-999),-999),-999)</f>
        <v>502</v>
      </c>
      <c r="R77" s="9">
        <f t="shared" si="4"/>
        <v>0.40427100000000005</v>
      </c>
      <c r="S77" s="9">
        <f t="shared" si="5"/>
        <v>0.29024316698615094</v>
      </c>
      <c r="T77" s="9">
        <f t="shared" si="6"/>
        <v>0.45020399999999994</v>
      </c>
      <c r="U77" s="9">
        <f t="shared" si="7"/>
        <v>0.31426515171081715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7.2999999999999997E-18</v>
      </c>
      <c r="Z77" s="11">
        <f t="shared" si="10"/>
        <v>6.2E-4</v>
      </c>
      <c r="AA77" s="16">
        <f t="shared" si="11"/>
        <v>2.4194447994826201E-2</v>
      </c>
      <c r="AB77" s="9">
        <f t="shared" ref="AB77:AB140" si="17">K77+T77*AA77</f>
        <v>0.99324943726506276</v>
      </c>
      <c r="AC77" s="9">
        <f t="shared" ref="AC77:AC140" si="18">IF(T77&gt;0,(L77-AB77)/T77,-999)</f>
        <v>0.97580555200517383</v>
      </c>
      <c r="AD77" s="15">
        <f t="shared" ref="AD77:AD140" si="19">IF(AC77&gt;0,X77*Y77*AC77,-999)</f>
        <v>39.023303217461617</v>
      </c>
      <c r="AE77" s="3">
        <f t="shared" si="12"/>
        <v>878.91999999999973</v>
      </c>
      <c r="AF77" s="2">
        <f t="shared" si="13"/>
        <v>0.25</v>
      </c>
      <c r="AG77" s="9">
        <f t="shared" si="14"/>
        <v>9.4335879276098416E-3</v>
      </c>
      <c r="AH77" s="2">
        <f t="shared" si="15"/>
        <v>0.45648641033927151</v>
      </c>
    </row>
    <row r="78" spans="1:34">
      <c r="A78" s="1">
        <f>Raw!A78</f>
        <v>65</v>
      </c>
      <c r="B78" s="14">
        <f>Raw!B78</f>
        <v>0.46134259259259264</v>
      </c>
      <c r="C78" s="15">
        <f>Raw!C78</f>
        <v>86.3</v>
      </c>
      <c r="D78" s="15">
        <f>IF(C78&gt;0.5,Raw!D78*D$11,-999)</f>
        <v>10</v>
      </c>
      <c r="E78" s="9">
        <f>IF(Raw!$G78&gt;$C$8,IF(Raw!$Q78&gt;$C$8,IF(Raw!$N78&gt;$C$9,IF(Raw!$N78&lt;$A$9,IF(Raw!$X78&gt;$C$9,IF(Raw!$X78&lt;$A$9,Raw!H78,-999),-999),-999),-999),-999),-999)</f>
        <v>0.96299599999999996</v>
      </c>
      <c r="F78" s="9">
        <f>IF(Raw!$G78&gt;$C$8,IF(Raw!$Q78&gt;$C$8,IF(Raw!$N78&gt;$C$9,IF(Raw!$N78&lt;$A$9,IF(Raw!$X78&gt;$C$9,IF(Raw!$X78&lt;$A$9,Raw!I78,-999),-999),-999),-999),-999),-999)</f>
        <v>1.304578</v>
      </c>
      <c r="G78" s="9">
        <f>Raw!G78</f>
        <v>0.95850100000000005</v>
      </c>
      <c r="H78" s="9">
        <f>IF(Raw!$G78&gt;$C$8,IF(Raw!$Q78&gt;$C$8,IF(Raw!$N78&gt;$C$9,IF(Raw!$N78&lt;$A$9,IF(Raw!$X78&gt;$C$9,IF(Raw!$X78&lt;$A$9,Raw!L78,-999),-999),-999),-999),-999),-999)</f>
        <v>689.3</v>
      </c>
      <c r="I78" s="9">
        <f>IF(Raw!$G78&gt;$C$8,IF(Raw!$Q78&gt;$C$8,IF(Raw!$N78&gt;$C$9,IF(Raw!$N78&lt;$A$9,IF(Raw!$X78&gt;$C$9,IF(Raw!$X78&lt;$A$9,Raw!M78,-999),-999),-999),-999),-999),-999)</f>
        <v>0.18987100000000001</v>
      </c>
      <c r="J78" s="9">
        <f>IF(Raw!$G78&gt;$C$8,IF(Raw!$Q78&gt;$C$8,IF(Raw!$N78&gt;$C$9,IF(Raw!$N78&lt;$A$9,IF(Raw!$X78&gt;$C$9,IF(Raw!$X78&lt;$A$9,Raw!N78,-999),-999),-999),-999),-999),-999)</f>
        <v>528</v>
      </c>
      <c r="K78" s="9">
        <f>IF(Raw!$G78&gt;$C$8,IF(Raw!$Q78&gt;$C$8,IF(Raw!$N78&gt;$C$9,IF(Raw!$N78&lt;$A$9,IF(Raw!$X78&gt;$C$9,IF(Raw!$X78&lt;$A$9,Raw!R78,-999),-999),-999),-999),-999),-999)</f>
        <v>0.92003800000000002</v>
      </c>
      <c r="L78" s="9">
        <f>IF(Raw!$G78&gt;$C$8,IF(Raw!$Q78&gt;$C$8,IF(Raw!$N78&gt;$C$9,IF(Raw!$N78&lt;$A$9,IF(Raw!$X78&gt;$C$9,IF(Raw!$X78&lt;$A$9,Raw!S78,-999),-999),-999),-999),-999),-999)</f>
        <v>1.3229770000000001</v>
      </c>
      <c r="M78" s="9">
        <f>Raw!Q78</f>
        <v>0.97528899999999996</v>
      </c>
      <c r="N78" s="9">
        <f>IF(Raw!$G78&gt;$C$8,IF(Raw!$Q78&gt;$C$8,IF(Raw!$N78&gt;$C$9,IF(Raw!$N78&lt;$A$9,IF(Raw!$X78&gt;$C$9,IF(Raw!$X78&lt;$A$9,Raw!V78,-999),-999),-999),-999),-999),-999)</f>
        <v>771.5</v>
      </c>
      <c r="O78" s="9">
        <f>IF(Raw!$G78&gt;$C$8,IF(Raw!$Q78&gt;$C$8,IF(Raw!$N78&gt;$C$9,IF(Raw!$N78&lt;$A$9,IF(Raw!$X78&gt;$C$9,IF(Raw!$X78&lt;$A$9,Raw!W78,-999),-999),-999),-999),-999),-999)</f>
        <v>1.08E-4</v>
      </c>
      <c r="P78" s="9">
        <f>IF(Raw!$G78&gt;$C$8,IF(Raw!$Q78&gt;$C$8,IF(Raw!$N78&gt;$C$9,IF(Raw!$N78&lt;$A$9,IF(Raw!$X78&gt;$C$9,IF(Raw!$X78&lt;$A$9,Raw!X78,-999),-999),-999),-999),-999),-999)</f>
        <v>533</v>
      </c>
      <c r="R78" s="9">
        <f t="shared" ref="R78:R141" si="20">F78-E78</f>
        <v>0.34158200000000005</v>
      </c>
      <c r="S78" s="9">
        <f t="shared" ref="S78:S141" si="21">R78/F78</f>
        <v>0.2618333284786345</v>
      </c>
      <c r="T78" s="9">
        <f t="shared" ref="T78:T141" si="22">L78-K78</f>
        <v>0.40293900000000005</v>
      </c>
      <c r="U78" s="9">
        <f t="shared" ref="U78:U141" si="23">T78/L78</f>
        <v>0.3045699207166867</v>
      </c>
      <c r="V78" s="15">
        <f t="shared" si="16"/>
        <v>0</v>
      </c>
      <c r="X78" s="11">
        <f t="shared" ref="X78:X141" si="24">D78*6.02*10^23*10^(-6)</f>
        <v>6.019999999999999E+18</v>
      </c>
      <c r="Y78" s="11">
        <f t="shared" ref="Y78:Y141" si="25">H78*10^(-20)</f>
        <v>6.8929999999999995E-18</v>
      </c>
      <c r="Z78" s="11">
        <f t="shared" ref="Z78:Z141" si="26">J78*10^(-6)</f>
        <v>5.2799999999999993E-4</v>
      </c>
      <c r="AA78" s="16">
        <f t="shared" ref="AA78:AA141" si="27">IF(Z78&gt;0,(X78*Y78/(X78*Y78+1/Z78)),1)</f>
        <v>2.1440066215358593E-2</v>
      </c>
      <c r="AB78" s="9">
        <f t="shared" si="17"/>
        <v>0.92867703884075037</v>
      </c>
      <c r="AC78" s="9">
        <f t="shared" si="18"/>
        <v>0.97855993378464146</v>
      </c>
      <c r="AD78" s="15">
        <f t="shared" si="19"/>
        <v>40.606186013936735</v>
      </c>
      <c r="AE78" s="3">
        <f t="shared" ref="AE78:AE141" si="28">AE$9*Y78</f>
        <v>829.91719999999975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9.5134021960551866E-3</v>
      </c>
      <c r="AH78" s="2">
        <f t="shared" ref="AH78:AH141" si="31">((AG78*12.01)/893.5)*3600</f>
        <v>0.46034858125197775</v>
      </c>
    </row>
    <row r="79" spans="1:34">
      <c r="A79" s="1">
        <f>Raw!A79</f>
        <v>66</v>
      </c>
      <c r="B79" s="14">
        <f>Raw!B79</f>
        <v>0.4613888888888889</v>
      </c>
      <c r="C79" s="15">
        <f>Raw!C79</f>
        <v>85.2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1.0055259999999999</v>
      </c>
      <c r="F79" s="9">
        <f>IF(Raw!$G79&gt;$C$8,IF(Raw!$Q79&gt;$C$8,IF(Raw!$N79&gt;$C$9,IF(Raw!$N79&lt;$A$9,IF(Raw!$X79&gt;$C$9,IF(Raw!$X79&lt;$A$9,Raw!I79,-999),-999),-999),-999),-999),-999)</f>
        <v>1.4125890000000001</v>
      </c>
      <c r="G79" s="9">
        <f>Raw!G79</f>
        <v>0.96939399999999998</v>
      </c>
      <c r="H79" s="9">
        <f>IF(Raw!$G79&gt;$C$8,IF(Raw!$Q79&gt;$C$8,IF(Raw!$N79&gt;$C$9,IF(Raw!$N79&lt;$A$9,IF(Raw!$X79&gt;$C$9,IF(Raw!$X79&lt;$A$9,Raw!L79,-999),-999),-999),-999),-999),-999)</f>
        <v>762</v>
      </c>
      <c r="I79" s="9">
        <f>IF(Raw!$G79&gt;$C$8,IF(Raw!$Q79&gt;$C$8,IF(Raw!$N79&gt;$C$9,IF(Raw!$N79&lt;$A$9,IF(Raw!$X79&gt;$C$9,IF(Raw!$X79&lt;$A$9,Raw!M79,-999),-999),-999),-999),-999),-999)</f>
        <v>0.15901899999999999</v>
      </c>
      <c r="J79" s="9">
        <f>IF(Raw!$G79&gt;$C$8,IF(Raw!$Q79&gt;$C$8,IF(Raw!$N79&gt;$C$9,IF(Raw!$N79&lt;$A$9,IF(Raw!$X79&gt;$C$9,IF(Raw!$X79&lt;$A$9,Raw!N79,-999),-999),-999),-999),-999),-999)</f>
        <v>526</v>
      </c>
      <c r="K79" s="9">
        <f>IF(Raw!$G79&gt;$C$8,IF(Raw!$Q79&gt;$C$8,IF(Raw!$N79&gt;$C$9,IF(Raw!$N79&lt;$A$9,IF(Raw!$X79&gt;$C$9,IF(Raw!$X79&lt;$A$9,Raw!R79,-999),-999),-999),-999),-999),-999)</f>
        <v>0.94878899999999999</v>
      </c>
      <c r="L79" s="9">
        <f>IF(Raw!$G79&gt;$C$8,IF(Raw!$Q79&gt;$C$8,IF(Raw!$N79&gt;$C$9,IF(Raw!$N79&lt;$A$9,IF(Raw!$X79&gt;$C$9,IF(Raw!$X79&lt;$A$9,Raw!S79,-999),-999),-999),-999),-999),-999)</f>
        <v>1.3621220000000001</v>
      </c>
      <c r="M79" s="9">
        <f>Raw!Q79</f>
        <v>0.97844600000000004</v>
      </c>
      <c r="N79" s="9">
        <f>IF(Raw!$G79&gt;$C$8,IF(Raw!$Q79&gt;$C$8,IF(Raw!$N79&gt;$C$9,IF(Raw!$N79&lt;$A$9,IF(Raw!$X79&gt;$C$9,IF(Raw!$X79&lt;$A$9,Raw!V79,-999),-999),-999),-999),-999),-999)</f>
        <v>753.6</v>
      </c>
      <c r="O79" s="9">
        <f>IF(Raw!$G79&gt;$C$8,IF(Raw!$Q79&gt;$C$8,IF(Raw!$N79&gt;$C$9,IF(Raw!$N79&lt;$A$9,IF(Raw!$X79&gt;$C$9,IF(Raw!$X79&lt;$A$9,Raw!W79,-999),-999),-999),-999),-999),-999)</f>
        <v>3.7569999999999999E-3</v>
      </c>
      <c r="P79" s="9">
        <f>IF(Raw!$G79&gt;$C$8,IF(Raw!$Q79&gt;$C$8,IF(Raw!$N79&gt;$C$9,IF(Raw!$N79&lt;$A$9,IF(Raw!$X79&gt;$C$9,IF(Raw!$X79&lt;$A$9,Raw!X79,-999),-999),-999),-999),-999),-999)</f>
        <v>357</v>
      </c>
      <c r="R79" s="9">
        <f t="shared" si="20"/>
        <v>0.40706300000000017</v>
      </c>
      <c r="S79" s="9">
        <f t="shared" si="21"/>
        <v>0.2881680375537401</v>
      </c>
      <c r="T79" s="9">
        <f t="shared" si="22"/>
        <v>0.41333300000000006</v>
      </c>
      <c r="U79" s="9">
        <f t="shared" si="23"/>
        <v>0.3034478556252671</v>
      </c>
      <c r="V79" s="15">
        <f t="shared" si="16"/>
        <v>0</v>
      </c>
      <c r="X79" s="11">
        <f t="shared" si="24"/>
        <v>6.019999999999999E+18</v>
      </c>
      <c r="Y79" s="11">
        <f t="shared" si="25"/>
        <v>7.6199999999999995E-18</v>
      </c>
      <c r="Z79" s="11">
        <f t="shared" si="26"/>
        <v>5.2599999999999999E-4</v>
      </c>
      <c r="AA79" s="16">
        <f t="shared" si="27"/>
        <v>2.3560396366768845E-2</v>
      </c>
      <c r="AB79" s="9">
        <f t="shared" si="17"/>
        <v>0.95852728931146569</v>
      </c>
      <c r="AC79" s="9">
        <f t="shared" si="18"/>
        <v>0.97643960363323112</v>
      </c>
      <c r="AD79" s="15">
        <f t="shared" si="19"/>
        <v>44.79162807370502</v>
      </c>
      <c r="AE79" s="3">
        <f t="shared" si="28"/>
        <v>917.44799999999964</v>
      </c>
      <c r="AF79" s="2">
        <f t="shared" si="29"/>
        <v>0.25</v>
      </c>
      <c r="AG79" s="9">
        <f t="shared" si="30"/>
        <v>1.0455325760715617E-2</v>
      </c>
      <c r="AH79" s="2">
        <f t="shared" si="31"/>
        <v>0.50592777234504815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84</v>
      </c>
      <c r="D80" s="15">
        <f>IF(C80&gt;0.5,Raw!D80*D$11,-999)</f>
        <v>10.9</v>
      </c>
      <c r="E80" s="9">
        <f>IF(Raw!$G80&gt;$C$8,IF(Raw!$Q80&gt;$C$8,IF(Raw!$N80&gt;$C$9,IF(Raw!$N80&lt;$A$9,IF(Raw!$X80&gt;$C$9,IF(Raw!$X80&lt;$A$9,Raw!H80,-999),-999),-999),-999),-999),-999)</f>
        <v>1.0806579999999999</v>
      </c>
      <c r="F80" s="9">
        <f>IF(Raw!$G80&gt;$C$8,IF(Raw!$Q80&gt;$C$8,IF(Raw!$N80&gt;$C$9,IF(Raw!$N80&lt;$A$9,IF(Raw!$X80&gt;$C$9,IF(Raw!$X80&lt;$A$9,Raw!I80,-999),-999),-999),-999),-999),-999)</f>
        <v>1.5123869999999999</v>
      </c>
      <c r="G80" s="9">
        <f>Raw!G80</f>
        <v>0.98165800000000003</v>
      </c>
      <c r="H80" s="9">
        <f>IF(Raw!$G80&gt;$C$8,IF(Raw!$Q80&gt;$C$8,IF(Raw!$N80&gt;$C$9,IF(Raw!$N80&lt;$A$9,IF(Raw!$X80&gt;$C$9,IF(Raw!$X80&lt;$A$9,Raw!L80,-999),-999),-999),-999),-999),-999)</f>
        <v>757.8</v>
      </c>
      <c r="I80" s="9">
        <f>IF(Raw!$G80&gt;$C$8,IF(Raw!$Q80&gt;$C$8,IF(Raw!$N80&gt;$C$9,IF(Raw!$N80&lt;$A$9,IF(Raw!$X80&gt;$C$9,IF(Raw!$X80&lt;$A$9,Raw!M80,-999),-999),-999),-999),-999),-999)</f>
        <v>0.27936</v>
      </c>
      <c r="J80" s="9">
        <f>IF(Raw!$G80&gt;$C$8,IF(Raw!$Q80&gt;$C$8,IF(Raw!$N80&gt;$C$9,IF(Raw!$N80&lt;$A$9,IF(Raw!$X80&gt;$C$9,IF(Raw!$X80&lt;$A$9,Raw!N80,-999),-999),-999),-999),-999),-999)</f>
        <v>548</v>
      </c>
      <c r="K80" s="9">
        <f>IF(Raw!$G80&gt;$C$8,IF(Raw!$Q80&gt;$C$8,IF(Raw!$N80&gt;$C$9,IF(Raw!$N80&lt;$A$9,IF(Raw!$X80&gt;$C$9,IF(Raw!$X80&lt;$A$9,Raw!R80,-999),-999),-999),-999),-999),-999)</f>
        <v>0.99464399999999997</v>
      </c>
      <c r="L80" s="9">
        <f>IF(Raw!$G80&gt;$C$8,IF(Raw!$Q80&gt;$C$8,IF(Raw!$N80&gt;$C$9,IF(Raw!$N80&lt;$A$9,IF(Raw!$X80&gt;$C$9,IF(Raw!$X80&lt;$A$9,Raw!S80,-999),-999),-999),-999),-999),-999)</f>
        <v>1.447387</v>
      </c>
      <c r="M80" s="9">
        <f>Raw!Q80</f>
        <v>0.97479199999999999</v>
      </c>
      <c r="N80" s="9">
        <f>IF(Raw!$G80&gt;$C$8,IF(Raw!$Q80&gt;$C$8,IF(Raw!$N80&gt;$C$9,IF(Raw!$N80&lt;$A$9,IF(Raw!$X80&gt;$C$9,IF(Raw!$X80&lt;$A$9,Raw!V80,-999),-999),-999),-999),-999),-999)</f>
        <v>710.9</v>
      </c>
      <c r="O80" s="9">
        <f>IF(Raw!$G80&gt;$C$8,IF(Raw!$Q80&gt;$C$8,IF(Raw!$N80&gt;$C$9,IF(Raw!$N80&lt;$A$9,IF(Raw!$X80&gt;$C$9,IF(Raw!$X80&lt;$A$9,Raw!W80,-999),-999),-999),-999),-999),-999)</f>
        <v>2.0282000000000001E-2</v>
      </c>
      <c r="P80" s="9">
        <f>IF(Raw!$G80&gt;$C$8,IF(Raw!$Q80&gt;$C$8,IF(Raw!$N80&gt;$C$9,IF(Raw!$N80&lt;$A$9,IF(Raw!$X80&gt;$C$9,IF(Raw!$X80&lt;$A$9,Raw!X80,-999),-999),-999),-999),-999),-999)</f>
        <v>461</v>
      </c>
      <c r="R80" s="9">
        <f t="shared" si="20"/>
        <v>0.43172900000000003</v>
      </c>
      <c r="S80" s="9">
        <f t="shared" si="21"/>
        <v>0.28546198823449292</v>
      </c>
      <c r="T80" s="9">
        <f t="shared" si="22"/>
        <v>0.45274300000000001</v>
      </c>
      <c r="U80" s="9">
        <f t="shared" si="23"/>
        <v>0.31280023932783702</v>
      </c>
      <c r="V80" s="15">
        <f t="shared" si="16"/>
        <v>0</v>
      </c>
      <c r="X80" s="11">
        <f t="shared" si="24"/>
        <v>6.561799999999999E+18</v>
      </c>
      <c r="Y80" s="11">
        <f t="shared" si="25"/>
        <v>7.5779999999999993E-18</v>
      </c>
      <c r="Z80" s="11">
        <f t="shared" si="26"/>
        <v>5.4799999999999998E-4</v>
      </c>
      <c r="AA80" s="16">
        <f t="shared" si="27"/>
        <v>2.6526638588776852E-2</v>
      </c>
      <c r="AB80" s="9">
        <f t="shared" si="17"/>
        <v>1.0066537499345987</v>
      </c>
      <c r="AC80" s="9">
        <f t="shared" si="18"/>
        <v>0.97347336141122298</v>
      </c>
      <c r="AD80" s="15">
        <f t="shared" si="19"/>
        <v>48.406274797038044</v>
      </c>
      <c r="AE80" s="3">
        <f t="shared" si="28"/>
        <v>912.39119999999969</v>
      </c>
      <c r="AF80" s="2">
        <f t="shared" si="29"/>
        <v>0.25</v>
      </c>
      <c r="AG80" s="9">
        <f t="shared" si="30"/>
        <v>1.1647303339601957E-2</v>
      </c>
      <c r="AH80" s="2">
        <f t="shared" si="31"/>
        <v>0.56360694705207637</v>
      </c>
    </row>
    <row r="81" spans="1:34">
      <c r="A81" s="1">
        <f>Raw!A81</f>
        <v>68</v>
      </c>
      <c r="B81" s="14">
        <f>Raw!B81</f>
        <v>0.46150462962962963</v>
      </c>
      <c r="C81" s="15">
        <f>Raw!C81</f>
        <v>82.7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1.0915710000000001</v>
      </c>
      <c r="F81" s="9">
        <f>IF(Raw!$G81&gt;$C$8,IF(Raw!$Q81&gt;$C$8,IF(Raw!$N81&gt;$C$9,IF(Raw!$N81&lt;$A$9,IF(Raw!$X81&gt;$C$9,IF(Raw!$X81&lt;$A$9,Raw!I81,-999),-999),-999),-999),-999),-999)</f>
        <v>1.493484</v>
      </c>
      <c r="G81" s="9">
        <f>Raw!G81</f>
        <v>0.97352799999999995</v>
      </c>
      <c r="H81" s="9">
        <f>IF(Raw!$G81&gt;$C$8,IF(Raw!$Q81&gt;$C$8,IF(Raw!$N81&gt;$C$9,IF(Raw!$N81&lt;$A$9,IF(Raw!$X81&gt;$C$9,IF(Raw!$X81&lt;$A$9,Raw!L81,-999),-999),-999),-999),-999),-999)</f>
        <v>657.6</v>
      </c>
      <c r="I81" s="9">
        <f>IF(Raw!$G81&gt;$C$8,IF(Raw!$Q81&gt;$C$8,IF(Raw!$N81&gt;$C$9,IF(Raw!$N81&lt;$A$9,IF(Raw!$X81&gt;$C$9,IF(Raw!$X81&lt;$A$9,Raw!M81,-999),-999),-999),-999),-999),-999)</f>
        <v>0.18051900000000001</v>
      </c>
      <c r="J81" s="9">
        <f>IF(Raw!$G81&gt;$C$8,IF(Raw!$Q81&gt;$C$8,IF(Raw!$N81&gt;$C$9,IF(Raw!$N81&lt;$A$9,IF(Raw!$X81&gt;$C$9,IF(Raw!$X81&lt;$A$9,Raw!N81,-999),-999),-999),-999),-999),-999)</f>
        <v>479</v>
      </c>
      <c r="K81" s="9">
        <f>IF(Raw!$G81&gt;$C$8,IF(Raw!$Q81&gt;$C$8,IF(Raw!$N81&gt;$C$9,IF(Raw!$N81&lt;$A$9,IF(Raw!$X81&gt;$C$9,IF(Raw!$X81&lt;$A$9,Raw!R81,-999),-999),-999),-999),-999),-999)</f>
        <v>1.0174240000000001</v>
      </c>
      <c r="L81" s="9">
        <f>IF(Raw!$G81&gt;$C$8,IF(Raw!$Q81&gt;$C$8,IF(Raw!$N81&gt;$C$9,IF(Raw!$N81&lt;$A$9,IF(Raw!$X81&gt;$C$9,IF(Raw!$X81&lt;$A$9,Raw!S81,-999),-999),-999),-999),-999),-999)</f>
        <v>1.4914320000000001</v>
      </c>
      <c r="M81" s="9">
        <f>Raw!Q81</f>
        <v>0.98157000000000005</v>
      </c>
      <c r="N81" s="9">
        <f>IF(Raw!$G81&gt;$C$8,IF(Raw!$Q81&gt;$C$8,IF(Raw!$N81&gt;$C$9,IF(Raw!$N81&lt;$A$9,IF(Raw!$X81&gt;$C$9,IF(Raw!$X81&lt;$A$9,Raw!V81,-999),-999),-999),-999),-999),-999)</f>
        <v>756.4</v>
      </c>
      <c r="O81" s="9">
        <f>IF(Raw!$G81&gt;$C$8,IF(Raw!$Q81&gt;$C$8,IF(Raw!$N81&gt;$C$9,IF(Raw!$N81&lt;$A$9,IF(Raw!$X81&gt;$C$9,IF(Raw!$X81&lt;$A$9,Raw!W81,-999),-999),-999),-999),-999),-999)</f>
        <v>0.16833600000000001</v>
      </c>
      <c r="P81" s="9">
        <f>IF(Raw!$G81&gt;$C$8,IF(Raw!$Q81&gt;$C$8,IF(Raw!$N81&gt;$C$9,IF(Raw!$N81&lt;$A$9,IF(Raw!$X81&gt;$C$9,IF(Raw!$X81&lt;$A$9,Raw!X81,-999),-999),-999),-999),-999),-999)</f>
        <v>478</v>
      </c>
      <c r="R81" s="9">
        <f t="shared" si="20"/>
        <v>0.40191299999999996</v>
      </c>
      <c r="S81" s="9">
        <f t="shared" si="21"/>
        <v>0.26911101826333589</v>
      </c>
      <c r="T81" s="9">
        <f t="shared" si="22"/>
        <v>0.47400799999999998</v>
      </c>
      <c r="U81" s="9">
        <f t="shared" si="23"/>
        <v>0.31782072531634026</v>
      </c>
      <c r="V81" s="15">
        <f t="shared" si="16"/>
        <v>0</v>
      </c>
      <c r="X81" s="11">
        <f t="shared" si="24"/>
        <v>6.561799999999999E+18</v>
      </c>
      <c r="Y81" s="11">
        <f t="shared" si="25"/>
        <v>6.5759999999999995E-18</v>
      </c>
      <c r="Z81" s="11">
        <f t="shared" si="26"/>
        <v>4.7899999999999999E-4</v>
      </c>
      <c r="AA81" s="16">
        <f t="shared" si="27"/>
        <v>2.0250482042483781E-2</v>
      </c>
      <c r="AB81" s="9">
        <f t="shared" si="17"/>
        <v>1.0270228904919938</v>
      </c>
      <c r="AC81" s="9">
        <f t="shared" si="18"/>
        <v>0.97974951795751608</v>
      </c>
      <c r="AD81" s="15">
        <f t="shared" si="19"/>
        <v>42.276580464475536</v>
      </c>
      <c r="AE81" s="3">
        <f t="shared" si="28"/>
        <v>791.75039999999967</v>
      </c>
      <c r="AF81" s="2">
        <f t="shared" si="29"/>
        <v>0.25</v>
      </c>
      <c r="AG81" s="9">
        <f t="shared" si="30"/>
        <v>1.0335671897780181E-2</v>
      </c>
      <c r="AH81" s="2">
        <f t="shared" si="31"/>
        <v>0.50013778418849908</v>
      </c>
    </row>
    <row r="82" spans="1:34">
      <c r="A82" s="1">
        <f>Raw!A82</f>
        <v>69</v>
      </c>
      <c r="B82" s="14">
        <f>Raw!B82</f>
        <v>0.46156250000000004</v>
      </c>
      <c r="C82" s="15">
        <f>Raw!C82</f>
        <v>81.599999999999994</v>
      </c>
      <c r="D82" s="15">
        <f>IF(C82&gt;0.5,Raw!D82*D$11,-999)</f>
        <v>11.8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0.84881700000000004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0.97431000000000001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7.103599999999999E+18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0.46160879629629631</v>
      </c>
      <c r="C83" s="15">
        <f>Raw!C83</f>
        <v>80.5</v>
      </c>
      <c r="D83" s="15">
        <f>IF(C83&gt;0.5,Raw!D83*D$11,-999)</f>
        <v>12.7</v>
      </c>
      <c r="E83" s="9">
        <f>IF(Raw!$G83&gt;$C$8,IF(Raw!$Q83&gt;$C$8,IF(Raw!$N83&gt;$C$9,IF(Raw!$N83&lt;$A$9,IF(Raw!$X83&gt;$C$9,IF(Raw!$X83&lt;$A$9,Raw!H83,-999),-999),-999),-999),-999),-999)</f>
        <v>1.1384240000000001</v>
      </c>
      <c r="F83" s="9">
        <f>IF(Raw!$G83&gt;$C$8,IF(Raw!$Q83&gt;$C$8,IF(Raw!$N83&gt;$C$9,IF(Raw!$N83&lt;$A$9,IF(Raw!$X83&gt;$C$9,IF(Raw!$X83&lt;$A$9,Raw!I83,-999),-999),-999),-999),-999),-999)</f>
        <v>1.6266659999999999</v>
      </c>
      <c r="G83" s="9">
        <f>Raw!G83</f>
        <v>0.97891600000000001</v>
      </c>
      <c r="H83" s="9">
        <f>IF(Raw!$G83&gt;$C$8,IF(Raw!$Q83&gt;$C$8,IF(Raw!$N83&gt;$C$9,IF(Raw!$N83&lt;$A$9,IF(Raw!$X83&gt;$C$9,IF(Raw!$X83&lt;$A$9,Raw!L83,-999),-999),-999),-999),-999),-999)</f>
        <v>708.3</v>
      </c>
      <c r="I83" s="9">
        <f>IF(Raw!$G83&gt;$C$8,IF(Raw!$Q83&gt;$C$8,IF(Raw!$N83&gt;$C$9,IF(Raw!$N83&lt;$A$9,IF(Raw!$X83&gt;$C$9,IF(Raw!$X83&lt;$A$9,Raw!M83,-999),-999),-999),-999),-999),-999)</f>
        <v>0.23219500000000001</v>
      </c>
      <c r="J83" s="9">
        <f>IF(Raw!$G83&gt;$C$8,IF(Raw!$Q83&gt;$C$8,IF(Raw!$N83&gt;$C$9,IF(Raw!$N83&lt;$A$9,IF(Raw!$X83&gt;$C$9,IF(Raw!$X83&lt;$A$9,Raw!N83,-999),-999),-999),-999),-999),-999)</f>
        <v>785</v>
      </c>
      <c r="K83" s="9">
        <f>IF(Raw!$G83&gt;$C$8,IF(Raw!$Q83&gt;$C$8,IF(Raw!$N83&gt;$C$9,IF(Raw!$N83&lt;$A$9,IF(Raw!$X83&gt;$C$9,IF(Raw!$X83&lt;$A$9,Raw!R83,-999),-999),-999),-999),-999),-999)</f>
        <v>1.0947990000000001</v>
      </c>
      <c r="L83" s="9">
        <f>IF(Raw!$G83&gt;$C$8,IF(Raw!$Q83&gt;$C$8,IF(Raw!$N83&gt;$C$9,IF(Raw!$N83&lt;$A$9,IF(Raw!$X83&gt;$C$9,IF(Raw!$X83&lt;$A$9,Raw!S83,-999),-999),-999),-999),-999),-999)</f>
        <v>1.6179859999999999</v>
      </c>
      <c r="M83" s="9">
        <f>Raw!Q83</f>
        <v>0.98742799999999997</v>
      </c>
      <c r="N83" s="9">
        <f>IF(Raw!$G83&gt;$C$8,IF(Raw!$Q83&gt;$C$8,IF(Raw!$N83&gt;$C$9,IF(Raw!$N83&lt;$A$9,IF(Raw!$X83&gt;$C$9,IF(Raw!$X83&lt;$A$9,Raw!V83,-999),-999),-999),-999),-999),-999)</f>
        <v>714.8</v>
      </c>
      <c r="O83" s="9">
        <f>IF(Raw!$G83&gt;$C$8,IF(Raw!$Q83&gt;$C$8,IF(Raw!$N83&gt;$C$9,IF(Raw!$N83&lt;$A$9,IF(Raw!$X83&gt;$C$9,IF(Raw!$X83&lt;$A$9,Raw!W83,-999),-999),-999),-999),-999),-999)</f>
        <v>0.16641300000000001</v>
      </c>
      <c r="P83" s="9">
        <f>IF(Raw!$G83&gt;$C$8,IF(Raw!$Q83&gt;$C$8,IF(Raw!$N83&gt;$C$9,IF(Raw!$N83&lt;$A$9,IF(Raw!$X83&gt;$C$9,IF(Raw!$X83&lt;$A$9,Raw!X83,-999),-999),-999),-999),-999),-999)</f>
        <v>692</v>
      </c>
      <c r="R83" s="9">
        <f t="shared" si="20"/>
        <v>0.48824199999999984</v>
      </c>
      <c r="S83" s="9">
        <f t="shared" si="21"/>
        <v>0.30014889350364476</v>
      </c>
      <c r="T83" s="9">
        <f t="shared" si="22"/>
        <v>0.52318699999999985</v>
      </c>
      <c r="U83" s="9">
        <f t="shared" si="23"/>
        <v>0.32335693881158417</v>
      </c>
      <c r="V83" s="15">
        <f t="shared" si="16"/>
        <v>0</v>
      </c>
      <c r="X83" s="11">
        <f t="shared" si="24"/>
        <v>7.645399999999998E+18</v>
      </c>
      <c r="Y83" s="11">
        <f t="shared" si="25"/>
        <v>7.0829999999999984E-18</v>
      </c>
      <c r="Z83" s="11">
        <f t="shared" si="26"/>
        <v>7.85E-4</v>
      </c>
      <c r="AA83" s="16">
        <f t="shared" si="27"/>
        <v>4.0776227546015127E-2</v>
      </c>
      <c r="AB83" s="9">
        <f t="shared" si="17"/>
        <v>1.1161325921611172</v>
      </c>
      <c r="AC83" s="9">
        <f t="shared" si="18"/>
        <v>0.95922377245398471</v>
      </c>
      <c r="AD83" s="15">
        <f t="shared" si="19"/>
        <v>51.944238912121172</v>
      </c>
      <c r="AE83" s="3">
        <f t="shared" si="28"/>
        <v>852.79319999999962</v>
      </c>
      <c r="AF83" s="2">
        <f t="shared" si="29"/>
        <v>0.25</v>
      </c>
      <c r="AG83" s="9">
        <f t="shared" si="30"/>
        <v>1.2920407756554673E-2</v>
      </c>
      <c r="AH83" s="2">
        <f t="shared" si="31"/>
        <v>0.62521180723267811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79.400000000000006</v>
      </c>
      <c r="D84" s="15">
        <f>IF(C84&gt;0.5,Raw!D84*D$11,-999)</f>
        <v>14.5</v>
      </c>
      <c r="E84" s="9">
        <f>IF(Raw!$G84&gt;$C$8,IF(Raw!$Q84&gt;$C$8,IF(Raw!$N84&gt;$C$9,IF(Raw!$N84&lt;$A$9,IF(Raw!$X84&gt;$C$9,IF(Raw!$X84&lt;$A$9,Raw!H84,-999),-999),-999),-999),-999),-999)</f>
        <v>1.1422270000000001</v>
      </c>
      <c r="F84" s="9">
        <f>IF(Raw!$G84&gt;$C$8,IF(Raw!$Q84&gt;$C$8,IF(Raw!$N84&gt;$C$9,IF(Raw!$N84&lt;$A$9,IF(Raw!$X84&gt;$C$9,IF(Raw!$X84&lt;$A$9,Raw!I84,-999),-999),-999),-999),-999),-999)</f>
        <v>1.607035</v>
      </c>
      <c r="G84" s="9">
        <f>Raw!G84</f>
        <v>0.97702299999999997</v>
      </c>
      <c r="H84" s="9">
        <f>IF(Raw!$G84&gt;$C$8,IF(Raw!$Q84&gt;$C$8,IF(Raw!$N84&gt;$C$9,IF(Raw!$N84&lt;$A$9,IF(Raw!$X84&gt;$C$9,IF(Raw!$X84&lt;$A$9,Raw!L84,-999),-999),-999),-999),-999),-999)</f>
        <v>705.4</v>
      </c>
      <c r="I84" s="9">
        <f>IF(Raw!$G84&gt;$C$8,IF(Raw!$Q84&gt;$C$8,IF(Raw!$N84&gt;$C$9,IF(Raw!$N84&lt;$A$9,IF(Raw!$X84&gt;$C$9,IF(Raw!$X84&lt;$A$9,Raw!M84,-999),-999),-999),-999),-999),-999)</f>
        <v>0.24957299999999999</v>
      </c>
      <c r="J84" s="9">
        <f>IF(Raw!$G84&gt;$C$8,IF(Raw!$Q84&gt;$C$8,IF(Raw!$N84&gt;$C$9,IF(Raw!$N84&lt;$A$9,IF(Raw!$X84&gt;$C$9,IF(Raw!$X84&lt;$A$9,Raw!N84,-999),-999),-999),-999),-999),-999)</f>
        <v>498</v>
      </c>
      <c r="K84" s="9">
        <f>IF(Raw!$G84&gt;$C$8,IF(Raw!$Q84&gt;$C$8,IF(Raw!$N84&gt;$C$9,IF(Raw!$N84&lt;$A$9,IF(Raw!$X84&gt;$C$9,IF(Raw!$X84&lt;$A$9,Raw!R84,-999),-999),-999),-999),-999),-999)</f>
        <v>1.1108659999999999</v>
      </c>
      <c r="L84" s="9">
        <f>IF(Raw!$G84&gt;$C$8,IF(Raw!$Q84&gt;$C$8,IF(Raw!$N84&gt;$C$9,IF(Raw!$N84&lt;$A$9,IF(Raw!$X84&gt;$C$9,IF(Raw!$X84&lt;$A$9,Raw!S84,-999),-999),-999),-999),-999),-999)</f>
        <v>1.6482840000000001</v>
      </c>
      <c r="M84" s="9">
        <f>Raw!Q84</f>
        <v>0.98538700000000001</v>
      </c>
      <c r="N84" s="9">
        <f>IF(Raw!$G84&gt;$C$8,IF(Raw!$Q84&gt;$C$8,IF(Raw!$N84&gt;$C$9,IF(Raw!$N84&lt;$A$9,IF(Raw!$X84&gt;$C$9,IF(Raw!$X84&lt;$A$9,Raw!V84,-999),-999),-999),-999),-999),-999)</f>
        <v>700.6</v>
      </c>
      <c r="O84" s="9">
        <f>IF(Raw!$G84&gt;$C$8,IF(Raw!$Q84&gt;$C$8,IF(Raw!$N84&gt;$C$9,IF(Raw!$N84&lt;$A$9,IF(Raw!$X84&gt;$C$9,IF(Raw!$X84&lt;$A$9,Raw!W84,-999),-999),-999),-999),-999),-999)</f>
        <v>9.4716999999999996E-2</v>
      </c>
      <c r="P84" s="9">
        <f>IF(Raw!$G84&gt;$C$8,IF(Raw!$Q84&gt;$C$8,IF(Raw!$N84&gt;$C$9,IF(Raw!$N84&lt;$A$9,IF(Raw!$X84&gt;$C$9,IF(Raw!$X84&lt;$A$9,Raw!X84,-999),-999),-999),-999),-999),-999)</f>
        <v>572</v>
      </c>
      <c r="R84" s="9">
        <f t="shared" si="20"/>
        <v>0.46480799999999989</v>
      </c>
      <c r="S84" s="9">
        <f t="shared" si="21"/>
        <v>0.28923327743328547</v>
      </c>
      <c r="T84" s="9">
        <f t="shared" si="22"/>
        <v>0.53741800000000017</v>
      </c>
      <c r="U84" s="9">
        <f t="shared" si="23"/>
        <v>0.32604696763421848</v>
      </c>
      <c r="V84" s="15">
        <f t="shared" si="16"/>
        <v>0</v>
      </c>
      <c r="X84" s="11">
        <f t="shared" si="24"/>
        <v>8.728999999999999E+18</v>
      </c>
      <c r="Y84" s="11">
        <f t="shared" si="25"/>
        <v>7.0539999999999996E-18</v>
      </c>
      <c r="Z84" s="11">
        <f t="shared" si="26"/>
        <v>4.9799999999999996E-4</v>
      </c>
      <c r="AA84" s="16">
        <f t="shared" si="27"/>
        <v>2.9751726312811772E-2</v>
      </c>
      <c r="AB84" s="9">
        <f t="shared" si="17"/>
        <v>1.1268551132515785</v>
      </c>
      <c r="AC84" s="9">
        <f t="shared" si="18"/>
        <v>0.97024827368718836</v>
      </c>
      <c r="AD84" s="15">
        <f t="shared" si="19"/>
        <v>59.742422314883093</v>
      </c>
      <c r="AE84" s="3">
        <f t="shared" si="28"/>
        <v>849.30159999999967</v>
      </c>
      <c r="AF84" s="2">
        <f t="shared" si="29"/>
        <v>0.25</v>
      </c>
      <c r="AG84" s="9">
        <f t="shared" si="30"/>
        <v>1.4983719719146539E-2</v>
      </c>
      <c r="AH84" s="2">
        <f t="shared" si="31"/>
        <v>0.72505439930276416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78.099999999999994</v>
      </c>
      <c r="D85" s="15">
        <f>IF(C85&gt;0.5,Raw!D85*D$11,-999)</f>
        <v>15.4</v>
      </c>
      <c r="E85" s="9">
        <f>IF(Raw!$G85&gt;$C$8,IF(Raw!$Q85&gt;$C$8,IF(Raw!$N85&gt;$C$9,IF(Raw!$N85&lt;$A$9,IF(Raw!$X85&gt;$C$9,IF(Raw!$X85&lt;$A$9,Raw!H85,-999),-999),-999),-999),-999),-999)</f>
        <v>1.143189</v>
      </c>
      <c r="F85" s="9">
        <f>IF(Raw!$G85&gt;$C$8,IF(Raw!$Q85&gt;$C$8,IF(Raw!$N85&gt;$C$9,IF(Raw!$N85&lt;$A$9,IF(Raw!$X85&gt;$C$9,IF(Raw!$X85&lt;$A$9,Raw!I85,-999),-999),-999),-999),-999),-999)</f>
        <v>1.6163380000000001</v>
      </c>
      <c r="G85" s="9">
        <f>Raw!G85</f>
        <v>0.98156500000000002</v>
      </c>
      <c r="H85" s="9">
        <f>IF(Raw!$G85&gt;$C$8,IF(Raw!$Q85&gt;$C$8,IF(Raw!$N85&gt;$C$9,IF(Raw!$N85&lt;$A$9,IF(Raw!$X85&gt;$C$9,IF(Raw!$X85&lt;$A$9,Raw!L85,-999),-999),-999),-999),-999),-999)</f>
        <v>739.9</v>
      </c>
      <c r="I85" s="9">
        <f>IF(Raw!$G85&gt;$C$8,IF(Raw!$Q85&gt;$C$8,IF(Raw!$N85&gt;$C$9,IF(Raw!$N85&lt;$A$9,IF(Raw!$X85&gt;$C$9,IF(Raw!$X85&lt;$A$9,Raw!M85,-999),-999),-999),-999),-999),-999)</f>
        <v>0.17708499999999999</v>
      </c>
      <c r="J85" s="9">
        <f>IF(Raw!$G85&gt;$C$8,IF(Raw!$Q85&gt;$C$8,IF(Raw!$N85&gt;$C$9,IF(Raw!$N85&lt;$A$9,IF(Raw!$X85&gt;$C$9,IF(Raw!$X85&lt;$A$9,Raw!N85,-999),-999),-999),-999),-999),-999)</f>
        <v>445</v>
      </c>
      <c r="K85" s="9">
        <f>IF(Raw!$G85&gt;$C$8,IF(Raw!$Q85&gt;$C$8,IF(Raw!$N85&gt;$C$9,IF(Raw!$N85&lt;$A$9,IF(Raw!$X85&gt;$C$9,IF(Raw!$X85&lt;$A$9,Raw!R85,-999),-999),-999),-999),-999),-999)</f>
        <v>1.156833</v>
      </c>
      <c r="L85" s="9">
        <f>IF(Raw!$G85&gt;$C$8,IF(Raw!$Q85&gt;$C$8,IF(Raw!$N85&gt;$C$9,IF(Raw!$N85&lt;$A$9,IF(Raw!$X85&gt;$C$9,IF(Raw!$X85&lt;$A$9,Raw!S85,-999),-999),-999),-999),-999),-999)</f>
        <v>1.729142</v>
      </c>
      <c r="M85" s="9">
        <f>Raw!Q85</f>
        <v>0.98042399999999996</v>
      </c>
      <c r="N85" s="9">
        <f>IF(Raw!$G85&gt;$C$8,IF(Raw!$Q85&gt;$C$8,IF(Raw!$N85&gt;$C$9,IF(Raw!$N85&lt;$A$9,IF(Raw!$X85&gt;$C$9,IF(Raw!$X85&lt;$A$9,Raw!V85,-999),-999),-999),-999),-999),-999)</f>
        <v>766.6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365</v>
      </c>
      <c r="R85" s="9">
        <f t="shared" si="20"/>
        <v>0.47314900000000004</v>
      </c>
      <c r="S85" s="9">
        <f t="shared" si="21"/>
        <v>0.29272899603919478</v>
      </c>
      <c r="T85" s="9">
        <f t="shared" si="22"/>
        <v>0.57230899999999996</v>
      </c>
      <c r="U85" s="9">
        <f t="shared" si="23"/>
        <v>0.33097860094775328</v>
      </c>
      <c r="V85" s="15">
        <f t="shared" si="16"/>
        <v>0</v>
      </c>
      <c r="X85" s="11">
        <f t="shared" si="24"/>
        <v>9.270799999999998E+18</v>
      </c>
      <c r="Y85" s="11">
        <f t="shared" si="25"/>
        <v>7.3989999999999989E-18</v>
      </c>
      <c r="Z85" s="11">
        <f t="shared" si="26"/>
        <v>4.4499999999999997E-4</v>
      </c>
      <c r="AA85" s="16">
        <f t="shared" si="27"/>
        <v>2.9620465473944937E-2</v>
      </c>
      <c r="AB85" s="9">
        <f t="shared" si="17"/>
        <v>1.1737850589749279</v>
      </c>
      <c r="AC85" s="9">
        <f t="shared" si="18"/>
        <v>0.97037953452605519</v>
      </c>
      <c r="AD85" s="15">
        <f t="shared" si="19"/>
        <v>66.562843761674017</v>
      </c>
      <c r="AE85" s="3">
        <f t="shared" si="28"/>
        <v>890.83959999999968</v>
      </c>
      <c r="AF85" s="2">
        <f t="shared" si="29"/>
        <v>0.25</v>
      </c>
      <c r="AG85" s="9">
        <f t="shared" si="30"/>
        <v>1.6946828387186731E-2</v>
      </c>
      <c r="AH85" s="2">
        <f t="shared" si="31"/>
        <v>0.82004820609782381</v>
      </c>
    </row>
    <row r="86" spans="1:34">
      <c r="A86" s="1">
        <f>Raw!A86</f>
        <v>73</v>
      </c>
      <c r="B86" s="14">
        <f>Raw!B86</f>
        <v>0.46178240740740745</v>
      </c>
      <c r="C86" s="15">
        <f>Raw!C86</f>
        <v>76.900000000000006</v>
      </c>
      <c r="D86" s="15">
        <f>IF(C86&gt;0.5,Raw!D86*D$11,-999)</f>
        <v>16.3</v>
      </c>
      <c r="E86" s="9">
        <f>IF(Raw!$G86&gt;$C$8,IF(Raw!$Q86&gt;$C$8,IF(Raw!$N86&gt;$C$9,IF(Raw!$N86&lt;$A$9,IF(Raw!$X86&gt;$C$9,IF(Raw!$X86&lt;$A$9,Raw!H86,-999),-999),-999),-999),-999),-999)</f>
        <v>1.179567</v>
      </c>
      <c r="F86" s="9">
        <f>IF(Raw!$G86&gt;$C$8,IF(Raw!$Q86&gt;$C$8,IF(Raw!$N86&gt;$C$9,IF(Raw!$N86&lt;$A$9,IF(Raw!$X86&gt;$C$9,IF(Raw!$X86&lt;$A$9,Raw!I86,-999),-999),-999),-999),-999),-999)</f>
        <v>1.706907</v>
      </c>
      <c r="G86" s="9">
        <f>Raw!G86</f>
        <v>0.97952799999999995</v>
      </c>
      <c r="H86" s="9">
        <f>IF(Raw!$G86&gt;$C$8,IF(Raw!$Q86&gt;$C$8,IF(Raw!$N86&gt;$C$9,IF(Raw!$N86&lt;$A$9,IF(Raw!$X86&gt;$C$9,IF(Raw!$X86&lt;$A$9,Raw!L86,-999),-999),-999),-999),-999),-999)</f>
        <v>736.1</v>
      </c>
      <c r="I86" s="9">
        <f>IF(Raw!$G86&gt;$C$8,IF(Raw!$Q86&gt;$C$8,IF(Raw!$N86&gt;$C$9,IF(Raw!$N86&lt;$A$9,IF(Raw!$X86&gt;$C$9,IF(Raw!$X86&lt;$A$9,Raw!M86,-999),-999),-999),-999),-999),-999)</f>
        <v>3.3006000000000001E-2</v>
      </c>
      <c r="J86" s="9">
        <f>IF(Raw!$G86&gt;$C$8,IF(Raw!$Q86&gt;$C$8,IF(Raw!$N86&gt;$C$9,IF(Raw!$N86&lt;$A$9,IF(Raw!$X86&gt;$C$9,IF(Raw!$X86&lt;$A$9,Raw!N86,-999),-999),-999),-999),-999),-999)</f>
        <v>430</v>
      </c>
      <c r="K86" s="9">
        <f>IF(Raw!$G86&gt;$C$8,IF(Raw!$Q86&gt;$C$8,IF(Raw!$N86&gt;$C$9,IF(Raw!$N86&lt;$A$9,IF(Raw!$X86&gt;$C$9,IF(Raw!$X86&lt;$A$9,Raw!R86,-999),-999),-999),-999),-999),-999)</f>
        <v>1.2428170000000001</v>
      </c>
      <c r="L86" s="9">
        <f>IF(Raw!$G86&gt;$C$8,IF(Raw!$Q86&gt;$C$8,IF(Raw!$N86&gt;$C$9,IF(Raw!$N86&lt;$A$9,IF(Raw!$X86&gt;$C$9,IF(Raw!$X86&lt;$A$9,Raw!S86,-999),-999),-999),-999),-999),-999)</f>
        <v>1.8834709999999999</v>
      </c>
      <c r="M86" s="9">
        <f>Raw!Q86</f>
        <v>0.98580000000000001</v>
      </c>
      <c r="N86" s="9">
        <f>IF(Raw!$G86&gt;$C$8,IF(Raw!$Q86&gt;$C$8,IF(Raw!$N86&gt;$C$9,IF(Raw!$N86&lt;$A$9,IF(Raw!$X86&gt;$C$9,IF(Raw!$X86&lt;$A$9,Raw!V86,-999),-999),-999),-999),-999),-999)</f>
        <v>770.1</v>
      </c>
      <c r="O86" s="9">
        <f>IF(Raw!$G86&gt;$C$8,IF(Raw!$Q86&gt;$C$8,IF(Raw!$N86&gt;$C$9,IF(Raw!$N86&lt;$A$9,IF(Raw!$X86&gt;$C$9,IF(Raw!$X86&lt;$A$9,Raw!W86,-999),-999),-999),-999),-999),-999)</f>
        <v>0.22917999999999999</v>
      </c>
      <c r="P86" s="9">
        <f>IF(Raw!$G86&gt;$C$8,IF(Raw!$Q86&gt;$C$8,IF(Raw!$N86&gt;$C$9,IF(Raw!$N86&lt;$A$9,IF(Raw!$X86&gt;$C$9,IF(Raw!$X86&lt;$A$9,Raw!X86,-999),-999),-999),-999),-999),-999)</f>
        <v>477</v>
      </c>
      <c r="R86" s="9">
        <f t="shared" si="20"/>
        <v>0.52733999999999992</v>
      </c>
      <c r="S86" s="9">
        <f t="shared" si="21"/>
        <v>0.30894477555016175</v>
      </c>
      <c r="T86" s="9">
        <f t="shared" si="22"/>
        <v>0.64065399999999983</v>
      </c>
      <c r="U86" s="9">
        <f t="shared" si="23"/>
        <v>0.34014540176089775</v>
      </c>
      <c r="V86" s="15">
        <f t="shared" si="16"/>
        <v>0</v>
      </c>
      <c r="X86" s="11">
        <f t="shared" si="24"/>
        <v>9.8125999999999959E+18</v>
      </c>
      <c r="Y86" s="11">
        <f t="shared" si="25"/>
        <v>7.3609999999999996E-18</v>
      </c>
      <c r="Z86" s="11">
        <f t="shared" si="26"/>
        <v>4.2999999999999999E-4</v>
      </c>
      <c r="AA86" s="16">
        <f t="shared" si="27"/>
        <v>3.0123525234029429E-2</v>
      </c>
      <c r="AB86" s="9">
        <f t="shared" si="17"/>
        <v>1.2621157569352819</v>
      </c>
      <c r="AC86" s="9">
        <f t="shared" si="18"/>
        <v>0.96987647476597072</v>
      </c>
      <c r="AD86" s="15">
        <f t="shared" si="19"/>
        <v>70.054709846580081</v>
      </c>
      <c r="AE86" s="3">
        <f t="shared" si="28"/>
        <v>886.26439999999968</v>
      </c>
      <c r="AF86" s="2">
        <f t="shared" si="29"/>
        <v>0.25</v>
      </c>
      <c r="AG86" s="9">
        <f t="shared" si="30"/>
        <v>1.8329836481544692E-2</v>
      </c>
      <c r="AH86" s="2">
        <f t="shared" si="31"/>
        <v>0.88697124803141159</v>
      </c>
    </row>
    <row r="87" spans="1:34">
      <c r="A87" s="1">
        <f>Raw!A87</f>
        <v>74</v>
      </c>
      <c r="B87" s="14">
        <f>Raw!B87</f>
        <v>0.46182870370370371</v>
      </c>
      <c r="C87" s="15">
        <f>Raw!C87</f>
        <v>75.599999999999994</v>
      </c>
      <c r="D87" s="15">
        <f>IF(C87&gt;0.5,Raw!D87*D$11,-999)</f>
        <v>17.2</v>
      </c>
      <c r="E87" s="9">
        <f>IF(Raw!$G87&gt;$C$8,IF(Raw!$Q87&gt;$C$8,IF(Raw!$N87&gt;$C$9,IF(Raw!$N87&lt;$A$9,IF(Raw!$X87&gt;$C$9,IF(Raw!$X87&lt;$A$9,Raw!H87,-999),-999),-999),-999),-999),-999)</f>
        <v>1.279466</v>
      </c>
      <c r="F87" s="9">
        <f>IF(Raw!$G87&gt;$C$8,IF(Raw!$Q87&gt;$C$8,IF(Raw!$N87&gt;$C$9,IF(Raw!$N87&lt;$A$9,IF(Raw!$X87&gt;$C$9,IF(Raw!$X87&lt;$A$9,Raw!I87,-999),-999),-999),-999),-999),-999)</f>
        <v>1.8459369999999999</v>
      </c>
      <c r="G87" s="9">
        <f>Raw!G87</f>
        <v>0.984491</v>
      </c>
      <c r="H87" s="9">
        <f>IF(Raw!$G87&gt;$C$8,IF(Raw!$Q87&gt;$C$8,IF(Raw!$N87&gt;$C$9,IF(Raw!$N87&lt;$A$9,IF(Raw!$X87&gt;$C$9,IF(Raw!$X87&lt;$A$9,Raw!L87,-999),-999),-999),-999),-999),-999)</f>
        <v>724.2</v>
      </c>
      <c r="I87" s="9">
        <f>IF(Raw!$G87&gt;$C$8,IF(Raw!$Q87&gt;$C$8,IF(Raw!$N87&gt;$C$9,IF(Raw!$N87&lt;$A$9,IF(Raw!$X87&gt;$C$9,IF(Raw!$X87&lt;$A$9,Raw!M87,-999),-999),-999),-999),-999),-999)</f>
        <v>0.230212</v>
      </c>
      <c r="J87" s="9">
        <f>IF(Raw!$G87&gt;$C$8,IF(Raw!$Q87&gt;$C$8,IF(Raw!$N87&gt;$C$9,IF(Raw!$N87&lt;$A$9,IF(Raw!$X87&gt;$C$9,IF(Raw!$X87&lt;$A$9,Raw!N87,-999),-999),-999),-999),-999),-999)</f>
        <v>535</v>
      </c>
      <c r="K87" s="9">
        <f>IF(Raw!$G87&gt;$C$8,IF(Raw!$Q87&gt;$C$8,IF(Raw!$N87&gt;$C$9,IF(Raw!$N87&lt;$A$9,IF(Raw!$X87&gt;$C$9,IF(Raw!$X87&lt;$A$9,Raw!R87,-999),-999),-999),-999),-999),-999)</f>
        <v>1.2353419999999999</v>
      </c>
      <c r="L87" s="9">
        <f>IF(Raw!$G87&gt;$C$8,IF(Raw!$Q87&gt;$C$8,IF(Raw!$N87&gt;$C$9,IF(Raw!$N87&lt;$A$9,IF(Raw!$X87&gt;$C$9,IF(Raw!$X87&lt;$A$9,Raw!S87,-999),-999),-999),-999),-999),-999)</f>
        <v>1.8604609999999999</v>
      </c>
      <c r="M87" s="9">
        <f>Raw!Q87</f>
        <v>0.99044900000000002</v>
      </c>
      <c r="N87" s="9">
        <f>IF(Raw!$G87&gt;$C$8,IF(Raw!$Q87&gt;$C$8,IF(Raw!$N87&gt;$C$9,IF(Raw!$N87&lt;$A$9,IF(Raw!$X87&gt;$C$9,IF(Raw!$X87&lt;$A$9,Raw!V87,-999),-999),-999),-999),-999),-999)</f>
        <v>691.8</v>
      </c>
      <c r="O87" s="9">
        <f>IF(Raw!$G87&gt;$C$8,IF(Raw!$Q87&gt;$C$8,IF(Raw!$N87&gt;$C$9,IF(Raw!$N87&lt;$A$9,IF(Raw!$X87&gt;$C$9,IF(Raw!$X87&lt;$A$9,Raw!W87,-999),-999),-999),-999),-999),-999)</f>
        <v>0.23094999999999999</v>
      </c>
      <c r="P87" s="9">
        <f>IF(Raw!$G87&gt;$C$8,IF(Raw!$Q87&gt;$C$8,IF(Raw!$N87&gt;$C$9,IF(Raw!$N87&lt;$A$9,IF(Raw!$X87&gt;$C$9,IF(Raw!$X87&lt;$A$9,Raw!X87,-999),-999),-999),-999),-999),-999)</f>
        <v>427</v>
      </c>
      <c r="R87" s="9">
        <f t="shared" si="20"/>
        <v>0.56647099999999995</v>
      </c>
      <c r="S87" s="9">
        <f t="shared" si="21"/>
        <v>0.30687450330103355</v>
      </c>
      <c r="T87" s="9">
        <f t="shared" si="22"/>
        <v>0.62511899999999998</v>
      </c>
      <c r="U87" s="9">
        <f t="shared" si="23"/>
        <v>0.33600220590488056</v>
      </c>
      <c r="V87" s="15">
        <f t="shared" si="16"/>
        <v>0</v>
      </c>
      <c r="X87" s="11">
        <f t="shared" si="24"/>
        <v>1.0354399999999996E+19</v>
      </c>
      <c r="Y87" s="11">
        <f t="shared" si="25"/>
        <v>7.2420000000000004E-18</v>
      </c>
      <c r="Z87" s="11">
        <f t="shared" si="26"/>
        <v>5.3499999999999999E-4</v>
      </c>
      <c r="AA87" s="16">
        <f t="shared" si="27"/>
        <v>3.8570450095820635E-2</v>
      </c>
      <c r="AB87" s="9">
        <f t="shared" si="17"/>
        <v>1.2594531211934492</v>
      </c>
      <c r="AC87" s="9">
        <f t="shared" si="18"/>
        <v>0.96142954990417939</v>
      </c>
      <c r="AD87" s="15">
        <f t="shared" si="19"/>
        <v>72.094299244524549</v>
      </c>
      <c r="AE87" s="3">
        <f t="shared" si="28"/>
        <v>871.93679999999983</v>
      </c>
      <c r="AF87" s="2">
        <f t="shared" si="29"/>
        <v>0.25</v>
      </c>
      <c r="AG87" s="9">
        <f t="shared" si="30"/>
        <v>1.8633725830251396E-2</v>
      </c>
      <c r="AH87" s="2">
        <f t="shared" si="31"/>
        <v>0.90167629546362549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74.5</v>
      </c>
      <c r="D88" s="15">
        <f>IF(C88&gt;0.5,Raw!D88*D$11,-999)</f>
        <v>19.899999999999999</v>
      </c>
      <c r="E88" s="9">
        <f>IF(Raw!$G88&gt;$C$8,IF(Raw!$Q88&gt;$C$8,IF(Raw!$N88&gt;$C$9,IF(Raw!$N88&lt;$A$9,IF(Raw!$X88&gt;$C$9,IF(Raw!$X88&lt;$A$9,Raw!H88,-999),-999),-999),-999),-999),-999)</f>
        <v>1.2871410000000001</v>
      </c>
      <c r="F88" s="9">
        <f>IF(Raw!$G88&gt;$C$8,IF(Raw!$Q88&gt;$C$8,IF(Raw!$N88&gt;$C$9,IF(Raw!$N88&lt;$A$9,IF(Raw!$X88&gt;$C$9,IF(Raw!$X88&lt;$A$9,Raw!I88,-999),-999),-999),-999),-999),-999)</f>
        <v>1.8508979999999999</v>
      </c>
      <c r="G88" s="9">
        <f>Raw!G88</f>
        <v>0.97945499999999996</v>
      </c>
      <c r="H88" s="9">
        <f>IF(Raw!$G88&gt;$C$8,IF(Raw!$Q88&gt;$C$8,IF(Raw!$N88&gt;$C$9,IF(Raw!$N88&lt;$A$9,IF(Raw!$X88&gt;$C$9,IF(Raw!$X88&lt;$A$9,Raw!L88,-999),-999),-999),-999),-999),-999)</f>
        <v>721.4</v>
      </c>
      <c r="I88" s="9">
        <f>IF(Raw!$G88&gt;$C$8,IF(Raw!$Q88&gt;$C$8,IF(Raw!$N88&gt;$C$9,IF(Raw!$N88&lt;$A$9,IF(Raw!$X88&gt;$C$9,IF(Raw!$X88&lt;$A$9,Raw!M88,-999),-999),-999),-999),-999),-999)</f>
        <v>0.23600699999999999</v>
      </c>
      <c r="J88" s="9">
        <f>IF(Raw!$G88&gt;$C$8,IF(Raw!$Q88&gt;$C$8,IF(Raw!$N88&gt;$C$9,IF(Raw!$N88&lt;$A$9,IF(Raw!$X88&gt;$C$9,IF(Raw!$X88&lt;$A$9,Raw!N88,-999),-999),-999),-999),-999),-999)</f>
        <v>472</v>
      </c>
      <c r="K88" s="9">
        <f>IF(Raw!$G88&gt;$C$8,IF(Raw!$Q88&gt;$C$8,IF(Raw!$N88&gt;$C$9,IF(Raw!$N88&lt;$A$9,IF(Raw!$X88&gt;$C$9,IF(Raw!$X88&lt;$A$9,Raw!R88,-999),-999),-999),-999),-999),-999)</f>
        <v>1.2368699999999999</v>
      </c>
      <c r="L88" s="9">
        <f>IF(Raw!$G88&gt;$C$8,IF(Raw!$Q88&gt;$C$8,IF(Raw!$N88&gt;$C$9,IF(Raw!$N88&lt;$A$9,IF(Raw!$X88&gt;$C$9,IF(Raw!$X88&lt;$A$9,Raw!S88,-999),-999),-999),-999),-999),-999)</f>
        <v>1.861078</v>
      </c>
      <c r="M88" s="9">
        <f>Raw!Q88</f>
        <v>0.98694199999999999</v>
      </c>
      <c r="N88" s="9">
        <f>IF(Raw!$G88&gt;$C$8,IF(Raw!$Q88&gt;$C$8,IF(Raw!$N88&gt;$C$9,IF(Raw!$N88&lt;$A$9,IF(Raw!$X88&gt;$C$9,IF(Raw!$X88&lt;$A$9,Raw!V88,-999),-999),-999),-999),-999),-999)</f>
        <v>748.3</v>
      </c>
      <c r="O88" s="9">
        <f>IF(Raw!$G88&gt;$C$8,IF(Raw!$Q88&gt;$C$8,IF(Raw!$N88&gt;$C$9,IF(Raw!$N88&lt;$A$9,IF(Raw!$X88&gt;$C$9,IF(Raw!$X88&lt;$A$9,Raw!W88,-999),-999),-999),-999),-999),-999)</f>
        <v>0.22917999999999999</v>
      </c>
      <c r="P88" s="9">
        <f>IF(Raw!$G88&gt;$C$8,IF(Raw!$Q88&gt;$C$8,IF(Raw!$N88&gt;$C$9,IF(Raw!$N88&lt;$A$9,IF(Raw!$X88&gt;$C$9,IF(Raw!$X88&lt;$A$9,Raw!X88,-999),-999),-999),-999),-999),-999)</f>
        <v>552</v>
      </c>
      <c r="R88" s="9">
        <f t="shared" si="20"/>
        <v>0.56375699999999984</v>
      </c>
      <c r="S88" s="9">
        <f t="shared" si="21"/>
        <v>0.30458566598483539</v>
      </c>
      <c r="T88" s="9">
        <f t="shared" si="22"/>
        <v>0.6242080000000001</v>
      </c>
      <c r="U88" s="9">
        <f t="shared" si="23"/>
        <v>0.33540131042331384</v>
      </c>
      <c r="V88" s="15">
        <f t="shared" si="16"/>
        <v>0</v>
      </c>
      <c r="X88" s="11">
        <f t="shared" si="24"/>
        <v>1.1979799999999998E+19</v>
      </c>
      <c r="Y88" s="11">
        <f t="shared" si="25"/>
        <v>7.2139999999999987E-18</v>
      </c>
      <c r="Z88" s="11">
        <f t="shared" si="26"/>
        <v>4.7199999999999998E-4</v>
      </c>
      <c r="AA88" s="16">
        <f t="shared" si="27"/>
        <v>3.919259726406682E-2</v>
      </c>
      <c r="AB88" s="9">
        <f t="shared" si="17"/>
        <v>1.2613343327530084</v>
      </c>
      <c r="AC88" s="9">
        <f t="shared" si="18"/>
        <v>0.96080740273593335</v>
      </c>
      <c r="AD88" s="15">
        <f t="shared" si="19"/>
        <v>83.035163695056838</v>
      </c>
      <c r="AE88" s="3">
        <f t="shared" si="28"/>
        <v>868.56559999999956</v>
      </c>
      <c r="AF88" s="2">
        <f t="shared" si="29"/>
        <v>0.25</v>
      </c>
      <c r="AG88" s="9">
        <f t="shared" si="30"/>
        <v>2.1423155934258798E-2</v>
      </c>
      <c r="AH88" s="2">
        <f t="shared" si="31"/>
        <v>1.0366553665065623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73.2</v>
      </c>
      <c r="D89" s="15">
        <f>IF(C89&gt;0.5,Raw!D89*D$11,-999)</f>
        <v>20.8</v>
      </c>
      <c r="E89" s="9">
        <f>IF(Raw!$G89&gt;$C$8,IF(Raw!$Q89&gt;$C$8,IF(Raw!$N89&gt;$C$9,IF(Raw!$N89&lt;$A$9,IF(Raw!$X89&gt;$C$9,IF(Raw!$X89&lt;$A$9,Raw!H89,-999),-999),-999),-999),-999),-999)</f>
        <v>1.344023</v>
      </c>
      <c r="F89" s="9">
        <f>IF(Raw!$G89&gt;$C$8,IF(Raw!$Q89&gt;$C$8,IF(Raw!$N89&gt;$C$9,IF(Raw!$N89&lt;$A$9,IF(Raw!$X89&gt;$C$9,IF(Raw!$X89&lt;$A$9,Raw!I89,-999),-999),-999),-999),-999),-999)</f>
        <v>1.9662329999999999</v>
      </c>
      <c r="G89" s="9">
        <f>Raw!G89</f>
        <v>0.98656299999999997</v>
      </c>
      <c r="H89" s="9">
        <f>IF(Raw!$G89&gt;$C$8,IF(Raw!$Q89&gt;$C$8,IF(Raw!$N89&gt;$C$9,IF(Raw!$N89&lt;$A$9,IF(Raw!$X89&gt;$C$9,IF(Raw!$X89&lt;$A$9,Raw!L89,-999),-999),-999),-999),-999),-999)</f>
        <v>720.9</v>
      </c>
      <c r="I89" s="9">
        <f>IF(Raw!$G89&gt;$C$8,IF(Raw!$Q89&gt;$C$8,IF(Raw!$N89&gt;$C$9,IF(Raw!$N89&lt;$A$9,IF(Raw!$X89&gt;$C$9,IF(Raw!$X89&lt;$A$9,Raw!M89,-999),-999),-999),-999),-999),-999)</f>
        <v>0.24448500000000001</v>
      </c>
      <c r="J89" s="9">
        <f>IF(Raw!$G89&gt;$C$8,IF(Raw!$Q89&gt;$C$8,IF(Raw!$N89&gt;$C$9,IF(Raw!$N89&lt;$A$9,IF(Raw!$X89&gt;$C$9,IF(Raw!$X89&lt;$A$9,Raw!N89,-999),-999),-999),-999),-999),-999)</f>
        <v>604</v>
      </c>
      <c r="K89" s="9">
        <f>IF(Raw!$G89&gt;$C$8,IF(Raw!$Q89&gt;$C$8,IF(Raw!$N89&gt;$C$9,IF(Raw!$N89&lt;$A$9,IF(Raw!$X89&gt;$C$9,IF(Raw!$X89&lt;$A$9,Raw!R89,-999),-999),-999),-999),-999),-999)</f>
        <v>1.25691</v>
      </c>
      <c r="L89" s="9">
        <f>IF(Raw!$G89&gt;$C$8,IF(Raw!$Q89&gt;$C$8,IF(Raw!$N89&gt;$C$9,IF(Raw!$N89&lt;$A$9,IF(Raw!$X89&gt;$C$9,IF(Raw!$X89&lt;$A$9,Raw!S89,-999),-999),-999),-999),-999),-999)</f>
        <v>1.9540839999999999</v>
      </c>
      <c r="M89" s="9">
        <f>Raw!Q89</f>
        <v>0.98487100000000005</v>
      </c>
      <c r="N89" s="9">
        <f>IF(Raw!$G89&gt;$C$8,IF(Raw!$Q89&gt;$C$8,IF(Raw!$N89&gt;$C$9,IF(Raw!$N89&lt;$A$9,IF(Raw!$X89&gt;$C$9,IF(Raw!$X89&lt;$A$9,Raw!V89,-999),-999),-999),-999),-999),-999)</f>
        <v>769.4</v>
      </c>
      <c r="O89" s="9">
        <f>IF(Raw!$G89&gt;$C$8,IF(Raw!$Q89&gt;$C$8,IF(Raw!$N89&gt;$C$9,IF(Raw!$N89&lt;$A$9,IF(Raw!$X89&gt;$C$9,IF(Raw!$X89&lt;$A$9,Raw!W89,-999),-999),-999),-999),-999),-999)</f>
        <v>0.13025</v>
      </c>
      <c r="P89" s="9">
        <f>IF(Raw!$G89&gt;$C$8,IF(Raw!$Q89&gt;$C$8,IF(Raw!$N89&gt;$C$9,IF(Raw!$N89&lt;$A$9,IF(Raw!$X89&gt;$C$9,IF(Raw!$X89&lt;$A$9,Raw!X89,-999),-999),-999),-999),-999),-999)</f>
        <v>296</v>
      </c>
      <c r="R89" s="9">
        <f t="shared" si="20"/>
        <v>0.62220999999999993</v>
      </c>
      <c r="S89" s="9">
        <f t="shared" si="21"/>
        <v>0.31644774551134069</v>
      </c>
      <c r="T89" s="9">
        <f t="shared" si="22"/>
        <v>0.69717399999999996</v>
      </c>
      <c r="U89" s="9">
        <f t="shared" si="23"/>
        <v>0.35677790719334479</v>
      </c>
      <c r="V89" s="15">
        <f t="shared" si="16"/>
        <v>0</v>
      </c>
      <c r="X89" s="11">
        <f t="shared" si="24"/>
        <v>1.2521599999999998E+19</v>
      </c>
      <c r="Y89" s="11">
        <f t="shared" si="25"/>
        <v>7.2089999999999992E-18</v>
      </c>
      <c r="Z89" s="11">
        <f t="shared" si="26"/>
        <v>6.0399999999999994E-4</v>
      </c>
      <c r="AA89" s="16">
        <f t="shared" si="27"/>
        <v>5.170304784553522E-2</v>
      </c>
      <c r="AB89" s="9">
        <f t="shared" si="17"/>
        <v>1.2929560206786632</v>
      </c>
      <c r="AC89" s="9">
        <f t="shared" si="18"/>
        <v>0.94829695215446463</v>
      </c>
      <c r="AD89" s="15">
        <f t="shared" si="19"/>
        <v>85.601072591945737</v>
      </c>
      <c r="AE89" s="3">
        <f t="shared" si="28"/>
        <v>867.9635999999997</v>
      </c>
      <c r="AF89" s="2">
        <f t="shared" si="29"/>
        <v>0.25</v>
      </c>
      <c r="AG89" s="9">
        <f t="shared" si="30"/>
        <v>2.3492747332969219E-2</v>
      </c>
      <c r="AH89" s="2">
        <f t="shared" si="31"/>
        <v>1.1368018172224477</v>
      </c>
    </row>
    <row r="90" spans="1:34">
      <c r="A90" s="1">
        <f>Raw!A90</f>
        <v>77</v>
      </c>
      <c r="B90" s="14">
        <f>Raw!B90</f>
        <v>0.46200231481481485</v>
      </c>
      <c r="C90" s="15">
        <f>Raw!C90</f>
        <v>72.099999999999994</v>
      </c>
      <c r="D90" s="15">
        <f>IF(C90&gt;0.5,Raw!D90*D$11,-999)</f>
        <v>19</v>
      </c>
      <c r="E90" s="9">
        <f>IF(Raw!$G90&gt;$C$8,IF(Raw!$Q90&gt;$C$8,IF(Raw!$N90&gt;$C$9,IF(Raw!$N90&lt;$A$9,IF(Raw!$X90&gt;$C$9,IF(Raw!$X90&lt;$A$9,Raw!H90,-999),-999),-999),-999),-999),-999)</f>
        <v>1.408094</v>
      </c>
      <c r="F90" s="9">
        <f>IF(Raw!$G90&gt;$C$8,IF(Raw!$Q90&gt;$C$8,IF(Raw!$N90&gt;$C$9,IF(Raw!$N90&lt;$A$9,IF(Raw!$X90&gt;$C$9,IF(Raw!$X90&lt;$A$9,Raw!I90,-999),-999),-999),-999),-999),-999)</f>
        <v>2.1007639999999999</v>
      </c>
      <c r="G90" s="9">
        <f>Raw!G90</f>
        <v>0.98873200000000006</v>
      </c>
      <c r="H90" s="9">
        <f>IF(Raw!$G90&gt;$C$8,IF(Raw!$Q90&gt;$C$8,IF(Raw!$N90&gt;$C$9,IF(Raw!$N90&lt;$A$9,IF(Raw!$X90&gt;$C$9,IF(Raw!$X90&lt;$A$9,Raw!L90,-999),-999),-999),-999),-999),-999)</f>
        <v>669.5</v>
      </c>
      <c r="I90" s="9">
        <f>IF(Raw!$G90&gt;$C$8,IF(Raw!$Q90&gt;$C$8,IF(Raw!$N90&gt;$C$9,IF(Raw!$N90&lt;$A$9,IF(Raw!$X90&gt;$C$9,IF(Raw!$X90&lt;$A$9,Raw!M90,-999),-999),-999),-999),-999),-999)</f>
        <v>7.6170000000000002E-2</v>
      </c>
      <c r="J90" s="9">
        <f>IF(Raw!$G90&gt;$C$8,IF(Raw!$Q90&gt;$C$8,IF(Raw!$N90&gt;$C$9,IF(Raw!$N90&lt;$A$9,IF(Raw!$X90&gt;$C$9,IF(Raw!$X90&lt;$A$9,Raw!N90,-999),-999),-999),-999),-999),-999)</f>
        <v>396</v>
      </c>
      <c r="K90" s="9">
        <f>IF(Raw!$G90&gt;$C$8,IF(Raw!$Q90&gt;$C$8,IF(Raw!$N90&gt;$C$9,IF(Raw!$N90&lt;$A$9,IF(Raw!$X90&gt;$C$9,IF(Raw!$X90&lt;$A$9,Raw!R90,-999),-999),-999),-999),-999),-999)</f>
        <v>1.3438209999999999</v>
      </c>
      <c r="L90" s="9">
        <f>IF(Raw!$G90&gt;$C$8,IF(Raw!$Q90&gt;$C$8,IF(Raw!$N90&gt;$C$9,IF(Raw!$N90&lt;$A$9,IF(Raw!$X90&gt;$C$9,IF(Raw!$X90&lt;$A$9,Raw!S90,-999),-999),-999),-999),-999),-999)</f>
        <v>2.1090239999999998</v>
      </c>
      <c r="M90" s="9">
        <f>Raw!Q90</f>
        <v>0.99026800000000004</v>
      </c>
      <c r="N90" s="9">
        <f>IF(Raw!$G90&gt;$C$8,IF(Raw!$Q90&gt;$C$8,IF(Raw!$N90&gt;$C$9,IF(Raw!$N90&lt;$A$9,IF(Raw!$X90&gt;$C$9,IF(Raw!$X90&lt;$A$9,Raw!V90,-999),-999),-999),-999),-999),-999)</f>
        <v>718.1</v>
      </c>
      <c r="O90" s="9">
        <f>IF(Raw!$G90&gt;$C$8,IF(Raw!$Q90&gt;$C$8,IF(Raw!$N90&gt;$C$9,IF(Raw!$N90&lt;$A$9,IF(Raw!$X90&gt;$C$9,IF(Raw!$X90&lt;$A$9,Raw!W90,-999),-999),-999),-999),-999),-999)</f>
        <v>0.102821</v>
      </c>
      <c r="P90" s="9">
        <f>IF(Raw!$G90&gt;$C$8,IF(Raw!$Q90&gt;$C$8,IF(Raw!$N90&gt;$C$9,IF(Raw!$N90&lt;$A$9,IF(Raw!$X90&gt;$C$9,IF(Raw!$X90&lt;$A$9,Raw!X90,-999),-999),-999),-999),-999),-999)</f>
        <v>656</v>
      </c>
      <c r="R90" s="9">
        <f t="shared" si="20"/>
        <v>0.6926699999999999</v>
      </c>
      <c r="S90" s="9">
        <f t="shared" si="21"/>
        <v>0.32972290081132383</v>
      </c>
      <c r="T90" s="9">
        <f t="shared" si="22"/>
        <v>0.76520299999999986</v>
      </c>
      <c r="U90" s="9">
        <f t="shared" si="23"/>
        <v>0.36282327749707921</v>
      </c>
      <c r="V90" s="15">
        <f t="shared" si="16"/>
        <v>0</v>
      </c>
      <c r="X90" s="11">
        <f t="shared" si="24"/>
        <v>1.1437999999999998E+19</v>
      </c>
      <c r="Y90" s="11">
        <f t="shared" si="25"/>
        <v>6.6949999999999994E-18</v>
      </c>
      <c r="Z90" s="11">
        <f t="shared" si="26"/>
        <v>3.9599999999999998E-4</v>
      </c>
      <c r="AA90" s="16">
        <f t="shared" si="27"/>
        <v>2.9432135037898863E-2</v>
      </c>
      <c r="AB90" s="9">
        <f t="shared" si="17"/>
        <v>1.3663425580274053</v>
      </c>
      <c r="AC90" s="9">
        <f t="shared" si="18"/>
        <v>0.97056786496210101</v>
      </c>
      <c r="AD90" s="15">
        <f t="shared" si="19"/>
        <v>74.323573328027436</v>
      </c>
      <c r="AE90" s="3">
        <f t="shared" si="28"/>
        <v>806.07799999999975</v>
      </c>
      <c r="AF90" s="2">
        <f t="shared" si="29"/>
        <v>0.25</v>
      </c>
      <c r="AG90" s="9">
        <f t="shared" si="30"/>
        <v>2.0743324977053394E-2</v>
      </c>
      <c r="AH90" s="2">
        <f t="shared" si="31"/>
        <v>1.0037587002886184</v>
      </c>
    </row>
    <row r="91" spans="1:34">
      <c r="A91" s="1">
        <f>Raw!A91</f>
        <v>78</v>
      </c>
      <c r="B91" s="14">
        <f>Raw!B91</f>
        <v>0.46206018518518516</v>
      </c>
      <c r="C91" s="15">
        <f>Raw!C91</f>
        <v>70.8</v>
      </c>
      <c r="D91" s="15">
        <f>IF(C91&gt;0.5,Raw!D91*D$11,-999)</f>
        <v>19</v>
      </c>
      <c r="E91" s="9">
        <f>IF(Raw!$G91&gt;$C$8,IF(Raw!$Q91&gt;$C$8,IF(Raw!$N91&gt;$C$9,IF(Raw!$N91&lt;$A$9,IF(Raw!$X91&gt;$C$9,IF(Raw!$X91&lt;$A$9,Raw!H91,-999),-999),-999),-999),-999),-999)</f>
        <v>1.421203</v>
      </c>
      <c r="F91" s="9">
        <f>IF(Raw!$G91&gt;$C$8,IF(Raw!$Q91&gt;$C$8,IF(Raw!$N91&gt;$C$9,IF(Raw!$N91&lt;$A$9,IF(Raw!$X91&gt;$C$9,IF(Raw!$X91&lt;$A$9,Raw!I91,-999),-999),-999),-999),-999),-999)</f>
        <v>2.1109490000000002</v>
      </c>
      <c r="G91" s="9">
        <f>Raw!G91</f>
        <v>0.98134100000000002</v>
      </c>
      <c r="H91" s="9">
        <f>IF(Raw!$G91&gt;$C$8,IF(Raw!$Q91&gt;$C$8,IF(Raw!$N91&gt;$C$9,IF(Raw!$N91&lt;$A$9,IF(Raw!$X91&gt;$C$9,IF(Raw!$X91&lt;$A$9,Raw!L91,-999),-999),-999),-999),-999),-999)</f>
        <v>700.4</v>
      </c>
      <c r="I91" s="9">
        <f>IF(Raw!$G91&gt;$C$8,IF(Raw!$Q91&gt;$C$8,IF(Raw!$N91&gt;$C$9,IF(Raw!$N91&lt;$A$9,IF(Raw!$X91&gt;$C$9,IF(Raw!$X91&lt;$A$9,Raw!M91,-999),-999),-999),-999),-999),-999)</f>
        <v>7.6532000000000003E-2</v>
      </c>
      <c r="J91" s="9">
        <f>IF(Raw!$G91&gt;$C$8,IF(Raw!$Q91&gt;$C$8,IF(Raw!$N91&gt;$C$9,IF(Raw!$N91&lt;$A$9,IF(Raw!$X91&gt;$C$9,IF(Raw!$X91&lt;$A$9,Raw!N91,-999),-999),-999),-999),-999),-999)</f>
        <v>445</v>
      </c>
      <c r="K91" s="9">
        <f>IF(Raw!$G91&gt;$C$8,IF(Raw!$Q91&gt;$C$8,IF(Raw!$N91&gt;$C$9,IF(Raw!$N91&lt;$A$9,IF(Raw!$X91&gt;$C$9,IF(Raw!$X91&lt;$A$9,Raw!R91,-999),-999),-999),-999),-999),-999)</f>
        <v>1.3652660000000001</v>
      </c>
      <c r="L91" s="9">
        <f>IF(Raw!$G91&gt;$C$8,IF(Raw!$Q91&gt;$C$8,IF(Raw!$N91&gt;$C$9,IF(Raw!$N91&lt;$A$9,IF(Raw!$X91&gt;$C$9,IF(Raw!$X91&lt;$A$9,Raw!S91,-999),-999),-999),-999),-999),-999)</f>
        <v>2.170852</v>
      </c>
      <c r="M91" s="9">
        <f>Raw!Q91</f>
        <v>0.99367799999999995</v>
      </c>
      <c r="N91" s="9">
        <f>IF(Raw!$G91&gt;$C$8,IF(Raw!$Q91&gt;$C$8,IF(Raw!$N91&gt;$C$9,IF(Raw!$N91&lt;$A$9,IF(Raw!$X91&gt;$C$9,IF(Raw!$X91&lt;$A$9,Raw!V91,-999),-999),-999),-999),-999),-999)</f>
        <v>702.8</v>
      </c>
      <c r="O91" s="9">
        <f>IF(Raw!$G91&gt;$C$8,IF(Raw!$Q91&gt;$C$8,IF(Raw!$N91&gt;$C$9,IF(Raw!$N91&lt;$A$9,IF(Raw!$X91&gt;$C$9,IF(Raw!$X91&lt;$A$9,Raw!W91,-999),-999),-999),-999),-999),-999)</f>
        <v>6.8657999999999997E-2</v>
      </c>
      <c r="P91" s="9">
        <f>IF(Raw!$G91&gt;$C$8,IF(Raw!$Q91&gt;$C$8,IF(Raw!$N91&gt;$C$9,IF(Raw!$N91&lt;$A$9,IF(Raw!$X91&gt;$C$9,IF(Raw!$X91&lt;$A$9,Raw!X91,-999),-999),-999),-999),-999),-999)</f>
        <v>441</v>
      </c>
      <c r="R91" s="9">
        <f t="shared" si="20"/>
        <v>0.68974600000000019</v>
      </c>
      <c r="S91" s="9">
        <f t="shared" si="21"/>
        <v>0.32674688019464238</v>
      </c>
      <c r="T91" s="9">
        <f t="shared" si="22"/>
        <v>0.80558599999999991</v>
      </c>
      <c r="U91" s="9">
        <f t="shared" si="23"/>
        <v>0.37109208734635063</v>
      </c>
      <c r="V91" s="15">
        <f t="shared" si="16"/>
        <v>0</v>
      </c>
      <c r="X91" s="11">
        <f t="shared" si="24"/>
        <v>1.1437999999999998E+19</v>
      </c>
      <c r="Y91" s="11">
        <f t="shared" si="25"/>
        <v>7.0039999999999991E-18</v>
      </c>
      <c r="Z91" s="11">
        <f t="shared" si="26"/>
        <v>4.4499999999999997E-4</v>
      </c>
      <c r="AA91" s="16">
        <f t="shared" si="27"/>
        <v>3.4422574177074443E-2</v>
      </c>
      <c r="AB91" s="9">
        <f t="shared" si="17"/>
        <v>1.3929963438410127</v>
      </c>
      <c r="AC91" s="9">
        <f t="shared" si="18"/>
        <v>0.96557742582292572</v>
      </c>
      <c r="AD91" s="15">
        <f t="shared" si="19"/>
        <v>77.354099274324597</v>
      </c>
      <c r="AE91" s="3">
        <f t="shared" si="28"/>
        <v>843.28159999999968</v>
      </c>
      <c r="AF91" s="2">
        <f t="shared" si="29"/>
        <v>0.25</v>
      </c>
      <c r="AG91" s="9">
        <f t="shared" si="30"/>
        <v>2.2081149357312261E-2</v>
      </c>
      <c r="AH91" s="2">
        <f t="shared" si="31"/>
        <v>1.0684953258116989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69.599999999999994</v>
      </c>
      <c r="D92" s="15">
        <f>IF(C92&gt;0.5,Raw!D92*D$11,-999)</f>
        <v>19.899999999999999</v>
      </c>
      <c r="E92" s="9">
        <f>IF(Raw!$G92&gt;$C$8,IF(Raw!$Q92&gt;$C$8,IF(Raw!$N92&gt;$C$9,IF(Raw!$N92&lt;$A$9,IF(Raw!$X92&gt;$C$9,IF(Raw!$X92&lt;$A$9,Raw!H92,-999),-999),-999),-999),-999),-999)</f>
        <v>1.4015580000000001</v>
      </c>
      <c r="F92" s="9">
        <f>IF(Raw!$G92&gt;$C$8,IF(Raw!$Q92&gt;$C$8,IF(Raw!$N92&gt;$C$9,IF(Raw!$N92&lt;$A$9,IF(Raw!$X92&gt;$C$9,IF(Raw!$X92&lt;$A$9,Raw!I92,-999),-999),-999),-999),-999),-999)</f>
        <v>2.100139</v>
      </c>
      <c r="G92" s="9">
        <f>Raw!G92</f>
        <v>0.987541</v>
      </c>
      <c r="H92" s="9">
        <f>IF(Raw!$G92&gt;$C$8,IF(Raw!$Q92&gt;$C$8,IF(Raw!$N92&gt;$C$9,IF(Raw!$N92&lt;$A$9,IF(Raw!$X92&gt;$C$9,IF(Raw!$X92&lt;$A$9,Raw!L92,-999),-999),-999),-999),-999),-999)</f>
        <v>743.9</v>
      </c>
      <c r="I92" s="9">
        <f>IF(Raw!$G92&gt;$C$8,IF(Raw!$Q92&gt;$C$8,IF(Raw!$N92&gt;$C$9,IF(Raw!$N92&lt;$A$9,IF(Raw!$X92&gt;$C$9,IF(Raw!$X92&lt;$A$9,Raw!M92,-999),-999),-999),-999),-999),-999)</f>
        <v>0.16791800000000001</v>
      </c>
      <c r="J92" s="9">
        <f>IF(Raw!$G92&gt;$C$8,IF(Raw!$Q92&gt;$C$8,IF(Raw!$N92&gt;$C$9,IF(Raw!$N92&lt;$A$9,IF(Raw!$X92&gt;$C$9,IF(Raw!$X92&lt;$A$9,Raw!N92,-999),-999),-999),-999),-999),-999)</f>
        <v>512</v>
      </c>
      <c r="K92" s="9">
        <f>IF(Raw!$G92&gt;$C$8,IF(Raw!$Q92&gt;$C$8,IF(Raw!$N92&gt;$C$9,IF(Raw!$N92&lt;$A$9,IF(Raw!$X92&gt;$C$9,IF(Raw!$X92&lt;$A$9,Raw!R92,-999),-999),-999),-999),-999),-999)</f>
        <v>1.3967149999999999</v>
      </c>
      <c r="L92" s="9">
        <f>IF(Raw!$G92&gt;$C$8,IF(Raw!$Q92&gt;$C$8,IF(Raw!$N92&gt;$C$9,IF(Raw!$N92&lt;$A$9,IF(Raw!$X92&gt;$C$9,IF(Raw!$X92&lt;$A$9,Raw!S92,-999),-999),-999),-999),-999),-999)</f>
        <v>2.238464</v>
      </c>
      <c r="M92" s="9">
        <f>Raw!Q92</f>
        <v>0.99046100000000004</v>
      </c>
      <c r="N92" s="9">
        <f>IF(Raw!$G92&gt;$C$8,IF(Raw!$Q92&gt;$C$8,IF(Raw!$N92&gt;$C$9,IF(Raw!$N92&lt;$A$9,IF(Raw!$X92&gt;$C$9,IF(Raw!$X92&lt;$A$9,Raw!V92,-999),-999),-999),-999),-999),-999)</f>
        <v>717.9</v>
      </c>
      <c r="O92" s="9">
        <f>IF(Raw!$G92&gt;$C$8,IF(Raw!$Q92&gt;$C$8,IF(Raw!$N92&gt;$C$9,IF(Raw!$N92&lt;$A$9,IF(Raw!$X92&gt;$C$9,IF(Raw!$X92&lt;$A$9,Raw!W92,-999),-999),-999),-999),-999),-999)</f>
        <v>0.109251</v>
      </c>
      <c r="P92" s="9">
        <f>IF(Raw!$G92&gt;$C$8,IF(Raw!$Q92&gt;$C$8,IF(Raw!$N92&gt;$C$9,IF(Raw!$N92&lt;$A$9,IF(Raw!$X92&gt;$C$9,IF(Raw!$X92&lt;$A$9,Raw!X92,-999),-999),-999),-999),-999),-999)</f>
        <v>603</v>
      </c>
      <c r="R92" s="9">
        <f t="shared" si="20"/>
        <v>0.6985809999999999</v>
      </c>
      <c r="S92" s="9">
        <f t="shared" si="21"/>
        <v>0.33263560173874201</v>
      </c>
      <c r="T92" s="9">
        <f t="shared" si="22"/>
        <v>0.84174900000000008</v>
      </c>
      <c r="U92" s="9">
        <f t="shared" si="23"/>
        <v>0.37603865865164687</v>
      </c>
      <c r="V92" s="15">
        <f t="shared" si="16"/>
        <v>0</v>
      </c>
      <c r="X92" s="11">
        <f t="shared" si="24"/>
        <v>1.1979799999999998E+19</v>
      </c>
      <c r="Y92" s="11">
        <f t="shared" si="25"/>
        <v>7.4389999999999987E-18</v>
      </c>
      <c r="Z92" s="11">
        <f t="shared" si="26"/>
        <v>5.1199999999999998E-4</v>
      </c>
      <c r="AA92" s="16">
        <f t="shared" si="27"/>
        <v>4.3637189054406944E-2</v>
      </c>
      <c r="AB92" s="9">
        <f t="shared" si="17"/>
        <v>1.433446560249358</v>
      </c>
      <c r="AC92" s="9">
        <f t="shared" si="18"/>
        <v>0.95636281094559294</v>
      </c>
      <c r="AD92" s="15">
        <f t="shared" si="19"/>
        <v>85.228884871888539</v>
      </c>
      <c r="AE92" s="3">
        <f t="shared" si="28"/>
        <v>895.65559999999959</v>
      </c>
      <c r="AF92" s="2">
        <f t="shared" si="29"/>
        <v>0.25</v>
      </c>
      <c r="AG92" s="9">
        <f t="shared" si="30"/>
        <v>2.4653350419692768E-2</v>
      </c>
      <c r="AH92" s="2">
        <f t="shared" si="31"/>
        <v>1.1929627965817979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68.7</v>
      </c>
      <c r="D93" s="15">
        <f>IF(C93&gt;0.5,Raw!D93*D$11,-999)</f>
        <v>20.8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0.92599900000000002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0.98852899999999999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1.2521599999999998E+19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0.46222222222222226</v>
      </c>
      <c r="C94" s="15">
        <f>Raw!C94</f>
        <v>67.599999999999994</v>
      </c>
      <c r="D94" s="15">
        <f>IF(C94&gt;0.5,Raw!D94*D$11,-999)</f>
        <v>22.6</v>
      </c>
      <c r="E94" s="9">
        <f>IF(Raw!$G94&gt;$C$8,IF(Raw!$Q94&gt;$C$8,IF(Raw!$N94&gt;$C$9,IF(Raw!$N94&lt;$A$9,IF(Raw!$X94&gt;$C$9,IF(Raw!$X94&lt;$A$9,Raw!H94,-999),-999),-999),-999),-999),-999)</f>
        <v>1.5138240000000001</v>
      </c>
      <c r="F94" s="9">
        <f>IF(Raw!$G94&gt;$C$8,IF(Raw!$Q94&gt;$C$8,IF(Raw!$N94&gt;$C$9,IF(Raw!$N94&lt;$A$9,IF(Raw!$X94&gt;$C$9,IF(Raw!$X94&lt;$A$9,Raw!I94,-999),-999),-999),-999),-999),-999)</f>
        <v>2.2419470000000001</v>
      </c>
      <c r="G94" s="9">
        <f>Raw!G94</f>
        <v>0.98919400000000002</v>
      </c>
      <c r="H94" s="9">
        <f>IF(Raw!$G94&gt;$C$8,IF(Raw!$Q94&gt;$C$8,IF(Raw!$N94&gt;$C$9,IF(Raw!$N94&lt;$A$9,IF(Raw!$X94&gt;$C$9,IF(Raw!$X94&lt;$A$9,Raw!L94,-999),-999),-999),-999),-999),-999)</f>
        <v>680</v>
      </c>
      <c r="I94" s="9">
        <f>IF(Raw!$G94&gt;$C$8,IF(Raw!$Q94&gt;$C$8,IF(Raw!$N94&gt;$C$9,IF(Raw!$N94&lt;$A$9,IF(Raw!$X94&gt;$C$9,IF(Raw!$X94&lt;$A$9,Raw!M94,-999),-999),-999),-999),-999),-999)</f>
        <v>0.22748399999999999</v>
      </c>
      <c r="J94" s="9">
        <f>IF(Raw!$G94&gt;$C$8,IF(Raw!$Q94&gt;$C$8,IF(Raw!$N94&gt;$C$9,IF(Raw!$N94&lt;$A$9,IF(Raw!$X94&gt;$C$9,IF(Raw!$X94&lt;$A$9,Raw!N94,-999),-999),-999),-999),-999),-999)</f>
        <v>394</v>
      </c>
      <c r="K94" s="9">
        <f>IF(Raw!$G94&gt;$C$8,IF(Raw!$Q94&gt;$C$8,IF(Raw!$N94&gt;$C$9,IF(Raw!$N94&lt;$A$9,IF(Raw!$X94&gt;$C$9,IF(Raw!$X94&lt;$A$9,Raw!R94,-999),-999),-999),-999),-999),-999)</f>
        <v>1.47326</v>
      </c>
      <c r="L94" s="9">
        <f>IF(Raw!$G94&gt;$C$8,IF(Raw!$Q94&gt;$C$8,IF(Raw!$N94&gt;$C$9,IF(Raw!$N94&lt;$A$9,IF(Raw!$X94&gt;$C$9,IF(Raw!$X94&lt;$A$9,Raw!S94,-999),-999),-999),-999),-999),-999)</f>
        <v>2.3300450000000001</v>
      </c>
      <c r="M94" s="9">
        <f>Raw!Q94</f>
        <v>0.990425</v>
      </c>
      <c r="N94" s="9">
        <f>IF(Raw!$G94&gt;$C$8,IF(Raw!$Q94&gt;$C$8,IF(Raw!$N94&gt;$C$9,IF(Raw!$N94&lt;$A$9,IF(Raw!$X94&gt;$C$9,IF(Raw!$X94&lt;$A$9,Raw!V94,-999),-999),-999),-999),-999),-999)</f>
        <v>704.9</v>
      </c>
      <c r="O94" s="9">
        <f>IF(Raw!$G94&gt;$C$8,IF(Raw!$Q94&gt;$C$8,IF(Raw!$N94&gt;$C$9,IF(Raw!$N94&lt;$A$9,IF(Raw!$X94&gt;$C$9,IF(Raw!$X94&lt;$A$9,Raw!W94,-999),-999),-999),-999),-999),-999)</f>
        <v>0.13730300000000001</v>
      </c>
      <c r="P94" s="9">
        <f>IF(Raw!$G94&gt;$C$8,IF(Raw!$Q94&gt;$C$8,IF(Raw!$N94&gt;$C$9,IF(Raw!$N94&lt;$A$9,IF(Raw!$X94&gt;$C$9,IF(Raw!$X94&lt;$A$9,Raw!X94,-999),-999),-999),-999),-999),-999)</f>
        <v>274</v>
      </c>
      <c r="R94" s="9">
        <f t="shared" si="20"/>
        <v>0.72812300000000008</v>
      </c>
      <c r="S94" s="9">
        <f t="shared" si="21"/>
        <v>0.32477261951330699</v>
      </c>
      <c r="T94" s="9">
        <f t="shared" si="22"/>
        <v>0.85678500000000013</v>
      </c>
      <c r="U94" s="9">
        <f t="shared" si="23"/>
        <v>0.36771178239046887</v>
      </c>
      <c r="V94" s="15">
        <f t="shared" si="16"/>
        <v>0</v>
      </c>
      <c r="X94" s="11">
        <f t="shared" si="24"/>
        <v>1.3605199999999996E+19</v>
      </c>
      <c r="Y94" s="11">
        <f t="shared" si="25"/>
        <v>6.7999999999999993E-18</v>
      </c>
      <c r="Z94" s="11">
        <f t="shared" si="26"/>
        <v>3.9399999999999998E-4</v>
      </c>
      <c r="AA94" s="16">
        <f t="shared" si="27"/>
        <v>3.5169101112193228E-2</v>
      </c>
      <c r="AB94" s="9">
        <f t="shared" si="17"/>
        <v>1.5033923582964106</v>
      </c>
      <c r="AC94" s="9">
        <f t="shared" si="18"/>
        <v>0.9648308988878066</v>
      </c>
      <c r="AD94" s="15">
        <f t="shared" si="19"/>
        <v>89.261677949728991</v>
      </c>
      <c r="AE94" s="3">
        <f t="shared" si="28"/>
        <v>818.71999999999969</v>
      </c>
      <c r="AF94" s="2">
        <f t="shared" si="29"/>
        <v>0.25</v>
      </c>
      <c r="AG94" s="9">
        <f t="shared" si="30"/>
        <v>2.5248131306199118E-2</v>
      </c>
      <c r="AH94" s="2">
        <f t="shared" si="31"/>
        <v>1.2217439341408227</v>
      </c>
    </row>
    <row r="95" spans="1:34">
      <c r="A95" s="1">
        <f>Raw!A95</f>
        <v>82</v>
      </c>
      <c r="B95" s="14">
        <f>Raw!B95</f>
        <v>0.46228009259259256</v>
      </c>
      <c r="C95" s="15">
        <f>Raw!C95</f>
        <v>66.5</v>
      </c>
      <c r="D95" s="15">
        <f>IF(C95&gt;0.5,Raw!D95*D$11,-999)</f>
        <v>23.5</v>
      </c>
      <c r="E95" s="9">
        <f>IF(Raw!$G95&gt;$C$8,IF(Raw!$Q95&gt;$C$8,IF(Raw!$N95&gt;$C$9,IF(Raw!$N95&lt;$A$9,IF(Raw!$X95&gt;$C$9,IF(Raw!$X95&lt;$A$9,Raw!H95,-999),-999),-999),-999),-999),-999)</f>
        <v>1.507698</v>
      </c>
      <c r="F95" s="9">
        <f>IF(Raw!$G95&gt;$C$8,IF(Raw!$Q95&gt;$C$8,IF(Raw!$N95&gt;$C$9,IF(Raw!$N95&lt;$A$9,IF(Raw!$X95&gt;$C$9,IF(Raw!$X95&lt;$A$9,Raw!I95,-999),-999),-999),-999),-999),-999)</f>
        <v>2.2427999999999999</v>
      </c>
      <c r="G95" s="9">
        <f>Raw!G95</f>
        <v>0.98976500000000001</v>
      </c>
      <c r="H95" s="9">
        <f>IF(Raw!$G95&gt;$C$8,IF(Raw!$Q95&gt;$C$8,IF(Raw!$N95&gt;$C$9,IF(Raw!$N95&lt;$A$9,IF(Raw!$X95&gt;$C$9,IF(Raw!$X95&lt;$A$9,Raw!L95,-999),-999),-999),-999),-999),-999)</f>
        <v>679</v>
      </c>
      <c r="I95" s="9">
        <f>IF(Raw!$G95&gt;$C$8,IF(Raw!$Q95&gt;$C$8,IF(Raw!$N95&gt;$C$9,IF(Raw!$N95&lt;$A$9,IF(Raw!$X95&gt;$C$9,IF(Raw!$X95&lt;$A$9,Raw!M95,-999),-999),-999),-999),-999),-999)</f>
        <v>0.23049900000000001</v>
      </c>
      <c r="J95" s="9">
        <f>IF(Raw!$G95&gt;$C$8,IF(Raw!$Q95&gt;$C$8,IF(Raw!$N95&gt;$C$9,IF(Raw!$N95&lt;$A$9,IF(Raw!$X95&gt;$C$9,IF(Raw!$X95&lt;$A$9,Raw!N95,-999),-999),-999),-999),-999),-999)</f>
        <v>425</v>
      </c>
      <c r="K95" s="9">
        <f>IF(Raw!$G95&gt;$C$8,IF(Raw!$Q95&gt;$C$8,IF(Raw!$N95&gt;$C$9,IF(Raw!$N95&lt;$A$9,IF(Raw!$X95&gt;$C$9,IF(Raw!$X95&lt;$A$9,Raw!R95,-999),-999),-999),-999),-999),-999)</f>
        <v>1.488418</v>
      </c>
      <c r="L95" s="9">
        <f>IF(Raw!$G95&gt;$C$8,IF(Raw!$Q95&gt;$C$8,IF(Raw!$N95&gt;$C$9,IF(Raw!$N95&lt;$A$9,IF(Raw!$X95&gt;$C$9,IF(Raw!$X95&lt;$A$9,Raw!S95,-999),-999),-999),-999),-999),-999)</f>
        <v>2.3690169999999999</v>
      </c>
      <c r="M95" s="9">
        <f>Raw!Q95</f>
        <v>0.99241100000000004</v>
      </c>
      <c r="N95" s="9">
        <f>IF(Raw!$G95&gt;$C$8,IF(Raw!$Q95&gt;$C$8,IF(Raw!$N95&gt;$C$9,IF(Raw!$N95&lt;$A$9,IF(Raw!$X95&gt;$C$9,IF(Raw!$X95&lt;$A$9,Raw!V95,-999),-999),-999),-999),-999),-999)</f>
        <v>705.2</v>
      </c>
      <c r="O95" s="9">
        <f>IF(Raw!$G95&gt;$C$8,IF(Raw!$Q95&gt;$C$8,IF(Raw!$N95&gt;$C$9,IF(Raw!$N95&lt;$A$9,IF(Raw!$X95&gt;$C$9,IF(Raw!$X95&lt;$A$9,Raw!W95,-999),-999),-999),-999),-999),-999)</f>
        <v>0.13552900000000001</v>
      </c>
      <c r="P95" s="9">
        <f>IF(Raw!$G95&gt;$C$8,IF(Raw!$Q95&gt;$C$8,IF(Raw!$N95&gt;$C$9,IF(Raw!$N95&lt;$A$9,IF(Raw!$X95&gt;$C$9,IF(Raw!$X95&lt;$A$9,Raw!X95,-999),-999),-999),-999),-999),-999)</f>
        <v>477</v>
      </c>
      <c r="R95" s="9">
        <f t="shared" si="20"/>
        <v>0.73510199999999992</v>
      </c>
      <c r="S95" s="9">
        <f t="shared" si="21"/>
        <v>0.32776083467094702</v>
      </c>
      <c r="T95" s="9">
        <f t="shared" si="22"/>
        <v>0.88059899999999991</v>
      </c>
      <c r="U95" s="9">
        <f t="shared" si="23"/>
        <v>0.37171493492870666</v>
      </c>
      <c r="V95" s="15">
        <f t="shared" si="16"/>
        <v>0</v>
      </c>
      <c r="X95" s="11">
        <f t="shared" si="24"/>
        <v>1.4146999999999998E+19</v>
      </c>
      <c r="Y95" s="11">
        <f t="shared" si="25"/>
        <v>6.7899999999999993E-18</v>
      </c>
      <c r="Z95" s="11">
        <f t="shared" si="26"/>
        <v>4.2499999999999998E-4</v>
      </c>
      <c r="AA95" s="16">
        <f t="shared" si="27"/>
        <v>3.9223420662554444E-2</v>
      </c>
      <c r="AB95" s="9">
        <f t="shared" si="17"/>
        <v>1.5229581050120249</v>
      </c>
      <c r="AC95" s="9">
        <f t="shared" si="18"/>
        <v>0.96077657933744542</v>
      </c>
      <c r="AD95" s="15">
        <f t="shared" si="19"/>
        <v>92.290401558951629</v>
      </c>
      <c r="AE95" s="3">
        <f t="shared" si="28"/>
        <v>817.51599999999974</v>
      </c>
      <c r="AF95" s="2">
        <f t="shared" si="29"/>
        <v>0.25</v>
      </c>
      <c r="AG95" s="9">
        <f t="shared" si="30"/>
        <v>2.6389015853869165E-2</v>
      </c>
      <c r="AH95" s="2">
        <f t="shared" si="31"/>
        <v>1.2769507436574004</v>
      </c>
    </row>
    <row r="96" spans="1:34">
      <c r="A96" s="1">
        <f>Raw!A96</f>
        <v>83</v>
      </c>
      <c r="B96" s="14">
        <f>Raw!B96</f>
        <v>0.46232638888888888</v>
      </c>
      <c r="C96" s="15">
        <f>Raw!C96</f>
        <v>65.400000000000006</v>
      </c>
      <c r="D96" s="15">
        <f>IF(C96&gt;0.5,Raw!D96*D$11,-999)</f>
        <v>24.4</v>
      </c>
      <c r="E96" s="9">
        <f>IF(Raw!$G96&gt;$C$8,IF(Raw!$Q96&gt;$C$8,IF(Raw!$N96&gt;$C$9,IF(Raw!$N96&lt;$A$9,IF(Raw!$X96&gt;$C$9,IF(Raw!$X96&lt;$A$9,Raw!H96,-999),-999),-999),-999),-999),-999)</f>
        <v>1.597933</v>
      </c>
      <c r="F96" s="9">
        <f>IF(Raw!$G96&gt;$C$8,IF(Raw!$Q96&gt;$C$8,IF(Raw!$N96&gt;$C$9,IF(Raw!$N96&lt;$A$9,IF(Raw!$X96&gt;$C$9,IF(Raw!$X96&lt;$A$9,Raw!I96,-999),-999),-999),-999),-999),-999)</f>
        <v>2.3391769999999998</v>
      </c>
      <c r="G96" s="9">
        <f>Raw!G96</f>
        <v>0.98653299999999999</v>
      </c>
      <c r="H96" s="9">
        <f>IF(Raw!$G96&gt;$C$8,IF(Raw!$Q96&gt;$C$8,IF(Raw!$N96&gt;$C$9,IF(Raw!$N96&lt;$A$9,IF(Raw!$X96&gt;$C$9,IF(Raw!$X96&lt;$A$9,Raw!L96,-999),-999),-999),-999),-999),-999)</f>
        <v>681</v>
      </c>
      <c r="I96" s="9">
        <f>IF(Raw!$G96&gt;$C$8,IF(Raw!$Q96&gt;$C$8,IF(Raw!$N96&gt;$C$9,IF(Raw!$N96&lt;$A$9,IF(Raw!$X96&gt;$C$9,IF(Raw!$X96&lt;$A$9,Raw!M96,-999),-999),-999),-999),-999),-999)</f>
        <v>0.236682</v>
      </c>
      <c r="J96" s="9">
        <f>IF(Raw!$G96&gt;$C$8,IF(Raw!$Q96&gt;$C$8,IF(Raw!$N96&gt;$C$9,IF(Raw!$N96&lt;$A$9,IF(Raw!$X96&gt;$C$9,IF(Raw!$X96&lt;$A$9,Raw!N96,-999),-999),-999),-999),-999),-999)</f>
        <v>282</v>
      </c>
      <c r="K96" s="9">
        <f>IF(Raw!$G96&gt;$C$8,IF(Raw!$Q96&gt;$C$8,IF(Raw!$N96&gt;$C$9,IF(Raw!$N96&lt;$A$9,IF(Raw!$X96&gt;$C$9,IF(Raw!$X96&lt;$A$9,Raw!R96,-999),-999),-999),-999),-999),-999)</f>
        <v>1.519126</v>
      </c>
      <c r="L96" s="9">
        <f>IF(Raw!$G96&gt;$C$8,IF(Raw!$Q96&gt;$C$8,IF(Raw!$N96&gt;$C$9,IF(Raw!$N96&lt;$A$9,IF(Raw!$X96&gt;$C$9,IF(Raw!$X96&lt;$A$9,Raw!S96,-999),-999),-999),-999),-999),-999)</f>
        <v>2.386863</v>
      </c>
      <c r="M96" s="9">
        <f>Raw!Q96</f>
        <v>0.99298900000000001</v>
      </c>
      <c r="N96" s="9">
        <f>IF(Raw!$G96&gt;$C$8,IF(Raw!$Q96&gt;$C$8,IF(Raw!$N96&gt;$C$9,IF(Raw!$N96&lt;$A$9,IF(Raw!$X96&gt;$C$9,IF(Raw!$X96&lt;$A$9,Raw!V96,-999),-999),-999),-999),-999),-999)</f>
        <v>669.4</v>
      </c>
      <c r="O96" s="9">
        <f>IF(Raw!$G96&gt;$C$8,IF(Raw!$Q96&gt;$C$8,IF(Raw!$N96&gt;$C$9,IF(Raw!$N96&lt;$A$9,IF(Raw!$X96&gt;$C$9,IF(Raw!$X96&lt;$A$9,Raw!W96,-999),-999),-999),-999),-999),-999)</f>
        <v>0.14563400000000001</v>
      </c>
      <c r="P96" s="9">
        <f>IF(Raw!$G96&gt;$C$8,IF(Raw!$Q96&gt;$C$8,IF(Raw!$N96&gt;$C$9,IF(Raw!$N96&lt;$A$9,IF(Raw!$X96&gt;$C$9,IF(Raw!$X96&lt;$A$9,Raw!X96,-999),-999),-999),-999),-999),-999)</f>
        <v>395</v>
      </c>
      <c r="R96" s="9">
        <f t="shared" si="20"/>
        <v>0.74124399999999979</v>
      </c>
      <c r="S96" s="9">
        <f t="shared" si="21"/>
        <v>0.31688239068698087</v>
      </c>
      <c r="T96" s="9">
        <f t="shared" si="22"/>
        <v>0.86773699999999998</v>
      </c>
      <c r="U96" s="9">
        <f t="shared" si="23"/>
        <v>0.36354704899275742</v>
      </c>
      <c r="V96" s="15">
        <f t="shared" si="16"/>
        <v>0</v>
      </c>
      <c r="X96" s="11">
        <f t="shared" si="24"/>
        <v>1.4688799999999996E+19</v>
      </c>
      <c r="Y96" s="11">
        <f t="shared" si="25"/>
        <v>6.81E-18</v>
      </c>
      <c r="Z96" s="11">
        <f t="shared" si="26"/>
        <v>2.8199999999999997E-4</v>
      </c>
      <c r="AA96" s="16">
        <f t="shared" si="27"/>
        <v>2.7434767132485986E-2</v>
      </c>
      <c r="AB96" s="9">
        <f t="shared" si="17"/>
        <v>1.5429321625272419</v>
      </c>
      <c r="AC96" s="9">
        <f t="shared" si="18"/>
        <v>0.97256523286751417</v>
      </c>
      <c r="AD96" s="15">
        <f t="shared" si="19"/>
        <v>97.286408271226932</v>
      </c>
      <c r="AE96" s="3">
        <f t="shared" si="28"/>
        <v>819.92399999999975</v>
      </c>
      <c r="AF96" s="2">
        <f t="shared" si="29"/>
        <v>0.25</v>
      </c>
      <c r="AG96" s="9">
        <f t="shared" si="30"/>
        <v>2.7206297410853182E-2</v>
      </c>
      <c r="AH96" s="2">
        <f t="shared" si="31"/>
        <v>1.3164985728658625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64.099999999999994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1.5962590000000001</v>
      </c>
      <c r="F97" s="9">
        <f>IF(Raw!$G97&gt;$C$8,IF(Raw!$Q97&gt;$C$8,IF(Raw!$N97&gt;$C$9,IF(Raw!$N97&lt;$A$9,IF(Raw!$X97&gt;$C$9,IF(Raw!$X97&lt;$A$9,Raw!I97,-999),-999),-999),-999),-999),-999)</f>
        <v>2.4051019999999999</v>
      </c>
      <c r="G97" s="9">
        <f>Raw!G97</f>
        <v>0.99097100000000005</v>
      </c>
      <c r="H97" s="9">
        <f>IF(Raw!$G97&gt;$C$8,IF(Raw!$Q97&gt;$C$8,IF(Raw!$N97&gt;$C$9,IF(Raw!$N97&lt;$A$9,IF(Raw!$X97&gt;$C$9,IF(Raw!$X97&lt;$A$9,Raw!L97,-999),-999),-999),-999),-999),-999)</f>
        <v>671.8</v>
      </c>
      <c r="I97" s="9">
        <f>IF(Raw!$G97&gt;$C$8,IF(Raw!$Q97&gt;$C$8,IF(Raw!$N97&gt;$C$9,IF(Raw!$N97&lt;$A$9,IF(Raw!$X97&gt;$C$9,IF(Raw!$X97&lt;$A$9,Raw!M97,-999),-999),-999),-999),-999),-999)</f>
        <v>0.16460900000000001</v>
      </c>
      <c r="J97" s="9">
        <f>IF(Raw!$G97&gt;$C$8,IF(Raw!$Q97&gt;$C$8,IF(Raw!$N97&gt;$C$9,IF(Raw!$N97&lt;$A$9,IF(Raw!$X97&gt;$C$9,IF(Raw!$X97&lt;$A$9,Raw!N97,-999),-999),-999),-999),-999),-999)</f>
        <v>503</v>
      </c>
      <c r="K97" s="9">
        <f>IF(Raw!$G97&gt;$C$8,IF(Raw!$Q97&gt;$C$8,IF(Raw!$N97&gt;$C$9,IF(Raw!$N97&lt;$A$9,IF(Raw!$X97&gt;$C$9,IF(Raw!$X97&lt;$A$9,Raw!R97,-999),-999),-999),-999),-999),-999)</f>
        <v>1.5487120000000001</v>
      </c>
      <c r="L97" s="9">
        <f>IF(Raw!$G97&gt;$C$8,IF(Raw!$Q97&gt;$C$8,IF(Raw!$N97&gt;$C$9,IF(Raw!$N97&lt;$A$9,IF(Raw!$X97&gt;$C$9,IF(Raw!$X97&lt;$A$9,Raw!S97,-999),-999),-999),-999),-999),-999)</f>
        <v>2.548861</v>
      </c>
      <c r="M97" s="9">
        <f>Raw!Q97</f>
        <v>0.99248800000000004</v>
      </c>
      <c r="N97" s="9">
        <f>IF(Raw!$G97&gt;$C$8,IF(Raw!$Q97&gt;$C$8,IF(Raw!$N97&gt;$C$9,IF(Raw!$N97&lt;$A$9,IF(Raw!$X97&gt;$C$9,IF(Raw!$X97&lt;$A$9,Raw!V97,-999),-999),-999),-999),-999),-999)</f>
        <v>694.5</v>
      </c>
      <c r="O97" s="9">
        <f>IF(Raw!$G97&gt;$C$8,IF(Raw!$Q97&gt;$C$8,IF(Raw!$N97&gt;$C$9,IF(Raw!$N97&lt;$A$9,IF(Raw!$X97&gt;$C$9,IF(Raw!$X97&lt;$A$9,Raw!W97,-999),-999),-999),-999),-999),-999)</f>
        <v>1.5491E-2</v>
      </c>
      <c r="P97" s="9">
        <f>IF(Raw!$G97&gt;$C$8,IF(Raw!$Q97&gt;$C$8,IF(Raw!$N97&gt;$C$9,IF(Raw!$N97&lt;$A$9,IF(Raw!$X97&gt;$C$9,IF(Raw!$X97&lt;$A$9,Raw!X97,-999),-999),-999),-999),-999),-999)</f>
        <v>715</v>
      </c>
      <c r="R97" s="9">
        <f t="shared" si="20"/>
        <v>0.80884299999999976</v>
      </c>
      <c r="S97" s="9">
        <f t="shared" si="21"/>
        <v>0.33630299255499341</v>
      </c>
      <c r="T97" s="9">
        <f t="shared" si="22"/>
        <v>1.000149</v>
      </c>
      <c r="U97" s="9">
        <f t="shared" si="23"/>
        <v>0.39239056190196325</v>
      </c>
      <c r="V97" s="15">
        <f t="shared" si="16"/>
        <v>0</v>
      </c>
      <c r="X97" s="11">
        <f t="shared" si="24"/>
        <v>1.6916199999999998E+19</v>
      </c>
      <c r="Y97" s="11">
        <f t="shared" si="25"/>
        <v>6.7179999999999992E-18</v>
      </c>
      <c r="Z97" s="11">
        <f t="shared" si="26"/>
        <v>5.0299999999999997E-4</v>
      </c>
      <c r="AA97" s="16">
        <f t="shared" si="27"/>
        <v>5.4071581118726099E-2</v>
      </c>
      <c r="AB97" s="9">
        <f t="shared" si="17"/>
        <v>1.6027916377843128</v>
      </c>
      <c r="AC97" s="9">
        <f t="shared" si="18"/>
        <v>0.94592841888127399</v>
      </c>
      <c r="AD97" s="15">
        <f t="shared" si="19"/>
        <v>107.49817319826263</v>
      </c>
      <c r="AE97" s="3">
        <f t="shared" si="28"/>
        <v>808.8471999999997</v>
      </c>
      <c r="AF97" s="2">
        <f t="shared" si="29"/>
        <v>0.25</v>
      </c>
      <c r="AG97" s="9">
        <f t="shared" si="30"/>
        <v>3.2447129680539102E-2</v>
      </c>
      <c r="AH97" s="2">
        <f t="shared" si="31"/>
        <v>1.5700997189342907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63</v>
      </c>
      <c r="D98" s="15">
        <f>IF(C98&gt;0.5,Raw!D98*D$11,-999)</f>
        <v>31.7</v>
      </c>
      <c r="E98" s="9">
        <f>IF(Raw!$G98&gt;$C$8,IF(Raw!$Q98&gt;$C$8,IF(Raw!$N98&gt;$C$9,IF(Raw!$N98&lt;$A$9,IF(Raw!$X98&gt;$C$9,IF(Raw!$X98&lt;$A$9,Raw!H98,-999),-999),-999),-999),-999),-999)</f>
        <v>1.7042999999999999</v>
      </c>
      <c r="F98" s="9">
        <f>IF(Raw!$G98&gt;$C$8,IF(Raw!$Q98&gt;$C$8,IF(Raw!$N98&gt;$C$9,IF(Raw!$N98&lt;$A$9,IF(Raw!$X98&gt;$C$9,IF(Raw!$X98&lt;$A$9,Raw!I98,-999),-999),-999),-999),-999),-999)</f>
        <v>2.521134</v>
      </c>
      <c r="G98" s="9">
        <f>Raw!G98</f>
        <v>0.98880999999999997</v>
      </c>
      <c r="H98" s="9">
        <f>IF(Raw!$G98&gt;$C$8,IF(Raw!$Q98&gt;$C$8,IF(Raw!$N98&gt;$C$9,IF(Raw!$N98&lt;$A$9,IF(Raw!$X98&gt;$C$9,IF(Raw!$X98&lt;$A$9,Raw!L98,-999),-999),-999),-999),-999),-999)</f>
        <v>704.6</v>
      </c>
      <c r="I98" s="9">
        <f>IF(Raw!$G98&gt;$C$8,IF(Raw!$Q98&gt;$C$8,IF(Raw!$N98&gt;$C$9,IF(Raw!$N98&lt;$A$9,IF(Raw!$X98&gt;$C$9,IF(Raw!$X98&lt;$A$9,Raw!M98,-999),-999),-999),-999),-999),-999)</f>
        <v>0.22443299999999999</v>
      </c>
      <c r="J98" s="9">
        <f>IF(Raw!$G98&gt;$C$8,IF(Raw!$Q98&gt;$C$8,IF(Raw!$N98&gt;$C$9,IF(Raw!$N98&lt;$A$9,IF(Raw!$X98&gt;$C$9,IF(Raw!$X98&lt;$A$9,Raw!N98,-999),-999),-999),-999),-999),-999)</f>
        <v>393</v>
      </c>
      <c r="K98" s="9">
        <f>IF(Raw!$G98&gt;$C$8,IF(Raw!$Q98&gt;$C$8,IF(Raw!$N98&gt;$C$9,IF(Raw!$N98&lt;$A$9,IF(Raw!$X98&gt;$C$9,IF(Raw!$X98&lt;$A$9,Raw!R98,-999),-999),-999),-999),-999),-999)</f>
        <v>1.59562</v>
      </c>
      <c r="L98" s="9">
        <f>IF(Raw!$G98&gt;$C$8,IF(Raw!$Q98&gt;$C$8,IF(Raw!$N98&gt;$C$9,IF(Raw!$N98&lt;$A$9,IF(Raw!$X98&gt;$C$9,IF(Raw!$X98&lt;$A$9,Raw!S98,-999),-999),-999),-999),-999),-999)</f>
        <v>2.602706</v>
      </c>
      <c r="M98" s="9">
        <f>Raw!Q98</f>
        <v>0.99334500000000003</v>
      </c>
      <c r="N98" s="9">
        <f>IF(Raw!$G98&gt;$C$8,IF(Raw!$Q98&gt;$C$8,IF(Raw!$N98&gt;$C$9,IF(Raw!$N98&lt;$A$9,IF(Raw!$X98&gt;$C$9,IF(Raw!$X98&lt;$A$9,Raw!V98,-999),-999),-999),-999),-999),-999)</f>
        <v>650.6</v>
      </c>
      <c r="O98" s="9">
        <f>IF(Raw!$G98&gt;$C$8,IF(Raw!$Q98&gt;$C$8,IF(Raw!$N98&gt;$C$9,IF(Raw!$N98&lt;$A$9,IF(Raw!$X98&gt;$C$9,IF(Raw!$X98&lt;$A$9,Raw!W98,-999),-999),-999),-999),-999),-999)</f>
        <v>7.4646000000000004E-2</v>
      </c>
      <c r="P98" s="9">
        <f>IF(Raw!$G98&gt;$C$8,IF(Raw!$Q98&gt;$C$8,IF(Raw!$N98&gt;$C$9,IF(Raw!$N98&lt;$A$9,IF(Raw!$X98&gt;$C$9,IF(Raw!$X98&lt;$A$9,Raw!X98,-999),-999),-999),-999),-999),-999)</f>
        <v>341</v>
      </c>
      <c r="R98" s="9">
        <f t="shared" si="20"/>
        <v>0.81683400000000006</v>
      </c>
      <c r="S98" s="9">
        <f t="shared" si="21"/>
        <v>0.32399467858511294</v>
      </c>
      <c r="T98" s="9">
        <f t="shared" si="22"/>
        <v>1.0070859999999999</v>
      </c>
      <c r="U98" s="9">
        <f t="shared" si="23"/>
        <v>0.38693805600786257</v>
      </c>
      <c r="V98" s="15">
        <f t="shared" si="16"/>
        <v>0</v>
      </c>
      <c r="X98" s="11">
        <f t="shared" si="24"/>
        <v>1.9083399999999996E+19</v>
      </c>
      <c r="Y98" s="11">
        <f t="shared" si="25"/>
        <v>7.0459999999999993E-18</v>
      </c>
      <c r="Z98" s="11">
        <f t="shared" si="26"/>
        <v>3.9299999999999996E-4</v>
      </c>
      <c r="AA98" s="16">
        <f t="shared" si="27"/>
        <v>5.0191150882955046E-2</v>
      </c>
      <c r="AB98" s="9">
        <f t="shared" si="17"/>
        <v>1.6461668053781118</v>
      </c>
      <c r="AC98" s="9">
        <f t="shared" si="18"/>
        <v>0.94980884911704488</v>
      </c>
      <c r="AD98" s="15">
        <f t="shared" si="19"/>
        <v>127.7128521194785</v>
      </c>
      <c r="AE98" s="3">
        <f t="shared" si="28"/>
        <v>848.33839999999964</v>
      </c>
      <c r="AF98" s="2">
        <f t="shared" si="29"/>
        <v>0.25</v>
      </c>
      <c r="AG98" s="9">
        <f t="shared" si="30"/>
        <v>3.8013048251023571E-2</v>
      </c>
      <c r="AH98" s="2">
        <f t="shared" si="31"/>
        <v>1.8394316219152267</v>
      </c>
    </row>
    <row r="99" spans="1:34">
      <c r="A99" s="1">
        <f>Raw!A99</f>
        <v>86</v>
      </c>
      <c r="B99" s="14">
        <f>Raw!B99</f>
        <v>0.46249999999999997</v>
      </c>
      <c r="C99" s="15">
        <f>Raw!C99</f>
        <v>61.7</v>
      </c>
      <c r="D99" s="15">
        <f>IF(C99&gt;0.5,Raw!D99*D$11,-999)</f>
        <v>40.700000000000003</v>
      </c>
      <c r="E99" s="9">
        <f>IF(Raw!$G99&gt;$C$8,IF(Raw!$Q99&gt;$C$8,IF(Raw!$N99&gt;$C$9,IF(Raw!$N99&lt;$A$9,IF(Raw!$X99&gt;$C$9,IF(Raw!$X99&lt;$A$9,Raw!H99,-999),-999),-999),-999),-999),-999)</f>
        <v>1.6356029999999999</v>
      </c>
      <c r="F99" s="9">
        <f>IF(Raw!$G99&gt;$C$8,IF(Raw!$Q99&gt;$C$8,IF(Raw!$N99&gt;$C$9,IF(Raw!$N99&lt;$A$9,IF(Raw!$X99&gt;$C$9,IF(Raw!$X99&lt;$A$9,Raw!I99,-999),-999),-999),-999),-999),-999)</f>
        <v>2.4832930000000002</v>
      </c>
      <c r="G99" s="9">
        <f>Raw!G99</f>
        <v>0.99065099999999995</v>
      </c>
      <c r="H99" s="9">
        <f>IF(Raw!$G99&gt;$C$8,IF(Raw!$Q99&gt;$C$8,IF(Raw!$N99&gt;$C$9,IF(Raw!$N99&lt;$A$9,IF(Raw!$X99&gt;$C$9,IF(Raw!$X99&lt;$A$9,Raw!L99,-999),-999),-999),-999),-999),-999)</f>
        <v>656.9</v>
      </c>
      <c r="I99" s="9">
        <f>IF(Raw!$G99&gt;$C$8,IF(Raw!$Q99&gt;$C$8,IF(Raw!$N99&gt;$C$9,IF(Raw!$N99&lt;$A$9,IF(Raw!$X99&gt;$C$9,IF(Raw!$X99&lt;$A$9,Raw!M99,-999),-999),-999),-999),-999),-999)</f>
        <v>5.5360000000000001E-3</v>
      </c>
      <c r="J99" s="9">
        <f>IF(Raw!$G99&gt;$C$8,IF(Raw!$Q99&gt;$C$8,IF(Raw!$N99&gt;$C$9,IF(Raw!$N99&lt;$A$9,IF(Raw!$X99&gt;$C$9,IF(Raw!$X99&lt;$A$9,Raw!N99,-999),-999),-999),-999),-999),-999)</f>
        <v>395</v>
      </c>
      <c r="K99" s="9">
        <f>IF(Raw!$G99&gt;$C$8,IF(Raw!$Q99&gt;$C$8,IF(Raw!$N99&gt;$C$9,IF(Raw!$N99&lt;$A$9,IF(Raw!$X99&gt;$C$9,IF(Raw!$X99&lt;$A$9,Raw!R99,-999),-999),-999),-999),-999),-999)</f>
        <v>1.6517040000000001</v>
      </c>
      <c r="L99" s="9">
        <f>IF(Raw!$G99&gt;$C$8,IF(Raw!$Q99&gt;$C$8,IF(Raw!$N99&gt;$C$9,IF(Raw!$N99&lt;$A$9,IF(Raw!$X99&gt;$C$9,IF(Raw!$X99&lt;$A$9,Raw!S99,-999),-999),-999),-999),-999),-999)</f>
        <v>2.6563870000000001</v>
      </c>
      <c r="M99" s="9">
        <f>Raw!Q99</f>
        <v>0.99311700000000003</v>
      </c>
      <c r="N99" s="9">
        <f>IF(Raw!$G99&gt;$C$8,IF(Raw!$Q99&gt;$C$8,IF(Raw!$N99&gt;$C$9,IF(Raw!$N99&lt;$A$9,IF(Raw!$X99&gt;$C$9,IF(Raw!$X99&lt;$A$9,Raw!V99,-999),-999),-999),-999),-999),-999)</f>
        <v>665.7</v>
      </c>
      <c r="O99" s="9">
        <f>IF(Raw!$G99&gt;$C$8,IF(Raw!$Q99&gt;$C$8,IF(Raw!$N99&gt;$C$9,IF(Raw!$N99&lt;$A$9,IF(Raw!$X99&gt;$C$9,IF(Raw!$X99&lt;$A$9,Raw!W99,-999),-999),-999),-999),-999),-999)</f>
        <v>0.133628</v>
      </c>
      <c r="P99" s="9">
        <f>IF(Raw!$G99&gt;$C$8,IF(Raw!$Q99&gt;$C$8,IF(Raw!$N99&gt;$C$9,IF(Raw!$N99&lt;$A$9,IF(Raw!$X99&gt;$C$9,IF(Raw!$X99&lt;$A$9,Raw!X99,-999),-999),-999),-999),-999),-999)</f>
        <v>470</v>
      </c>
      <c r="R99" s="9">
        <f t="shared" si="20"/>
        <v>0.84769000000000028</v>
      </c>
      <c r="S99" s="9">
        <f t="shared" si="21"/>
        <v>0.34135722204347219</v>
      </c>
      <c r="T99" s="9">
        <f t="shared" si="22"/>
        <v>1.004683</v>
      </c>
      <c r="U99" s="9">
        <f t="shared" si="23"/>
        <v>0.37821409305195364</v>
      </c>
      <c r="V99" s="15">
        <f t="shared" si="16"/>
        <v>0</v>
      </c>
      <c r="X99" s="11">
        <f t="shared" si="24"/>
        <v>2.4501399999999996E+19</v>
      </c>
      <c r="Y99" s="11">
        <f t="shared" si="25"/>
        <v>6.5689999999999995E-18</v>
      </c>
      <c r="Z99" s="11">
        <f t="shared" si="26"/>
        <v>3.9500000000000001E-4</v>
      </c>
      <c r="AA99" s="16">
        <f t="shared" si="27"/>
        <v>5.9774931130267515E-2</v>
      </c>
      <c r="AB99" s="9">
        <f t="shared" si="17"/>
        <v>1.7117588571327507</v>
      </c>
      <c r="AC99" s="9">
        <f t="shared" si="18"/>
        <v>0.94022506886973245</v>
      </c>
      <c r="AD99" s="15">
        <f t="shared" si="19"/>
        <v>151.32893957029751</v>
      </c>
      <c r="AE99" s="3">
        <f t="shared" si="28"/>
        <v>790.90759999999977</v>
      </c>
      <c r="AF99" s="2">
        <f t="shared" si="29"/>
        <v>0.25</v>
      </c>
      <c r="AG99" s="9">
        <f t="shared" si="30"/>
        <v>4.4026721255456897E-2</v>
      </c>
      <c r="AH99" s="2">
        <f t="shared" si="31"/>
        <v>2.1304301289322152</v>
      </c>
    </row>
    <row r="100" spans="1:34">
      <c r="A100" s="1">
        <f>Raw!A100</f>
        <v>87</v>
      </c>
      <c r="B100" s="14">
        <f>Raw!B100</f>
        <v>0.46255787037037038</v>
      </c>
      <c r="C100" s="15">
        <f>Raw!C100</f>
        <v>60.6</v>
      </c>
      <c r="D100" s="15">
        <f>IF(C100&gt;0.5,Raw!D100*D$11,-999)</f>
        <v>37.1</v>
      </c>
      <c r="E100" s="9">
        <f>IF(Raw!$G100&gt;$C$8,IF(Raw!$Q100&gt;$C$8,IF(Raw!$N100&gt;$C$9,IF(Raw!$N100&lt;$A$9,IF(Raw!$X100&gt;$C$9,IF(Raw!$X100&lt;$A$9,Raw!H100,-999),-999),-999),-999),-999),-999)</f>
        <v>1.644479</v>
      </c>
      <c r="F100" s="9">
        <f>IF(Raw!$G100&gt;$C$8,IF(Raw!$Q100&gt;$C$8,IF(Raw!$N100&gt;$C$9,IF(Raw!$N100&lt;$A$9,IF(Raw!$X100&gt;$C$9,IF(Raw!$X100&lt;$A$9,Raw!I100,-999),-999),-999),-999),-999),-999)</f>
        <v>2.499495</v>
      </c>
      <c r="G100" s="9">
        <f>Raw!G100</f>
        <v>0.98872700000000002</v>
      </c>
      <c r="H100" s="9">
        <f>IF(Raw!$G100&gt;$C$8,IF(Raw!$Q100&gt;$C$8,IF(Raw!$N100&gt;$C$9,IF(Raw!$N100&lt;$A$9,IF(Raw!$X100&gt;$C$9,IF(Raw!$X100&lt;$A$9,Raw!L100,-999),-999),-999),-999),-999),-999)</f>
        <v>621.4</v>
      </c>
      <c r="I100" s="9">
        <f>IF(Raw!$G100&gt;$C$8,IF(Raw!$Q100&gt;$C$8,IF(Raw!$N100&gt;$C$9,IF(Raw!$N100&lt;$A$9,IF(Raw!$X100&gt;$C$9,IF(Raw!$X100&lt;$A$9,Raw!M100,-999),-999),-999),-999),-999),-999)</f>
        <v>3.0000000000000001E-5</v>
      </c>
      <c r="J100" s="9">
        <f>IF(Raw!$G100&gt;$C$8,IF(Raw!$Q100&gt;$C$8,IF(Raw!$N100&gt;$C$9,IF(Raw!$N100&lt;$A$9,IF(Raw!$X100&gt;$C$9,IF(Raw!$X100&lt;$A$9,Raw!N100,-999),-999),-999),-999),-999),-999)</f>
        <v>306</v>
      </c>
      <c r="K100" s="9">
        <f>IF(Raw!$G100&gt;$C$8,IF(Raw!$Q100&gt;$C$8,IF(Raw!$N100&gt;$C$9,IF(Raw!$N100&lt;$A$9,IF(Raw!$X100&gt;$C$9,IF(Raw!$X100&lt;$A$9,Raw!R100,-999),-999),-999),-999),-999),-999)</f>
        <v>1.674865</v>
      </c>
      <c r="L100" s="9">
        <f>IF(Raw!$G100&gt;$C$8,IF(Raw!$Q100&gt;$C$8,IF(Raw!$N100&gt;$C$9,IF(Raw!$N100&lt;$A$9,IF(Raw!$X100&gt;$C$9,IF(Raw!$X100&lt;$A$9,Raw!S100,-999),-999),-999),-999),-999),-999)</f>
        <v>2.762178</v>
      </c>
      <c r="M100" s="9">
        <f>Raw!Q100</f>
        <v>0.99301399999999995</v>
      </c>
      <c r="N100" s="9">
        <f>IF(Raw!$G100&gt;$C$8,IF(Raw!$Q100&gt;$C$8,IF(Raw!$N100&gt;$C$9,IF(Raw!$N100&lt;$A$9,IF(Raw!$X100&gt;$C$9,IF(Raw!$X100&lt;$A$9,Raw!V100,-999),-999),-999),-999),-999),-999)</f>
        <v>625.79999999999995</v>
      </c>
      <c r="O100" s="9">
        <f>IF(Raw!$G100&gt;$C$8,IF(Raw!$Q100&gt;$C$8,IF(Raw!$N100&gt;$C$9,IF(Raw!$N100&lt;$A$9,IF(Raw!$X100&gt;$C$9,IF(Raw!$X100&lt;$A$9,Raw!W100,-999),-999),-999),-999),-999),-999)</f>
        <v>6.9999999999999994E-5</v>
      </c>
      <c r="P100" s="9">
        <f>IF(Raw!$G100&gt;$C$8,IF(Raw!$Q100&gt;$C$8,IF(Raw!$N100&gt;$C$9,IF(Raw!$N100&lt;$A$9,IF(Raw!$X100&gt;$C$9,IF(Raw!$X100&lt;$A$9,Raw!X100,-999),-999),-999),-999),-999),-999)</f>
        <v>320</v>
      </c>
      <c r="R100" s="9">
        <f t="shared" si="20"/>
        <v>0.855016</v>
      </c>
      <c r="S100" s="9">
        <f t="shared" si="21"/>
        <v>0.34207549925084868</v>
      </c>
      <c r="T100" s="9">
        <f t="shared" si="22"/>
        <v>1.087313</v>
      </c>
      <c r="U100" s="9">
        <f t="shared" si="23"/>
        <v>0.39364334955965907</v>
      </c>
      <c r="V100" s="15">
        <f t="shared" si="16"/>
        <v>0</v>
      </c>
      <c r="X100" s="11">
        <f t="shared" si="24"/>
        <v>2.2334199999999996E+19</v>
      </c>
      <c r="Y100" s="11">
        <f t="shared" si="25"/>
        <v>6.2139999999999994E-18</v>
      </c>
      <c r="Z100" s="11">
        <f t="shared" si="26"/>
        <v>3.0600000000000001E-4</v>
      </c>
      <c r="AA100" s="16">
        <f t="shared" si="27"/>
        <v>4.0738055175990037E-2</v>
      </c>
      <c r="AB100" s="9">
        <f t="shared" si="17"/>
        <v>1.7191600169875714</v>
      </c>
      <c r="AC100" s="9">
        <f t="shared" si="18"/>
        <v>0.95926194482400995</v>
      </c>
      <c r="AD100" s="15">
        <f t="shared" si="19"/>
        <v>133.13089926794129</v>
      </c>
      <c r="AE100" s="3">
        <f t="shared" si="28"/>
        <v>748.1655999999997</v>
      </c>
      <c r="AF100" s="2">
        <f t="shared" si="29"/>
        <v>0.25</v>
      </c>
      <c r="AG100" s="9">
        <f t="shared" si="30"/>
        <v>4.0312379321324587E-2</v>
      </c>
      <c r="AH100" s="2">
        <f t="shared" si="31"/>
        <v>1.9506950557770453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59.6</v>
      </c>
      <c r="D101" s="15">
        <f>IF(C101&gt;0.5,Raw!D101*D$11,-999)</f>
        <v>36.200000000000003</v>
      </c>
      <c r="E101" s="9">
        <f>IF(Raw!$G101&gt;$C$8,IF(Raw!$Q101&gt;$C$8,IF(Raw!$N101&gt;$C$9,IF(Raw!$N101&lt;$A$9,IF(Raw!$X101&gt;$C$9,IF(Raw!$X101&lt;$A$9,Raw!H101,-999),-999),-999),-999),-999),-999)</f>
        <v>1.683934</v>
      </c>
      <c r="F101" s="9">
        <f>IF(Raw!$G101&gt;$C$8,IF(Raw!$Q101&gt;$C$8,IF(Raw!$N101&gt;$C$9,IF(Raw!$N101&lt;$A$9,IF(Raw!$X101&gt;$C$9,IF(Raw!$X101&lt;$A$9,Raw!I101,-999),-999),-999),-999),-999),-999)</f>
        <v>2.5177260000000001</v>
      </c>
      <c r="G101" s="9">
        <f>Raw!G101</f>
        <v>0.98957200000000001</v>
      </c>
      <c r="H101" s="9">
        <f>IF(Raw!$G101&gt;$C$8,IF(Raw!$Q101&gt;$C$8,IF(Raw!$N101&gt;$C$9,IF(Raw!$N101&lt;$A$9,IF(Raw!$X101&gt;$C$9,IF(Raw!$X101&lt;$A$9,Raw!L101,-999),-999),-999),-999),-999),-999)</f>
        <v>638</v>
      </c>
      <c r="I101" s="9">
        <f>IF(Raw!$G101&gt;$C$8,IF(Raw!$Q101&gt;$C$8,IF(Raw!$N101&gt;$C$9,IF(Raw!$N101&lt;$A$9,IF(Raw!$X101&gt;$C$9,IF(Raw!$X101&lt;$A$9,Raw!M101,-999),-999),-999),-999),-999),-999)</f>
        <v>5.4095999999999998E-2</v>
      </c>
      <c r="J101" s="9">
        <f>IF(Raw!$G101&gt;$C$8,IF(Raw!$Q101&gt;$C$8,IF(Raw!$N101&gt;$C$9,IF(Raw!$N101&lt;$A$9,IF(Raw!$X101&gt;$C$9,IF(Raw!$X101&lt;$A$9,Raw!N101,-999),-999),-999),-999),-999),-999)</f>
        <v>507</v>
      </c>
      <c r="K101" s="9">
        <f>IF(Raw!$G101&gt;$C$8,IF(Raw!$Q101&gt;$C$8,IF(Raw!$N101&gt;$C$9,IF(Raw!$N101&lt;$A$9,IF(Raw!$X101&gt;$C$9,IF(Raw!$X101&lt;$A$9,Raw!R101,-999),-999),-999),-999),-999),-999)</f>
        <v>1.6657150000000001</v>
      </c>
      <c r="L101" s="9">
        <f>IF(Raw!$G101&gt;$C$8,IF(Raw!$Q101&gt;$C$8,IF(Raw!$N101&gt;$C$9,IF(Raw!$N101&lt;$A$9,IF(Raw!$X101&gt;$C$9,IF(Raw!$X101&lt;$A$9,Raw!S101,-999),-999),-999),-999),-999),-999)</f>
        <v>2.7320920000000002</v>
      </c>
      <c r="M101" s="9">
        <f>Raw!Q101</f>
        <v>0.99399700000000002</v>
      </c>
      <c r="N101" s="9">
        <f>IF(Raw!$G101&gt;$C$8,IF(Raw!$Q101&gt;$C$8,IF(Raw!$N101&gt;$C$9,IF(Raw!$N101&lt;$A$9,IF(Raw!$X101&gt;$C$9,IF(Raw!$X101&lt;$A$9,Raw!V101,-999),-999),-999),-999),-999),-999)</f>
        <v>610.4</v>
      </c>
      <c r="O101" s="9">
        <f>IF(Raw!$G101&gt;$C$8,IF(Raw!$Q101&gt;$C$8,IF(Raw!$N101&gt;$C$9,IF(Raw!$N101&lt;$A$9,IF(Raw!$X101&gt;$C$9,IF(Raw!$X101&lt;$A$9,Raw!W101,-999),-999),-999),-999),-999),-999)</f>
        <v>1.4827999999999999E-2</v>
      </c>
      <c r="P101" s="9">
        <f>IF(Raw!$G101&gt;$C$8,IF(Raw!$Q101&gt;$C$8,IF(Raw!$N101&gt;$C$9,IF(Raw!$N101&lt;$A$9,IF(Raw!$X101&gt;$C$9,IF(Raw!$X101&lt;$A$9,Raw!X101,-999),-999),-999),-999),-999),-999)</f>
        <v>481</v>
      </c>
      <c r="R101" s="9">
        <f t="shared" si="20"/>
        <v>0.83379200000000009</v>
      </c>
      <c r="S101" s="9">
        <f t="shared" si="21"/>
        <v>0.3311686815801243</v>
      </c>
      <c r="T101" s="9">
        <f t="shared" si="22"/>
        <v>1.0663770000000001</v>
      </c>
      <c r="U101" s="9">
        <f t="shared" si="23"/>
        <v>0.39031518704348173</v>
      </c>
      <c r="V101" s="15">
        <f t="shared" si="16"/>
        <v>0</v>
      </c>
      <c r="X101" s="11">
        <f t="shared" si="24"/>
        <v>2.1792399999999996E+19</v>
      </c>
      <c r="Y101" s="11">
        <f t="shared" si="25"/>
        <v>6.3799999999999999E-18</v>
      </c>
      <c r="Z101" s="11">
        <f t="shared" si="26"/>
        <v>5.0699999999999996E-4</v>
      </c>
      <c r="AA101" s="16">
        <f t="shared" si="27"/>
        <v>6.5849226459771384E-2</v>
      </c>
      <c r="AB101" s="9">
        <f t="shared" si="17"/>
        <v>1.7359351005644916</v>
      </c>
      <c r="AC101" s="9">
        <f t="shared" si="18"/>
        <v>0.93415077354022868</v>
      </c>
      <c r="AD101" s="15">
        <f t="shared" si="19"/>
        <v>129.88013108436172</v>
      </c>
      <c r="AE101" s="3">
        <f t="shared" si="28"/>
        <v>768.15199999999982</v>
      </c>
      <c r="AF101" s="2">
        <f t="shared" si="29"/>
        <v>0.25</v>
      </c>
      <c r="AG101" s="9">
        <f t="shared" si="30"/>
        <v>3.8995528967249664E-2</v>
      </c>
      <c r="AH101" s="2">
        <f t="shared" si="31"/>
        <v>1.8869733524655918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58.3</v>
      </c>
      <c r="D102" s="15">
        <f>IF(C102&gt;0.5,Raw!D102*D$11,-999)</f>
        <v>38.9</v>
      </c>
      <c r="E102" s="9">
        <f>IF(Raw!$G102&gt;$C$8,IF(Raw!$Q102&gt;$C$8,IF(Raw!$N102&gt;$C$9,IF(Raw!$N102&lt;$A$9,IF(Raw!$X102&gt;$C$9,IF(Raw!$X102&lt;$A$9,Raw!H102,-999),-999),-999),-999),-999),-999)</f>
        <v>1.659632</v>
      </c>
      <c r="F102" s="9">
        <f>IF(Raw!$G102&gt;$C$8,IF(Raw!$Q102&gt;$C$8,IF(Raw!$N102&gt;$C$9,IF(Raw!$N102&lt;$A$9,IF(Raw!$X102&gt;$C$9,IF(Raw!$X102&lt;$A$9,Raw!I102,-999),-999),-999),-999),-999),-999)</f>
        <v>2.5052219999999998</v>
      </c>
      <c r="G102" s="9">
        <f>Raw!G102</f>
        <v>0.99276600000000004</v>
      </c>
      <c r="H102" s="9">
        <f>IF(Raw!$G102&gt;$C$8,IF(Raw!$Q102&gt;$C$8,IF(Raw!$N102&gt;$C$9,IF(Raw!$N102&lt;$A$9,IF(Raw!$X102&gt;$C$9,IF(Raw!$X102&lt;$A$9,Raw!L102,-999),-999),-999),-999),-999),-999)</f>
        <v>669.1</v>
      </c>
      <c r="I102" s="9">
        <f>IF(Raw!$G102&gt;$C$8,IF(Raw!$Q102&gt;$C$8,IF(Raw!$N102&gt;$C$9,IF(Raw!$N102&lt;$A$9,IF(Raw!$X102&gt;$C$9,IF(Raw!$X102&lt;$A$9,Raw!M102,-999),-999),-999),-999),-999),-999)</f>
        <v>9.7865999999999995E-2</v>
      </c>
      <c r="J102" s="9">
        <f>IF(Raw!$G102&gt;$C$8,IF(Raw!$Q102&gt;$C$8,IF(Raw!$N102&gt;$C$9,IF(Raw!$N102&lt;$A$9,IF(Raw!$X102&gt;$C$9,IF(Raw!$X102&lt;$A$9,Raw!N102,-999),-999),-999),-999),-999),-999)</f>
        <v>409</v>
      </c>
      <c r="K102" s="9">
        <f>IF(Raw!$G102&gt;$C$8,IF(Raw!$Q102&gt;$C$8,IF(Raw!$N102&gt;$C$9,IF(Raw!$N102&lt;$A$9,IF(Raw!$X102&gt;$C$9,IF(Raw!$X102&lt;$A$9,Raw!R102,-999),-999),-999),-999),-999),-999)</f>
        <v>1.7010780000000001</v>
      </c>
      <c r="L102" s="9">
        <f>IF(Raw!$G102&gt;$C$8,IF(Raw!$Q102&gt;$C$8,IF(Raw!$N102&gt;$C$9,IF(Raw!$N102&lt;$A$9,IF(Raw!$X102&gt;$C$9,IF(Raw!$X102&lt;$A$9,Raw!S102,-999),-999),-999),-999),-999),-999)</f>
        <v>2.7848959999999998</v>
      </c>
      <c r="M102" s="9">
        <f>Raw!Q102</f>
        <v>0.99112</v>
      </c>
      <c r="N102" s="9">
        <f>IF(Raw!$G102&gt;$C$8,IF(Raw!$Q102&gt;$C$8,IF(Raw!$N102&gt;$C$9,IF(Raw!$N102&lt;$A$9,IF(Raw!$X102&gt;$C$9,IF(Raw!$X102&lt;$A$9,Raw!V102,-999),-999),-999),-999),-999),-999)</f>
        <v>634</v>
      </c>
      <c r="O102" s="9">
        <f>IF(Raw!$G102&gt;$C$8,IF(Raw!$Q102&gt;$C$8,IF(Raw!$N102&gt;$C$9,IF(Raw!$N102&lt;$A$9,IF(Raw!$X102&gt;$C$9,IF(Raw!$X102&lt;$A$9,Raw!W102,-999),-999),-999),-999),-999),-999)</f>
        <v>4.6135000000000002E-2</v>
      </c>
      <c r="P102" s="9">
        <f>IF(Raw!$G102&gt;$C$8,IF(Raw!$Q102&gt;$C$8,IF(Raw!$N102&gt;$C$9,IF(Raw!$N102&lt;$A$9,IF(Raw!$X102&gt;$C$9,IF(Raw!$X102&lt;$A$9,Raw!X102,-999),-999),-999),-999),-999),-999)</f>
        <v>438</v>
      </c>
      <c r="R102" s="9">
        <f t="shared" si="20"/>
        <v>0.84558999999999984</v>
      </c>
      <c r="S102" s="9">
        <f t="shared" si="21"/>
        <v>0.33753096531964027</v>
      </c>
      <c r="T102" s="9">
        <f t="shared" si="22"/>
        <v>1.0838179999999997</v>
      </c>
      <c r="U102" s="9">
        <f t="shared" si="23"/>
        <v>0.38917719009973795</v>
      </c>
      <c r="V102" s="15">
        <f t="shared" si="16"/>
        <v>0</v>
      </c>
      <c r="X102" s="11">
        <f t="shared" si="24"/>
        <v>2.3417799999999992E+19</v>
      </c>
      <c r="Y102" s="11">
        <f t="shared" si="25"/>
        <v>6.6910000000000001E-18</v>
      </c>
      <c r="Z102" s="11">
        <f t="shared" si="26"/>
        <v>4.0899999999999997E-4</v>
      </c>
      <c r="AA102" s="16">
        <f t="shared" si="27"/>
        <v>6.0225978656150772E-2</v>
      </c>
      <c r="AB102" s="9">
        <f t="shared" si="17"/>
        <v>1.766351999735152</v>
      </c>
      <c r="AC102" s="9">
        <f t="shared" si="18"/>
        <v>0.93977402134384935</v>
      </c>
      <c r="AD102" s="15">
        <f t="shared" si="19"/>
        <v>147.25178155538089</v>
      </c>
      <c r="AE102" s="3">
        <f t="shared" si="28"/>
        <v>805.59639999999979</v>
      </c>
      <c r="AF102" s="2">
        <f t="shared" si="29"/>
        <v>0.25</v>
      </c>
      <c r="AG102" s="9">
        <f t="shared" si="30"/>
        <v>4.4082334294541191E-2</v>
      </c>
      <c r="AH102" s="2">
        <f t="shared" si="31"/>
        <v>2.1331212149510725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57.2</v>
      </c>
      <c r="D103" s="15">
        <f>IF(C103&gt;0.5,Raw!D103*D$11,-999)</f>
        <v>39.799999999999997</v>
      </c>
      <c r="E103" s="9">
        <f>IF(Raw!$G103&gt;$C$8,IF(Raw!$Q103&gt;$C$8,IF(Raw!$N103&gt;$C$9,IF(Raw!$N103&lt;$A$9,IF(Raw!$X103&gt;$C$9,IF(Raw!$X103&lt;$A$9,Raw!H103,-999),-999),-999),-999),-999),-999)</f>
        <v>1.654938</v>
      </c>
      <c r="F103" s="9">
        <f>IF(Raw!$G103&gt;$C$8,IF(Raw!$Q103&gt;$C$8,IF(Raw!$N103&gt;$C$9,IF(Raw!$N103&lt;$A$9,IF(Raw!$X103&gt;$C$9,IF(Raw!$X103&lt;$A$9,Raw!I103,-999),-999),-999),-999),-999),-999)</f>
        <v>2.493379</v>
      </c>
      <c r="G103" s="9">
        <f>Raw!G103</f>
        <v>0.98636199999999996</v>
      </c>
      <c r="H103" s="9">
        <f>IF(Raw!$G103&gt;$C$8,IF(Raw!$Q103&gt;$C$8,IF(Raw!$N103&gt;$C$9,IF(Raw!$N103&lt;$A$9,IF(Raw!$X103&gt;$C$9,IF(Raw!$X103&lt;$A$9,Raw!L103,-999),-999),-999),-999),-999),-999)</f>
        <v>656.1</v>
      </c>
      <c r="I103" s="9">
        <f>IF(Raw!$G103&gt;$C$8,IF(Raw!$Q103&gt;$C$8,IF(Raw!$N103&gt;$C$9,IF(Raw!$N103&lt;$A$9,IF(Raw!$X103&gt;$C$9,IF(Raw!$X103&lt;$A$9,Raw!M103,-999),-999),-999),-999),-999),-999)</f>
        <v>9.5371999999999998E-2</v>
      </c>
      <c r="J103" s="9">
        <f>IF(Raw!$G103&gt;$C$8,IF(Raw!$Q103&gt;$C$8,IF(Raw!$N103&gt;$C$9,IF(Raw!$N103&lt;$A$9,IF(Raw!$X103&gt;$C$9,IF(Raw!$X103&lt;$A$9,Raw!N103,-999),-999),-999),-999),-999),-999)</f>
        <v>293</v>
      </c>
      <c r="K103" s="9">
        <f>IF(Raw!$G103&gt;$C$8,IF(Raw!$Q103&gt;$C$8,IF(Raw!$N103&gt;$C$9,IF(Raw!$N103&lt;$A$9,IF(Raw!$X103&gt;$C$9,IF(Raw!$X103&lt;$A$9,Raw!R103,-999),-999),-999),-999),-999),-999)</f>
        <v>1.7009529999999999</v>
      </c>
      <c r="L103" s="9">
        <f>IF(Raw!$G103&gt;$C$8,IF(Raw!$Q103&gt;$C$8,IF(Raw!$N103&gt;$C$9,IF(Raw!$N103&lt;$A$9,IF(Raw!$X103&gt;$C$9,IF(Raw!$X103&lt;$A$9,Raw!S103,-999),-999),-999),-999),-999),-999)</f>
        <v>2.7719260000000001</v>
      </c>
      <c r="M103" s="9">
        <f>Raw!Q103</f>
        <v>0.99446000000000001</v>
      </c>
      <c r="N103" s="9">
        <f>IF(Raw!$G103&gt;$C$8,IF(Raw!$Q103&gt;$C$8,IF(Raw!$N103&gt;$C$9,IF(Raw!$N103&lt;$A$9,IF(Raw!$X103&gt;$C$9,IF(Raw!$X103&lt;$A$9,Raw!V103,-999),-999),-999),-999),-999),-999)</f>
        <v>624.5</v>
      </c>
      <c r="O103" s="9">
        <f>IF(Raw!$G103&gt;$C$8,IF(Raw!$Q103&gt;$C$8,IF(Raw!$N103&gt;$C$9,IF(Raw!$N103&lt;$A$9,IF(Raw!$X103&gt;$C$9,IF(Raw!$X103&lt;$A$9,Raw!W103,-999),-999),-999),-999),-999),-999)</f>
        <v>1.7649999999999999E-2</v>
      </c>
      <c r="P103" s="9">
        <f>IF(Raw!$G103&gt;$C$8,IF(Raw!$Q103&gt;$C$8,IF(Raw!$N103&gt;$C$9,IF(Raw!$N103&lt;$A$9,IF(Raw!$X103&gt;$C$9,IF(Raw!$X103&lt;$A$9,Raw!X103,-999),-999),-999),-999),-999),-999)</f>
        <v>472</v>
      </c>
      <c r="R103" s="9">
        <f t="shared" si="20"/>
        <v>0.83844099999999999</v>
      </c>
      <c r="S103" s="9">
        <f t="shared" si="21"/>
        <v>0.33626696944186985</v>
      </c>
      <c r="T103" s="9">
        <f t="shared" si="22"/>
        <v>1.0709730000000002</v>
      </c>
      <c r="U103" s="9">
        <f t="shared" si="23"/>
        <v>0.38636421029998641</v>
      </c>
      <c r="V103" s="15">
        <f t="shared" si="16"/>
        <v>0</v>
      </c>
      <c r="X103" s="11">
        <f t="shared" si="24"/>
        <v>2.3959599999999996E+19</v>
      </c>
      <c r="Y103" s="11">
        <f t="shared" si="25"/>
        <v>6.561E-18</v>
      </c>
      <c r="Z103" s="11">
        <f t="shared" si="26"/>
        <v>2.9299999999999997E-4</v>
      </c>
      <c r="AA103" s="16">
        <f t="shared" si="27"/>
        <v>4.4031240536187184E-2</v>
      </c>
      <c r="AB103" s="9">
        <f t="shared" si="17"/>
        <v>1.7481092697707619</v>
      </c>
      <c r="AC103" s="9">
        <f t="shared" si="18"/>
        <v>0.95596875946381288</v>
      </c>
      <c r="AD103" s="15">
        <f t="shared" si="19"/>
        <v>150.27727145456379</v>
      </c>
      <c r="AE103" s="3">
        <f t="shared" si="28"/>
        <v>789.94439999999975</v>
      </c>
      <c r="AF103" s="2">
        <f t="shared" si="29"/>
        <v>0.25</v>
      </c>
      <c r="AG103" s="9">
        <f t="shared" si="30"/>
        <v>4.466289177813787E-2</v>
      </c>
      <c r="AH103" s="2">
        <f t="shared" si="31"/>
        <v>2.1612140894455161</v>
      </c>
    </row>
    <row r="104" spans="1:34">
      <c r="A104" s="1">
        <f>Raw!A104</f>
        <v>91</v>
      </c>
      <c r="B104" s="14">
        <f>Raw!B104</f>
        <v>0.46277777777777779</v>
      </c>
      <c r="C104" s="15">
        <f>Raw!C104</f>
        <v>56.1</v>
      </c>
      <c r="D104" s="15">
        <f>IF(C104&gt;0.5,Raw!D104*D$11,-999)</f>
        <v>40.700000000000003</v>
      </c>
      <c r="E104" s="9">
        <f>IF(Raw!$G104&gt;$C$8,IF(Raw!$Q104&gt;$C$8,IF(Raw!$N104&gt;$C$9,IF(Raw!$N104&lt;$A$9,IF(Raw!$X104&gt;$C$9,IF(Raw!$X104&lt;$A$9,Raw!H104,-999),-999),-999),-999),-999),-999)</f>
        <v>1.666671</v>
      </c>
      <c r="F104" s="9">
        <f>IF(Raw!$G104&gt;$C$8,IF(Raw!$Q104&gt;$C$8,IF(Raw!$N104&gt;$C$9,IF(Raw!$N104&lt;$A$9,IF(Raw!$X104&gt;$C$9,IF(Raw!$X104&lt;$A$9,Raw!I104,-999),-999),-999),-999),-999),-999)</f>
        <v>2.5263719999999998</v>
      </c>
      <c r="G104" s="9">
        <f>Raw!G104</f>
        <v>0.99052499999999999</v>
      </c>
      <c r="H104" s="9">
        <f>IF(Raw!$G104&gt;$C$8,IF(Raw!$Q104&gt;$C$8,IF(Raw!$N104&gt;$C$9,IF(Raw!$N104&lt;$A$9,IF(Raw!$X104&gt;$C$9,IF(Raw!$X104&lt;$A$9,Raw!L104,-999),-999),-999),-999),-999),-999)</f>
        <v>653.29999999999995</v>
      </c>
      <c r="I104" s="9">
        <f>IF(Raw!$G104&gt;$C$8,IF(Raw!$Q104&gt;$C$8,IF(Raw!$N104&gt;$C$9,IF(Raw!$N104&lt;$A$9,IF(Raw!$X104&gt;$C$9,IF(Raw!$X104&lt;$A$9,Raw!M104,-999),-999),-999),-999),-999),-999)</f>
        <v>0.14580599999999999</v>
      </c>
      <c r="J104" s="9">
        <f>IF(Raw!$G104&gt;$C$8,IF(Raw!$Q104&gt;$C$8,IF(Raw!$N104&gt;$C$9,IF(Raw!$N104&lt;$A$9,IF(Raw!$X104&gt;$C$9,IF(Raw!$X104&lt;$A$9,Raw!N104,-999),-999),-999),-999),-999),-999)</f>
        <v>425</v>
      </c>
      <c r="K104" s="9">
        <f>IF(Raw!$G104&gt;$C$8,IF(Raw!$Q104&gt;$C$8,IF(Raw!$N104&gt;$C$9,IF(Raw!$N104&lt;$A$9,IF(Raw!$X104&gt;$C$9,IF(Raw!$X104&lt;$A$9,Raw!R104,-999),-999),-999),-999),-999),-999)</f>
        <v>1.714402</v>
      </c>
      <c r="L104" s="9">
        <f>IF(Raw!$G104&gt;$C$8,IF(Raw!$Q104&gt;$C$8,IF(Raw!$N104&gt;$C$9,IF(Raw!$N104&lt;$A$9,IF(Raw!$X104&gt;$C$9,IF(Raw!$X104&lt;$A$9,Raw!S104,-999),-999),-999),-999),-999),-999)</f>
        <v>2.8410859999999998</v>
      </c>
      <c r="M104" s="9">
        <f>Raw!Q104</f>
        <v>0.99282199999999998</v>
      </c>
      <c r="N104" s="9">
        <f>IF(Raw!$G104&gt;$C$8,IF(Raw!$Q104&gt;$C$8,IF(Raw!$N104&gt;$C$9,IF(Raw!$N104&lt;$A$9,IF(Raw!$X104&gt;$C$9,IF(Raw!$X104&lt;$A$9,Raw!V104,-999),-999),-999),-999),-999),-999)</f>
        <v>610.5</v>
      </c>
      <c r="O104" s="9">
        <f>IF(Raw!$G104&gt;$C$8,IF(Raw!$Q104&gt;$C$8,IF(Raw!$N104&gt;$C$9,IF(Raw!$N104&lt;$A$9,IF(Raw!$X104&gt;$C$9,IF(Raw!$X104&lt;$A$9,Raw!W104,-999),-999),-999),-999),-999),-999)</f>
        <v>1.4E-5</v>
      </c>
      <c r="P104" s="9">
        <f>IF(Raw!$G104&gt;$C$8,IF(Raw!$Q104&gt;$C$8,IF(Raw!$N104&gt;$C$9,IF(Raw!$N104&lt;$A$9,IF(Raw!$X104&gt;$C$9,IF(Raw!$X104&lt;$A$9,Raw!X104,-999),-999),-999),-999),-999),-999)</f>
        <v>408</v>
      </c>
      <c r="R104" s="9">
        <f t="shared" si="20"/>
        <v>0.85970099999999983</v>
      </c>
      <c r="S104" s="9">
        <f t="shared" si="21"/>
        <v>0.34029074103101203</v>
      </c>
      <c r="T104" s="9">
        <f t="shared" si="22"/>
        <v>1.1266839999999998</v>
      </c>
      <c r="U104" s="9">
        <f t="shared" si="23"/>
        <v>0.39656807291296353</v>
      </c>
      <c r="V104" s="15">
        <f t="shared" si="16"/>
        <v>0</v>
      </c>
      <c r="X104" s="11">
        <f t="shared" si="24"/>
        <v>2.4501399999999996E+19</v>
      </c>
      <c r="Y104" s="11">
        <f t="shared" si="25"/>
        <v>6.5329999999999991E-18</v>
      </c>
      <c r="Z104" s="11">
        <f t="shared" si="26"/>
        <v>4.2499999999999998E-4</v>
      </c>
      <c r="AA104" s="16">
        <f t="shared" si="27"/>
        <v>6.3695616488085055E-2</v>
      </c>
      <c r="AB104" s="9">
        <f t="shared" si="17"/>
        <v>1.7861668319672617</v>
      </c>
      <c r="AC104" s="9">
        <f t="shared" si="18"/>
        <v>0.93630438351191492</v>
      </c>
      <c r="AD104" s="15">
        <f t="shared" si="19"/>
        <v>149.87203879549426</v>
      </c>
      <c r="AE104" s="3">
        <f t="shared" si="28"/>
        <v>786.5731999999997</v>
      </c>
      <c r="AF104" s="2">
        <f t="shared" si="29"/>
        <v>0.25</v>
      </c>
      <c r="AG104" s="9">
        <f t="shared" si="30"/>
        <v>4.5718819698973893E-2</v>
      </c>
      <c r="AH104" s="2">
        <f t="shared" si="31"/>
        <v>2.2123098920031734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54.8</v>
      </c>
      <c r="D105" s="15">
        <f>IF(C105&gt;0.5,Raw!D105*D$11,-999)</f>
        <v>43.4</v>
      </c>
      <c r="E105" s="9">
        <f>IF(Raw!$G105&gt;$C$8,IF(Raw!$Q105&gt;$C$8,IF(Raw!$N105&gt;$C$9,IF(Raw!$N105&lt;$A$9,IF(Raw!$X105&gt;$C$9,IF(Raw!$X105&lt;$A$9,Raw!H105,-999),-999),-999),-999),-999),-999)</f>
        <v>1.761978</v>
      </c>
      <c r="F105" s="9">
        <f>IF(Raw!$G105&gt;$C$8,IF(Raw!$Q105&gt;$C$8,IF(Raw!$N105&gt;$C$9,IF(Raw!$N105&lt;$A$9,IF(Raw!$X105&gt;$C$9,IF(Raw!$X105&lt;$A$9,Raw!I105,-999),-999),-999),-999),-999),-999)</f>
        <v>2.6300080000000001</v>
      </c>
      <c r="G105" s="9">
        <f>Raw!G105</f>
        <v>0.99169799999999997</v>
      </c>
      <c r="H105" s="9">
        <f>IF(Raw!$G105&gt;$C$8,IF(Raw!$Q105&gt;$C$8,IF(Raw!$N105&gt;$C$9,IF(Raw!$N105&lt;$A$9,IF(Raw!$X105&gt;$C$9,IF(Raw!$X105&lt;$A$9,Raw!L105,-999),-999),-999),-999),-999),-999)</f>
        <v>639.29999999999995</v>
      </c>
      <c r="I105" s="9">
        <f>IF(Raw!$G105&gt;$C$8,IF(Raw!$Q105&gt;$C$8,IF(Raw!$N105&gt;$C$9,IF(Raw!$N105&lt;$A$9,IF(Raw!$X105&gt;$C$9,IF(Raw!$X105&lt;$A$9,Raw!M105,-999),-999),-999),-999),-999),-999)</f>
        <v>0.16974700000000001</v>
      </c>
      <c r="J105" s="9">
        <f>IF(Raw!$G105&gt;$C$8,IF(Raw!$Q105&gt;$C$8,IF(Raw!$N105&gt;$C$9,IF(Raw!$N105&lt;$A$9,IF(Raw!$X105&gt;$C$9,IF(Raw!$X105&lt;$A$9,Raw!N105,-999),-999),-999),-999),-999),-999)</f>
        <v>459</v>
      </c>
      <c r="K105" s="9">
        <f>IF(Raw!$G105&gt;$C$8,IF(Raw!$Q105&gt;$C$8,IF(Raw!$N105&gt;$C$9,IF(Raw!$N105&lt;$A$9,IF(Raw!$X105&gt;$C$9,IF(Raw!$X105&lt;$A$9,Raw!R105,-999),-999),-999),-999),-999),-999)</f>
        <v>1.687676</v>
      </c>
      <c r="L105" s="9">
        <f>IF(Raw!$G105&gt;$C$8,IF(Raw!$Q105&gt;$C$8,IF(Raw!$N105&gt;$C$9,IF(Raw!$N105&lt;$A$9,IF(Raw!$X105&gt;$C$9,IF(Raw!$X105&lt;$A$9,Raw!S105,-999),-999),-999),-999),-999),-999)</f>
        <v>2.7655970000000001</v>
      </c>
      <c r="M105" s="9">
        <f>Raw!Q105</f>
        <v>0.99059699999999995</v>
      </c>
      <c r="N105" s="9">
        <f>IF(Raw!$G105&gt;$C$8,IF(Raw!$Q105&gt;$C$8,IF(Raw!$N105&gt;$C$9,IF(Raw!$N105&lt;$A$9,IF(Raw!$X105&gt;$C$9,IF(Raw!$X105&lt;$A$9,Raw!V105,-999),-999),-999),-999),-999),-999)</f>
        <v>611.4</v>
      </c>
      <c r="O105" s="9">
        <f>IF(Raw!$G105&gt;$C$8,IF(Raw!$Q105&gt;$C$8,IF(Raw!$N105&gt;$C$9,IF(Raw!$N105&lt;$A$9,IF(Raw!$X105&gt;$C$9,IF(Raw!$X105&lt;$A$9,Raw!W105,-999),-999),-999),-999),-999),-999)</f>
        <v>2.4622000000000002E-2</v>
      </c>
      <c r="P105" s="9">
        <f>IF(Raw!$G105&gt;$C$8,IF(Raw!$Q105&gt;$C$8,IF(Raw!$N105&gt;$C$9,IF(Raw!$N105&lt;$A$9,IF(Raw!$X105&gt;$C$9,IF(Raw!$X105&lt;$A$9,Raw!X105,-999),-999),-999),-999),-999),-999)</f>
        <v>313</v>
      </c>
      <c r="R105" s="9">
        <f t="shared" si="20"/>
        <v>0.86803000000000008</v>
      </c>
      <c r="S105" s="9">
        <f t="shared" si="21"/>
        <v>0.3300484257082108</v>
      </c>
      <c r="T105" s="9">
        <f t="shared" si="22"/>
        <v>1.0779210000000001</v>
      </c>
      <c r="U105" s="9">
        <f t="shared" si="23"/>
        <v>0.38976069181446177</v>
      </c>
      <c r="V105" s="15">
        <f t="shared" si="16"/>
        <v>0</v>
      </c>
      <c r="X105" s="11">
        <f t="shared" si="24"/>
        <v>2.6126799999999996E+19</v>
      </c>
      <c r="Y105" s="11">
        <f t="shared" si="25"/>
        <v>6.392999999999999E-18</v>
      </c>
      <c r="Z105" s="11">
        <f t="shared" si="26"/>
        <v>4.5899999999999999E-4</v>
      </c>
      <c r="AA105" s="16">
        <f t="shared" si="27"/>
        <v>7.1206977967976412E-2</v>
      </c>
      <c r="AB105" s="9">
        <f t="shared" si="17"/>
        <v>1.7644314968982191</v>
      </c>
      <c r="AC105" s="9">
        <f t="shared" si="18"/>
        <v>0.92879302203202352</v>
      </c>
      <c r="AD105" s="15">
        <f t="shared" si="19"/>
        <v>155.1350282526719</v>
      </c>
      <c r="AE105" s="3">
        <f t="shared" si="28"/>
        <v>769.71719999999971</v>
      </c>
      <c r="AF105" s="2">
        <f t="shared" si="29"/>
        <v>0.25</v>
      </c>
      <c r="AG105" s="9">
        <f t="shared" si="30"/>
        <v>4.6511950720321125E-2</v>
      </c>
      <c r="AH105" s="2">
        <f t="shared" si="31"/>
        <v>2.2506890893607205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53.9</v>
      </c>
      <c r="D106" s="15">
        <f>IF(C106&gt;0.5,Raw!D106*D$11,-999)</f>
        <v>42.5</v>
      </c>
      <c r="E106" s="9">
        <f>IF(Raw!$G106&gt;$C$8,IF(Raw!$Q106&gt;$C$8,IF(Raw!$N106&gt;$C$9,IF(Raw!$N106&lt;$A$9,IF(Raw!$X106&gt;$C$9,IF(Raw!$X106&lt;$A$9,Raw!H106,-999),-999),-999),-999),-999),-999)</f>
        <v>1.576201</v>
      </c>
      <c r="F106" s="9">
        <f>IF(Raw!$G106&gt;$C$8,IF(Raw!$Q106&gt;$C$8,IF(Raw!$N106&gt;$C$9,IF(Raw!$N106&lt;$A$9,IF(Raw!$X106&gt;$C$9,IF(Raw!$X106&lt;$A$9,Raw!I106,-999),-999),-999),-999),-999),-999)</f>
        <v>2.383896</v>
      </c>
      <c r="G106" s="9">
        <f>Raw!G106</f>
        <v>0.98872300000000002</v>
      </c>
      <c r="H106" s="9">
        <f>IF(Raw!$G106&gt;$C$8,IF(Raw!$Q106&gt;$C$8,IF(Raw!$N106&gt;$C$9,IF(Raw!$N106&lt;$A$9,IF(Raw!$X106&gt;$C$9,IF(Raw!$X106&lt;$A$9,Raw!L106,-999),-999),-999),-999),-999),-999)</f>
        <v>609.29999999999995</v>
      </c>
      <c r="I106" s="9">
        <f>IF(Raw!$G106&gt;$C$8,IF(Raw!$Q106&gt;$C$8,IF(Raw!$N106&gt;$C$9,IF(Raw!$N106&lt;$A$9,IF(Raw!$X106&gt;$C$9,IF(Raw!$X106&lt;$A$9,Raw!M106,-999),-999),-999),-999),-999),-999)</f>
        <v>9.5440000000000004E-3</v>
      </c>
      <c r="J106" s="9">
        <f>IF(Raw!$G106&gt;$C$8,IF(Raw!$Q106&gt;$C$8,IF(Raw!$N106&gt;$C$9,IF(Raw!$N106&lt;$A$9,IF(Raw!$X106&gt;$C$9,IF(Raw!$X106&lt;$A$9,Raw!N106,-999),-999),-999),-999),-999),-999)</f>
        <v>368</v>
      </c>
      <c r="K106" s="9">
        <f>IF(Raw!$G106&gt;$C$8,IF(Raw!$Q106&gt;$C$8,IF(Raw!$N106&gt;$C$9,IF(Raw!$N106&lt;$A$9,IF(Raw!$X106&gt;$C$9,IF(Raw!$X106&lt;$A$9,Raw!R106,-999),-999),-999),-999),-999),-999)</f>
        <v>1.7113849999999999</v>
      </c>
      <c r="L106" s="9">
        <f>IF(Raw!$G106&gt;$C$8,IF(Raw!$Q106&gt;$C$8,IF(Raw!$N106&gt;$C$9,IF(Raw!$N106&lt;$A$9,IF(Raw!$X106&gt;$C$9,IF(Raw!$X106&lt;$A$9,Raw!S106,-999),-999),-999),-999),-999),-999)</f>
        <v>2.8128320000000002</v>
      </c>
      <c r="M106" s="9">
        <f>Raw!Q106</f>
        <v>0.991614</v>
      </c>
      <c r="N106" s="9">
        <f>IF(Raw!$G106&gt;$C$8,IF(Raw!$Q106&gt;$C$8,IF(Raw!$N106&gt;$C$9,IF(Raw!$N106&lt;$A$9,IF(Raw!$X106&gt;$C$9,IF(Raw!$X106&lt;$A$9,Raw!V106,-999),-999),-999),-999),-999),-999)</f>
        <v>593.70000000000005</v>
      </c>
      <c r="O106" s="9">
        <f>IF(Raw!$G106&gt;$C$8,IF(Raw!$Q106&gt;$C$8,IF(Raw!$N106&gt;$C$9,IF(Raw!$N106&lt;$A$9,IF(Raw!$X106&gt;$C$9,IF(Raw!$X106&lt;$A$9,Raw!W106,-999),-999),-999),-999),-999),-999)</f>
        <v>4.1E-5</v>
      </c>
      <c r="P106" s="9">
        <f>IF(Raw!$G106&gt;$C$8,IF(Raw!$Q106&gt;$C$8,IF(Raw!$N106&gt;$C$9,IF(Raw!$N106&lt;$A$9,IF(Raw!$X106&gt;$C$9,IF(Raw!$X106&lt;$A$9,Raw!X106,-999),-999),-999),-999),-999),-999)</f>
        <v>301</v>
      </c>
      <c r="R106" s="9">
        <f t="shared" si="20"/>
        <v>0.80769500000000005</v>
      </c>
      <c r="S106" s="9">
        <f t="shared" si="21"/>
        <v>0.33881301868873476</v>
      </c>
      <c r="T106" s="9">
        <f t="shared" si="22"/>
        <v>1.1014470000000003</v>
      </c>
      <c r="U106" s="9">
        <f t="shared" si="23"/>
        <v>0.3915793762300771</v>
      </c>
      <c r="V106" s="15">
        <f t="shared" si="16"/>
        <v>0</v>
      </c>
      <c r="X106" s="11">
        <f t="shared" si="24"/>
        <v>2.5584999999999996E+19</v>
      </c>
      <c r="Y106" s="11">
        <f t="shared" si="25"/>
        <v>6.0929999999999991E-18</v>
      </c>
      <c r="Z106" s="11">
        <f t="shared" si="26"/>
        <v>3.68E-4</v>
      </c>
      <c r="AA106" s="16">
        <f t="shared" si="27"/>
        <v>5.4254846904736836E-2</v>
      </c>
      <c r="AB106" s="9">
        <f t="shared" si="17"/>
        <v>1.7711438383586817</v>
      </c>
      <c r="AC106" s="9">
        <f t="shared" si="18"/>
        <v>0.94574515309526308</v>
      </c>
      <c r="AD106" s="15">
        <f t="shared" si="19"/>
        <v>147.43164919765442</v>
      </c>
      <c r="AE106" s="3">
        <f t="shared" si="28"/>
        <v>733.5971999999997</v>
      </c>
      <c r="AF106" s="2">
        <f t="shared" si="29"/>
        <v>0.25</v>
      </c>
      <c r="AG106" s="9">
        <f t="shared" si="30"/>
        <v>4.4408610176453124E-2</v>
      </c>
      <c r="AH106" s="2">
        <f t="shared" si="31"/>
        <v>2.1489095350745688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52.8</v>
      </c>
      <c r="D107" s="15">
        <f>IF(C107&gt;0.5,Raw!D107*D$11,-999)</f>
        <v>43.4</v>
      </c>
      <c r="E107" s="9">
        <f>IF(Raw!$G107&gt;$C$8,IF(Raw!$Q107&gt;$C$8,IF(Raw!$N107&gt;$C$9,IF(Raw!$N107&lt;$A$9,IF(Raw!$X107&gt;$C$9,IF(Raw!$X107&lt;$A$9,Raw!H107,-999),-999),-999),-999),-999),-999)</f>
        <v>1.674925</v>
      </c>
      <c r="F107" s="9">
        <f>IF(Raw!$G107&gt;$C$8,IF(Raw!$Q107&gt;$C$8,IF(Raw!$N107&gt;$C$9,IF(Raw!$N107&lt;$A$9,IF(Raw!$X107&gt;$C$9,IF(Raw!$X107&lt;$A$9,Raw!I107,-999),-999),-999),-999),-999),-999)</f>
        <v>2.5183710000000001</v>
      </c>
      <c r="G107" s="9">
        <f>Raw!G107</f>
        <v>0.99068900000000004</v>
      </c>
      <c r="H107" s="9">
        <f>IF(Raw!$G107&gt;$C$8,IF(Raw!$Q107&gt;$C$8,IF(Raw!$N107&gt;$C$9,IF(Raw!$N107&lt;$A$9,IF(Raw!$X107&gt;$C$9,IF(Raw!$X107&lt;$A$9,Raw!L107,-999),-999),-999),-999),-999),-999)</f>
        <v>634.1</v>
      </c>
      <c r="I107" s="9">
        <f>IF(Raw!$G107&gt;$C$8,IF(Raw!$Q107&gt;$C$8,IF(Raw!$N107&gt;$C$9,IF(Raw!$N107&lt;$A$9,IF(Raw!$X107&gt;$C$9,IF(Raw!$X107&lt;$A$9,Raw!M107,-999),-999),-999),-999),-999),-999)</f>
        <v>1.0000000000000001E-5</v>
      </c>
      <c r="J107" s="9">
        <f>IF(Raw!$G107&gt;$C$8,IF(Raw!$Q107&gt;$C$8,IF(Raw!$N107&gt;$C$9,IF(Raw!$N107&lt;$A$9,IF(Raw!$X107&gt;$C$9,IF(Raw!$X107&lt;$A$9,Raw!N107,-999),-999),-999),-999),-999),-999)</f>
        <v>382</v>
      </c>
      <c r="K107" s="9">
        <f>IF(Raw!$G107&gt;$C$8,IF(Raw!$Q107&gt;$C$8,IF(Raw!$N107&gt;$C$9,IF(Raw!$N107&lt;$A$9,IF(Raw!$X107&gt;$C$9,IF(Raw!$X107&lt;$A$9,Raw!R107,-999),-999),-999),-999),-999),-999)</f>
        <v>1.705173</v>
      </c>
      <c r="L107" s="9">
        <f>IF(Raw!$G107&gt;$C$8,IF(Raw!$Q107&gt;$C$8,IF(Raw!$N107&gt;$C$9,IF(Raw!$N107&lt;$A$9,IF(Raw!$X107&gt;$C$9,IF(Raw!$X107&lt;$A$9,Raw!S107,-999),-999),-999),-999),-999),-999)</f>
        <v>2.7946390000000001</v>
      </c>
      <c r="M107" s="9">
        <f>Raw!Q107</f>
        <v>0.99376399999999998</v>
      </c>
      <c r="N107" s="9">
        <f>IF(Raw!$G107&gt;$C$8,IF(Raw!$Q107&gt;$C$8,IF(Raw!$N107&gt;$C$9,IF(Raw!$N107&lt;$A$9,IF(Raw!$X107&gt;$C$9,IF(Raw!$X107&lt;$A$9,Raw!V107,-999),-999),-999),-999),-999),-999)</f>
        <v>608.20000000000005</v>
      </c>
      <c r="O107" s="9">
        <f>IF(Raw!$G107&gt;$C$8,IF(Raw!$Q107&gt;$C$8,IF(Raw!$N107&gt;$C$9,IF(Raw!$N107&lt;$A$9,IF(Raw!$X107&gt;$C$9,IF(Raw!$X107&lt;$A$9,Raw!W107,-999),-999),-999),-999),-999),-999)</f>
        <v>1E-4</v>
      </c>
      <c r="P107" s="9">
        <f>IF(Raw!$G107&gt;$C$8,IF(Raw!$Q107&gt;$C$8,IF(Raw!$N107&gt;$C$9,IF(Raw!$N107&lt;$A$9,IF(Raw!$X107&gt;$C$9,IF(Raw!$X107&lt;$A$9,Raw!X107,-999),-999),-999),-999),-999),-999)</f>
        <v>488</v>
      </c>
      <c r="R107" s="9">
        <f t="shared" si="20"/>
        <v>0.84344600000000014</v>
      </c>
      <c r="S107" s="9">
        <f t="shared" si="21"/>
        <v>0.33491729375854473</v>
      </c>
      <c r="T107" s="9">
        <f t="shared" si="22"/>
        <v>1.089466</v>
      </c>
      <c r="U107" s="9">
        <f t="shared" si="23"/>
        <v>0.38984140706545639</v>
      </c>
      <c r="V107" s="15">
        <f t="shared" si="16"/>
        <v>0</v>
      </c>
      <c r="X107" s="11">
        <f t="shared" si="24"/>
        <v>2.6126799999999996E+19</v>
      </c>
      <c r="Y107" s="11">
        <f t="shared" si="25"/>
        <v>6.3409999999999996E-18</v>
      </c>
      <c r="Z107" s="11">
        <f t="shared" si="26"/>
        <v>3.8199999999999996E-4</v>
      </c>
      <c r="AA107" s="16">
        <f t="shared" si="27"/>
        <v>5.9519223906440301E-2</v>
      </c>
      <c r="AB107" s="9">
        <f t="shared" si="17"/>
        <v>1.7700171707924539</v>
      </c>
      <c r="AC107" s="9">
        <f t="shared" si="18"/>
        <v>0.94048077609355973</v>
      </c>
      <c r="AD107" s="15">
        <f t="shared" si="19"/>
        <v>155.80948666607412</v>
      </c>
      <c r="AE107" s="3">
        <f t="shared" si="28"/>
        <v>763.45639999999969</v>
      </c>
      <c r="AF107" s="2">
        <f t="shared" si="29"/>
        <v>0.25</v>
      </c>
      <c r="AG107" s="9">
        <f t="shared" si="30"/>
        <v>4.6723838089268312E-2</v>
      </c>
      <c r="AH107" s="2">
        <f t="shared" si="31"/>
        <v>2.2609422088725295</v>
      </c>
    </row>
    <row r="108" spans="1:34">
      <c r="A108" s="1">
        <f>Raw!A108</f>
        <v>95</v>
      </c>
      <c r="B108" s="14">
        <f>Raw!B108</f>
        <v>0.46299768518518519</v>
      </c>
      <c r="C108" s="15">
        <f>Raw!C108</f>
        <v>51.7</v>
      </c>
      <c r="D108" s="15">
        <f>IF(C108&gt;0.5,Raw!D108*D$11,-999)</f>
        <v>46.2</v>
      </c>
      <c r="E108" s="9">
        <f>IF(Raw!$G108&gt;$C$8,IF(Raw!$Q108&gt;$C$8,IF(Raw!$N108&gt;$C$9,IF(Raw!$N108&lt;$A$9,IF(Raw!$X108&gt;$C$9,IF(Raw!$X108&lt;$A$9,Raw!H108,-999),-999),-999),-999),-999),-999)</f>
        <v>1.6983109999999999</v>
      </c>
      <c r="F108" s="9">
        <f>IF(Raw!$G108&gt;$C$8,IF(Raw!$Q108&gt;$C$8,IF(Raw!$N108&gt;$C$9,IF(Raw!$N108&lt;$A$9,IF(Raw!$X108&gt;$C$9,IF(Raw!$X108&lt;$A$9,Raw!I108,-999),-999),-999),-999),-999),-999)</f>
        <v>2.485554</v>
      </c>
      <c r="G108" s="9">
        <f>Raw!G108</f>
        <v>0.98706899999999997</v>
      </c>
      <c r="H108" s="9">
        <f>IF(Raw!$G108&gt;$C$8,IF(Raw!$Q108&gt;$C$8,IF(Raw!$N108&gt;$C$9,IF(Raw!$N108&lt;$A$9,IF(Raw!$X108&gt;$C$9,IF(Raw!$X108&lt;$A$9,Raw!L108,-999),-999),-999),-999),-999),-999)</f>
        <v>623.29999999999995</v>
      </c>
      <c r="I108" s="9">
        <f>IF(Raw!$G108&gt;$C$8,IF(Raw!$Q108&gt;$C$8,IF(Raw!$N108&gt;$C$9,IF(Raw!$N108&lt;$A$9,IF(Raw!$X108&gt;$C$9,IF(Raw!$X108&lt;$A$9,Raw!M108,-999),-999),-999),-999),-999),-999)</f>
        <v>0.166771</v>
      </c>
      <c r="J108" s="9">
        <f>IF(Raw!$G108&gt;$C$8,IF(Raw!$Q108&gt;$C$8,IF(Raw!$N108&gt;$C$9,IF(Raw!$N108&lt;$A$9,IF(Raw!$X108&gt;$C$9,IF(Raw!$X108&lt;$A$9,Raw!N108,-999),-999),-999),-999),-999),-999)</f>
        <v>374</v>
      </c>
      <c r="K108" s="9">
        <f>IF(Raw!$G108&gt;$C$8,IF(Raw!$Q108&gt;$C$8,IF(Raw!$N108&gt;$C$9,IF(Raw!$N108&lt;$A$9,IF(Raw!$X108&gt;$C$9,IF(Raw!$X108&lt;$A$9,Raw!R108,-999),-999),-999),-999),-999),-999)</f>
        <v>1.6975830000000001</v>
      </c>
      <c r="L108" s="9">
        <f>IF(Raw!$G108&gt;$C$8,IF(Raw!$Q108&gt;$C$8,IF(Raw!$N108&gt;$C$9,IF(Raw!$N108&lt;$A$9,IF(Raw!$X108&gt;$C$9,IF(Raw!$X108&lt;$A$9,Raw!S108,-999),-999),-999),-999),-999),-999)</f>
        <v>2.7623760000000002</v>
      </c>
      <c r="M108" s="9">
        <f>Raw!Q108</f>
        <v>0.99028899999999997</v>
      </c>
      <c r="N108" s="9">
        <f>IF(Raw!$G108&gt;$C$8,IF(Raw!$Q108&gt;$C$8,IF(Raw!$N108&gt;$C$9,IF(Raw!$N108&lt;$A$9,IF(Raw!$X108&gt;$C$9,IF(Raw!$X108&lt;$A$9,Raw!V108,-999),-999),-999),-999),-999),-999)</f>
        <v>584.9</v>
      </c>
      <c r="O108" s="9">
        <f>IF(Raw!$G108&gt;$C$8,IF(Raw!$Q108&gt;$C$8,IF(Raw!$N108&gt;$C$9,IF(Raw!$N108&lt;$A$9,IF(Raw!$X108&gt;$C$9,IF(Raw!$X108&lt;$A$9,Raw!W108,-999),-999),-999),-999),-999),-999)</f>
        <v>3.1000000000000001E-5</v>
      </c>
      <c r="P108" s="9">
        <f>IF(Raw!$G108&gt;$C$8,IF(Raw!$Q108&gt;$C$8,IF(Raw!$N108&gt;$C$9,IF(Raw!$N108&lt;$A$9,IF(Raw!$X108&gt;$C$9,IF(Raw!$X108&lt;$A$9,Raw!X108,-999),-999),-999),-999),-999),-999)</f>
        <v>450</v>
      </c>
      <c r="R108" s="9">
        <f t="shared" si="20"/>
        <v>0.78724300000000014</v>
      </c>
      <c r="S108" s="9">
        <f t="shared" si="21"/>
        <v>0.31672737747801905</v>
      </c>
      <c r="T108" s="9">
        <f t="shared" si="22"/>
        <v>1.0647930000000001</v>
      </c>
      <c r="U108" s="9">
        <f t="shared" si="23"/>
        <v>0.38546273208281567</v>
      </c>
      <c r="V108" s="15">
        <f t="shared" si="16"/>
        <v>0</v>
      </c>
      <c r="X108" s="11">
        <f t="shared" si="24"/>
        <v>2.78124E+19</v>
      </c>
      <c r="Y108" s="11">
        <f t="shared" si="25"/>
        <v>6.2329999999999991E-18</v>
      </c>
      <c r="Z108" s="11">
        <f t="shared" si="26"/>
        <v>3.7399999999999998E-4</v>
      </c>
      <c r="AA108" s="16">
        <f t="shared" si="27"/>
        <v>6.0887062166709097E-2</v>
      </c>
      <c r="AB108" s="9">
        <f t="shared" si="17"/>
        <v>1.7624151175856768</v>
      </c>
      <c r="AC108" s="9">
        <f t="shared" si="18"/>
        <v>0.93911293783329086</v>
      </c>
      <c r="AD108" s="15">
        <f t="shared" si="19"/>
        <v>162.79963146178903</v>
      </c>
      <c r="AE108" s="3">
        <f t="shared" si="28"/>
        <v>750.4531999999997</v>
      </c>
      <c r="AF108" s="2">
        <f t="shared" si="29"/>
        <v>0.25</v>
      </c>
      <c r="AG108" s="9">
        <f t="shared" si="30"/>
        <v>4.8271685173335931E-2</v>
      </c>
      <c r="AH108" s="2">
        <f t="shared" si="31"/>
        <v>2.3358417237317877</v>
      </c>
    </row>
    <row r="109" spans="1:34">
      <c r="A109" s="1">
        <f>Raw!A109</f>
        <v>96</v>
      </c>
      <c r="B109" s="14">
        <f>Raw!B109</f>
        <v>0.46305555555555555</v>
      </c>
      <c r="C109" s="15">
        <f>Raw!C109</f>
        <v>50.6</v>
      </c>
      <c r="D109" s="15">
        <f>IF(C109&gt;0.5,Raw!D109*D$11,-999)</f>
        <v>48</v>
      </c>
      <c r="E109" s="9">
        <f>IF(Raw!$G109&gt;$C$8,IF(Raw!$Q109&gt;$C$8,IF(Raw!$N109&gt;$C$9,IF(Raw!$N109&lt;$A$9,IF(Raw!$X109&gt;$C$9,IF(Raw!$X109&lt;$A$9,Raw!H109,-999),-999),-999),-999),-999),-999)</f>
        <v>1.6731510000000001</v>
      </c>
      <c r="F109" s="9">
        <f>IF(Raw!$G109&gt;$C$8,IF(Raw!$Q109&gt;$C$8,IF(Raw!$N109&gt;$C$9,IF(Raw!$N109&lt;$A$9,IF(Raw!$X109&gt;$C$9,IF(Raw!$X109&lt;$A$9,Raw!I109,-999),-999),-999),-999),-999),-999)</f>
        <v>2.509808</v>
      </c>
      <c r="G109" s="9">
        <f>Raw!G109</f>
        <v>0.98872700000000002</v>
      </c>
      <c r="H109" s="9">
        <f>IF(Raw!$G109&gt;$C$8,IF(Raw!$Q109&gt;$C$8,IF(Raw!$N109&gt;$C$9,IF(Raw!$N109&lt;$A$9,IF(Raw!$X109&gt;$C$9,IF(Raw!$X109&lt;$A$9,Raw!L109,-999),-999),-999),-999),-999),-999)</f>
        <v>627.29999999999995</v>
      </c>
      <c r="I109" s="9">
        <f>IF(Raw!$G109&gt;$C$8,IF(Raw!$Q109&gt;$C$8,IF(Raw!$N109&gt;$C$9,IF(Raw!$N109&lt;$A$9,IF(Raw!$X109&gt;$C$9,IF(Raw!$X109&lt;$A$9,Raw!M109,-999),-999),-999),-999),-999),-999)</f>
        <v>3.2668999999999997E-2</v>
      </c>
      <c r="J109" s="9">
        <f>IF(Raw!$G109&gt;$C$8,IF(Raw!$Q109&gt;$C$8,IF(Raw!$N109&gt;$C$9,IF(Raw!$N109&lt;$A$9,IF(Raw!$X109&gt;$C$9,IF(Raw!$X109&lt;$A$9,Raw!N109,-999),-999),-999),-999),-999),-999)</f>
        <v>455</v>
      </c>
      <c r="K109" s="9">
        <f>IF(Raw!$G109&gt;$C$8,IF(Raw!$Q109&gt;$C$8,IF(Raw!$N109&gt;$C$9,IF(Raw!$N109&lt;$A$9,IF(Raw!$X109&gt;$C$9,IF(Raw!$X109&lt;$A$9,Raw!R109,-999),-999),-999),-999),-999),-999)</f>
        <v>1.7210430000000001</v>
      </c>
      <c r="L109" s="9">
        <f>IF(Raw!$G109&gt;$C$8,IF(Raw!$Q109&gt;$C$8,IF(Raw!$N109&gt;$C$9,IF(Raw!$N109&lt;$A$9,IF(Raw!$X109&gt;$C$9,IF(Raw!$X109&lt;$A$9,Raw!S109,-999),-999),-999),-999),-999),-999)</f>
        <v>2.8118240000000001</v>
      </c>
      <c r="M109" s="9">
        <f>Raw!Q109</f>
        <v>0.99125300000000005</v>
      </c>
      <c r="N109" s="9">
        <f>IF(Raw!$G109&gt;$C$8,IF(Raw!$Q109&gt;$C$8,IF(Raw!$N109&gt;$C$9,IF(Raw!$N109&lt;$A$9,IF(Raw!$X109&gt;$C$9,IF(Raw!$X109&lt;$A$9,Raw!V109,-999),-999),-999),-999),-999),-999)</f>
        <v>592.4</v>
      </c>
      <c r="O109" s="9">
        <f>IF(Raw!$G109&gt;$C$8,IF(Raw!$Q109&gt;$C$8,IF(Raw!$N109&gt;$C$9,IF(Raw!$N109&lt;$A$9,IF(Raw!$X109&gt;$C$9,IF(Raw!$X109&lt;$A$9,Raw!W109,-999),-999),-999),-999),-999),-999)</f>
        <v>2.5110000000000002E-3</v>
      </c>
      <c r="P109" s="9">
        <f>IF(Raw!$G109&gt;$C$8,IF(Raw!$Q109&gt;$C$8,IF(Raw!$N109&gt;$C$9,IF(Raw!$N109&lt;$A$9,IF(Raw!$X109&gt;$C$9,IF(Raw!$X109&lt;$A$9,Raw!X109,-999),-999),-999),-999),-999),-999)</f>
        <v>370</v>
      </c>
      <c r="R109" s="9">
        <f t="shared" si="20"/>
        <v>0.83665699999999998</v>
      </c>
      <c r="S109" s="9">
        <f t="shared" si="21"/>
        <v>0.33335498173565464</v>
      </c>
      <c r="T109" s="9">
        <f t="shared" si="22"/>
        <v>1.090781</v>
      </c>
      <c r="U109" s="9">
        <f t="shared" si="23"/>
        <v>0.38792648473019647</v>
      </c>
      <c r="V109" s="15">
        <f t="shared" si="16"/>
        <v>0</v>
      </c>
      <c r="X109" s="11">
        <f t="shared" si="24"/>
        <v>2.8895999999999996E+19</v>
      </c>
      <c r="Y109" s="11">
        <f t="shared" si="25"/>
        <v>6.2729999999999989E-18</v>
      </c>
      <c r="Z109" s="11">
        <f t="shared" si="26"/>
        <v>4.55E-4</v>
      </c>
      <c r="AA109" s="16">
        <f t="shared" si="27"/>
        <v>7.6191474555452554E-2</v>
      </c>
      <c r="AB109" s="9">
        <f t="shared" si="17"/>
        <v>1.8041512128070711</v>
      </c>
      <c r="AC109" s="9">
        <f t="shared" si="18"/>
        <v>0.9238085254445475</v>
      </c>
      <c r="AD109" s="15">
        <f t="shared" si="19"/>
        <v>167.45379023176389</v>
      </c>
      <c r="AE109" s="3">
        <f t="shared" si="28"/>
        <v>755.26919999999961</v>
      </c>
      <c r="AF109" s="2">
        <f t="shared" si="29"/>
        <v>0.25</v>
      </c>
      <c r="AG109" s="9">
        <f t="shared" si="30"/>
        <v>4.9969046307196834E-2</v>
      </c>
      <c r="AH109" s="2">
        <f t="shared" si="31"/>
        <v>2.41797614564965</v>
      </c>
    </row>
    <row r="110" spans="1:34">
      <c r="A110" s="1">
        <f>Raw!A110</f>
        <v>97</v>
      </c>
      <c r="B110" s="14">
        <f>Raw!B110</f>
        <v>0.46310185185185188</v>
      </c>
      <c r="C110" s="15">
        <f>Raw!C110</f>
        <v>49.5</v>
      </c>
      <c r="D110" s="15">
        <f>IF(C110&gt;0.5,Raw!D110*D$11,-999)</f>
        <v>50.7</v>
      </c>
      <c r="E110" s="9">
        <f>IF(Raw!$G110&gt;$C$8,IF(Raw!$Q110&gt;$C$8,IF(Raw!$N110&gt;$C$9,IF(Raw!$N110&lt;$A$9,IF(Raw!$X110&gt;$C$9,IF(Raw!$X110&lt;$A$9,Raw!H110,-999),-999),-999),-999),-999),-999)</f>
        <v>1.7744759999999999</v>
      </c>
      <c r="F110" s="9">
        <f>IF(Raw!$G110&gt;$C$8,IF(Raw!$Q110&gt;$C$8,IF(Raw!$N110&gt;$C$9,IF(Raw!$N110&lt;$A$9,IF(Raw!$X110&gt;$C$9,IF(Raw!$X110&lt;$A$9,Raw!I110,-999),-999),-999),-999),-999),-999)</f>
        <v>2.5923780000000001</v>
      </c>
      <c r="G110" s="9">
        <f>Raw!G110</f>
        <v>0.92725400000000002</v>
      </c>
      <c r="H110" s="9">
        <f>IF(Raw!$G110&gt;$C$8,IF(Raw!$Q110&gt;$C$8,IF(Raw!$N110&gt;$C$9,IF(Raw!$N110&lt;$A$9,IF(Raw!$X110&gt;$C$9,IF(Raw!$X110&lt;$A$9,Raw!L110,-999),-999),-999),-999),-999),-999)</f>
        <v>664.4</v>
      </c>
      <c r="I110" s="9">
        <f>IF(Raw!$G110&gt;$C$8,IF(Raw!$Q110&gt;$C$8,IF(Raw!$N110&gt;$C$9,IF(Raw!$N110&lt;$A$9,IF(Raw!$X110&gt;$C$9,IF(Raw!$X110&lt;$A$9,Raw!M110,-999),-999),-999),-999),-999),-999)</f>
        <v>0.236376</v>
      </c>
      <c r="J110" s="9">
        <f>IF(Raw!$G110&gt;$C$8,IF(Raw!$Q110&gt;$C$8,IF(Raw!$N110&gt;$C$9,IF(Raw!$N110&lt;$A$9,IF(Raw!$X110&gt;$C$9,IF(Raw!$X110&lt;$A$9,Raw!N110,-999),-999),-999),-999),-999),-999)</f>
        <v>353</v>
      </c>
      <c r="K110" s="9">
        <f>IF(Raw!$G110&gt;$C$8,IF(Raw!$Q110&gt;$C$8,IF(Raw!$N110&gt;$C$9,IF(Raw!$N110&lt;$A$9,IF(Raw!$X110&gt;$C$9,IF(Raw!$X110&lt;$A$9,Raw!R110,-999),-999),-999),-999),-999),-999)</f>
        <v>1.741846</v>
      </c>
      <c r="L110" s="9">
        <f>IF(Raw!$G110&gt;$C$8,IF(Raw!$Q110&gt;$C$8,IF(Raw!$N110&gt;$C$9,IF(Raw!$N110&lt;$A$9,IF(Raw!$X110&gt;$C$9,IF(Raw!$X110&lt;$A$9,Raw!S110,-999),-999),-999),-999),-999),-999)</f>
        <v>2.8230019999999998</v>
      </c>
      <c r="M110" s="9">
        <f>Raw!Q110</f>
        <v>0.99118799999999996</v>
      </c>
      <c r="N110" s="9">
        <f>IF(Raw!$G110&gt;$C$8,IF(Raw!$Q110&gt;$C$8,IF(Raw!$N110&gt;$C$9,IF(Raw!$N110&lt;$A$9,IF(Raw!$X110&gt;$C$9,IF(Raw!$X110&lt;$A$9,Raw!V110,-999),-999),-999),-999),-999),-999)</f>
        <v>588.9</v>
      </c>
      <c r="O110" s="9">
        <f>IF(Raw!$G110&gt;$C$8,IF(Raw!$Q110&gt;$C$8,IF(Raw!$N110&gt;$C$9,IF(Raw!$N110&lt;$A$9,IF(Raw!$X110&gt;$C$9,IF(Raw!$X110&lt;$A$9,Raw!W110,-999),-999),-999),-999),-999),-999)</f>
        <v>1.5E-5</v>
      </c>
      <c r="P110" s="9">
        <f>IF(Raw!$G110&gt;$C$8,IF(Raw!$Q110&gt;$C$8,IF(Raw!$N110&gt;$C$9,IF(Raw!$N110&lt;$A$9,IF(Raw!$X110&gt;$C$9,IF(Raw!$X110&lt;$A$9,Raw!X110,-999),-999),-999),-999),-999),-999)</f>
        <v>432</v>
      </c>
      <c r="R110" s="9">
        <f t="shared" si="20"/>
        <v>0.81790200000000013</v>
      </c>
      <c r="S110" s="9">
        <f t="shared" si="21"/>
        <v>0.31550260031523186</v>
      </c>
      <c r="T110" s="9">
        <f t="shared" si="22"/>
        <v>1.0811559999999998</v>
      </c>
      <c r="U110" s="9">
        <f t="shared" si="23"/>
        <v>0.38298095431742518</v>
      </c>
      <c r="V110" s="15">
        <f t="shared" si="16"/>
        <v>0</v>
      </c>
      <c r="X110" s="11">
        <f t="shared" si="24"/>
        <v>3.0521399999999996E+19</v>
      </c>
      <c r="Y110" s="11">
        <f t="shared" si="25"/>
        <v>6.6439999999999995E-18</v>
      </c>
      <c r="Z110" s="11">
        <f t="shared" si="26"/>
        <v>3.5299999999999996E-4</v>
      </c>
      <c r="AA110" s="16">
        <f t="shared" si="27"/>
        <v>6.6801011577437633E-2</v>
      </c>
      <c r="AB110" s="9">
        <f t="shared" si="17"/>
        <v>1.8140683144730161</v>
      </c>
      <c r="AC110" s="9">
        <f t="shared" si="18"/>
        <v>0.93319898842256244</v>
      </c>
      <c r="AD110" s="15">
        <f t="shared" si="19"/>
        <v>189.23799313721716</v>
      </c>
      <c r="AE110" s="3">
        <f t="shared" si="28"/>
        <v>799.93759999999975</v>
      </c>
      <c r="AF110" s="2">
        <f t="shared" si="29"/>
        <v>0.25</v>
      </c>
      <c r="AG110" s="9">
        <f t="shared" si="30"/>
        <v>5.574965169600446E-2</v>
      </c>
      <c r="AH110" s="2">
        <f t="shared" si="31"/>
        <v>2.6976966320407931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48.3</v>
      </c>
      <c r="D111" s="15">
        <f>IF(C111&gt;0.5,Raw!D111*D$11,-999)</f>
        <v>54.3</v>
      </c>
      <c r="E111" s="9">
        <f>IF(Raw!$G111&gt;$C$8,IF(Raw!$Q111&gt;$C$8,IF(Raw!$N111&gt;$C$9,IF(Raw!$N111&lt;$A$9,IF(Raw!$X111&gt;$C$9,IF(Raw!$X111&lt;$A$9,Raw!H111,-999),-999),-999),-999),-999),-999)</f>
        <v>1.7224870000000001</v>
      </c>
      <c r="F111" s="9">
        <f>IF(Raw!$G111&gt;$C$8,IF(Raw!$Q111&gt;$C$8,IF(Raw!$N111&gt;$C$9,IF(Raw!$N111&lt;$A$9,IF(Raw!$X111&gt;$C$9,IF(Raw!$X111&lt;$A$9,Raw!I111,-999),-999),-999),-999),-999),-999)</f>
        <v>2.51037</v>
      </c>
      <c r="G111" s="9">
        <f>Raw!G111</f>
        <v>0.98943300000000001</v>
      </c>
      <c r="H111" s="9">
        <f>IF(Raw!$G111&gt;$C$8,IF(Raw!$Q111&gt;$C$8,IF(Raw!$N111&gt;$C$9,IF(Raw!$N111&lt;$A$9,IF(Raw!$X111&gt;$C$9,IF(Raw!$X111&lt;$A$9,Raw!L111,-999),-999),-999),-999),-999),-999)</f>
        <v>586.6</v>
      </c>
      <c r="I111" s="9">
        <f>IF(Raw!$G111&gt;$C$8,IF(Raw!$Q111&gt;$C$8,IF(Raw!$N111&gt;$C$9,IF(Raw!$N111&lt;$A$9,IF(Raw!$X111&gt;$C$9,IF(Raw!$X111&lt;$A$9,Raw!M111,-999),-999),-999),-999),-999),-999)</f>
        <v>1.5999999999999999E-5</v>
      </c>
      <c r="J111" s="9">
        <f>IF(Raw!$G111&gt;$C$8,IF(Raw!$Q111&gt;$C$8,IF(Raw!$N111&gt;$C$9,IF(Raw!$N111&lt;$A$9,IF(Raw!$X111&gt;$C$9,IF(Raw!$X111&lt;$A$9,Raw!N111,-999),-999),-999),-999),-999),-999)</f>
        <v>257</v>
      </c>
      <c r="K111" s="9">
        <f>IF(Raw!$G111&gt;$C$8,IF(Raw!$Q111&gt;$C$8,IF(Raw!$N111&gt;$C$9,IF(Raw!$N111&lt;$A$9,IF(Raw!$X111&gt;$C$9,IF(Raw!$X111&lt;$A$9,Raw!R111,-999),-999),-999),-999),-999),-999)</f>
        <v>1.7198599999999999</v>
      </c>
      <c r="L111" s="9">
        <f>IF(Raw!$G111&gt;$C$8,IF(Raw!$Q111&gt;$C$8,IF(Raw!$N111&gt;$C$9,IF(Raw!$N111&lt;$A$9,IF(Raw!$X111&gt;$C$9,IF(Raw!$X111&lt;$A$9,Raw!S111,-999),-999),-999),-999),-999),-999)</f>
        <v>2.8207680000000002</v>
      </c>
      <c r="M111" s="9">
        <f>Raw!Q111</f>
        <v>0.99298399999999998</v>
      </c>
      <c r="N111" s="9">
        <f>IF(Raw!$G111&gt;$C$8,IF(Raw!$Q111&gt;$C$8,IF(Raw!$N111&gt;$C$9,IF(Raw!$N111&lt;$A$9,IF(Raw!$X111&gt;$C$9,IF(Raw!$X111&lt;$A$9,Raw!V111,-999),-999),-999),-999),-999),-999)</f>
        <v>605.4</v>
      </c>
      <c r="O111" s="9">
        <f>IF(Raw!$G111&gt;$C$8,IF(Raw!$Q111&gt;$C$8,IF(Raw!$N111&gt;$C$9,IF(Raw!$N111&lt;$A$9,IF(Raw!$X111&gt;$C$9,IF(Raw!$X111&lt;$A$9,Raw!W111,-999),-999),-999),-999),-999),-999)</f>
        <v>1.7E-5</v>
      </c>
      <c r="P111" s="9">
        <f>IF(Raw!$G111&gt;$C$8,IF(Raw!$Q111&gt;$C$8,IF(Raw!$N111&gt;$C$9,IF(Raw!$N111&lt;$A$9,IF(Raw!$X111&gt;$C$9,IF(Raw!$X111&lt;$A$9,Raw!X111,-999),-999),-999),-999),-999),-999)</f>
        <v>427</v>
      </c>
      <c r="R111" s="9">
        <f t="shared" si="20"/>
        <v>0.78788299999999989</v>
      </c>
      <c r="S111" s="9">
        <f t="shared" si="21"/>
        <v>0.3138513446225058</v>
      </c>
      <c r="T111" s="9">
        <f t="shared" si="22"/>
        <v>1.1009080000000002</v>
      </c>
      <c r="U111" s="9">
        <f t="shared" si="23"/>
        <v>0.39028661697807127</v>
      </c>
      <c r="V111" s="15">
        <f t="shared" si="16"/>
        <v>0</v>
      </c>
      <c r="X111" s="11">
        <f t="shared" si="24"/>
        <v>3.2688599999999992E+19</v>
      </c>
      <c r="Y111" s="11">
        <f t="shared" si="25"/>
        <v>5.8660000000000002E-18</v>
      </c>
      <c r="Z111" s="11">
        <f t="shared" si="26"/>
        <v>2.5700000000000001E-4</v>
      </c>
      <c r="AA111" s="16">
        <f t="shared" si="27"/>
        <v>4.6965621102331809E-2</v>
      </c>
      <c r="AB111" s="9">
        <f t="shared" si="17"/>
        <v>1.7715648279965259</v>
      </c>
      <c r="AC111" s="9">
        <f t="shared" si="18"/>
        <v>0.95303437889766818</v>
      </c>
      <c r="AD111" s="15">
        <f t="shared" si="19"/>
        <v>182.74560740206925</v>
      </c>
      <c r="AE111" s="3">
        <f t="shared" si="28"/>
        <v>706.26639999999986</v>
      </c>
      <c r="AF111" s="2">
        <f t="shared" si="29"/>
        <v>0.25</v>
      </c>
      <c r="AG111" s="9">
        <f t="shared" si="30"/>
        <v>5.4863972985043384E-2</v>
      </c>
      <c r="AH111" s="2">
        <f t="shared" si="31"/>
        <v>2.6548391001469902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47.2</v>
      </c>
      <c r="D112" s="15">
        <f>IF(C112&gt;0.5,Raw!D112*D$11,-999)</f>
        <v>54.3</v>
      </c>
      <c r="E112" s="9">
        <f>IF(Raw!$G112&gt;$C$8,IF(Raw!$Q112&gt;$C$8,IF(Raw!$N112&gt;$C$9,IF(Raw!$N112&lt;$A$9,IF(Raw!$X112&gt;$C$9,IF(Raw!$X112&lt;$A$9,Raw!H112,-999),-999),-999),-999),-999),-999)</f>
        <v>1.7455609999999999</v>
      </c>
      <c r="F112" s="9">
        <f>IF(Raw!$G112&gt;$C$8,IF(Raw!$Q112&gt;$C$8,IF(Raw!$N112&gt;$C$9,IF(Raw!$N112&lt;$A$9,IF(Raw!$X112&gt;$C$9,IF(Raw!$X112&lt;$A$9,Raw!I112,-999),-999),-999),-999),-999),-999)</f>
        <v>2.5661689999999999</v>
      </c>
      <c r="G112" s="9">
        <f>Raw!G112</f>
        <v>0.98851500000000003</v>
      </c>
      <c r="H112" s="9">
        <f>IF(Raw!$G112&gt;$C$8,IF(Raw!$Q112&gt;$C$8,IF(Raw!$N112&gt;$C$9,IF(Raw!$N112&lt;$A$9,IF(Raw!$X112&gt;$C$9,IF(Raw!$X112&lt;$A$9,Raw!L112,-999),-999),-999),-999),-999),-999)</f>
        <v>649.70000000000005</v>
      </c>
      <c r="I112" s="9">
        <f>IF(Raw!$G112&gt;$C$8,IF(Raw!$Q112&gt;$C$8,IF(Raw!$N112&gt;$C$9,IF(Raw!$N112&lt;$A$9,IF(Raw!$X112&gt;$C$9,IF(Raw!$X112&lt;$A$9,Raw!M112,-999),-999),-999),-999),-999),-999)</f>
        <v>0.14163799999999999</v>
      </c>
      <c r="J112" s="9">
        <f>IF(Raw!$G112&gt;$C$8,IF(Raw!$Q112&gt;$C$8,IF(Raw!$N112&gt;$C$9,IF(Raw!$N112&lt;$A$9,IF(Raw!$X112&gt;$C$9,IF(Raw!$X112&lt;$A$9,Raw!N112,-999),-999),-999),-999),-999),-999)</f>
        <v>424</v>
      </c>
      <c r="K112" s="9">
        <f>IF(Raw!$G112&gt;$C$8,IF(Raw!$Q112&gt;$C$8,IF(Raw!$N112&gt;$C$9,IF(Raw!$N112&lt;$A$9,IF(Raw!$X112&gt;$C$9,IF(Raw!$X112&lt;$A$9,Raw!R112,-999),-999),-999),-999),-999),-999)</f>
        <v>1.7297499999999999</v>
      </c>
      <c r="L112" s="9">
        <f>IF(Raw!$G112&gt;$C$8,IF(Raw!$Q112&gt;$C$8,IF(Raw!$N112&gt;$C$9,IF(Raw!$N112&lt;$A$9,IF(Raw!$X112&gt;$C$9,IF(Raw!$X112&lt;$A$9,Raw!S112,-999),-999),-999),-999),-999),-999)</f>
        <v>2.8502000000000001</v>
      </c>
      <c r="M112" s="9">
        <f>Raw!Q112</f>
        <v>0.99365400000000004</v>
      </c>
      <c r="N112" s="9">
        <f>IF(Raw!$G112&gt;$C$8,IF(Raw!$Q112&gt;$C$8,IF(Raw!$N112&gt;$C$9,IF(Raw!$N112&lt;$A$9,IF(Raw!$X112&gt;$C$9,IF(Raw!$X112&lt;$A$9,Raw!V112,-999),-999),-999),-999),-999),-999)</f>
        <v>576.9</v>
      </c>
      <c r="O112" s="9">
        <f>IF(Raw!$G112&gt;$C$8,IF(Raw!$Q112&gt;$C$8,IF(Raw!$N112&gt;$C$9,IF(Raw!$N112&lt;$A$9,IF(Raw!$X112&gt;$C$9,IF(Raw!$X112&lt;$A$9,Raw!W112,-999),-999),-999),-999),-999),-999)</f>
        <v>2.5000000000000001E-5</v>
      </c>
      <c r="P112" s="9">
        <f>IF(Raw!$G112&gt;$C$8,IF(Raw!$Q112&gt;$C$8,IF(Raw!$N112&gt;$C$9,IF(Raw!$N112&lt;$A$9,IF(Raw!$X112&gt;$C$9,IF(Raw!$X112&lt;$A$9,Raw!X112,-999),-999),-999),-999),-999),-999)</f>
        <v>365</v>
      </c>
      <c r="R112" s="9">
        <f t="shared" si="20"/>
        <v>0.820608</v>
      </c>
      <c r="S112" s="9">
        <f t="shared" si="21"/>
        <v>0.31977940657844439</v>
      </c>
      <c r="T112" s="9">
        <f t="shared" si="22"/>
        <v>1.1204500000000002</v>
      </c>
      <c r="U112" s="9">
        <f t="shared" si="23"/>
        <v>0.39311276401656031</v>
      </c>
      <c r="V112" s="15">
        <f t="shared" si="16"/>
        <v>0</v>
      </c>
      <c r="X112" s="11">
        <f t="shared" si="24"/>
        <v>3.2688599999999992E+19</v>
      </c>
      <c r="Y112" s="11">
        <f t="shared" si="25"/>
        <v>6.4970000000000002E-18</v>
      </c>
      <c r="Z112" s="11">
        <f t="shared" si="26"/>
        <v>4.2400000000000001E-4</v>
      </c>
      <c r="AA112" s="16">
        <f t="shared" si="27"/>
        <v>8.260937595263948E-2</v>
      </c>
      <c r="AB112" s="9">
        <f t="shared" si="17"/>
        <v>1.8223096752861347</v>
      </c>
      <c r="AC112" s="9">
        <f t="shared" si="18"/>
        <v>0.9173906240473606</v>
      </c>
      <c r="AD112" s="15">
        <f t="shared" si="19"/>
        <v>194.83343385056483</v>
      </c>
      <c r="AE112" s="3">
        <f t="shared" si="28"/>
        <v>782.23879999999986</v>
      </c>
      <c r="AF112" s="2">
        <f t="shared" si="29"/>
        <v>0.25</v>
      </c>
      <c r="AG112" s="9">
        <f t="shared" si="30"/>
        <v>5.8916545926025549E-2</v>
      </c>
      <c r="AH112" s="2">
        <f t="shared" si="31"/>
        <v>2.8509409956996539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45.9</v>
      </c>
      <c r="D113" s="15">
        <f>IF(C113&gt;0.5,Raw!D113*D$11,-999)</f>
        <v>59.7</v>
      </c>
      <c r="E113" s="9">
        <f>IF(Raw!$G113&gt;$C$8,IF(Raw!$Q113&gt;$C$8,IF(Raw!$N113&gt;$C$9,IF(Raw!$N113&lt;$A$9,IF(Raw!$X113&gt;$C$9,IF(Raw!$X113&lt;$A$9,Raw!H113,-999),-999),-999),-999),-999),-999)</f>
        <v>1.693632</v>
      </c>
      <c r="F113" s="9">
        <f>IF(Raw!$G113&gt;$C$8,IF(Raw!$Q113&gt;$C$8,IF(Raw!$N113&gt;$C$9,IF(Raw!$N113&lt;$A$9,IF(Raw!$X113&gt;$C$9,IF(Raw!$X113&lt;$A$9,Raw!I113,-999),-999),-999),-999),-999),-999)</f>
        <v>2.5028830000000002</v>
      </c>
      <c r="G113" s="9">
        <f>Raw!G113</f>
        <v>0.99076699999999995</v>
      </c>
      <c r="H113" s="9">
        <f>IF(Raw!$G113&gt;$C$8,IF(Raw!$Q113&gt;$C$8,IF(Raw!$N113&gt;$C$9,IF(Raw!$N113&lt;$A$9,IF(Raw!$X113&gt;$C$9,IF(Raw!$X113&lt;$A$9,Raw!L113,-999),-999),-999),-999),-999),-999)</f>
        <v>600.20000000000005</v>
      </c>
      <c r="I113" s="9">
        <f>IF(Raw!$G113&gt;$C$8,IF(Raw!$Q113&gt;$C$8,IF(Raw!$N113&gt;$C$9,IF(Raw!$N113&lt;$A$9,IF(Raw!$X113&gt;$C$9,IF(Raw!$X113&lt;$A$9,Raw!M113,-999),-999),-999),-999),-999),-999)</f>
        <v>6.0000000000000002E-5</v>
      </c>
      <c r="J113" s="9">
        <f>IF(Raw!$G113&gt;$C$8,IF(Raw!$Q113&gt;$C$8,IF(Raw!$N113&gt;$C$9,IF(Raw!$N113&lt;$A$9,IF(Raw!$X113&gt;$C$9,IF(Raw!$X113&lt;$A$9,Raw!N113,-999),-999),-999),-999),-999),-999)</f>
        <v>409</v>
      </c>
      <c r="K113" s="9">
        <f>IF(Raw!$G113&gt;$C$8,IF(Raw!$Q113&gt;$C$8,IF(Raw!$N113&gt;$C$9,IF(Raw!$N113&lt;$A$9,IF(Raw!$X113&gt;$C$9,IF(Raw!$X113&lt;$A$9,Raw!R113,-999),-999),-999),-999),-999),-999)</f>
        <v>1.68632</v>
      </c>
      <c r="L113" s="9">
        <f>IF(Raw!$G113&gt;$C$8,IF(Raw!$Q113&gt;$C$8,IF(Raw!$N113&gt;$C$9,IF(Raw!$N113&lt;$A$9,IF(Raw!$X113&gt;$C$9,IF(Raw!$X113&lt;$A$9,Raw!S113,-999),-999),-999),-999),-999),-999)</f>
        <v>2.7611539999999999</v>
      </c>
      <c r="M113" s="9">
        <f>Raw!Q113</f>
        <v>0.99344399999999999</v>
      </c>
      <c r="N113" s="9">
        <f>IF(Raw!$G113&gt;$C$8,IF(Raw!$Q113&gt;$C$8,IF(Raw!$N113&gt;$C$9,IF(Raw!$N113&lt;$A$9,IF(Raw!$X113&gt;$C$9,IF(Raw!$X113&lt;$A$9,Raw!V113,-999),-999),-999),-999),-999),-999)</f>
        <v>608.5</v>
      </c>
      <c r="O113" s="9">
        <f>IF(Raw!$G113&gt;$C$8,IF(Raw!$Q113&gt;$C$8,IF(Raw!$N113&gt;$C$9,IF(Raw!$N113&lt;$A$9,IF(Raw!$X113&gt;$C$9,IF(Raw!$X113&lt;$A$9,Raw!W113,-999),-999),-999),-999),-999),-999)</f>
        <v>3.2967999999999997E-2</v>
      </c>
      <c r="P113" s="9">
        <f>IF(Raw!$G113&gt;$C$8,IF(Raw!$Q113&gt;$C$8,IF(Raw!$N113&gt;$C$9,IF(Raw!$N113&lt;$A$9,IF(Raw!$X113&gt;$C$9,IF(Raw!$X113&lt;$A$9,Raw!X113,-999),-999),-999),-999),-999),-999)</f>
        <v>366</v>
      </c>
      <c r="R113" s="9">
        <f t="shared" si="20"/>
        <v>0.80925100000000016</v>
      </c>
      <c r="S113" s="9">
        <f t="shared" si="21"/>
        <v>0.3233275386823915</v>
      </c>
      <c r="T113" s="9">
        <f t="shared" si="22"/>
        <v>1.0748339999999998</v>
      </c>
      <c r="U113" s="9">
        <f t="shared" si="23"/>
        <v>0.3892698487661318</v>
      </c>
      <c r="V113" s="15">
        <f t="shared" si="16"/>
        <v>0</v>
      </c>
      <c r="X113" s="11">
        <f t="shared" si="24"/>
        <v>3.5939399999999996E+19</v>
      </c>
      <c r="Y113" s="11">
        <f t="shared" si="25"/>
        <v>6.0020000000000001E-18</v>
      </c>
      <c r="Z113" s="11">
        <f t="shared" si="26"/>
        <v>4.0899999999999997E-4</v>
      </c>
      <c r="AA113" s="16">
        <f t="shared" si="27"/>
        <v>8.1072123396797022E-2</v>
      </c>
      <c r="AB113" s="9">
        <f t="shared" si="17"/>
        <v>1.773459074679073</v>
      </c>
      <c r="AC113" s="9">
        <f t="shared" si="18"/>
        <v>0.91892787660320285</v>
      </c>
      <c r="AD113" s="15">
        <f t="shared" si="19"/>
        <v>198.22035060341565</v>
      </c>
      <c r="AE113" s="3">
        <f t="shared" si="28"/>
        <v>722.64079999999979</v>
      </c>
      <c r="AF113" s="2">
        <f t="shared" si="29"/>
        <v>0.25</v>
      </c>
      <c r="AG113" s="9">
        <f t="shared" si="30"/>
        <v>5.9354773770585574E-2</v>
      </c>
      <c r="AH113" s="2">
        <f t="shared" si="31"/>
        <v>2.8721466130330588</v>
      </c>
    </row>
    <row r="114" spans="1:34">
      <c r="A114" s="1">
        <f>Raw!A114</f>
        <v>101</v>
      </c>
      <c r="B114" s="14">
        <f>Raw!B114</f>
        <v>0.46332175925925928</v>
      </c>
      <c r="C114" s="15">
        <f>Raw!C114</f>
        <v>45</v>
      </c>
      <c r="D114" s="15">
        <f>IF(C114&gt;0.5,Raw!D114*D$11,-999)</f>
        <v>64.3</v>
      </c>
      <c r="E114" s="9">
        <f>IF(Raw!$G114&gt;$C$8,IF(Raw!$Q114&gt;$C$8,IF(Raw!$N114&gt;$C$9,IF(Raw!$N114&lt;$A$9,IF(Raw!$X114&gt;$C$9,IF(Raw!$X114&lt;$A$9,Raw!H114,-999),-999),-999),-999),-999),-999)</f>
        <v>1.6776150000000001</v>
      </c>
      <c r="F114" s="9">
        <f>IF(Raw!$G114&gt;$C$8,IF(Raw!$Q114&gt;$C$8,IF(Raw!$N114&gt;$C$9,IF(Raw!$N114&lt;$A$9,IF(Raw!$X114&gt;$C$9,IF(Raw!$X114&lt;$A$9,Raw!I114,-999),-999),-999),-999),-999),-999)</f>
        <v>2.4861979999999999</v>
      </c>
      <c r="G114" s="9">
        <f>Raw!G114</f>
        <v>0.98922500000000002</v>
      </c>
      <c r="H114" s="9">
        <f>IF(Raw!$G114&gt;$C$8,IF(Raw!$Q114&gt;$C$8,IF(Raw!$N114&gt;$C$9,IF(Raw!$N114&lt;$A$9,IF(Raw!$X114&gt;$C$9,IF(Raw!$X114&lt;$A$9,Raw!L114,-999),-999),-999),-999),-999),-999)</f>
        <v>624.20000000000005</v>
      </c>
      <c r="I114" s="9">
        <f>IF(Raw!$G114&gt;$C$8,IF(Raw!$Q114&gt;$C$8,IF(Raw!$N114&gt;$C$9,IF(Raw!$N114&lt;$A$9,IF(Raw!$X114&gt;$C$9,IF(Raw!$X114&lt;$A$9,Raw!M114,-999),-999),-999),-999),-999),-999)</f>
        <v>9.6984000000000001E-2</v>
      </c>
      <c r="J114" s="9">
        <f>IF(Raw!$G114&gt;$C$8,IF(Raw!$Q114&gt;$C$8,IF(Raw!$N114&gt;$C$9,IF(Raw!$N114&lt;$A$9,IF(Raw!$X114&gt;$C$9,IF(Raw!$X114&lt;$A$9,Raw!N114,-999),-999),-999),-999),-999),-999)</f>
        <v>471</v>
      </c>
      <c r="K114" s="9">
        <f>IF(Raw!$G114&gt;$C$8,IF(Raw!$Q114&gt;$C$8,IF(Raw!$N114&gt;$C$9,IF(Raw!$N114&lt;$A$9,IF(Raw!$X114&gt;$C$9,IF(Raw!$X114&lt;$A$9,Raw!R114,-999),-999),-999),-999),-999),-999)</f>
        <v>1.7558959999999999</v>
      </c>
      <c r="L114" s="9">
        <f>IF(Raw!$G114&gt;$C$8,IF(Raw!$Q114&gt;$C$8,IF(Raw!$N114&gt;$C$9,IF(Raw!$N114&lt;$A$9,IF(Raw!$X114&gt;$C$9,IF(Raw!$X114&lt;$A$9,Raw!S114,-999),-999),-999),-999),-999),-999)</f>
        <v>2.8764159999999999</v>
      </c>
      <c r="M114" s="9">
        <f>Raw!Q114</f>
        <v>0.98922600000000005</v>
      </c>
      <c r="N114" s="9">
        <f>IF(Raw!$G114&gt;$C$8,IF(Raw!$Q114&gt;$C$8,IF(Raw!$N114&gt;$C$9,IF(Raw!$N114&lt;$A$9,IF(Raw!$X114&gt;$C$9,IF(Raw!$X114&lt;$A$9,Raw!V114,-999),-999),-999),-999),-999),-999)</f>
        <v>544.4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550</v>
      </c>
      <c r="R114" s="9">
        <f t="shared" si="20"/>
        <v>0.80858299999999983</v>
      </c>
      <c r="S114" s="9">
        <f t="shared" si="21"/>
        <v>0.32522872273246134</v>
      </c>
      <c r="T114" s="9">
        <f t="shared" si="22"/>
        <v>1.12052</v>
      </c>
      <c r="U114" s="9">
        <f t="shared" si="23"/>
        <v>0.38955422303310788</v>
      </c>
      <c r="V114" s="15">
        <f t="shared" si="16"/>
        <v>0</v>
      </c>
      <c r="X114" s="11">
        <f t="shared" si="24"/>
        <v>3.8708599999999992E+19</v>
      </c>
      <c r="Y114" s="11">
        <f t="shared" si="25"/>
        <v>6.2420000000000004E-18</v>
      </c>
      <c r="Z114" s="11">
        <f t="shared" si="26"/>
        <v>4.7099999999999996E-4</v>
      </c>
      <c r="AA114" s="16">
        <f t="shared" si="27"/>
        <v>0.10217482752187816</v>
      </c>
      <c r="AB114" s="9">
        <f t="shared" si="17"/>
        <v>1.8703849377348147</v>
      </c>
      <c r="AC114" s="9">
        <f t="shared" si="18"/>
        <v>0.89782517247812188</v>
      </c>
      <c r="AD114" s="15">
        <f t="shared" si="19"/>
        <v>216.93169325239529</v>
      </c>
      <c r="AE114" s="3">
        <f t="shared" si="28"/>
        <v>751.53679999999986</v>
      </c>
      <c r="AF114" s="2">
        <f t="shared" si="29"/>
        <v>0.25</v>
      </c>
      <c r="AG114" s="9">
        <f t="shared" si="30"/>
        <v>6.5005120935533331E-2</v>
      </c>
      <c r="AH114" s="2">
        <f t="shared" si="31"/>
        <v>3.1455639717612969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43.9</v>
      </c>
      <c r="D115" s="15">
        <f>IF(C115&gt;0.5,Raw!D115*D$11,-999)</f>
        <v>67.900000000000006</v>
      </c>
      <c r="E115" s="9">
        <f>IF(Raw!$G115&gt;$C$8,IF(Raw!$Q115&gt;$C$8,IF(Raw!$N115&gt;$C$9,IF(Raw!$N115&lt;$A$9,IF(Raw!$X115&gt;$C$9,IF(Raw!$X115&lt;$A$9,Raw!H115,-999),-999),-999),-999),-999),-999)</f>
        <v>1.7827839999999999</v>
      </c>
      <c r="F115" s="9">
        <f>IF(Raw!$G115&gt;$C$8,IF(Raw!$Q115&gt;$C$8,IF(Raw!$N115&gt;$C$9,IF(Raw!$N115&lt;$A$9,IF(Raw!$X115&gt;$C$9,IF(Raw!$X115&lt;$A$9,Raw!I115,-999),-999),-999),-999),-999),-999)</f>
        <v>2.5877319999999999</v>
      </c>
      <c r="G115" s="9">
        <f>Raw!G115</f>
        <v>0.98856599999999994</v>
      </c>
      <c r="H115" s="9">
        <f>IF(Raw!$G115&gt;$C$8,IF(Raw!$Q115&gt;$C$8,IF(Raw!$N115&gt;$C$9,IF(Raw!$N115&lt;$A$9,IF(Raw!$X115&gt;$C$9,IF(Raw!$X115&lt;$A$9,Raw!L115,-999),-999),-999),-999),-999),-999)</f>
        <v>605</v>
      </c>
      <c r="I115" s="9">
        <f>IF(Raw!$G115&gt;$C$8,IF(Raw!$Q115&gt;$C$8,IF(Raw!$N115&gt;$C$9,IF(Raw!$N115&lt;$A$9,IF(Raw!$X115&gt;$C$9,IF(Raw!$X115&lt;$A$9,Raw!M115,-999),-999),-999),-999),-999),-999)</f>
        <v>0.13731399999999999</v>
      </c>
      <c r="J115" s="9">
        <f>IF(Raw!$G115&gt;$C$8,IF(Raw!$Q115&gt;$C$8,IF(Raw!$N115&gt;$C$9,IF(Raw!$N115&lt;$A$9,IF(Raw!$X115&gt;$C$9,IF(Raw!$X115&lt;$A$9,Raw!N115,-999),-999),-999),-999),-999),-999)</f>
        <v>495</v>
      </c>
      <c r="K115" s="9">
        <f>IF(Raw!$G115&gt;$C$8,IF(Raw!$Q115&gt;$C$8,IF(Raw!$N115&gt;$C$9,IF(Raw!$N115&lt;$A$9,IF(Raw!$X115&gt;$C$9,IF(Raw!$X115&lt;$A$9,Raw!R115,-999),-999),-999),-999),-999),-999)</f>
        <v>1.7439279999999999</v>
      </c>
      <c r="L115" s="9">
        <f>IF(Raw!$G115&gt;$C$8,IF(Raw!$Q115&gt;$C$8,IF(Raw!$N115&gt;$C$9,IF(Raw!$N115&lt;$A$9,IF(Raw!$X115&gt;$C$9,IF(Raw!$X115&lt;$A$9,Raw!S115,-999),-999),-999),-999),-999),-999)</f>
        <v>2.8185150000000001</v>
      </c>
      <c r="M115" s="9">
        <f>Raw!Q115</f>
        <v>0.99034699999999998</v>
      </c>
      <c r="N115" s="9">
        <f>IF(Raw!$G115&gt;$C$8,IF(Raw!$Q115&gt;$C$8,IF(Raw!$N115&gt;$C$9,IF(Raw!$N115&lt;$A$9,IF(Raw!$X115&gt;$C$9,IF(Raw!$X115&lt;$A$9,Raw!V115,-999),-999),-999),-999),-999),-999)</f>
        <v>573</v>
      </c>
      <c r="O115" s="9">
        <f>IF(Raw!$G115&gt;$C$8,IF(Raw!$Q115&gt;$C$8,IF(Raw!$N115&gt;$C$9,IF(Raw!$N115&lt;$A$9,IF(Raw!$X115&gt;$C$9,IF(Raw!$X115&lt;$A$9,Raw!W115,-999),-999),-999),-999),-999),-999)</f>
        <v>3.0000000000000001E-6</v>
      </c>
      <c r="P115" s="9">
        <f>IF(Raw!$G115&gt;$C$8,IF(Raw!$Q115&gt;$C$8,IF(Raw!$N115&gt;$C$9,IF(Raw!$N115&lt;$A$9,IF(Raw!$X115&gt;$C$9,IF(Raw!$X115&lt;$A$9,Raw!X115,-999),-999),-999),-999),-999),-999)</f>
        <v>322</v>
      </c>
      <c r="R115" s="9">
        <f t="shared" si="20"/>
        <v>0.804948</v>
      </c>
      <c r="S115" s="9">
        <f t="shared" si="21"/>
        <v>0.31106312400202185</v>
      </c>
      <c r="T115" s="9">
        <f t="shared" si="22"/>
        <v>1.0745870000000002</v>
      </c>
      <c r="U115" s="9">
        <f t="shared" si="23"/>
        <v>0.3812599897463736</v>
      </c>
      <c r="V115" s="15">
        <f t="shared" si="16"/>
        <v>0</v>
      </c>
      <c r="X115" s="11">
        <f t="shared" si="24"/>
        <v>4.0875799999999992E+19</v>
      </c>
      <c r="Y115" s="11">
        <f t="shared" si="25"/>
        <v>6.0499999999999994E-18</v>
      </c>
      <c r="Z115" s="11">
        <f t="shared" si="26"/>
        <v>4.95E-4</v>
      </c>
      <c r="AA115" s="16">
        <f t="shared" si="27"/>
        <v>0.10906219336274717</v>
      </c>
      <c r="AB115" s="9">
        <f t="shared" si="17"/>
        <v>1.8611248151790942</v>
      </c>
      <c r="AC115" s="9">
        <f t="shared" si="18"/>
        <v>0.89093780663725297</v>
      </c>
      <c r="AD115" s="15">
        <f t="shared" si="19"/>
        <v>220.32766335908525</v>
      </c>
      <c r="AE115" s="3">
        <f t="shared" si="28"/>
        <v>728.41999999999973</v>
      </c>
      <c r="AF115" s="2">
        <f t="shared" si="29"/>
        <v>0.25</v>
      </c>
      <c r="AG115" s="9">
        <f t="shared" si="30"/>
        <v>6.4617017440867147E-2</v>
      </c>
      <c r="AH115" s="2">
        <f t="shared" si="31"/>
        <v>3.1267838456332759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42.6</v>
      </c>
      <c r="D116" s="15">
        <f>IF(C116&gt;0.5,Raw!D116*D$11,-999)</f>
        <v>77.8</v>
      </c>
      <c r="E116" s="9">
        <f>IF(Raw!$G116&gt;$C$8,IF(Raw!$Q116&gt;$C$8,IF(Raw!$N116&gt;$C$9,IF(Raw!$N116&lt;$A$9,IF(Raw!$X116&gt;$C$9,IF(Raw!$X116&lt;$A$9,Raw!H116,-999),-999),-999),-999),-999),-999)</f>
        <v>1.7294339999999999</v>
      </c>
      <c r="F116" s="9">
        <f>IF(Raw!$G116&gt;$C$8,IF(Raw!$Q116&gt;$C$8,IF(Raw!$N116&gt;$C$9,IF(Raw!$N116&lt;$A$9,IF(Raw!$X116&gt;$C$9,IF(Raw!$X116&lt;$A$9,Raw!I116,-999),-999),-999),-999),-999),-999)</f>
        <v>2.5473889999999999</v>
      </c>
      <c r="G116" s="9">
        <f>Raw!G116</f>
        <v>0.98848400000000003</v>
      </c>
      <c r="H116" s="9">
        <f>IF(Raw!$G116&gt;$C$8,IF(Raw!$Q116&gt;$C$8,IF(Raw!$N116&gt;$C$9,IF(Raw!$N116&lt;$A$9,IF(Raw!$X116&gt;$C$9,IF(Raw!$X116&lt;$A$9,Raw!L116,-999),-999),-999),-999),-999),-999)</f>
        <v>622.5</v>
      </c>
      <c r="I116" s="9">
        <f>IF(Raw!$G116&gt;$C$8,IF(Raw!$Q116&gt;$C$8,IF(Raw!$N116&gt;$C$9,IF(Raw!$N116&lt;$A$9,IF(Raw!$X116&gt;$C$9,IF(Raw!$X116&lt;$A$9,Raw!M116,-999),-999),-999),-999),-999),-999)</f>
        <v>6.2988000000000002E-2</v>
      </c>
      <c r="J116" s="9">
        <f>IF(Raw!$G116&gt;$C$8,IF(Raw!$Q116&gt;$C$8,IF(Raw!$N116&gt;$C$9,IF(Raw!$N116&lt;$A$9,IF(Raw!$X116&gt;$C$9,IF(Raw!$X116&lt;$A$9,Raw!N116,-999),-999),-999),-999),-999),-999)</f>
        <v>364</v>
      </c>
      <c r="K116" s="9">
        <f>IF(Raw!$G116&gt;$C$8,IF(Raw!$Q116&gt;$C$8,IF(Raw!$N116&gt;$C$9,IF(Raw!$N116&lt;$A$9,IF(Raw!$X116&gt;$C$9,IF(Raw!$X116&lt;$A$9,Raw!R116,-999),-999),-999),-999),-999),-999)</f>
        <v>1.7639089999999999</v>
      </c>
      <c r="L116" s="9">
        <f>IF(Raw!$G116&gt;$C$8,IF(Raw!$Q116&gt;$C$8,IF(Raw!$N116&gt;$C$9,IF(Raw!$N116&lt;$A$9,IF(Raw!$X116&gt;$C$9,IF(Raw!$X116&lt;$A$9,Raw!S116,-999),-999),-999),-999),-999),-999)</f>
        <v>2.8698100000000002</v>
      </c>
      <c r="M116" s="9">
        <f>Raw!Q116</f>
        <v>0.99079700000000004</v>
      </c>
      <c r="N116" s="9">
        <f>IF(Raw!$G116&gt;$C$8,IF(Raw!$Q116&gt;$C$8,IF(Raw!$N116&gt;$C$9,IF(Raw!$N116&lt;$A$9,IF(Raw!$X116&gt;$C$9,IF(Raw!$X116&lt;$A$9,Raw!V116,-999),-999),-999),-999),-999),-999)</f>
        <v>569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437</v>
      </c>
      <c r="R116" s="9">
        <f t="shared" si="20"/>
        <v>0.81795499999999999</v>
      </c>
      <c r="S116" s="9">
        <f t="shared" si="21"/>
        <v>0.32109544321656408</v>
      </c>
      <c r="T116" s="9">
        <f t="shared" si="22"/>
        <v>1.1059010000000002</v>
      </c>
      <c r="U116" s="9">
        <f t="shared" si="23"/>
        <v>0.38535687031545646</v>
      </c>
      <c r="V116" s="15">
        <f t="shared" si="16"/>
        <v>0</v>
      </c>
      <c r="X116" s="11">
        <f t="shared" si="24"/>
        <v>4.6835599999999984E+19</v>
      </c>
      <c r="Y116" s="11">
        <f t="shared" si="25"/>
        <v>6.2249999999999996E-18</v>
      </c>
      <c r="Z116" s="11">
        <f t="shared" si="26"/>
        <v>3.6399999999999996E-4</v>
      </c>
      <c r="AA116" s="16">
        <f t="shared" si="27"/>
        <v>9.5942869538195322E-2</v>
      </c>
      <c r="AB116" s="9">
        <f t="shared" si="17"/>
        <v>1.8700123153651598</v>
      </c>
      <c r="AC116" s="9">
        <f t="shared" si="18"/>
        <v>0.90405713046180458</v>
      </c>
      <c r="AD116" s="15">
        <f t="shared" si="19"/>
        <v>263.57931191811906</v>
      </c>
      <c r="AE116" s="3">
        <f t="shared" si="28"/>
        <v>749.48999999999978</v>
      </c>
      <c r="AF116" s="2">
        <f t="shared" si="29"/>
        <v>0.25</v>
      </c>
      <c r="AG116" s="9">
        <f t="shared" si="30"/>
        <v>7.813238363128297E-2</v>
      </c>
      <c r="AH116" s="2">
        <f t="shared" si="31"/>
        <v>3.7807853818490771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41.7</v>
      </c>
      <c r="D117" s="15">
        <f>IF(C117&gt;0.5,Raw!D117*D$11,-999)</f>
        <v>76</v>
      </c>
      <c r="E117" s="9">
        <f>IF(Raw!$G117&gt;$C$8,IF(Raw!$Q117&gt;$C$8,IF(Raw!$N117&gt;$C$9,IF(Raw!$N117&lt;$A$9,IF(Raw!$X117&gt;$C$9,IF(Raw!$X117&lt;$A$9,Raw!H117,-999),-999),-999),-999),-999),-999)</f>
        <v>1.759442</v>
      </c>
      <c r="F117" s="9">
        <f>IF(Raw!$G117&gt;$C$8,IF(Raw!$Q117&gt;$C$8,IF(Raw!$N117&gt;$C$9,IF(Raw!$N117&lt;$A$9,IF(Raw!$X117&gt;$C$9,IF(Raw!$X117&lt;$A$9,Raw!I117,-999),-999),-999),-999),-999),-999)</f>
        <v>2.5601210000000001</v>
      </c>
      <c r="G117" s="9">
        <f>Raw!G117</f>
        <v>0.98882599999999998</v>
      </c>
      <c r="H117" s="9">
        <f>IF(Raw!$G117&gt;$C$8,IF(Raw!$Q117&gt;$C$8,IF(Raw!$N117&gt;$C$9,IF(Raw!$N117&lt;$A$9,IF(Raw!$X117&gt;$C$9,IF(Raw!$X117&lt;$A$9,Raw!L117,-999),-999),-999),-999),-999),-999)</f>
        <v>574.79999999999995</v>
      </c>
      <c r="I117" s="9">
        <f>IF(Raw!$G117&gt;$C$8,IF(Raw!$Q117&gt;$C$8,IF(Raw!$N117&gt;$C$9,IF(Raw!$N117&lt;$A$9,IF(Raw!$X117&gt;$C$9,IF(Raw!$X117&lt;$A$9,Raw!M117,-999),-999),-999),-999),-999),-999)</f>
        <v>2.0000000000000002E-5</v>
      </c>
      <c r="J117" s="9">
        <f>IF(Raw!$G117&gt;$C$8,IF(Raw!$Q117&gt;$C$8,IF(Raw!$N117&gt;$C$9,IF(Raw!$N117&lt;$A$9,IF(Raw!$X117&gt;$C$9,IF(Raw!$X117&lt;$A$9,Raw!N117,-999),-999),-999),-999),-999),-999)</f>
        <v>514</v>
      </c>
      <c r="K117" s="9">
        <f>IF(Raw!$G117&gt;$C$8,IF(Raw!$Q117&gt;$C$8,IF(Raw!$N117&gt;$C$9,IF(Raw!$N117&lt;$A$9,IF(Raw!$X117&gt;$C$9,IF(Raw!$X117&lt;$A$9,Raw!R117,-999),-999),-999),-999),-999),-999)</f>
        <v>1.7837730000000001</v>
      </c>
      <c r="L117" s="9">
        <f>IF(Raw!$G117&gt;$C$8,IF(Raw!$Q117&gt;$C$8,IF(Raw!$N117&gt;$C$9,IF(Raw!$N117&lt;$A$9,IF(Raw!$X117&gt;$C$9,IF(Raw!$X117&lt;$A$9,Raw!S117,-999),-999),-999),-999),-999),-999)</f>
        <v>2.876598</v>
      </c>
      <c r="M117" s="9">
        <f>Raw!Q117</f>
        <v>0.98966900000000002</v>
      </c>
      <c r="N117" s="9">
        <f>IF(Raw!$G117&gt;$C$8,IF(Raw!$Q117&gt;$C$8,IF(Raw!$N117&gt;$C$9,IF(Raw!$N117&lt;$A$9,IF(Raw!$X117&gt;$C$9,IF(Raw!$X117&lt;$A$9,Raw!V117,-999),-999),-999),-999),-999),-999)</f>
        <v>563.4</v>
      </c>
      <c r="O117" s="9">
        <f>IF(Raw!$G117&gt;$C$8,IF(Raw!$Q117&gt;$C$8,IF(Raw!$N117&gt;$C$9,IF(Raw!$N117&lt;$A$9,IF(Raw!$X117&gt;$C$9,IF(Raw!$X117&lt;$A$9,Raw!W117,-999),-999),-999),-999),-999),-999)</f>
        <v>1.1E-5</v>
      </c>
      <c r="P117" s="9">
        <f>IF(Raw!$G117&gt;$C$8,IF(Raw!$Q117&gt;$C$8,IF(Raw!$N117&gt;$C$9,IF(Raw!$N117&lt;$A$9,IF(Raw!$X117&gt;$C$9,IF(Raw!$X117&lt;$A$9,Raw!X117,-999),-999),-999),-999),-999),-999)</f>
        <v>375</v>
      </c>
      <c r="R117" s="9">
        <f t="shared" si="20"/>
        <v>0.80067900000000014</v>
      </c>
      <c r="S117" s="9">
        <f t="shared" si="21"/>
        <v>0.31275045202941582</v>
      </c>
      <c r="T117" s="9">
        <f t="shared" si="22"/>
        <v>1.0928249999999999</v>
      </c>
      <c r="U117" s="9">
        <f t="shared" si="23"/>
        <v>0.37990188410059378</v>
      </c>
      <c r="V117" s="15">
        <f t="shared" si="16"/>
        <v>0</v>
      </c>
      <c r="X117" s="11">
        <f t="shared" si="24"/>
        <v>4.5751999999999992E+19</v>
      </c>
      <c r="Y117" s="11">
        <f t="shared" si="25"/>
        <v>5.747999999999999E-18</v>
      </c>
      <c r="Z117" s="11">
        <f t="shared" si="26"/>
        <v>5.1400000000000003E-4</v>
      </c>
      <c r="AA117" s="16">
        <f t="shared" si="27"/>
        <v>0.11907700640645723</v>
      </c>
      <c r="AB117" s="9">
        <f t="shared" si="17"/>
        <v>1.9139033295261367</v>
      </c>
      <c r="AC117" s="9">
        <f t="shared" si="18"/>
        <v>0.88092299359354276</v>
      </c>
      <c r="AD117" s="15">
        <f t="shared" si="19"/>
        <v>231.66732763902181</v>
      </c>
      <c r="AE117" s="3">
        <f t="shared" si="28"/>
        <v>692.05919999999969</v>
      </c>
      <c r="AF117" s="2">
        <f t="shared" si="29"/>
        <v>0.25</v>
      </c>
      <c r="AG117" s="9">
        <f t="shared" si="30"/>
        <v>6.7700657118933805E-2</v>
      </c>
      <c r="AH117" s="2">
        <f t="shared" si="31"/>
        <v>3.275999564850836</v>
      </c>
    </row>
    <row r="118" spans="1:34">
      <c r="A118" s="1">
        <f>Raw!A118</f>
        <v>105</v>
      </c>
      <c r="B118" s="14">
        <f>Raw!B118</f>
        <v>0.46355324074074072</v>
      </c>
      <c r="C118" s="15">
        <f>Raw!C118</f>
        <v>40.4</v>
      </c>
      <c r="D118" s="15">
        <f>IF(C118&gt;0.5,Raw!D118*D$11,-999)</f>
        <v>84.2</v>
      </c>
      <c r="E118" s="9">
        <f>IF(Raw!$G118&gt;$C$8,IF(Raw!$Q118&gt;$C$8,IF(Raw!$N118&gt;$C$9,IF(Raw!$N118&lt;$A$9,IF(Raw!$X118&gt;$C$9,IF(Raw!$X118&lt;$A$9,Raw!H118,-999),-999),-999),-999),-999),-999)</f>
        <v>1.771131</v>
      </c>
      <c r="F118" s="9">
        <f>IF(Raw!$G118&gt;$C$8,IF(Raw!$Q118&gt;$C$8,IF(Raw!$N118&gt;$C$9,IF(Raw!$N118&lt;$A$9,IF(Raw!$X118&gt;$C$9,IF(Raw!$X118&lt;$A$9,Raw!I118,-999),-999),-999),-999),-999),-999)</f>
        <v>2.5468190000000002</v>
      </c>
      <c r="G118" s="9">
        <f>Raw!G118</f>
        <v>0.98733000000000004</v>
      </c>
      <c r="H118" s="9">
        <f>IF(Raw!$G118&gt;$C$8,IF(Raw!$Q118&gt;$C$8,IF(Raw!$N118&gt;$C$9,IF(Raw!$N118&lt;$A$9,IF(Raw!$X118&gt;$C$9,IF(Raw!$X118&lt;$A$9,Raw!L118,-999),-999),-999),-999),-999),-999)</f>
        <v>563.6</v>
      </c>
      <c r="I118" s="9">
        <f>IF(Raw!$G118&gt;$C$8,IF(Raw!$Q118&gt;$C$8,IF(Raw!$N118&gt;$C$9,IF(Raw!$N118&lt;$A$9,IF(Raw!$X118&gt;$C$9,IF(Raw!$X118&lt;$A$9,Raw!M118,-999),-999),-999),-999),-999),-999)</f>
        <v>2.5999999999999998E-5</v>
      </c>
      <c r="J118" s="9">
        <f>IF(Raw!$G118&gt;$C$8,IF(Raw!$Q118&gt;$C$8,IF(Raw!$N118&gt;$C$9,IF(Raw!$N118&lt;$A$9,IF(Raw!$X118&gt;$C$9,IF(Raw!$X118&lt;$A$9,Raw!N118,-999),-999),-999),-999),-999),-999)</f>
        <v>480</v>
      </c>
      <c r="K118" s="9">
        <f>IF(Raw!$G118&gt;$C$8,IF(Raw!$Q118&gt;$C$8,IF(Raw!$N118&gt;$C$9,IF(Raw!$N118&lt;$A$9,IF(Raw!$X118&gt;$C$9,IF(Raw!$X118&lt;$A$9,Raw!R118,-999),-999),-999),-999),-999),-999)</f>
        <v>1.818478</v>
      </c>
      <c r="L118" s="9">
        <f>IF(Raw!$G118&gt;$C$8,IF(Raw!$Q118&gt;$C$8,IF(Raw!$N118&gt;$C$9,IF(Raw!$N118&lt;$A$9,IF(Raw!$X118&gt;$C$9,IF(Raw!$X118&lt;$A$9,Raw!S118,-999),-999),-999),-999),-999),-999)</f>
        <v>2.976931</v>
      </c>
      <c r="M118" s="9">
        <f>Raw!Q118</f>
        <v>0.98717999999999995</v>
      </c>
      <c r="N118" s="9">
        <f>IF(Raw!$G118&gt;$C$8,IF(Raw!$Q118&gt;$C$8,IF(Raw!$N118&gt;$C$9,IF(Raw!$N118&lt;$A$9,IF(Raw!$X118&gt;$C$9,IF(Raw!$X118&lt;$A$9,Raw!V118,-999),-999),-999),-999),-999),-999)</f>
        <v>555.9</v>
      </c>
      <c r="O118" s="9">
        <f>IF(Raw!$G118&gt;$C$8,IF(Raw!$Q118&gt;$C$8,IF(Raw!$N118&gt;$C$9,IF(Raw!$N118&lt;$A$9,IF(Raw!$X118&gt;$C$9,IF(Raw!$X118&lt;$A$9,Raw!W118,-999),-999),-999),-999),-999),-999)</f>
        <v>5.0000000000000004E-6</v>
      </c>
      <c r="P118" s="9">
        <f>IF(Raw!$G118&gt;$C$8,IF(Raw!$Q118&gt;$C$8,IF(Raw!$N118&gt;$C$9,IF(Raw!$N118&lt;$A$9,IF(Raw!$X118&gt;$C$9,IF(Raw!$X118&lt;$A$9,Raw!X118,-999),-999),-999),-999),-999),-999)</f>
        <v>352</v>
      </c>
      <c r="R118" s="9">
        <f t="shared" si="20"/>
        <v>0.77568800000000016</v>
      </c>
      <c r="S118" s="9">
        <f t="shared" si="21"/>
        <v>0.3045713103286885</v>
      </c>
      <c r="T118" s="9">
        <f t="shared" si="22"/>
        <v>1.158453</v>
      </c>
      <c r="U118" s="9">
        <f t="shared" si="23"/>
        <v>0.3891433829000403</v>
      </c>
      <c r="V118" s="15">
        <f t="shared" si="16"/>
        <v>0</v>
      </c>
      <c r="X118" s="11">
        <f t="shared" si="24"/>
        <v>5.0688399999999992E+19</v>
      </c>
      <c r="Y118" s="11">
        <f t="shared" si="25"/>
        <v>5.6359999999999999E-18</v>
      </c>
      <c r="Z118" s="11">
        <f t="shared" si="26"/>
        <v>4.7999999999999996E-4</v>
      </c>
      <c r="AA118" s="16">
        <f t="shared" si="27"/>
        <v>0.1205902220123244</v>
      </c>
      <c r="AB118" s="9">
        <f t="shared" si="17"/>
        <v>1.9581761044608432</v>
      </c>
      <c r="AC118" s="9">
        <f t="shared" si="18"/>
        <v>0.87940977798767561</v>
      </c>
      <c r="AD118" s="15">
        <f t="shared" si="19"/>
        <v>251.22962919234251</v>
      </c>
      <c r="AE118" s="3">
        <f t="shared" si="28"/>
        <v>678.57439999999986</v>
      </c>
      <c r="AF118" s="2">
        <f t="shared" si="29"/>
        <v>0.25</v>
      </c>
      <c r="AG118" s="9">
        <f t="shared" si="30"/>
        <v>7.5203344452793003E-2</v>
      </c>
      <c r="AH118" s="2">
        <f t="shared" si="31"/>
        <v>3.6390507003480224</v>
      </c>
    </row>
    <row r="119" spans="1:34">
      <c r="A119" s="1">
        <f>Raw!A119</f>
        <v>106</v>
      </c>
      <c r="B119" s="14">
        <f>Raw!B119</f>
        <v>0.46361111111111114</v>
      </c>
      <c r="C119" s="15">
        <f>Raw!C119</f>
        <v>39.5</v>
      </c>
      <c r="D119" s="15">
        <f>IF(C119&gt;0.5,Raw!D119*D$11,-999)</f>
        <v>88.7</v>
      </c>
      <c r="E119" s="9">
        <f>IF(Raw!$G119&gt;$C$8,IF(Raw!$Q119&gt;$C$8,IF(Raw!$N119&gt;$C$9,IF(Raw!$N119&lt;$A$9,IF(Raw!$X119&gt;$C$9,IF(Raw!$X119&lt;$A$9,Raw!H119,-999),-999),-999),-999),-999),-999)</f>
        <v>1.7608790000000001</v>
      </c>
      <c r="F119" s="9">
        <f>IF(Raw!$G119&gt;$C$8,IF(Raw!$Q119&gt;$C$8,IF(Raw!$N119&gt;$C$9,IF(Raw!$N119&lt;$A$9,IF(Raw!$X119&gt;$C$9,IF(Raw!$X119&lt;$A$9,Raw!I119,-999),-999),-999),-999),-999),-999)</f>
        <v>2.4862090000000001</v>
      </c>
      <c r="G119" s="9">
        <f>Raw!G119</f>
        <v>0.99090199999999995</v>
      </c>
      <c r="H119" s="9">
        <f>IF(Raw!$G119&gt;$C$8,IF(Raw!$Q119&gt;$C$8,IF(Raw!$N119&gt;$C$9,IF(Raw!$N119&lt;$A$9,IF(Raw!$X119&gt;$C$9,IF(Raw!$X119&lt;$A$9,Raw!L119,-999),-999),-999),-999),-999),-999)</f>
        <v>540</v>
      </c>
      <c r="I119" s="9">
        <f>IF(Raw!$G119&gt;$C$8,IF(Raw!$Q119&gt;$C$8,IF(Raw!$N119&gt;$C$9,IF(Raw!$N119&lt;$A$9,IF(Raw!$X119&gt;$C$9,IF(Raw!$X119&lt;$A$9,Raw!M119,-999),-999),-999),-999),-999),-999)</f>
        <v>2.3800000000000001E-4</v>
      </c>
      <c r="J119" s="9">
        <f>IF(Raw!$G119&gt;$C$8,IF(Raw!$Q119&gt;$C$8,IF(Raw!$N119&gt;$C$9,IF(Raw!$N119&lt;$A$9,IF(Raw!$X119&gt;$C$9,IF(Raw!$X119&lt;$A$9,Raw!N119,-999),-999),-999),-999),-999),-999)</f>
        <v>366</v>
      </c>
      <c r="K119" s="9">
        <f>IF(Raw!$G119&gt;$C$8,IF(Raw!$Q119&gt;$C$8,IF(Raw!$N119&gt;$C$9,IF(Raw!$N119&lt;$A$9,IF(Raw!$X119&gt;$C$9,IF(Raw!$X119&lt;$A$9,Raw!R119,-999),-999),-999),-999),-999),-999)</f>
        <v>1.7940590000000001</v>
      </c>
      <c r="L119" s="9">
        <f>IF(Raw!$G119&gt;$C$8,IF(Raw!$Q119&gt;$C$8,IF(Raw!$N119&gt;$C$9,IF(Raw!$N119&lt;$A$9,IF(Raw!$X119&gt;$C$9,IF(Raw!$X119&lt;$A$9,Raw!S119,-999),-999),-999),-999),-999),-999)</f>
        <v>2.8706390000000002</v>
      </c>
      <c r="M119" s="9">
        <f>Raw!Q119</f>
        <v>0.989456</v>
      </c>
      <c r="N119" s="9">
        <f>IF(Raw!$G119&gt;$C$8,IF(Raw!$Q119&gt;$C$8,IF(Raw!$N119&gt;$C$9,IF(Raw!$N119&lt;$A$9,IF(Raw!$X119&gt;$C$9,IF(Raw!$X119&lt;$A$9,Raw!V119,-999),-999),-999),-999),-999),-999)</f>
        <v>535.4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317</v>
      </c>
      <c r="R119" s="9">
        <f t="shared" si="20"/>
        <v>0.72533000000000003</v>
      </c>
      <c r="S119" s="9">
        <f t="shared" si="21"/>
        <v>0.29174136204961049</v>
      </c>
      <c r="T119" s="9">
        <f t="shared" si="22"/>
        <v>1.0765800000000001</v>
      </c>
      <c r="U119" s="9">
        <f t="shared" si="23"/>
        <v>0.37503148253751167</v>
      </c>
      <c r="V119" s="15">
        <f t="shared" si="16"/>
        <v>0</v>
      </c>
      <c r="X119" s="11">
        <f t="shared" si="24"/>
        <v>5.3397399999999992E+19</v>
      </c>
      <c r="Y119" s="11">
        <f t="shared" si="25"/>
        <v>5.3999999999999998E-18</v>
      </c>
      <c r="Z119" s="11">
        <f t="shared" si="26"/>
        <v>3.6600000000000001E-4</v>
      </c>
      <c r="AA119" s="16">
        <f t="shared" si="27"/>
        <v>9.5460259064681321E-2</v>
      </c>
      <c r="AB119" s="9">
        <f t="shared" si="17"/>
        <v>1.8968296057038547</v>
      </c>
      <c r="AC119" s="9">
        <f t="shared" si="18"/>
        <v>0.90453974093531864</v>
      </c>
      <c r="AD119" s="15">
        <f t="shared" si="19"/>
        <v>260.82037995814568</v>
      </c>
      <c r="AE119" s="3">
        <f t="shared" si="28"/>
        <v>650.15999999999974</v>
      </c>
      <c r="AF119" s="2">
        <f t="shared" si="29"/>
        <v>0.25</v>
      </c>
      <c r="AG119" s="9">
        <f t="shared" si="30"/>
        <v>7.5242964439769577E-2</v>
      </c>
      <c r="AH119" s="2">
        <f t="shared" si="31"/>
        <v>3.6409678908985756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38.4</v>
      </c>
      <c r="D120" s="15">
        <f>IF(C120&gt;0.5,Raw!D120*D$11,-999)</f>
        <v>99.6</v>
      </c>
      <c r="E120" s="9">
        <f>IF(Raw!$G120&gt;$C$8,IF(Raw!$Q120&gt;$C$8,IF(Raw!$N120&gt;$C$9,IF(Raw!$N120&lt;$A$9,IF(Raw!$X120&gt;$C$9,IF(Raw!$X120&lt;$A$9,Raw!H120,-999),-999),-999),-999),-999),-999)</f>
        <v>1.759055</v>
      </c>
      <c r="F120" s="9">
        <f>IF(Raw!$G120&gt;$C$8,IF(Raw!$Q120&gt;$C$8,IF(Raw!$N120&gt;$C$9,IF(Raw!$N120&lt;$A$9,IF(Raw!$X120&gt;$C$9,IF(Raw!$X120&lt;$A$9,Raw!I120,-999),-999),-999),-999),-999),-999)</f>
        <v>2.4884439999999999</v>
      </c>
      <c r="G120" s="9">
        <f>Raw!G120</f>
        <v>0.98682700000000001</v>
      </c>
      <c r="H120" s="9">
        <f>IF(Raw!$G120&gt;$C$8,IF(Raw!$Q120&gt;$C$8,IF(Raw!$N120&gt;$C$9,IF(Raw!$N120&lt;$A$9,IF(Raw!$X120&gt;$C$9,IF(Raw!$X120&lt;$A$9,Raw!L120,-999),-999),-999),-999),-999),-999)</f>
        <v>550.5</v>
      </c>
      <c r="I120" s="9">
        <f>IF(Raw!$G120&gt;$C$8,IF(Raw!$Q120&gt;$C$8,IF(Raw!$N120&gt;$C$9,IF(Raw!$N120&lt;$A$9,IF(Raw!$X120&gt;$C$9,IF(Raw!$X120&lt;$A$9,Raw!M120,-999),-999),-999),-999),-999),-999)</f>
        <v>0.104862</v>
      </c>
      <c r="J120" s="9">
        <f>IF(Raw!$G120&gt;$C$8,IF(Raw!$Q120&gt;$C$8,IF(Raw!$N120&gt;$C$9,IF(Raw!$N120&lt;$A$9,IF(Raw!$X120&gt;$C$9,IF(Raw!$X120&lt;$A$9,Raw!N120,-999),-999),-999),-999),-999),-999)</f>
        <v>435</v>
      </c>
      <c r="K120" s="9">
        <f>IF(Raw!$G120&gt;$C$8,IF(Raw!$Q120&gt;$C$8,IF(Raw!$N120&gt;$C$9,IF(Raw!$N120&lt;$A$9,IF(Raw!$X120&gt;$C$9,IF(Raw!$X120&lt;$A$9,Raw!R120,-999),-999),-999),-999),-999),-999)</f>
        <v>1.781447</v>
      </c>
      <c r="L120" s="9">
        <f>IF(Raw!$G120&gt;$C$8,IF(Raw!$Q120&gt;$C$8,IF(Raw!$N120&gt;$C$9,IF(Raw!$N120&lt;$A$9,IF(Raw!$X120&gt;$C$9,IF(Raw!$X120&lt;$A$9,Raw!S120,-999),-999),-999),-999),-999),-999)</f>
        <v>2.8308360000000001</v>
      </c>
      <c r="M120" s="9">
        <f>Raw!Q120</f>
        <v>0.99077800000000005</v>
      </c>
      <c r="N120" s="9">
        <f>IF(Raw!$G120&gt;$C$8,IF(Raw!$Q120&gt;$C$8,IF(Raw!$N120&gt;$C$9,IF(Raw!$N120&lt;$A$9,IF(Raw!$X120&gt;$C$9,IF(Raw!$X120&lt;$A$9,Raw!V120,-999),-999),-999),-999),-999),-999)</f>
        <v>537.4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267</v>
      </c>
      <c r="R120" s="9">
        <f t="shared" si="20"/>
        <v>0.72938899999999984</v>
      </c>
      <c r="S120" s="9">
        <f t="shared" si="21"/>
        <v>0.2931104738543443</v>
      </c>
      <c r="T120" s="9">
        <f t="shared" si="22"/>
        <v>1.0493890000000001</v>
      </c>
      <c r="U120" s="9">
        <f t="shared" si="23"/>
        <v>0.37069932698326574</v>
      </c>
      <c r="V120" s="15">
        <f t="shared" si="16"/>
        <v>0</v>
      </c>
      <c r="X120" s="11">
        <f t="shared" si="24"/>
        <v>5.9959199999999984E+19</v>
      </c>
      <c r="Y120" s="11">
        <f t="shared" si="25"/>
        <v>5.5049999999999996E-18</v>
      </c>
      <c r="Z120" s="11">
        <f t="shared" si="26"/>
        <v>4.35E-4</v>
      </c>
      <c r="AA120" s="16">
        <f t="shared" si="27"/>
        <v>0.12555522661238111</v>
      </c>
      <c r="AB120" s="9">
        <f t="shared" si="17"/>
        <v>1.9132032736995401</v>
      </c>
      <c r="AC120" s="9">
        <f t="shared" si="18"/>
        <v>0.87444477338761883</v>
      </c>
      <c r="AD120" s="15">
        <f t="shared" si="19"/>
        <v>288.63270485604846</v>
      </c>
      <c r="AE120" s="3">
        <f t="shared" si="28"/>
        <v>662.80199999999979</v>
      </c>
      <c r="AF120" s="2">
        <f t="shared" si="29"/>
        <v>0.25</v>
      </c>
      <c r="AG120" s="9">
        <f t="shared" si="30"/>
        <v>8.230457648884365E-2</v>
      </c>
      <c r="AH120" s="2">
        <f t="shared" si="31"/>
        <v>3.9826756229117448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37.299999999999997</v>
      </c>
      <c r="D121" s="15">
        <f>IF(C121&gt;0.5,Raw!D121*D$11,-999)</f>
        <v>105.9</v>
      </c>
      <c r="E121" s="9">
        <f>IF(Raw!$G121&gt;$C$8,IF(Raw!$Q121&gt;$C$8,IF(Raw!$N121&gt;$C$9,IF(Raw!$N121&lt;$A$9,IF(Raw!$X121&gt;$C$9,IF(Raw!$X121&lt;$A$9,Raw!H121,-999),-999),-999),-999),-999),-999)</f>
        <v>1.7561450000000001</v>
      </c>
      <c r="F121" s="9">
        <f>IF(Raw!$G121&gt;$C$8,IF(Raw!$Q121&gt;$C$8,IF(Raw!$N121&gt;$C$9,IF(Raw!$N121&lt;$A$9,IF(Raw!$X121&gt;$C$9,IF(Raw!$X121&lt;$A$9,Raw!I121,-999),-999),-999),-999),-999),-999)</f>
        <v>2.5287950000000001</v>
      </c>
      <c r="G121" s="9">
        <f>Raw!G121</f>
        <v>0.98422699999999996</v>
      </c>
      <c r="H121" s="9">
        <f>IF(Raw!$G121&gt;$C$8,IF(Raw!$Q121&gt;$C$8,IF(Raw!$N121&gt;$C$9,IF(Raw!$N121&lt;$A$9,IF(Raw!$X121&gt;$C$9,IF(Raw!$X121&lt;$A$9,Raw!L121,-999),-999),-999),-999),-999),-999)</f>
        <v>549.5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406</v>
      </c>
      <c r="K121" s="9">
        <f>IF(Raw!$G121&gt;$C$8,IF(Raw!$Q121&gt;$C$8,IF(Raw!$N121&gt;$C$9,IF(Raw!$N121&lt;$A$9,IF(Raw!$X121&gt;$C$9,IF(Raw!$X121&lt;$A$9,Raw!R121,-999),-999),-999),-999),-999),-999)</f>
        <v>1.797188</v>
      </c>
      <c r="L121" s="9">
        <f>IF(Raw!$G121&gt;$C$8,IF(Raw!$Q121&gt;$C$8,IF(Raw!$N121&gt;$C$9,IF(Raw!$N121&lt;$A$9,IF(Raw!$X121&gt;$C$9,IF(Raw!$X121&lt;$A$9,Raw!S121,-999),-999),-999),-999),-999),-999)</f>
        <v>2.8527990000000001</v>
      </c>
      <c r="M121" s="9">
        <f>Raw!Q121</f>
        <v>0.99069200000000002</v>
      </c>
      <c r="N121" s="9">
        <f>IF(Raw!$G121&gt;$C$8,IF(Raw!$Q121&gt;$C$8,IF(Raw!$N121&gt;$C$9,IF(Raw!$N121&lt;$A$9,IF(Raw!$X121&gt;$C$9,IF(Raw!$X121&lt;$A$9,Raw!V121,-999),-999),-999),-999),-999),-999)</f>
        <v>502.9</v>
      </c>
      <c r="O121" s="9">
        <f>IF(Raw!$G121&gt;$C$8,IF(Raw!$Q121&gt;$C$8,IF(Raw!$N121&gt;$C$9,IF(Raw!$N121&lt;$A$9,IF(Raw!$X121&gt;$C$9,IF(Raw!$X121&lt;$A$9,Raw!W121,-999),-999),-999),-999),-999),-999)</f>
        <v>6.0000000000000002E-6</v>
      </c>
      <c r="P121" s="9">
        <f>IF(Raw!$G121&gt;$C$8,IF(Raw!$Q121&gt;$C$8,IF(Raw!$N121&gt;$C$9,IF(Raw!$N121&lt;$A$9,IF(Raw!$X121&gt;$C$9,IF(Raw!$X121&lt;$A$9,Raw!X121,-999),-999),-999),-999),-999),-999)</f>
        <v>573</v>
      </c>
      <c r="R121" s="9">
        <f t="shared" si="20"/>
        <v>0.77265000000000006</v>
      </c>
      <c r="S121" s="9">
        <f t="shared" si="21"/>
        <v>0.3055407812812031</v>
      </c>
      <c r="T121" s="9">
        <f t="shared" si="22"/>
        <v>1.0556110000000001</v>
      </c>
      <c r="U121" s="9">
        <f t="shared" si="23"/>
        <v>0.37002641966714095</v>
      </c>
      <c r="V121" s="15">
        <f t="shared" si="16"/>
        <v>0</v>
      </c>
      <c r="X121" s="11">
        <f t="shared" si="24"/>
        <v>6.37518E+19</v>
      </c>
      <c r="Y121" s="11">
        <f t="shared" si="25"/>
        <v>5.4949999999999996E-18</v>
      </c>
      <c r="Z121" s="11">
        <f t="shared" si="26"/>
        <v>4.06E-4</v>
      </c>
      <c r="AA121" s="16">
        <f t="shared" si="27"/>
        <v>0.12451831793687622</v>
      </c>
      <c r="AB121" s="9">
        <f t="shared" si="17"/>
        <v>1.9286309061156639</v>
      </c>
      <c r="AC121" s="9">
        <f t="shared" si="18"/>
        <v>0.87548168206312371</v>
      </c>
      <c r="AD121" s="15">
        <f t="shared" si="19"/>
        <v>306.69536437654239</v>
      </c>
      <c r="AE121" s="3">
        <f t="shared" si="28"/>
        <v>661.59799999999973</v>
      </c>
      <c r="AF121" s="2">
        <f t="shared" si="29"/>
        <v>0.25</v>
      </c>
      <c r="AG121" s="9">
        <f t="shared" si="30"/>
        <v>8.7296452006739356E-2</v>
      </c>
      <c r="AH121" s="2">
        <f t="shared" si="31"/>
        <v>4.224229881324435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36.4</v>
      </c>
      <c r="D122" s="15">
        <f>IF(C122&gt;0.5,Raw!D122*D$11,-999)</f>
        <v>101.4</v>
      </c>
      <c r="E122" s="9">
        <f>IF(Raw!$G122&gt;$C$8,IF(Raw!$Q122&gt;$C$8,IF(Raw!$N122&gt;$C$9,IF(Raw!$N122&lt;$A$9,IF(Raw!$X122&gt;$C$9,IF(Raw!$X122&lt;$A$9,Raw!H122,-999),-999),-999),-999),-999),-999)</f>
        <v>1.7350030000000001</v>
      </c>
      <c r="F122" s="9">
        <f>IF(Raw!$G122&gt;$C$8,IF(Raw!$Q122&gt;$C$8,IF(Raw!$N122&gt;$C$9,IF(Raw!$N122&lt;$A$9,IF(Raw!$X122&gt;$C$9,IF(Raw!$X122&lt;$A$9,Raw!I122,-999),-999),-999),-999),-999),-999)</f>
        <v>2.4177629999999999</v>
      </c>
      <c r="G122" s="9">
        <f>Raw!G122</f>
        <v>0.98616700000000002</v>
      </c>
      <c r="H122" s="9">
        <f>IF(Raw!$G122&gt;$C$8,IF(Raw!$Q122&gt;$C$8,IF(Raw!$N122&gt;$C$9,IF(Raw!$N122&lt;$A$9,IF(Raw!$X122&gt;$C$9,IF(Raw!$X122&lt;$A$9,Raw!L122,-999),-999),-999),-999),-999),-999)</f>
        <v>547.1</v>
      </c>
      <c r="I122" s="9">
        <f>IF(Raw!$G122&gt;$C$8,IF(Raw!$Q122&gt;$C$8,IF(Raw!$N122&gt;$C$9,IF(Raw!$N122&lt;$A$9,IF(Raw!$X122&gt;$C$9,IF(Raw!$X122&lt;$A$9,Raw!M122,-999),-999),-999),-999),-999),-999)</f>
        <v>5.0000000000000004E-6</v>
      </c>
      <c r="J122" s="9">
        <f>IF(Raw!$G122&gt;$C$8,IF(Raw!$Q122&gt;$C$8,IF(Raw!$N122&gt;$C$9,IF(Raw!$N122&lt;$A$9,IF(Raw!$X122&gt;$C$9,IF(Raw!$X122&lt;$A$9,Raw!N122,-999),-999),-999),-999),-999),-999)</f>
        <v>423</v>
      </c>
      <c r="K122" s="9">
        <f>IF(Raw!$G122&gt;$C$8,IF(Raw!$Q122&gt;$C$8,IF(Raw!$N122&gt;$C$9,IF(Raw!$N122&lt;$A$9,IF(Raw!$X122&gt;$C$9,IF(Raw!$X122&lt;$A$9,Raw!R122,-999),-999),-999),-999),-999),-999)</f>
        <v>1.767164</v>
      </c>
      <c r="L122" s="9">
        <f>IF(Raw!$G122&gt;$C$8,IF(Raw!$Q122&gt;$C$8,IF(Raw!$N122&gt;$C$9,IF(Raw!$N122&lt;$A$9,IF(Raw!$X122&gt;$C$9,IF(Raw!$X122&lt;$A$9,Raw!S122,-999),-999),-999),-999),-999),-999)</f>
        <v>2.8077990000000002</v>
      </c>
      <c r="M122" s="9">
        <f>Raw!Q122</f>
        <v>0.98835799999999996</v>
      </c>
      <c r="N122" s="9">
        <f>IF(Raw!$G122&gt;$C$8,IF(Raw!$Q122&gt;$C$8,IF(Raw!$N122&gt;$C$9,IF(Raw!$N122&lt;$A$9,IF(Raw!$X122&gt;$C$9,IF(Raw!$X122&lt;$A$9,Raw!V122,-999),-999),-999),-999),-999),-999)</f>
        <v>529.79999999999995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542</v>
      </c>
      <c r="R122" s="9">
        <f t="shared" si="20"/>
        <v>0.68275999999999981</v>
      </c>
      <c r="S122" s="9">
        <f t="shared" si="21"/>
        <v>0.28239327014268967</v>
      </c>
      <c r="T122" s="9">
        <f t="shared" si="22"/>
        <v>1.0406350000000002</v>
      </c>
      <c r="U122" s="9">
        <f t="shared" si="23"/>
        <v>0.37062303961216603</v>
      </c>
      <c r="V122" s="15">
        <f t="shared" si="16"/>
        <v>0</v>
      </c>
      <c r="X122" s="11">
        <f t="shared" si="24"/>
        <v>6.1042799999999992E+19</v>
      </c>
      <c r="Y122" s="11">
        <f t="shared" si="25"/>
        <v>5.4709999999999996E-18</v>
      </c>
      <c r="Z122" s="11">
        <f t="shared" si="26"/>
        <v>4.2299999999999998E-4</v>
      </c>
      <c r="AA122" s="16">
        <f t="shared" si="27"/>
        <v>0.12378105186641207</v>
      </c>
      <c r="AB122" s="9">
        <f t="shared" si="17"/>
        <v>1.8959748949090036</v>
      </c>
      <c r="AC122" s="9">
        <f t="shared" si="18"/>
        <v>0.87621894813358803</v>
      </c>
      <c r="AD122" s="15">
        <f t="shared" si="19"/>
        <v>292.6266001570026</v>
      </c>
      <c r="AE122" s="3">
        <f t="shared" si="28"/>
        <v>658.70839999999976</v>
      </c>
      <c r="AF122" s="2">
        <f t="shared" si="29"/>
        <v>0.25</v>
      </c>
      <c r="AG122" s="9">
        <f t="shared" si="30"/>
        <v>8.3426276939663258E-2</v>
      </c>
      <c r="AH122" s="2">
        <f t="shared" si="31"/>
        <v>4.0369541239656188</v>
      </c>
    </row>
    <row r="123" spans="1:34">
      <c r="A123" s="1">
        <f>Raw!A123</f>
        <v>110</v>
      </c>
      <c r="B123" s="14">
        <f>Raw!B123</f>
        <v>0.46383101851851855</v>
      </c>
      <c r="C123" s="15">
        <f>Raw!C123</f>
        <v>35</v>
      </c>
      <c r="D123" s="15">
        <f>IF(C123&gt;0.5,Raw!D123*D$11,-999)</f>
        <v>112.2</v>
      </c>
      <c r="E123" s="9">
        <f>IF(Raw!$G123&gt;$C$8,IF(Raw!$Q123&gt;$C$8,IF(Raw!$N123&gt;$C$9,IF(Raw!$N123&lt;$A$9,IF(Raw!$X123&gt;$C$9,IF(Raw!$X123&lt;$A$9,Raw!H123,-999),-999),-999),-999),-999),-999)</f>
        <v>1.7175499999999999</v>
      </c>
      <c r="F123" s="9">
        <f>IF(Raw!$G123&gt;$C$8,IF(Raw!$Q123&gt;$C$8,IF(Raw!$N123&gt;$C$9,IF(Raw!$N123&lt;$A$9,IF(Raw!$X123&gt;$C$9,IF(Raw!$X123&lt;$A$9,Raw!I123,-999),-999),-999),-999),-999),-999)</f>
        <v>2.4043260000000002</v>
      </c>
      <c r="G123" s="9">
        <f>Raw!G123</f>
        <v>0.98628899999999997</v>
      </c>
      <c r="H123" s="9">
        <f>IF(Raw!$G123&gt;$C$8,IF(Raw!$Q123&gt;$C$8,IF(Raw!$N123&gt;$C$9,IF(Raw!$N123&lt;$A$9,IF(Raw!$X123&gt;$C$9,IF(Raw!$X123&lt;$A$9,Raw!L123,-999),-999),-999),-999),-999),-999)</f>
        <v>526.70000000000005</v>
      </c>
      <c r="I123" s="9">
        <f>IF(Raw!$G123&gt;$C$8,IF(Raw!$Q123&gt;$C$8,IF(Raw!$N123&gt;$C$9,IF(Raw!$N123&lt;$A$9,IF(Raw!$X123&gt;$C$9,IF(Raw!$X123&lt;$A$9,Raw!M123,-999),-999),-999),-999),-999),-999)</f>
        <v>3.9999999999999998E-6</v>
      </c>
      <c r="J123" s="9">
        <f>IF(Raw!$G123&gt;$C$8,IF(Raw!$Q123&gt;$C$8,IF(Raw!$N123&gt;$C$9,IF(Raw!$N123&lt;$A$9,IF(Raw!$X123&gt;$C$9,IF(Raw!$X123&lt;$A$9,Raw!N123,-999),-999),-999),-999),-999),-999)</f>
        <v>544</v>
      </c>
      <c r="K123" s="9">
        <f>IF(Raw!$G123&gt;$C$8,IF(Raw!$Q123&gt;$C$8,IF(Raw!$N123&gt;$C$9,IF(Raw!$N123&lt;$A$9,IF(Raw!$X123&gt;$C$9,IF(Raw!$X123&lt;$A$9,Raw!R123,-999),-999),-999),-999),-999),-999)</f>
        <v>1.7062379999999999</v>
      </c>
      <c r="L123" s="9">
        <f>IF(Raw!$G123&gt;$C$8,IF(Raw!$Q123&gt;$C$8,IF(Raw!$N123&gt;$C$9,IF(Raw!$N123&lt;$A$9,IF(Raw!$X123&gt;$C$9,IF(Raw!$X123&lt;$A$9,Raw!S123,-999),-999),-999),-999),-999),-999)</f>
        <v>2.7139090000000001</v>
      </c>
      <c r="M123" s="9">
        <f>Raw!Q123</f>
        <v>0.989537</v>
      </c>
      <c r="N123" s="9">
        <f>IF(Raw!$G123&gt;$C$8,IF(Raw!$Q123&gt;$C$8,IF(Raw!$N123&gt;$C$9,IF(Raw!$N123&lt;$A$9,IF(Raw!$X123&gt;$C$9,IF(Raw!$X123&lt;$A$9,Raw!V123,-999),-999),-999),-999),-999),-999)</f>
        <v>523.29999999999995</v>
      </c>
      <c r="O123" s="9">
        <f>IF(Raw!$G123&gt;$C$8,IF(Raw!$Q123&gt;$C$8,IF(Raw!$N123&gt;$C$9,IF(Raw!$N123&lt;$A$9,IF(Raw!$X123&gt;$C$9,IF(Raw!$X123&lt;$A$9,Raw!W123,-999),-999),-999),-999),-999),-999)</f>
        <v>9.0000000000000002E-6</v>
      </c>
      <c r="P123" s="9">
        <f>IF(Raw!$G123&gt;$C$8,IF(Raw!$Q123&gt;$C$8,IF(Raw!$N123&gt;$C$9,IF(Raw!$N123&lt;$A$9,IF(Raw!$X123&gt;$C$9,IF(Raw!$X123&lt;$A$9,Raw!X123,-999),-999),-999),-999),-999),-999)</f>
        <v>503</v>
      </c>
      <c r="R123" s="9">
        <f t="shared" si="20"/>
        <v>0.68677600000000028</v>
      </c>
      <c r="S123" s="9">
        <f t="shared" si="21"/>
        <v>0.28564179732698486</v>
      </c>
      <c r="T123" s="9">
        <f t="shared" si="22"/>
        <v>1.0076710000000002</v>
      </c>
      <c r="U123" s="9">
        <f t="shared" si="23"/>
        <v>0.37129874288342024</v>
      </c>
      <c r="V123" s="15">
        <f t="shared" si="16"/>
        <v>0</v>
      </c>
      <c r="X123" s="11">
        <f t="shared" si="24"/>
        <v>6.7544399999999992E+19</v>
      </c>
      <c r="Y123" s="11">
        <f t="shared" si="25"/>
        <v>5.2669999999999998E-18</v>
      </c>
      <c r="Z123" s="11">
        <f t="shared" si="26"/>
        <v>5.44E-4</v>
      </c>
      <c r="AA123" s="16">
        <f t="shared" si="27"/>
        <v>0.16215027754344633</v>
      </c>
      <c r="AB123" s="9">
        <f t="shared" si="17"/>
        <v>1.869632132322482</v>
      </c>
      <c r="AC123" s="9">
        <f t="shared" si="18"/>
        <v>0.83784972245655365</v>
      </c>
      <c r="AD123" s="15">
        <f t="shared" si="19"/>
        <v>298.07036313133517</v>
      </c>
      <c r="AE123" s="3">
        <f t="shared" si="28"/>
        <v>634.14679999999976</v>
      </c>
      <c r="AF123" s="2">
        <f t="shared" si="29"/>
        <v>0.25</v>
      </c>
      <c r="AG123" s="9">
        <f t="shared" si="30"/>
        <v>8.5133193170361013E-2</v>
      </c>
      <c r="AH123" s="2">
        <f t="shared" si="31"/>
        <v>4.1195509120467024</v>
      </c>
    </row>
    <row r="124" spans="1:34">
      <c r="A124" s="1">
        <f>Raw!A124</f>
        <v>111</v>
      </c>
      <c r="B124" s="14">
        <f>Raw!B124</f>
        <v>0.46388888888888885</v>
      </c>
      <c r="C124" s="15">
        <f>Raw!C124</f>
        <v>34.200000000000003</v>
      </c>
      <c r="D124" s="15">
        <f>IF(C124&gt;0.5,Raw!D124*D$11,-999)</f>
        <v>115</v>
      </c>
      <c r="E124" s="9">
        <f>IF(Raw!$G124&gt;$C$8,IF(Raw!$Q124&gt;$C$8,IF(Raw!$N124&gt;$C$9,IF(Raw!$N124&lt;$A$9,IF(Raw!$X124&gt;$C$9,IF(Raw!$X124&lt;$A$9,Raw!H124,-999),-999),-999),-999),-999),-999)</f>
        <v>1.6738390000000001</v>
      </c>
      <c r="F124" s="9">
        <f>IF(Raw!$G124&gt;$C$8,IF(Raw!$Q124&gt;$C$8,IF(Raw!$N124&gt;$C$9,IF(Raw!$N124&lt;$A$9,IF(Raw!$X124&gt;$C$9,IF(Raw!$X124&lt;$A$9,Raw!I124,-999),-999),-999),-999),-999),-999)</f>
        <v>2.3116089999999998</v>
      </c>
      <c r="G124" s="9">
        <f>Raw!G124</f>
        <v>0.98254799999999998</v>
      </c>
      <c r="H124" s="9">
        <f>IF(Raw!$G124&gt;$C$8,IF(Raw!$Q124&gt;$C$8,IF(Raw!$N124&gt;$C$9,IF(Raw!$N124&lt;$A$9,IF(Raw!$X124&gt;$C$9,IF(Raw!$X124&lt;$A$9,Raw!L124,-999),-999),-999),-999),-999),-999)</f>
        <v>572.29999999999995</v>
      </c>
      <c r="I124" s="9">
        <f>IF(Raw!$G124&gt;$C$8,IF(Raw!$Q124&gt;$C$8,IF(Raw!$N124&gt;$C$9,IF(Raw!$N124&lt;$A$9,IF(Raw!$X124&gt;$C$9,IF(Raw!$X124&lt;$A$9,Raw!M124,-999),-999),-999),-999),-999),-999)</f>
        <v>7.4999999999999993E-5</v>
      </c>
      <c r="J124" s="9">
        <f>IF(Raw!$G124&gt;$C$8,IF(Raw!$Q124&gt;$C$8,IF(Raw!$N124&gt;$C$9,IF(Raw!$N124&lt;$A$9,IF(Raw!$X124&gt;$C$9,IF(Raw!$X124&lt;$A$9,Raw!N124,-999),-999),-999),-999),-999),-999)</f>
        <v>442</v>
      </c>
      <c r="K124" s="9">
        <f>IF(Raw!$G124&gt;$C$8,IF(Raw!$Q124&gt;$C$8,IF(Raw!$N124&gt;$C$9,IF(Raw!$N124&lt;$A$9,IF(Raw!$X124&gt;$C$9,IF(Raw!$X124&lt;$A$9,Raw!R124,-999),-999),-999),-999),-999),-999)</f>
        <v>1.714405</v>
      </c>
      <c r="L124" s="9">
        <f>IF(Raw!$G124&gt;$C$8,IF(Raw!$Q124&gt;$C$8,IF(Raw!$N124&gt;$C$9,IF(Raw!$N124&lt;$A$9,IF(Raw!$X124&gt;$C$9,IF(Raw!$X124&lt;$A$9,Raw!S124,-999),-999),-999),-999),-999),-999)</f>
        <v>2.6994310000000001</v>
      </c>
      <c r="M124" s="9">
        <f>Raw!Q124</f>
        <v>0.98791499999999999</v>
      </c>
      <c r="N124" s="9">
        <f>IF(Raw!$G124&gt;$C$8,IF(Raw!$Q124&gt;$C$8,IF(Raw!$N124&gt;$C$9,IF(Raw!$N124&lt;$A$9,IF(Raw!$X124&gt;$C$9,IF(Raw!$X124&lt;$A$9,Raw!V124,-999),-999),-999),-999),-999),-999)</f>
        <v>523.6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372</v>
      </c>
      <c r="R124" s="9">
        <f t="shared" si="20"/>
        <v>0.63776999999999973</v>
      </c>
      <c r="S124" s="9">
        <f t="shared" si="21"/>
        <v>0.27589873546953647</v>
      </c>
      <c r="T124" s="9">
        <f t="shared" si="22"/>
        <v>0.98502600000000018</v>
      </c>
      <c r="U124" s="9">
        <f t="shared" si="23"/>
        <v>0.36490134402398139</v>
      </c>
      <c r="V124" s="15">
        <f t="shared" si="16"/>
        <v>0</v>
      </c>
      <c r="X124" s="11">
        <f t="shared" si="24"/>
        <v>6.9229999999999984E+19</v>
      </c>
      <c r="Y124" s="11">
        <f t="shared" si="25"/>
        <v>5.7229999999999995E-18</v>
      </c>
      <c r="Z124" s="11">
        <f t="shared" si="26"/>
        <v>4.4199999999999996E-4</v>
      </c>
      <c r="AA124" s="16">
        <f t="shared" si="27"/>
        <v>0.14902442121817228</v>
      </c>
      <c r="AB124" s="9">
        <f t="shared" si="17"/>
        <v>1.8611979295348513</v>
      </c>
      <c r="AC124" s="9">
        <f t="shared" si="18"/>
        <v>0.85097557878182772</v>
      </c>
      <c r="AD124" s="15">
        <f t="shared" si="19"/>
        <v>337.15932402301422</v>
      </c>
      <c r="AE124" s="3">
        <f t="shared" si="28"/>
        <v>689.0491999999997</v>
      </c>
      <c r="AF124" s="2">
        <f t="shared" si="29"/>
        <v>0.25</v>
      </c>
      <c r="AG124" s="9">
        <f t="shared" si="30"/>
        <v>9.4638377297088405E-2</v>
      </c>
      <c r="AH124" s="2">
        <f t="shared" si="31"/>
        <v>4.5795018252007997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33</v>
      </c>
      <c r="D125" s="15">
        <f>IF(C125&gt;0.5,Raw!D125*D$11,-999)</f>
        <v>125.8</v>
      </c>
      <c r="E125" s="9">
        <f>IF(Raw!$G125&gt;$C$8,IF(Raw!$Q125&gt;$C$8,IF(Raw!$N125&gt;$C$9,IF(Raw!$N125&lt;$A$9,IF(Raw!$X125&gt;$C$9,IF(Raw!$X125&lt;$A$9,Raw!H125,-999),-999),-999),-999),-999),-999)</f>
        <v>1.682579</v>
      </c>
      <c r="F125" s="9">
        <f>IF(Raw!$G125&gt;$C$8,IF(Raw!$Q125&gt;$C$8,IF(Raw!$N125&gt;$C$9,IF(Raw!$N125&lt;$A$9,IF(Raw!$X125&gt;$C$9,IF(Raw!$X125&lt;$A$9,Raw!I125,-999),-999),-999),-999),-999),-999)</f>
        <v>2.3276119999999998</v>
      </c>
      <c r="G125" s="9">
        <f>Raw!G125</f>
        <v>0.97834200000000004</v>
      </c>
      <c r="H125" s="9">
        <f>IF(Raw!$G125&gt;$C$8,IF(Raw!$Q125&gt;$C$8,IF(Raw!$N125&gt;$C$9,IF(Raw!$N125&lt;$A$9,IF(Raw!$X125&gt;$C$9,IF(Raw!$X125&lt;$A$9,Raw!L125,-999),-999),-999),-999),-999),-999)</f>
        <v>514.9</v>
      </c>
      <c r="I125" s="9">
        <f>IF(Raw!$G125&gt;$C$8,IF(Raw!$Q125&gt;$C$8,IF(Raw!$N125&gt;$C$9,IF(Raw!$N125&lt;$A$9,IF(Raw!$X125&gt;$C$9,IF(Raw!$X125&lt;$A$9,Raw!M125,-999),-999),-999),-999),-999),-999)</f>
        <v>3.0000000000000001E-6</v>
      </c>
      <c r="J125" s="9">
        <f>IF(Raw!$G125&gt;$C$8,IF(Raw!$Q125&gt;$C$8,IF(Raw!$N125&gt;$C$9,IF(Raw!$N125&lt;$A$9,IF(Raw!$X125&gt;$C$9,IF(Raw!$X125&lt;$A$9,Raw!N125,-999),-999),-999),-999),-999),-999)</f>
        <v>384</v>
      </c>
      <c r="K125" s="9">
        <f>IF(Raw!$G125&gt;$C$8,IF(Raw!$Q125&gt;$C$8,IF(Raw!$N125&gt;$C$9,IF(Raw!$N125&lt;$A$9,IF(Raw!$X125&gt;$C$9,IF(Raw!$X125&lt;$A$9,Raw!R125,-999),-999),-999),-999),-999),-999)</f>
        <v>1.6996169999999999</v>
      </c>
      <c r="L125" s="9">
        <f>IF(Raw!$G125&gt;$C$8,IF(Raw!$Q125&gt;$C$8,IF(Raw!$N125&gt;$C$9,IF(Raw!$N125&lt;$A$9,IF(Raw!$X125&gt;$C$9,IF(Raw!$X125&lt;$A$9,Raw!S125,-999),-999),-999),-999),-999),-999)</f>
        <v>2.6547679999999998</v>
      </c>
      <c r="M125" s="9">
        <f>Raw!Q125</f>
        <v>0.98402100000000003</v>
      </c>
      <c r="N125" s="9">
        <f>IF(Raw!$G125&gt;$C$8,IF(Raw!$Q125&gt;$C$8,IF(Raw!$N125&gt;$C$9,IF(Raw!$N125&lt;$A$9,IF(Raw!$X125&gt;$C$9,IF(Raw!$X125&lt;$A$9,Raw!V125,-999),-999),-999),-999),-999),-999)</f>
        <v>539.9</v>
      </c>
      <c r="O125" s="9">
        <f>IF(Raw!$G125&gt;$C$8,IF(Raw!$Q125&gt;$C$8,IF(Raw!$N125&gt;$C$9,IF(Raw!$N125&lt;$A$9,IF(Raw!$X125&gt;$C$9,IF(Raw!$X125&lt;$A$9,Raw!W125,-999),-999),-999),-999),-999),-999)</f>
        <v>3.0000000000000001E-6</v>
      </c>
      <c r="P125" s="9">
        <f>IF(Raw!$G125&gt;$C$8,IF(Raw!$Q125&gt;$C$8,IF(Raw!$N125&gt;$C$9,IF(Raw!$N125&lt;$A$9,IF(Raw!$X125&gt;$C$9,IF(Raw!$X125&lt;$A$9,Raw!X125,-999),-999),-999),-999),-999),-999)</f>
        <v>511</v>
      </c>
      <c r="R125" s="9">
        <f t="shared" si="20"/>
        <v>0.64503299999999975</v>
      </c>
      <c r="S125" s="9">
        <f t="shared" si="21"/>
        <v>0.27712221796416231</v>
      </c>
      <c r="T125" s="9">
        <f t="shared" si="22"/>
        <v>0.95515099999999986</v>
      </c>
      <c r="U125" s="9">
        <f t="shared" si="23"/>
        <v>0.35978699456977031</v>
      </c>
      <c r="V125" s="15">
        <f t="shared" si="16"/>
        <v>0</v>
      </c>
      <c r="X125" s="11">
        <f t="shared" si="24"/>
        <v>7.5731599999999984E+19</v>
      </c>
      <c r="Y125" s="11">
        <f t="shared" si="25"/>
        <v>5.1489999999999993E-18</v>
      </c>
      <c r="Z125" s="11">
        <f t="shared" si="26"/>
        <v>3.8400000000000001E-4</v>
      </c>
      <c r="AA125" s="16">
        <f t="shared" si="27"/>
        <v>0.13023642449829162</v>
      </c>
      <c r="AB125" s="9">
        <f t="shared" si="17"/>
        <v>1.8240124510959677</v>
      </c>
      <c r="AC125" s="9">
        <f t="shared" si="18"/>
        <v>0.86976357550170835</v>
      </c>
      <c r="AD125" s="15">
        <f t="shared" si="19"/>
        <v>339.15735546430108</v>
      </c>
      <c r="AE125" s="3">
        <f t="shared" si="28"/>
        <v>619.9395999999997</v>
      </c>
      <c r="AF125" s="2">
        <f t="shared" si="29"/>
        <v>0.25</v>
      </c>
      <c r="AG125" s="9">
        <f t="shared" si="30"/>
        <v>9.3864927391332426E-2</v>
      </c>
      <c r="AH125" s="2">
        <f t="shared" si="31"/>
        <v>4.5420749867841623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32.1</v>
      </c>
      <c r="D126" s="15">
        <f>IF(C126&gt;0.5,Raw!D126*D$11,-999)</f>
        <v>131.19999999999999</v>
      </c>
      <c r="E126" s="9">
        <f>IF(Raw!$G126&gt;$C$8,IF(Raw!$Q126&gt;$C$8,IF(Raw!$N126&gt;$C$9,IF(Raw!$N126&lt;$A$9,IF(Raw!$X126&gt;$C$9,IF(Raw!$X126&lt;$A$9,Raw!H126,-999),-999),-999),-999),-999),-999)</f>
        <v>1.66954</v>
      </c>
      <c r="F126" s="9">
        <f>IF(Raw!$G126&gt;$C$8,IF(Raw!$Q126&gt;$C$8,IF(Raw!$N126&gt;$C$9,IF(Raw!$N126&lt;$A$9,IF(Raw!$X126&gt;$C$9,IF(Raw!$X126&lt;$A$9,Raw!I126,-999),-999),-999),-999),-999),-999)</f>
        <v>2.2727089999999999</v>
      </c>
      <c r="G126" s="9">
        <f>Raw!G126</f>
        <v>0.98092900000000005</v>
      </c>
      <c r="H126" s="9">
        <f>IF(Raw!$G126&gt;$C$8,IF(Raw!$Q126&gt;$C$8,IF(Raw!$N126&gt;$C$9,IF(Raw!$N126&lt;$A$9,IF(Raw!$X126&gt;$C$9,IF(Raw!$X126&lt;$A$9,Raw!L126,-999),-999),-999),-999),-999),-999)</f>
        <v>529.6</v>
      </c>
      <c r="I126" s="9">
        <f>IF(Raw!$G126&gt;$C$8,IF(Raw!$Q126&gt;$C$8,IF(Raw!$N126&gt;$C$9,IF(Raw!$N126&lt;$A$9,IF(Raw!$X126&gt;$C$9,IF(Raw!$X126&lt;$A$9,Raw!M126,-999),-999),-999),-999),-999),-999)</f>
        <v>4.6E-5</v>
      </c>
      <c r="J126" s="9">
        <f>IF(Raw!$G126&gt;$C$8,IF(Raw!$Q126&gt;$C$8,IF(Raw!$N126&gt;$C$9,IF(Raw!$N126&lt;$A$9,IF(Raw!$X126&gt;$C$9,IF(Raw!$X126&lt;$A$9,Raw!N126,-999),-999),-999),-999),-999),-999)</f>
        <v>368</v>
      </c>
      <c r="K126" s="9">
        <f>IF(Raw!$G126&gt;$C$8,IF(Raw!$Q126&gt;$C$8,IF(Raw!$N126&gt;$C$9,IF(Raw!$N126&lt;$A$9,IF(Raw!$X126&gt;$C$9,IF(Raw!$X126&lt;$A$9,Raw!R126,-999),-999),-999),-999),-999),-999)</f>
        <v>1.729347</v>
      </c>
      <c r="L126" s="9">
        <f>IF(Raw!$G126&gt;$C$8,IF(Raw!$Q126&gt;$C$8,IF(Raw!$N126&gt;$C$9,IF(Raw!$N126&lt;$A$9,IF(Raw!$X126&gt;$C$9,IF(Raw!$X126&lt;$A$9,Raw!S126,-999),-999),-999),-999),-999),-999)</f>
        <v>2.6595360000000001</v>
      </c>
      <c r="M126" s="9">
        <f>Raw!Q126</f>
        <v>0.98669499999999999</v>
      </c>
      <c r="N126" s="9">
        <f>IF(Raw!$G126&gt;$C$8,IF(Raw!$Q126&gt;$C$8,IF(Raw!$N126&gt;$C$9,IF(Raw!$N126&lt;$A$9,IF(Raw!$X126&gt;$C$9,IF(Raw!$X126&lt;$A$9,Raw!V126,-999),-999),-999),-999),-999),-999)</f>
        <v>480.4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627</v>
      </c>
      <c r="R126" s="9">
        <f t="shared" si="20"/>
        <v>0.60316899999999984</v>
      </c>
      <c r="S126" s="9">
        <f t="shared" si="21"/>
        <v>0.26539649378781</v>
      </c>
      <c r="T126" s="9">
        <f t="shared" si="22"/>
        <v>0.93018900000000015</v>
      </c>
      <c r="U126" s="9">
        <f t="shared" si="23"/>
        <v>0.34975612287256125</v>
      </c>
      <c r="V126" s="15">
        <f t="shared" si="16"/>
        <v>0</v>
      </c>
      <c r="X126" s="11">
        <f t="shared" si="24"/>
        <v>7.8982399999999984E+19</v>
      </c>
      <c r="Y126" s="11">
        <f t="shared" si="25"/>
        <v>5.2960000000000002E-18</v>
      </c>
      <c r="Z126" s="11">
        <f t="shared" si="26"/>
        <v>3.68E-4</v>
      </c>
      <c r="AA126" s="16">
        <f t="shared" si="27"/>
        <v>0.13339706569764345</v>
      </c>
      <c r="AB126" s="9">
        <f t="shared" si="17"/>
        <v>1.8534314831442253</v>
      </c>
      <c r="AC126" s="9">
        <f t="shared" si="18"/>
        <v>0.86660293430235646</v>
      </c>
      <c r="AD126" s="15">
        <f t="shared" si="19"/>
        <v>362.49202635229193</v>
      </c>
      <c r="AE126" s="3">
        <f t="shared" si="28"/>
        <v>637.63839999999982</v>
      </c>
      <c r="AF126" s="2">
        <f t="shared" si="29"/>
        <v>0.25</v>
      </c>
      <c r="AG126" s="9">
        <f t="shared" si="30"/>
        <v>9.7526004391689167E-2</v>
      </c>
      <c r="AH126" s="2">
        <f t="shared" si="31"/>
        <v>4.7192325975143516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31.1</v>
      </c>
      <c r="D127" s="15">
        <f>IF(C127&gt;0.5,Raw!D127*D$11,-999)</f>
        <v>142.1</v>
      </c>
      <c r="E127" s="9">
        <f>IF(Raw!$G127&gt;$C$8,IF(Raw!$Q127&gt;$C$8,IF(Raw!$N127&gt;$C$9,IF(Raw!$N127&lt;$A$9,IF(Raw!$X127&gt;$C$9,IF(Raw!$X127&lt;$A$9,Raw!H127,-999),-999),-999),-999),-999),-999)</f>
        <v>1.6460619999999999</v>
      </c>
      <c r="F127" s="9">
        <f>IF(Raw!$G127&gt;$C$8,IF(Raw!$Q127&gt;$C$8,IF(Raw!$N127&gt;$C$9,IF(Raw!$N127&lt;$A$9,IF(Raw!$X127&gt;$C$9,IF(Raw!$X127&lt;$A$9,Raw!I127,-999),-999),-999),-999),-999),-999)</f>
        <v>2.2440850000000001</v>
      </c>
      <c r="G127" s="9">
        <f>Raw!G127</f>
        <v>0.98277199999999998</v>
      </c>
      <c r="H127" s="9">
        <f>IF(Raw!$G127&gt;$C$8,IF(Raw!$Q127&gt;$C$8,IF(Raw!$N127&gt;$C$9,IF(Raw!$N127&lt;$A$9,IF(Raw!$X127&gt;$C$9,IF(Raw!$X127&lt;$A$9,Raw!L127,-999),-999),-999),-999),-999),-999)</f>
        <v>563.20000000000005</v>
      </c>
      <c r="I127" s="9">
        <f>IF(Raw!$G127&gt;$C$8,IF(Raw!$Q127&gt;$C$8,IF(Raw!$N127&gt;$C$9,IF(Raw!$N127&lt;$A$9,IF(Raw!$X127&gt;$C$9,IF(Raw!$X127&lt;$A$9,Raw!M127,-999),-999),-999),-999),-999),-999)</f>
        <v>1.0000000000000001E-5</v>
      </c>
      <c r="J127" s="9">
        <f>IF(Raw!$G127&gt;$C$8,IF(Raw!$Q127&gt;$C$8,IF(Raw!$N127&gt;$C$9,IF(Raw!$N127&lt;$A$9,IF(Raw!$X127&gt;$C$9,IF(Raw!$X127&lt;$A$9,Raw!N127,-999),-999),-999),-999),-999),-999)</f>
        <v>423</v>
      </c>
      <c r="K127" s="9">
        <f>IF(Raw!$G127&gt;$C$8,IF(Raw!$Q127&gt;$C$8,IF(Raw!$N127&gt;$C$9,IF(Raw!$N127&lt;$A$9,IF(Raw!$X127&gt;$C$9,IF(Raw!$X127&lt;$A$9,Raw!R127,-999),-999),-999),-999),-999),-999)</f>
        <v>1.700685</v>
      </c>
      <c r="L127" s="9">
        <f>IF(Raw!$G127&gt;$C$8,IF(Raw!$Q127&gt;$C$8,IF(Raw!$N127&gt;$C$9,IF(Raw!$N127&lt;$A$9,IF(Raw!$X127&gt;$C$9,IF(Raw!$X127&lt;$A$9,Raw!S127,-999),-999),-999),-999),-999),-999)</f>
        <v>2.610455</v>
      </c>
      <c r="M127" s="9">
        <f>Raw!Q127</f>
        <v>0.98879099999999998</v>
      </c>
      <c r="N127" s="9">
        <f>IF(Raw!$G127&gt;$C$8,IF(Raw!$Q127&gt;$C$8,IF(Raw!$N127&gt;$C$9,IF(Raw!$N127&lt;$A$9,IF(Raw!$X127&gt;$C$9,IF(Raw!$X127&lt;$A$9,Raw!V127,-999),-999),-999),-999),-999),-999)</f>
        <v>510.2</v>
      </c>
      <c r="O127" s="9">
        <f>IF(Raw!$G127&gt;$C$8,IF(Raw!$Q127&gt;$C$8,IF(Raw!$N127&gt;$C$9,IF(Raw!$N127&lt;$A$9,IF(Raw!$X127&gt;$C$9,IF(Raw!$X127&lt;$A$9,Raw!W127,-999),-999),-999),-999),-999),-999)</f>
        <v>6.0000000000000002E-6</v>
      </c>
      <c r="P127" s="9">
        <f>IF(Raw!$G127&gt;$C$8,IF(Raw!$Q127&gt;$C$8,IF(Raw!$N127&gt;$C$9,IF(Raw!$N127&lt;$A$9,IF(Raw!$X127&gt;$C$9,IF(Raw!$X127&lt;$A$9,Raw!X127,-999),-999),-999),-999),-999),-999)</f>
        <v>392</v>
      </c>
      <c r="R127" s="9">
        <f t="shared" si="20"/>
        <v>0.59802300000000019</v>
      </c>
      <c r="S127" s="9">
        <f t="shared" si="21"/>
        <v>0.26648856883763322</v>
      </c>
      <c r="T127" s="9">
        <f t="shared" si="22"/>
        <v>0.90976999999999997</v>
      </c>
      <c r="U127" s="9">
        <f t="shared" si="23"/>
        <v>0.34851012562944006</v>
      </c>
      <c r="V127" s="15">
        <f t="shared" si="16"/>
        <v>0</v>
      </c>
      <c r="X127" s="11">
        <f t="shared" si="24"/>
        <v>8.5544199999999984E+19</v>
      </c>
      <c r="Y127" s="11">
        <f t="shared" si="25"/>
        <v>5.6319999999999998E-18</v>
      </c>
      <c r="Z127" s="11">
        <f t="shared" si="26"/>
        <v>4.2299999999999998E-4</v>
      </c>
      <c r="AA127" s="16">
        <f t="shared" si="27"/>
        <v>0.169293793908216</v>
      </c>
      <c r="AB127" s="9">
        <f t="shared" si="17"/>
        <v>1.8547034148838777</v>
      </c>
      <c r="AC127" s="9">
        <f t="shared" si="18"/>
        <v>0.83070620609178403</v>
      </c>
      <c r="AD127" s="15">
        <f t="shared" si="19"/>
        <v>400.22173500760294</v>
      </c>
      <c r="AE127" s="3">
        <f t="shared" si="28"/>
        <v>678.09279999999978</v>
      </c>
      <c r="AF127" s="2">
        <f t="shared" si="29"/>
        <v>0.25</v>
      </c>
      <c r="AG127" s="9">
        <f t="shared" si="30"/>
        <v>0.10729332857471705</v>
      </c>
      <c r="AH127" s="2">
        <f t="shared" si="31"/>
        <v>5.1918683315685126</v>
      </c>
    </row>
    <row r="128" spans="1:34">
      <c r="A128" s="1">
        <f>Raw!A128</f>
        <v>115</v>
      </c>
      <c r="B128" s="14">
        <f>Raw!B128</f>
        <v>0.46410879629629626</v>
      </c>
      <c r="C128" s="15">
        <f>Raw!C128</f>
        <v>30.1</v>
      </c>
      <c r="D128" s="15">
        <f>IF(C128&gt;0.5,Raw!D128*D$11,-999)</f>
        <v>150.30000000000001</v>
      </c>
      <c r="E128" s="9">
        <f>IF(Raw!$G128&gt;$C$8,IF(Raw!$Q128&gt;$C$8,IF(Raw!$N128&gt;$C$9,IF(Raw!$N128&lt;$A$9,IF(Raw!$X128&gt;$C$9,IF(Raw!$X128&lt;$A$9,Raw!H128,-999),-999),-999),-999),-999),-999)</f>
        <v>1.6997469999999999</v>
      </c>
      <c r="F128" s="9">
        <f>IF(Raw!$G128&gt;$C$8,IF(Raw!$Q128&gt;$C$8,IF(Raw!$N128&gt;$C$9,IF(Raw!$N128&lt;$A$9,IF(Raw!$X128&gt;$C$9,IF(Raw!$X128&lt;$A$9,Raw!I128,-999),-999),-999),-999),-999),-999)</f>
        <v>2.28165</v>
      </c>
      <c r="G128" s="9">
        <f>Raw!G128</f>
        <v>0.97751900000000003</v>
      </c>
      <c r="H128" s="9">
        <f>IF(Raw!$G128&gt;$C$8,IF(Raw!$Q128&gt;$C$8,IF(Raw!$N128&gt;$C$9,IF(Raw!$N128&lt;$A$9,IF(Raw!$X128&gt;$C$9,IF(Raw!$X128&lt;$A$9,Raw!L128,-999),-999),-999),-999),-999),-999)</f>
        <v>539.29999999999995</v>
      </c>
      <c r="I128" s="9">
        <f>IF(Raw!$G128&gt;$C$8,IF(Raw!$Q128&gt;$C$8,IF(Raw!$N128&gt;$C$9,IF(Raw!$N128&lt;$A$9,IF(Raw!$X128&gt;$C$9,IF(Raw!$X128&lt;$A$9,Raw!M128,-999),-999),-999),-999),-999),-999)</f>
        <v>1.2E-5</v>
      </c>
      <c r="J128" s="9">
        <f>IF(Raw!$G128&gt;$C$8,IF(Raw!$Q128&gt;$C$8,IF(Raw!$N128&gt;$C$9,IF(Raw!$N128&lt;$A$9,IF(Raw!$X128&gt;$C$9,IF(Raw!$X128&lt;$A$9,Raw!N128,-999),-999),-999),-999),-999),-999)</f>
        <v>660</v>
      </c>
      <c r="K128" s="9">
        <f>IF(Raw!$G128&gt;$C$8,IF(Raw!$Q128&gt;$C$8,IF(Raw!$N128&gt;$C$9,IF(Raw!$N128&lt;$A$9,IF(Raw!$X128&gt;$C$9,IF(Raw!$X128&lt;$A$9,Raw!R128,-999),-999),-999),-999),-999),-999)</f>
        <v>1.7525459999999999</v>
      </c>
      <c r="L128" s="9">
        <f>IF(Raw!$G128&gt;$C$8,IF(Raw!$Q128&gt;$C$8,IF(Raw!$N128&gt;$C$9,IF(Raw!$N128&lt;$A$9,IF(Raw!$X128&gt;$C$9,IF(Raw!$X128&lt;$A$9,Raw!S128,-999),-999),-999),-999),-999),-999)</f>
        <v>2.6848070000000002</v>
      </c>
      <c r="M128" s="9">
        <f>Raw!Q128</f>
        <v>0.98755800000000005</v>
      </c>
      <c r="N128" s="9">
        <f>IF(Raw!$G128&gt;$C$8,IF(Raw!$Q128&gt;$C$8,IF(Raw!$N128&gt;$C$9,IF(Raw!$N128&lt;$A$9,IF(Raw!$X128&gt;$C$9,IF(Raw!$X128&lt;$A$9,Raw!V128,-999),-999),-999),-999),-999),-999)</f>
        <v>454.1</v>
      </c>
      <c r="O128" s="9">
        <f>IF(Raw!$G128&gt;$C$8,IF(Raw!$Q128&gt;$C$8,IF(Raw!$N128&gt;$C$9,IF(Raw!$N128&lt;$A$9,IF(Raw!$X128&gt;$C$9,IF(Raw!$X128&lt;$A$9,Raw!W128,-999),-999),-999),-999),-999),-999)</f>
        <v>9.9999999999999995E-7</v>
      </c>
      <c r="P128" s="9">
        <f>IF(Raw!$G128&gt;$C$8,IF(Raw!$Q128&gt;$C$8,IF(Raw!$N128&gt;$C$9,IF(Raw!$N128&lt;$A$9,IF(Raw!$X128&gt;$C$9,IF(Raw!$X128&lt;$A$9,Raw!X128,-999),-999),-999),-999),-999),-999)</f>
        <v>355</v>
      </c>
      <c r="R128" s="9">
        <f t="shared" si="20"/>
        <v>0.58190300000000006</v>
      </c>
      <c r="S128" s="9">
        <f t="shared" si="21"/>
        <v>0.25503604847369232</v>
      </c>
      <c r="T128" s="9">
        <f t="shared" si="22"/>
        <v>0.93226100000000023</v>
      </c>
      <c r="U128" s="9">
        <f t="shared" si="23"/>
        <v>0.34723576033584541</v>
      </c>
      <c r="V128" s="15">
        <f t="shared" si="16"/>
        <v>0</v>
      </c>
      <c r="X128" s="11">
        <f t="shared" si="24"/>
        <v>9.04806E+19</v>
      </c>
      <c r="Y128" s="11">
        <f t="shared" si="25"/>
        <v>5.392999999999999E-18</v>
      </c>
      <c r="Z128" s="11">
        <f t="shared" si="26"/>
        <v>6.6E-4</v>
      </c>
      <c r="AA128" s="16">
        <f t="shared" si="27"/>
        <v>0.24360172419805409</v>
      </c>
      <c r="AB128" s="9">
        <f t="shared" si="17"/>
        <v>1.9796463870026022</v>
      </c>
      <c r="AC128" s="9">
        <f t="shared" si="18"/>
        <v>0.75639827580194574</v>
      </c>
      <c r="AD128" s="15">
        <f t="shared" si="19"/>
        <v>369.09352151220315</v>
      </c>
      <c r="AE128" s="3">
        <f t="shared" si="28"/>
        <v>649.31719999999973</v>
      </c>
      <c r="AF128" s="2">
        <f t="shared" si="29"/>
        <v>0.25</v>
      </c>
      <c r="AG128" s="9">
        <f t="shared" si="30"/>
        <v>9.8586515059480448E-2</v>
      </c>
      <c r="AH128" s="2">
        <f t="shared" si="31"/>
        <v>4.7705501568121953</v>
      </c>
    </row>
    <row r="129" spans="1:34">
      <c r="A129" s="1">
        <f>Raw!A129</f>
        <v>116</v>
      </c>
      <c r="B129" s="14">
        <f>Raw!B129</f>
        <v>0.46416666666666667</v>
      </c>
      <c r="C129" s="15">
        <f>Raw!C129</f>
        <v>29</v>
      </c>
      <c r="D129" s="15">
        <f>IF(C129&gt;0.5,Raw!D129*D$11,-999)</f>
        <v>153.9</v>
      </c>
      <c r="E129" s="9">
        <f>IF(Raw!$G129&gt;$C$8,IF(Raw!$Q129&gt;$C$8,IF(Raw!$N129&gt;$C$9,IF(Raw!$N129&lt;$A$9,IF(Raw!$X129&gt;$C$9,IF(Raw!$X129&lt;$A$9,Raw!H129,-999),-999),-999),-999),-999),-999)</f>
        <v>1.684564</v>
      </c>
      <c r="F129" s="9">
        <f>IF(Raw!$G129&gt;$C$8,IF(Raw!$Q129&gt;$C$8,IF(Raw!$N129&gt;$C$9,IF(Raw!$N129&lt;$A$9,IF(Raw!$X129&gt;$C$9,IF(Raw!$X129&lt;$A$9,Raw!I129,-999),-999),-999),-999),-999),-999)</f>
        <v>2.239992</v>
      </c>
      <c r="G129" s="9">
        <f>Raw!G129</f>
        <v>0.99082199999999998</v>
      </c>
      <c r="H129" s="9">
        <f>IF(Raw!$G129&gt;$C$8,IF(Raw!$Q129&gt;$C$8,IF(Raw!$N129&gt;$C$9,IF(Raw!$N129&lt;$A$9,IF(Raw!$X129&gt;$C$9,IF(Raw!$X129&lt;$A$9,Raw!L129,-999),-999),-999),-999),-999),-999)</f>
        <v>509.8</v>
      </c>
      <c r="I129" s="9">
        <f>IF(Raw!$G129&gt;$C$8,IF(Raw!$Q129&gt;$C$8,IF(Raw!$N129&gt;$C$9,IF(Raw!$N129&lt;$A$9,IF(Raw!$X129&gt;$C$9,IF(Raw!$X129&lt;$A$9,Raw!M129,-999),-999),-999),-999),-999),-999)</f>
        <v>5.0000000000000004E-6</v>
      </c>
      <c r="J129" s="9">
        <f>IF(Raw!$G129&gt;$C$8,IF(Raw!$Q129&gt;$C$8,IF(Raw!$N129&gt;$C$9,IF(Raw!$N129&lt;$A$9,IF(Raw!$X129&gt;$C$9,IF(Raw!$X129&lt;$A$9,Raw!N129,-999),-999),-999),-999),-999),-999)</f>
        <v>560</v>
      </c>
      <c r="K129" s="9">
        <f>IF(Raw!$G129&gt;$C$8,IF(Raw!$Q129&gt;$C$8,IF(Raw!$N129&gt;$C$9,IF(Raw!$N129&lt;$A$9,IF(Raw!$X129&gt;$C$9,IF(Raw!$X129&lt;$A$9,Raw!R129,-999),-999),-999),-999),-999),-999)</f>
        <v>1.6450340000000001</v>
      </c>
      <c r="L129" s="9">
        <f>IF(Raw!$G129&gt;$C$8,IF(Raw!$Q129&gt;$C$8,IF(Raw!$N129&gt;$C$9,IF(Raw!$N129&lt;$A$9,IF(Raw!$X129&gt;$C$9,IF(Raw!$X129&lt;$A$9,Raw!S129,-999),-999),-999),-999),-999),-999)</f>
        <v>2.494011</v>
      </c>
      <c r="M129" s="9">
        <f>Raw!Q129</f>
        <v>0.98459799999999997</v>
      </c>
      <c r="N129" s="9">
        <f>IF(Raw!$G129&gt;$C$8,IF(Raw!$Q129&gt;$C$8,IF(Raw!$N129&gt;$C$9,IF(Raw!$N129&lt;$A$9,IF(Raw!$X129&gt;$C$9,IF(Raw!$X129&lt;$A$9,Raw!V129,-999),-999),-999),-999),-999),-999)</f>
        <v>564.29999999999995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386</v>
      </c>
      <c r="R129" s="9">
        <f t="shared" si="20"/>
        <v>0.55542800000000003</v>
      </c>
      <c r="S129" s="9">
        <f t="shared" si="21"/>
        <v>0.24795981414219337</v>
      </c>
      <c r="T129" s="9">
        <f t="shared" si="22"/>
        <v>0.84897699999999987</v>
      </c>
      <c r="U129" s="9">
        <f t="shared" si="23"/>
        <v>0.34040627727784678</v>
      </c>
      <c r="V129" s="15">
        <f t="shared" si="16"/>
        <v>0</v>
      </c>
      <c r="X129" s="11">
        <f t="shared" si="24"/>
        <v>9.2647799999999984E+19</v>
      </c>
      <c r="Y129" s="11">
        <f t="shared" si="25"/>
        <v>5.0980000000000001E-18</v>
      </c>
      <c r="Z129" s="11">
        <f t="shared" si="26"/>
        <v>5.5999999999999995E-4</v>
      </c>
      <c r="AA129" s="16">
        <f t="shared" si="27"/>
        <v>0.20917255526636777</v>
      </c>
      <c r="AB129" s="9">
        <f t="shared" si="17"/>
        <v>1.8226166884523751</v>
      </c>
      <c r="AC129" s="9">
        <f t="shared" si="18"/>
        <v>0.79082744473363231</v>
      </c>
      <c r="AD129" s="15">
        <f t="shared" si="19"/>
        <v>373.52242011851393</v>
      </c>
      <c r="AE129" s="3">
        <f t="shared" si="28"/>
        <v>613.79919999999981</v>
      </c>
      <c r="AF129" s="2">
        <f t="shared" si="29"/>
        <v>0.25</v>
      </c>
      <c r="AG129" s="9">
        <f t="shared" si="30"/>
        <v>9.780721270181171E-2</v>
      </c>
      <c r="AH129" s="2">
        <f t="shared" si="31"/>
        <v>4.7328401212932638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28</v>
      </c>
      <c r="D130" s="15">
        <f>IF(C130&gt;0.5,Raw!D130*D$11,-999)</f>
        <v>166.5</v>
      </c>
      <c r="E130" s="9">
        <f>IF(Raw!$G130&gt;$C$8,IF(Raw!$Q130&gt;$C$8,IF(Raw!$N130&gt;$C$9,IF(Raw!$N130&lt;$A$9,IF(Raw!$X130&gt;$C$9,IF(Raw!$X130&lt;$A$9,Raw!H130,-999),-999),-999),-999),-999),-999)</f>
        <v>1.6722490000000001</v>
      </c>
      <c r="F130" s="9">
        <f>IF(Raw!$G130&gt;$C$8,IF(Raw!$Q130&gt;$C$8,IF(Raw!$N130&gt;$C$9,IF(Raw!$N130&lt;$A$9,IF(Raw!$X130&gt;$C$9,IF(Raw!$X130&lt;$A$9,Raw!I130,-999),-999),-999),-999),-999),-999)</f>
        <v>2.2228219999999999</v>
      </c>
      <c r="G130" s="9">
        <f>Raw!G130</f>
        <v>0.97783100000000001</v>
      </c>
      <c r="H130" s="9">
        <f>IF(Raw!$G130&gt;$C$8,IF(Raw!$Q130&gt;$C$8,IF(Raw!$N130&gt;$C$9,IF(Raw!$N130&lt;$A$9,IF(Raw!$X130&gt;$C$9,IF(Raw!$X130&lt;$A$9,Raw!L130,-999),-999),-999),-999),-999),-999)</f>
        <v>544.20000000000005</v>
      </c>
      <c r="I130" s="9">
        <f>IF(Raw!$G130&gt;$C$8,IF(Raw!$Q130&gt;$C$8,IF(Raw!$N130&gt;$C$9,IF(Raw!$N130&lt;$A$9,IF(Raw!$X130&gt;$C$9,IF(Raw!$X130&lt;$A$9,Raw!M130,-999),-999),-999),-999),-999),-999)</f>
        <v>1.4555E-2</v>
      </c>
      <c r="J130" s="9">
        <f>IF(Raw!$G130&gt;$C$8,IF(Raw!$Q130&gt;$C$8,IF(Raw!$N130&gt;$C$9,IF(Raw!$N130&lt;$A$9,IF(Raw!$X130&gt;$C$9,IF(Raw!$X130&lt;$A$9,Raw!N130,-999),-999),-999),-999),-999),-999)</f>
        <v>553</v>
      </c>
      <c r="K130" s="9">
        <f>IF(Raw!$G130&gt;$C$8,IF(Raw!$Q130&gt;$C$8,IF(Raw!$N130&gt;$C$9,IF(Raw!$N130&lt;$A$9,IF(Raw!$X130&gt;$C$9,IF(Raw!$X130&lt;$A$9,Raw!R130,-999),-999),-999),-999),-999),-999)</f>
        <v>1.6905209999999999</v>
      </c>
      <c r="L130" s="9">
        <f>IF(Raw!$G130&gt;$C$8,IF(Raw!$Q130&gt;$C$8,IF(Raw!$N130&gt;$C$9,IF(Raw!$N130&lt;$A$9,IF(Raw!$X130&gt;$C$9,IF(Raw!$X130&lt;$A$9,Raw!S130,-999),-999),-999),-999),-999),-999)</f>
        <v>2.5718540000000001</v>
      </c>
      <c r="M130" s="9">
        <f>Raw!Q130</f>
        <v>0.98897100000000004</v>
      </c>
      <c r="N130" s="9">
        <f>IF(Raw!$G130&gt;$C$8,IF(Raw!$Q130&gt;$C$8,IF(Raw!$N130&gt;$C$9,IF(Raw!$N130&lt;$A$9,IF(Raw!$X130&gt;$C$9,IF(Raw!$X130&lt;$A$9,Raw!V130,-999),-999),-999),-999),-999),-999)</f>
        <v>482.1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304</v>
      </c>
      <c r="R130" s="9">
        <f t="shared" si="20"/>
        <v>0.55057299999999976</v>
      </c>
      <c r="S130" s="9">
        <f t="shared" si="21"/>
        <v>0.24769099819958584</v>
      </c>
      <c r="T130" s="9">
        <f t="shared" si="22"/>
        <v>0.88133300000000014</v>
      </c>
      <c r="U130" s="9">
        <f t="shared" si="23"/>
        <v>0.34268391596101494</v>
      </c>
      <c r="V130" s="15">
        <f t="shared" si="16"/>
        <v>0</v>
      </c>
      <c r="X130" s="11">
        <f t="shared" si="24"/>
        <v>1.0023299999999998E+20</v>
      </c>
      <c r="Y130" s="11">
        <f t="shared" si="25"/>
        <v>5.442E-18</v>
      </c>
      <c r="Z130" s="11">
        <f t="shared" si="26"/>
        <v>5.53E-4</v>
      </c>
      <c r="AA130" s="16">
        <f t="shared" si="27"/>
        <v>0.23174066294110071</v>
      </c>
      <c r="AB130" s="9">
        <f t="shared" si="17"/>
        <v>1.8947616936918692</v>
      </c>
      <c r="AC130" s="9">
        <f t="shared" si="18"/>
        <v>0.76825933705889915</v>
      </c>
      <c r="AD130" s="15">
        <f t="shared" si="19"/>
        <v>419.06087331121279</v>
      </c>
      <c r="AE130" s="3">
        <f t="shared" si="28"/>
        <v>655.21679999999981</v>
      </c>
      <c r="AF130" s="2">
        <f t="shared" si="29"/>
        <v>0.25</v>
      </c>
      <c r="AG130" s="9">
        <f t="shared" si="30"/>
        <v>0.11046570853256088</v>
      </c>
      <c r="AH130" s="2">
        <f t="shared" si="31"/>
        <v>5.3453781467418038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27.1</v>
      </c>
      <c r="D131" s="15">
        <f>IF(C131&gt;0.5,Raw!D131*D$11,-999)</f>
        <v>171.1</v>
      </c>
      <c r="E131" s="9">
        <f>IF(Raw!$G131&gt;$C$8,IF(Raw!$Q131&gt;$C$8,IF(Raw!$N131&gt;$C$9,IF(Raw!$N131&lt;$A$9,IF(Raw!$X131&gt;$C$9,IF(Raw!$X131&lt;$A$9,Raw!H131,-999),-999),-999),-999),-999),-999)</f>
        <v>1.6727289999999999</v>
      </c>
      <c r="F131" s="9">
        <f>IF(Raw!$G131&gt;$C$8,IF(Raw!$Q131&gt;$C$8,IF(Raw!$N131&gt;$C$9,IF(Raw!$N131&lt;$A$9,IF(Raw!$X131&gt;$C$9,IF(Raw!$X131&lt;$A$9,Raw!I131,-999),-999),-999),-999),-999),-999)</f>
        <v>2.1980940000000002</v>
      </c>
      <c r="G131" s="9">
        <f>Raw!G131</f>
        <v>0.98073500000000002</v>
      </c>
      <c r="H131" s="9">
        <f>IF(Raw!$G131&gt;$C$8,IF(Raw!$Q131&gt;$C$8,IF(Raw!$N131&gt;$C$9,IF(Raw!$N131&lt;$A$9,IF(Raw!$X131&gt;$C$9,IF(Raw!$X131&lt;$A$9,Raw!L131,-999),-999),-999),-999),-999),-999)</f>
        <v>495</v>
      </c>
      <c r="I131" s="9">
        <f>IF(Raw!$G131&gt;$C$8,IF(Raw!$Q131&gt;$C$8,IF(Raw!$N131&gt;$C$9,IF(Raw!$N131&lt;$A$9,IF(Raw!$X131&gt;$C$9,IF(Raw!$X131&lt;$A$9,Raw!M131,-999),-999),-999),-999),-999),-999)</f>
        <v>6.9999999999999999E-6</v>
      </c>
      <c r="J131" s="9">
        <f>IF(Raw!$G131&gt;$C$8,IF(Raw!$Q131&gt;$C$8,IF(Raw!$N131&gt;$C$9,IF(Raw!$N131&lt;$A$9,IF(Raw!$X131&gt;$C$9,IF(Raw!$X131&lt;$A$9,Raw!N131,-999),-999),-999),-999),-999),-999)</f>
        <v>534</v>
      </c>
      <c r="K131" s="9">
        <f>IF(Raw!$G131&gt;$C$8,IF(Raw!$Q131&gt;$C$8,IF(Raw!$N131&gt;$C$9,IF(Raw!$N131&lt;$A$9,IF(Raw!$X131&gt;$C$9,IF(Raw!$X131&lt;$A$9,Raw!R131,-999),-999),-999),-999),-999),-999)</f>
        <v>1.639548</v>
      </c>
      <c r="L131" s="9">
        <f>IF(Raw!$G131&gt;$C$8,IF(Raw!$Q131&gt;$C$8,IF(Raw!$N131&gt;$C$9,IF(Raw!$N131&lt;$A$9,IF(Raw!$X131&gt;$C$9,IF(Raw!$X131&lt;$A$9,Raw!S131,-999),-999),-999),-999),-999),-999)</f>
        <v>2.4991340000000002</v>
      </c>
      <c r="M131" s="9">
        <f>Raw!Q131</f>
        <v>0.98937699999999995</v>
      </c>
      <c r="N131" s="9">
        <f>IF(Raw!$G131&gt;$C$8,IF(Raw!$Q131&gt;$C$8,IF(Raw!$N131&gt;$C$9,IF(Raw!$N131&lt;$A$9,IF(Raw!$X131&gt;$C$9,IF(Raw!$X131&lt;$A$9,Raw!V131,-999),-999),-999),-999),-999),-999)</f>
        <v>552.79999999999995</v>
      </c>
      <c r="O131" s="9">
        <f>IF(Raw!$G131&gt;$C$8,IF(Raw!$Q131&gt;$C$8,IF(Raw!$N131&gt;$C$9,IF(Raw!$N131&lt;$A$9,IF(Raw!$X131&gt;$C$9,IF(Raw!$X131&lt;$A$9,Raw!W131,-999),-999),-999),-999),-999),-999)</f>
        <v>3.0000000000000001E-6</v>
      </c>
      <c r="P131" s="9">
        <f>IF(Raw!$G131&gt;$C$8,IF(Raw!$Q131&gt;$C$8,IF(Raw!$N131&gt;$C$9,IF(Raw!$N131&lt;$A$9,IF(Raw!$X131&gt;$C$9,IF(Raw!$X131&lt;$A$9,Raw!X131,-999),-999),-999),-999),-999),-999)</f>
        <v>370</v>
      </c>
      <c r="R131" s="9">
        <f t="shared" si="20"/>
        <v>0.5253650000000003</v>
      </c>
      <c r="S131" s="9">
        <f t="shared" si="21"/>
        <v>0.23900934172969868</v>
      </c>
      <c r="T131" s="9">
        <f t="shared" si="22"/>
        <v>0.85958600000000018</v>
      </c>
      <c r="U131" s="9">
        <f t="shared" si="23"/>
        <v>0.34395354550816409</v>
      </c>
      <c r="V131" s="15">
        <f t="shared" si="16"/>
        <v>0</v>
      </c>
      <c r="X131" s="11">
        <f t="shared" si="24"/>
        <v>1.0300219999999998E+20</v>
      </c>
      <c r="Y131" s="11">
        <f t="shared" si="25"/>
        <v>4.9499999999999999E-18</v>
      </c>
      <c r="Z131" s="11">
        <f t="shared" si="26"/>
        <v>5.3399999999999997E-4</v>
      </c>
      <c r="AA131" s="16">
        <f t="shared" si="27"/>
        <v>0.21400066982419613</v>
      </c>
      <c r="AB131" s="9">
        <f t="shared" si="17"/>
        <v>1.8234999797715015</v>
      </c>
      <c r="AC131" s="9">
        <f t="shared" si="18"/>
        <v>0.78599933017580392</v>
      </c>
      <c r="AD131" s="15">
        <f t="shared" si="19"/>
        <v>400.75031802283917</v>
      </c>
      <c r="AE131" s="3">
        <f t="shared" si="28"/>
        <v>595.97999999999979</v>
      </c>
      <c r="AF131" s="2">
        <f t="shared" si="29"/>
        <v>0.25</v>
      </c>
      <c r="AG131" s="9">
        <f t="shared" si="30"/>
        <v>0.10603037903652295</v>
      </c>
      <c r="AH131" s="2">
        <f t="shared" si="31"/>
        <v>5.130754860686185</v>
      </c>
    </row>
    <row r="132" spans="1:34">
      <c r="A132" s="1">
        <f>Raw!A132</f>
        <v>119</v>
      </c>
      <c r="B132" s="14">
        <f>Raw!B132</f>
        <v>0.46432870370370366</v>
      </c>
      <c r="C132" s="15">
        <f>Raw!C132</f>
        <v>26</v>
      </c>
      <c r="D132" s="15">
        <f>IF(C132&gt;0.5,Raw!D132*D$11,-999)</f>
        <v>184.6</v>
      </c>
      <c r="E132" s="9">
        <f>IF(Raw!$G132&gt;$C$8,IF(Raw!$Q132&gt;$C$8,IF(Raw!$N132&gt;$C$9,IF(Raw!$N132&lt;$A$9,IF(Raw!$X132&gt;$C$9,IF(Raw!$X132&lt;$A$9,Raw!H132,-999),-999),-999),-999),-999),-999)</f>
        <v>1.6174649999999999</v>
      </c>
      <c r="F132" s="9">
        <f>IF(Raw!$G132&gt;$C$8,IF(Raw!$Q132&gt;$C$8,IF(Raw!$N132&gt;$C$9,IF(Raw!$N132&lt;$A$9,IF(Raw!$X132&gt;$C$9,IF(Raw!$X132&lt;$A$9,Raw!I132,-999),-999),-999),-999),-999),-999)</f>
        <v>2.1038009999999998</v>
      </c>
      <c r="G132" s="9">
        <f>Raw!G132</f>
        <v>0.98068299999999997</v>
      </c>
      <c r="H132" s="9">
        <f>IF(Raw!$G132&gt;$C$8,IF(Raw!$Q132&gt;$C$8,IF(Raw!$N132&gt;$C$9,IF(Raw!$N132&lt;$A$9,IF(Raw!$X132&gt;$C$9,IF(Raw!$X132&lt;$A$9,Raw!L132,-999),-999),-999),-999),-999),-999)</f>
        <v>511.6</v>
      </c>
      <c r="I132" s="9">
        <f>IF(Raw!$G132&gt;$C$8,IF(Raw!$Q132&gt;$C$8,IF(Raw!$N132&gt;$C$9,IF(Raw!$N132&lt;$A$9,IF(Raw!$X132&gt;$C$9,IF(Raw!$X132&lt;$A$9,Raw!M132,-999),-999),-999),-999),-999),-999)</f>
        <v>1.5999999999999999E-5</v>
      </c>
      <c r="J132" s="9">
        <f>IF(Raw!$G132&gt;$C$8,IF(Raw!$Q132&gt;$C$8,IF(Raw!$N132&gt;$C$9,IF(Raw!$N132&lt;$A$9,IF(Raw!$X132&gt;$C$9,IF(Raw!$X132&lt;$A$9,Raw!N132,-999),-999),-999),-999),-999),-999)</f>
        <v>313</v>
      </c>
      <c r="K132" s="9">
        <f>IF(Raw!$G132&gt;$C$8,IF(Raw!$Q132&gt;$C$8,IF(Raw!$N132&gt;$C$9,IF(Raw!$N132&lt;$A$9,IF(Raw!$X132&gt;$C$9,IF(Raw!$X132&lt;$A$9,Raw!R132,-999),-999),-999),-999),-999),-999)</f>
        <v>1.664636</v>
      </c>
      <c r="L132" s="9">
        <f>IF(Raw!$G132&gt;$C$8,IF(Raw!$Q132&gt;$C$8,IF(Raw!$N132&gt;$C$9,IF(Raw!$N132&lt;$A$9,IF(Raw!$X132&gt;$C$9,IF(Raw!$X132&lt;$A$9,Raw!S132,-999),-999),-999),-999),-999),-999)</f>
        <v>2.5337130000000001</v>
      </c>
      <c r="M132" s="9">
        <f>Raw!Q132</f>
        <v>0.98720799999999997</v>
      </c>
      <c r="N132" s="9">
        <f>IF(Raw!$G132&gt;$C$8,IF(Raw!$Q132&gt;$C$8,IF(Raw!$N132&gt;$C$9,IF(Raw!$N132&lt;$A$9,IF(Raw!$X132&gt;$C$9,IF(Raw!$X132&lt;$A$9,Raw!V132,-999),-999),-999),-999),-999),-999)</f>
        <v>481.7</v>
      </c>
      <c r="O132" s="9">
        <f>IF(Raw!$G132&gt;$C$8,IF(Raw!$Q132&gt;$C$8,IF(Raw!$N132&gt;$C$9,IF(Raw!$N132&lt;$A$9,IF(Raw!$X132&gt;$C$9,IF(Raw!$X132&lt;$A$9,Raw!W132,-999),-999),-999),-999),-999),-999)</f>
        <v>1.9999999999999999E-6</v>
      </c>
      <c r="P132" s="9">
        <f>IF(Raw!$G132&gt;$C$8,IF(Raw!$Q132&gt;$C$8,IF(Raw!$N132&gt;$C$9,IF(Raw!$N132&lt;$A$9,IF(Raw!$X132&gt;$C$9,IF(Raw!$X132&lt;$A$9,Raw!X132,-999),-999),-999),-999),-999),-999)</f>
        <v>437</v>
      </c>
      <c r="R132" s="9">
        <f t="shared" si="20"/>
        <v>0.48633599999999988</v>
      </c>
      <c r="S132" s="9">
        <f t="shared" si="21"/>
        <v>0.23117015345082539</v>
      </c>
      <c r="T132" s="9">
        <f t="shared" si="22"/>
        <v>0.8690770000000001</v>
      </c>
      <c r="U132" s="9">
        <f t="shared" si="23"/>
        <v>0.34300530486286335</v>
      </c>
      <c r="V132" s="15">
        <f t="shared" si="16"/>
        <v>0</v>
      </c>
      <c r="X132" s="11">
        <f t="shared" si="24"/>
        <v>1.1112919999999997E+20</v>
      </c>
      <c r="Y132" s="11">
        <f t="shared" si="25"/>
        <v>5.1159999999999996E-18</v>
      </c>
      <c r="Z132" s="11">
        <f t="shared" si="26"/>
        <v>3.1299999999999996E-4</v>
      </c>
      <c r="AA132" s="16">
        <f t="shared" si="27"/>
        <v>0.15106902943604789</v>
      </c>
      <c r="AB132" s="9">
        <f t="shared" si="17"/>
        <v>1.7959266188951921</v>
      </c>
      <c r="AC132" s="9">
        <f t="shared" si="18"/>
        <v>0.84893097056395217</v>
      </c>
      <c r="AD132" s="15">
        <f t="shared" si="19"/>
        <v>482.64865634520106</v>
      </c>
      <c r="AE132" s="3">
        <f t="shared" si="28"/>
        <v>615.96639999999979</v>
      </c>
      <c r="AF132" s="2">
        <f t="shared" si="29"/>
        <v>0.25</v>
      </c>
      <c r="AG132" s="9">
        <f t="shared" si="30"/>
        <v>0.12734696116256697</v>
      </c>
      <c r="AH132" s="2">
        <f t="shared" si="31"/>
        <v>6.1622531760769395</v>
      </c>
    </row>
    <row r="133" spans="1:34">
      <c r="A133" s="1">
        <f>Raw!A133</f>
        <v>120</v>
      </c>
      <c r="B133" s="14">
        <f>Raw!B133</f>
        <v>0.46438657407407408</v>
      </c>
      <c r="C133" s="15">
        <f>Raw!C133</f>
        <v>25</v>
      </c>
      <c r="D133" s="15">
        <f>IF(C133&gt;0.5,Raw!D133*D$11,-999)</f>
        <v>196.4</v>
      </c>
      <c r="E133" s="9">
        <f>IF(Raw!$G133&gt;$C$8,IF(Raw!$Q133&gt;$C$8,IF(Raw!$N133&gt;$C$9,IF(Raw!$N133&lt;$A$9,IF(Raw!$X133&gt;$C$9,IF(Raw!$X133&lt;$A$9,Raw!H133,-999),-999),-999),-999),-999),-999)</f>
        <v>1.5939970000000001</v>
      </c>
      <c r="F133" s="9">
        <f>IF(Raw!$G133&gt;$C$8,IF(Raw!$Q133&gt;$C$8,IF(Raw!$N133&gt;$C$9,IF(Raw!$N133&lt;$A$9,IF(Raw!$X133&gt;$C$9,IF(Raw!$X133&lt;$A$9,Raw!I133,-999),-999),-999),-999),-999),-999)</f>
        <v>2.0558700000000001</v>
      </c>
      <c r="G133" s="9">
        <f>Raw!G133</f>
        <v>0.968113</v>
      </c>
      <c r="H133" s="9">
        <f>IF(Raw!$G133&gt;$C$8,IF(Raw!$Q133&gt;$C$8,IF(Raw!$N133&gt;$C$9,IF(Raw!$N133&lt;$A$9,IF(Raw!$X133&gt;$C$9,IF(Raw!$X133&lt;$A$9,Raw!L133,-999),-999),-999),-999),-999),-999)</f>
        <v>486.7</v>
      </c>
      <c r="I133" s="9">
        <f>IF(Raw!$G133&gt;$C$8,IF(Raw!$Q133&gt;$C$8,IF(Raw!$N133&gt;$C$9,IF(Raw!$N133&lt;$A$9,IF(Raw!$X133&gt;$C$9,IF(Raw!$X133&lt;$A$9,Raw!M133,-999),-999),-999),-999),-999),-999)</f>
        <v>6.0000000000000002E-6</v>
      </c>
      <c r="J133" s="9">
        <f>IF(Raw!$G133&gt;$C$8,IF(Raw!$Q133&gt;$C$8,IF(Raw!$N133&gt;$C$9,IF(Raw!$N133&lt;$A$9,IF(Raw!$X133&gt;$C$9,IF(Raw!$X133&lt;$A$9,Raw!N133,-999),-999),-999),-999),-999),-999)</f>
        <v>407</v>
      </c>
      <c r="K133" s="9">
        <f>IF(Raw!$G133&gt;$C$8,IF(Raw!$Q133&gt;$C$8,IF(Raw!$N133&gt;$C$9,IF(Raw!$N133&lt;$A$9,IF(Raw!$X133&gt;$C$9,IF(Raw!$X133&lt;$A$9,Raw!R133,-999),-999),-999),-999),-999),-999)</f>
        <v>1.6944189999999999</v>
      </c>
      <c r="L133" s="9">
        <f>IF(Raw!$G133&gt;$C$8,IF(Raw!$Q133&gt;$C$8,IF(Raw!$N133&gt;$C$9,IF(Raw!$N133&lt;$A$9,IF(Raw!$X133&gt;$C$9,IF(Raw!$X133&lt;$A$9,Raw!S133,-999),-999),-999),-999),-999),-999)</f>
        <v>2.5253040000000002</v>
      </c>
      <c r="M133" s="9">
        <f>Raw!Q133</f>
        <v>0.98444600000000004</v>
      </c>
      <c r="N133" s="9">
        <f>IF(Raw!$G133&gt;$C$8,IF(Raw!$Q133&gt;$C$8,IF(Raw!$N133&gt;$C$9,IF(Raw!$N133&lt;$A$9,IF(Raw!$X133&gt;$C$9,IF(Raw!$X133&lt;$A$9,Raw!V133,-999),-999),-999),-999),-999),-999)</f>
        <v>484.2</v>
      </c>
      <c r="O133" s="9">
        <f>IF(Raw!$G133&gt;$C$8,IF(Raw!$Q133&gt;$C$8,IF(Raw!$N133&gt;$C$9,IF(Raw!$N133&lt;$A$9,IF(Raw!$X133&gt;$C$9,IF(Raw!$X133&lt;$A$9,Raw!W133,-999),-999),-999),-999),-999),-999)</f>
        <v>3.0000000000000001E-6</v>
      </c>
      <c r="P133" s="9">
        <f>IF(Raw!$G133&gt;$C$8,IF(Raw!$Q133&gt;$C$8,IF(Raw!$N133&gt;$C$9,IF(Raw!$N133&lt;$A$9,IF(Raw!$X133&gt;$C$9,IF(Raw!$X133&lt;$A$9,Raw!X133,-999),-999),-999),-999),-999),-999)</f>
        <v>581</v>
      </c>
      <c r="R133" s="9">
        <f t="shared" si="20"/>
        <v>0.46187299999999998</v>
      </c>
      <c r="S133" s="9">
        <f t="shared" si="21"/>
        <v>0.22466060597216747</v>
      </c>
      <c r="T133" s="9">
        <f t="shared" si="22"/>
        <v>0.83088500000000032</v>
      </c>
      <c r="U133" s="9">
        <f t="shared" si="23"/>
        <v>0.3290237531798153</v>
      </c>
      <c r="V133" s="15">
        <f t="shared" si="16"/>
        <v>0</v>
      </c>
      <c r="X133" s="11">
        <f t="shared" si="24"/>
        <v>1.1823279999999998E+20</v>
      </c>
      <c r="Y133" s="11">
        <f t="shared" si="25"/>
        <v>4.8669999999999996E-18</v>
      </c>
      <c r="Z133" s="11">
        <f t="shared" si="26"/>
        <v>4.0699999999999997E-4</v>
      </c>
      <c r="AA133" s="16">
        <f t="shared" si="27"/>
        <v>0.18976096937871442</v>
      </c>
      <c r="AB133" s="9">
        <f t="shared" si="17"/>
        <v>1.8520885430422331</v>
      </c>
      <c r="AC133" s="9">
        <f t="shared" si="18"/>
        <v>0.81023903062128555</v>
      </c>
      <c r="AD133" s="15">
        <f t="shared" si="19"/>
        <v>466.24316800666941</v>
      </c>
      <c r="AE133" s="3">
        <f t="shared" si="28"/>
        <v>585.98679999999979</v>
      </c>
      <c r="AF133" s="2">
        <f t="shared" si="29"/>
        <v>0.25</v>
      </c>
      <c r="AG133" s="9">
        <f t="shared" si="30"/>
        <v>0.11800390540923197</v>
      </c>
      <c r="AH133" s="2">
        <f t="shared" si="31"/>
        <v>5.710147570535594</v>
      </c>
    </row>
    <row r="134" spans="1:34">
      <c r="A134" s="1">
        <f>Raw!A134</f>
        <v>121</v>
      </c>
      <c r="B134" s="14">
        <f>Raw!B134</f>
        <v>0.4644328703703704</v>
      </c>
      <c r="C134" s="15">
        <f>Raw!C134</f>
        <v>24</v>
      </c>
      <c r="D134" s="15">
        <f>IF(C134&gt;0.5,Raw!D134*D$11,-999)</f>
        <v>208.2</v>
      </c>
      <c r="E134" s="9">
        <f>IF(Raw!$G134&gt;$C$8,IF(Raw!$Q134&gt;$C$8,IF(Raw!$N134&gt;$C$9,IF(Raw!$N134&lt;$A$9,IF(Raw!$X134&gt;$C$9,IF(Raw!$X134&lt;$A$9,Raw!H134,-999),-999),-999),-999),-999),-999)</f>
        <v>1.55715</v>
      </c>
      <c r="F134" s="9">
        <f>IF(Raw!$G134&gt;$C$8,IF(Raw!$Q134&gt;$C$8,IF(Raw!$N134&gt;$C$9,IF(Raw!$N134&lt;$A$9,IF(Raw!$X134&gt;$C$9,IF(Raw!$X134&lt;$A$9,Raw!I134,-999),-999),-999),-999),-999),-999)</f>
        <v>1.9954719999999999</v>
      </c>
      <c r="G134" s="9">
        <f>Raw!G134</f>
        <v>0.962086</v>
      </c>
      <c r="H134" s="9">
        <f>IF(Raw!$G134&gt;$C$8,IF(Raw!$Q134&gt;$C$8,IF(Raw!$N134&gt;$C$9,IF(Raw!$N134&lt;$A$9,IF(Raw!$X134&gt;$C$9,IF(Raw!$X134&lt;$A$9,Raw!L134,-999),-999),-999),-999),-999),-999)</f>
        <v>490.4</v>
      </c>
      <c r="I134" s="9">
        <f>IF(Raw!$G134&gt;$C$8,IF(Raw!$Q134&gt;$C$8,IF(Raw!$N134&gt;$C$9,IF(Raw!$N134&lt;$A$9,IF(Raw!$X134&gt;$C$9,IF(Raw!$X134&lt;$A$9,Raw!M134,-999),-999),-999),-999),-999),-999)</f>
        <v>3.9999999999999998E-6</v>
      </c>
      <c r="J134" s="9">
        <f>IF(Raw!$G134&gt;$C$8,IF(Raw!$Q134&gt;$C$8,IF(Raw!$N134&gt;$C$9,IF(Raw!$N134&lt;$A$9,IF(Raw!$X134&gt;$C$9,IF(Raw!$X134&lt;$A$9,Raw!N134,-999),-999),-999),-999),-999),-999)</f>
        <v>292</v>
      </c>
      <c r="K134" s="9">
        <f>IF(Raw!$G134&gt;$C$8,IF(Raw!$Q134&gt;$C$8,IF(Raw!$N134&gt;$C$9,IF(Raw!$N134&lt;$A$9,IF(Raw!$X134&gt;$C$9,IF(Raw!$X134&lt;$A$9,Raw!R134,-999),-999),-999),-999),-999),-999)</f>
        <v>1.622306</v>
      </c>
      <c r="L134" s="9">
        <f>IF(Raw!$G134&gt;$C$8,IF(Raw!$Q134&gt;$C$8,IF(Raw!$N134&gt;$C$9,IF(Raw!$N134&lt;$A$9,IF(Raw!$X134&gt;$C$9,IF(Raw!$X134&lt;$A$9,Raw!S134,-999),-999),-999),-999),-999),-999)</f>
        <v>2.4096510000000002</v>
      </c>
      <c r="M134" s="9">
        <f>Raw!Q134</f>
        <v>0.98394199999999998</v>
      </c>
      <c r="N134" s="9">
        <f>IF(Raw!$G134&gt;$C$8,IF(Raw!$Q134&gt;$C$8,IF(Raw!$N134&gt;$C$9,IF(Raw!$N134&lt;$A$9,IF(Raw!$X134&gt;$C$9,IF(Raw!$X134&lt;$A$9,Raw!V134,-999),-999),-999),-999),-999),-999)</f>
        <v>494.3</v>
      </c>
      <c r="O134" s="9">
        <f>IF(Raw!$G134&gt;$C$8,IF(Raw!$Q134&gt;$C$8,IF(Raw!$N134&gt;$C$9,IF(Raw!$N134&lt;$A$9,IF(Raw!$X134&gt;$C$9,IF(Raw!$X134&lt;$A$9,Raw!W134,-999),-999),-999),-999),-999),-999)</f>
        <v>1.9999999999999999E-6</v>
      </c>
      <c r="P134" s="9">
        <f>IF(Raw!$G134&gt;$C$8,IF(Raw!$Q134&gt;$C$8,IF(Raw!$N134&gt;$C$9,IF(Raw!$N134&lt;$A$9,IF(Raw!$X134&gt;$C$9,IF(Raw!$X134&lt;$A$9,Raw!X134,-999),-999),-999),-999),-999),-999)</f>
        <v>505</v>
      </c>
      <c r="R134" s="9">
        <f t="shared" si="20"/>
        <v>0.43832199999999988</v>
      </c>
      <c r="S134" s="9">
        <f t="shared" si="21"/>
        <v>0.21965830640570247</v>
      </c>
      <c r="T134" s="9">
        <f t="shared" si="22"/>
        <v>0.78734500000000018</v>
      </c>
      <c r="U134" s="9">
        <f t="shared" si="23"/>
        <v>0.32674648735439288</v>
      </c>
      <c r="V134" s="15">
        <f t="shared" si="16"/>
        <v>0</v>
      </c>
      <c r="X134" s="11">
        <f t="shared" si="24"/>
        <v>1.2533639999999997E+20</v>
      </c>
      <c r="Y134" s="11">
        <f t="shared" si="25"/>
        <v>4.9039999999999995E-18</v>
      </c>
      <c r="Z134" s="11">
        <f t="shared" si="26"/>
        <v>2.92E-4</v>
      </c>
      <c r="AA134" s="16">
        <f t="shared" si="27"/>
        <v>0.1521671091361067</v>
      </c>
      <c r="AB134" s="9">
        <f t="shared" si="17"/>
        <v>1.7421140125427681</v>
      </c>
      <c r="AC134" s="9">
        <f t="shared" si="18"/>
        <v>0.84783289086389313</v>
      </c>
      <c r="AD134" s="15">
        <f t="shared" si="19"/>
        <v>521.12023676748856</v>
      </c>
      <c r="AE134" s="3">
        <f t="shared" si="28"/>
        <v>590.44159999999977</v>
      </c>
      <c r="AF134" s="2">
        <f t="shared" si="29"/>
        <v>0.25</v>
      </c>
      <c r="AG134" s="9">
        <f t="shared" si="30"/>
        <v>0.13098015911774338</v>
      </c>
      <c r="AH134" s="2">
        <f t="shared" si="31"/>
        <v>6.3380617343198127</v>
      </c>
    </row>
    <row r="135" spans="1:34">
      <c r="A135" s="1">
        <f>Raw!A135</f>
        <v>122</v>
      </c>
      <c r="B135" s="14">
        <f>Raw!B135</f>
        <v>0.46449074074074076</v>
      </c>
      <c r="C135" s="15">
        <f>Raw!C135</f>
        <v>22.9</v>
      </c>
      <c r="D135" s="15">
        <f>IF(C135&gt;0.5,Raw!D135*D$11,-999)</f>
        <v>219</v>
      </c>
      <c r="E135" s="9">
        <f>IF(Raw!$G135&gt;$C$8,IF(Raw!$Q135&gt;$C$8,IF(Raw!$N135&gt;$C$9,IF(Raw!$N135&lt;$A$9,IF(Raw!$X135&gt;$C$9,IF(Raw!$X135&lt;$A$9,Raw!H135,-999),-999),-999),-999),-999),-999)</f>
        <v>1.533884</v>
      </c>
      <c r="F135" s="9">
        <f>IF(Raw!$G135&gt;$C$8,IF(Raw!$Q135&gt;$C$8,IF(Raw!$N135&gt;$C$9,IF(Raw!$N135&lt;$A$9,IF(Raw!$X135&gt;$C$9,IF(Raw!$X135&lt;$A$9,Raw!I135,-999),-999),-999),-999),-999),-999)</f>
        <v>1.942569</v>
      </c>
      <c r="G135" s="9">
        <f>Raw!G135</f>
        <v>0.97229699999999997</v>
      </c>
      <c r="H135" s="9">
        <f>IF(Raw!$G135&gt;$C$8,IF(Raw!$Q135&gt;$C$8,IF(Raw!$N135&gt;$C$9,IF(Raw!$N135&lt;$A$9,IF(Raw!$X135&gt;$C$9,IF(Raw!$X135&lt;$A$9,Raw!L135,-999),-999),-999),-999),-999),-999)</f>
        <v>489.3</v>
      </c>
      <c r="I135" s="9">
        <f>IF(Raw!$G135&gt;$C$8,IF(Raw!$Q135&gt;$C$8,IF(Raw!$N135&gt;$C$9,IF(Raw!$N135&lt;$A$9,IF(Raw!$X135&gt;$C$9,IF(Raw!$X135&lt;$A$9,Raw!M135,-999),-999),-999),-999),-999),-999)</f>
        <v>1.6007E-2</v>
      </c>
      <c r="J135" s="9">
        <f>IF(Raw!$G135&gt;$C$8,IF(Raw!$Q135&gt;$C$8,IF(Raw!$N135&gt;$C$9,IF(Raw!$N135&lt;$A$9,IF(Raw!$X135&gt;$C$9,IF(Raw!$X135&lt;$A$9,Raw!N135,-999),-999),-999),-999),-999),-999)</f>
        <v>651</v>
      </c>
      <c r="K135" s="9">
        <f>IF(Raw!$G135&gt;$C$8,IF(Raw!$Q135&gt;$C$8,IF(Raw!$N135&gt;$C$9,IF(Raw!$N135&lt;$A$9,IF(Raw!$X135&gt;$C$9,IF(Raw!$X135&lt;$A$9,Raw!R135,-999),-999),-999),-999),-999),-999)</f>
        <v>1.669767</v>
      </c>
      <c r="L135" s="9">
        <f>IF(Raw!$G135&gt;$C$8,IF(Raw!$Q135&gt;$C$8,IF(Raw!$N135&gt;$C$9,IF(Raw!$N135&lt;$A$9,IF(Raw!$X135&gt;$C$9,IF(Raw!$X135&lt;$A$9,Raw!S135,-999),-999),-999),-999),-999),-999)</f>
        <v>2.4563549999999998</v>
      </c>
      <c r="M135" s="9">
        <f>Raw!Q135</f>
        <v>0.98560800000000004</v>
      </c>
      <c r="N135" s="9">
        <f>IF(Raw!$G135&gt;$C$8,IF(Raw!$Q135&gt;$C$8,IF(Raw!$N135&gt;$C$9,IF(Raw!$N135&lt;$A$9,IF(Raw!$X135&gt;$C$9,IF(Raw!$X135&lt;$A$9,Raw!V135,-999),-999),-999),-999),-999),-999)</f>
        <v>479.9</v>
      </c>
      <c r="O135" s="9">
        <f>IF(Raw!$G135&gt;$C$8,IF(Raw!$Q135&gt;$C$8,IF(Raw!$N135&gt;$C$9,IF(Raw!$N135&lt;$A$9,IF(Raw!$X135&gt;$C$9,IF(Raw!$X135&lt;$A$9,Raw!W135,-999),-999),-999),-999),-999),-999)</f>
        <v>1.9999999999999999E-6</v>
      </c>
      <c r="P135" s="9">
        <f>IF(Raw!$G135&gt;$C$8,IF(Raw!$Q135&gt;$C$8,IF(Raw!$N135&gt;$C$9,IF(Raw!$N135&lt;$A$9,IF(Raw!$X135&gt;$C$9,IF(Raw!$X135&lt;$A$9,Raw!X135,-999),-999),-999),-999),-999),-999)</f>
        <v>363</v>
      </c>
      <c r="R135" s="9">
        <f t="shared" si="20"/>
        <v>0.40868499999999996</v>
      </c>
      <c r="S135" s="9">
        <f t="shared" si="21"/>
        <v>0.2103837752996161</v>
      </c>
      <c r="T135" s="9">
        <f t="shared" si="22"/>
        <v>0.78658799999999984</v>
      </c>
      <c r="U135" s="9">
        <f t="shared" si="23"/>
        <v>0.32022570027540803</v>
      </c>
      <c r="V135" s="15">
        <f t="shared" si="16"/>
        <v>0</v>
      </c>
      <c r="X135" s="11">
        <f t="shared" si="24"/>
        <v>1.3183799999999998E+20</v>
      </c>
      <c r="Y135" s="11">
        <f t="shared" si="25"/>
        <v>4.8930000000000001E-18</v>
      </c>
      <c r="Z135" s="11">
        <f t="shared" si="26"/>
        <v>6.5099999999999999E-4</v>
      </c>
      <c r="AA135" s="16">
        <f t="shared" si="27"/>
        <v>0.29574947858569217</v>
      </c>
      <c r="AB135" s="9">
        <f t="shared" si="17"/>
        <v>1.9023999908617624</v>
      </c>
      <c r="AC135" s="9">
        <f t="shared" si="18"/>
        <v>0.70425052141430788</v>
      </c>
      <c r="AD135" s="15">
        <f t="shared" si="19"/>
        <v>454.30027432518006</v>
      </c>
      <c r="AE135" s="3">
        <f t="shared" si="28"/>
        <v>589.1171999999998</v>
      </c>
      <c r="AF135" s="2">
        <f t="shared" si="29"/>
        <v>0.25</v>
      </c>
      <c r="AG135" s="9">
        <f t="shared" si="30"/>
        <v>0.11190663344699288</v>
      </c>
      <c r="AH135" s="2">
        <f t="shared" si="31"/>
        <v>5.4151037534573963</v>
      </c>
    </row>
    <row r="136" spans="1:34">
      <c r="A136" s="1">
        <f>Raw!A136</f>
        <v>123</v>
      </c>
      <c r="B136" s="14">
        <f>Raw!B136</f>
        <v>0.46454861111111106</v>
      </c>
      <c r="C136" s="15">
        <f>Raw!C136</f>
        <v>21.9</v>
      </c>
      <c r="D136" s="15">
        <f>IF(C136&gt;0.5,Raw!D136*D$11,-999)</f>
        <v>239.9</v>
      </c>
      <c r="E136" s="9">
        <f>IF(Raw!$G136&gt;$C$8,IF(Raw!$Q136&gt;$C$8,IF(Raw!$N136&gt;$C$9,IF(Raw!$N136&lt;$A$9,IF(Raw!$X136&gt;$C$9,IF(Raw!$X136&lt;$A$9,Raw!H136,-999),-999),-999),-999),-999),-999)</f>
        <v>1.5011490000000001</v>
      </c>
      <c r="F136" s="9">
        <f>IF(Raw!$G136&gt;$C$8,IF(Raw!$Q136&gt;$C$8,IF(Raw!$N136&gt;$C$9,IF(Raw!$N136&lt;$A$9,IF(Raw!$X136&gt;$C$9,IF(Raw!$X136&lt;$A$9,Raw!I136,-999),-999),-999),-999),-999),-999)</f>
        <v>1.874566</v>
      </c>
      <c r="G136" s="9">
        <f>Raw!G136</f>
        <v>0.95249399999999995</v>
      </c>
      <c r="H136" s="9">
        <f>IF(Raw!$G136&gt;$C$8,IF(Raw!$Q136&gt;$C$8,IF(Raw!$N136&gt;$C$9,IF(Raw!$N136&lt;$A$9,IF(Raw!$X136&gt;$C$9,IF(Raw!$X136&lt;$A$9,Raw!L136,-999),-999),-999),-999),-999),-999)</f>
        <v>540.29999999999995</v>
      </c>
      <c r="I136" s="9">
        <f>IF(Raw!$G136&gt;$C$8,IF(Raw!$Q136&gt;$C$8,IF(Raw!$N136&gt;$C$9,IF(Raw!$N136&lt;$A$9,IF(Raw!$X136&gt;$C$9,IF(Raw!$X136&lt;$A$9,Raw!M136,-999),-999),-999),-999),-999),-999)</f>
        <v>5.4179999999999999E-2</v>
      </c>
      <c r="J136" s="9">
        <f>IF(Raw!$G136&gt;$C$8,IF(Raw!$Q136&gt;$C$8,IF(Raw!$N136&gt;$C$9,IF(Raw!$N136&lt;$A$9,IF(Raw!$X136&gt;$C$9,IF(Raw!$X136&lt;$A$9,Raw!N136,-999),-999),-999),-999),-999),-999)</f>
        <v>304</v>
      </c>
      <c r="K136" s="9">
        <f>IF(Raw!$G136&gt;$C$8,IF(Raw!$Q136&gt;$C$8,IF(Raw!$N136&gt;$C$9,IF(Raw!$N136&lt;$A$9,IF(Raw!$X136&gt;$C$9,IF(Raw!$X136&lt;$A$9,Raw!R136,-999),-999),-999),-999),-999),-999)</f>
        <v>1.6314420000000001</v>
      </c>
      <c r="L136" s="9">
        <f>IF(Raw!$G136&gt;$C$8,IF(Raw!$Q136&gt;$C$8,IF(Raw!$N136&gt;$C$9,IF(Raw!$N136&lt;$A$9,IF(Raw!$X136&gt;$C$9,IF(Raw!$X136&lt;$A$9,Raw!S136,-999),-999),-999),-999),-999),-999)</f>
        <v>2.3537940000000002</v>
      </c>
      <c r="M136" s="9">
        <f>Raw!Q136</f>
        <v>0.98529599999999995</v>
      </c>
      <c r="N136" s="9">
        <f>IF(Raw!$G136&gt;$C$8,IF(Raw!$Q136&gt;$C$8,IF(Raw!$N136&gt;$C$9,IF(Raw!$N136&lt;$A$9,IF(Raw!$X136&gt;$C$9,IF(Raw!$X136&lt;$A$9,Raw!V136,-999),-999),-999),-999),-999),-999)</f>
        <v>485.1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589</v>
      </c>
      <c r="R136" s="9">
        <f t="shared" si="20"/>
        <v>0.37341699999999989</v>
      </c>
      <c r="S136" s="9">
        <f t="shared" si="21"/>
        <v>0.1992018419196763</v>
      </c>
      <c r="T136" s="9">
        <f t="shared" si="22"/>
        <v>0.72235200000000011</v>
      </c>
      <c r="U136" s="9">
        <f t="shared" si="23"/>
        <v>0.30688836831090571</v>
      </c>
      <c r="V136" s="15">
        <f t="shared" si="16"/>
        <v>0</v>
      </c>
      <c r="X136" s="11">
        <f t="shared" si="24"/>
        <v>1.4441979999999997E+20</v>
      </c>
      <c r="Y136" s="11">
        <f t="shared" si="25"/>
        <v>5.4029999999999989E-18</v>
      </c>
      <c r="Z136" s="11">
        <f t="shared" si="26"/>
        <v>3.0399999999999996E-4</v>
      </c>
      <c r="AA136" s="16">
        <f t="shared" si="27"/>
        <v>0.19173059868927245</v>
      </c>
      <c r="AB136" s="9">
        <f t="shared" si="17"/>
        <v>1.7699389814243933</v>
      </c>
      <c r="AC136" s="9">
        <f t="shared" si="18"/>
        <v>0.80826940131072766</v>
      </c>
      <c r="AD136" s="15">
        <f t="shared" si="19"/>
        <v>630.6927588462911</v>
      </c>
      <c r="AE136" s="3">
        <f t="shared" si="28"/>
        <v>650.52119999999968</v>
      </c>
      <c r="AF136" s="2">
        <f t="shared" si="29"/>
        <v>0.25</v>
      </c>
      <c r="AG136" s="9">
        <f t="shared" si="30"/>
        <v>0.14888636282141676</v>
      </c>
      <c r="AH136" s="2">
        <f t="shared" si="31"/>
        <v>7.2045336126992439</v>
      </c>
    </row>
    <row r="137" spans="1:34">
      <c r="A137" s="1">
        <f>Raw!A137</f>
        <v>124</v>
      </c>
      <c r="B137" s="14">
        <f>Raw!B137</f>
        <v>0.46460648148148148</v>
      </c>
      <c r="C137" s="15">
        <f>Raw!C137</f>
        <v>20.9</v>
      </c>
      <c r="D137" s="15">
        <f>IF(C137&gt;0.5,Raw!D137*D$11,-999)</f>
        <v>258.89999999999998</v>
      </c>
      <c r="E137" s="9">
        <f>IF(Raw!$G137&gt;$C$8,IF(Raw!$Q137&gt;$C$8,IF(Raw!$N137&gt;$C$9,IF(Raw!$N137&lt;$A$9,IF(Raw!$X137&gt;$C$9,IF(Raw!$X137&lt;$A$9,Raw!H137,-999),-999),-999),-999),-999),-999)</f>
        <v>1.4973339999999999</v>
      </c>
      <c r="F137" s="9">
        <f>IF(Raw!$G137&gt;$C$8,IF(Raw!$Q137&gt;$C$8,IF(Raw!$N137&gt;$C$9,IF(Raw!$N137&lt;$A$9,IF(Raw!$X137&gt;$C$9,IF(Raw!$X137&lt;$A$9,Raw!I137,-999),-999),-999),-999),-999),-999)</f>
        <v>1.8255380000000001</v>
      </c>
      <c r="G137" s="9">
        <f>Raw!G137</f>
        <v>0.94214299999999995</v>
      </c>
      <c r="H137" s="9">
        <f>IF(Raw!$G137&gt;$C$8,IF(Raw!$Q137&gt;$C$8,IF(Raw!$N137&gt;$C$9,IF(Raw!$N137&lt;$A$9,IF(Raw!$X137&gt;$C$9,IF(Raw!$X137&lt;$A$9,Raw!L137,-999),-999),-999),-999),-999),-999)</f>
        <v>536.1</v>
      </c>
      <c r="I137" s="9">
        <f>IF(Raw!$G137&gt;$C$8,IF(Raw!$Q137&gt;$C$8,IF(Raw!$N137&gt;$C$9,IF(Raw!$N137&lt;$A$9,IF(Raw!$X137&gt;$C$9,IF(Raw!$X137&lt;$A$9,Raw!M137,-999),-999),-999),-999),-999),-999)</f>
        <v>0.141676</v>
      </c>
      <c r="J137" s="9">
        <f>IF(Raw!$G137&gt;$C$8,IF(Raw!$Q137&gt;$C$8,IF(Raw!$N137&gt;$C$9,IF(Raw!$N137&lt;$A$9,IF(Raw!$X137&gt;$C$9,IF(Raw!$X137&lt;$A$9,Raw!N137,-999),-999),-999),-999),-999),-999)</f>
        <v>644</v>
      </c>
      <c r="K137" s="9">
        <f>IF(Raw!$G137&gt;$C$8,IF(Raw!$Q137&gt;$C$8,IF(Raw!$N137&gt;$C$9,IF(Raw!$N137&lt;$A$9,IF(Raw!$X137&gt;$C$9,IF(Raw!$X137&lt;$A$9,Raw!R137,-999),-999),-999),-999),-999),-999)</f>
        <v>1.5918429999999999</v>
      </c>
      <c r="L137" s="9">
        <f>IF(Raw!$G137&gt;$C$8,IF(Raw!$Q137&gt;$C$8,IF(Raw!$N137&gt;$C$9,IF(Raw!$N137&lt;$A$9,IF(Raw!$X137&gt;$C$9,IF(Raw!$X137&lt;$A$9,Raw!S137,-999),-999),-999),-999),-999),-999)</f>
        <v>2.3050830000000002</v>
      </c>
      <c r="M137" s="9">
        <f>Raw!Q137</f>
        <v>0.98919599999999996</v>
      </c>
      <c r="N137" s="9">
        <f>IF(Raw!$G137&gt;$C$8,IF(Raw!$Q137&gt;$C$8,IF(Raw!$N137&gt;$C$9,IF(Raw!$N137&lt;$A$9,IF(Raw!$X137&gt;$C$9,IF(Raw!$X137&lt;$A$9,Raw!V137,-999),-999),-999),-999),-999),-999)</f>
        <v>477.4</v>
      </c>
      <c r="O137" s="9">
        <f>IF(Raw!$G137&gt;$C$8,IF(Raw!$Q137&gt;$C$8,IF(Raw!$N137&gt;$C$9,IF(Raw!$N137&lt;$A$9,IF(Raw!$X137&gt;$C$9,IF(Raw!$X137&lt;$A$9,Raw!W137,-999),-999),-999),-999),-999),-999)</f>
        <v>1.2E-5</v>
      </c>
      <c r="P137" s="9">
        <f>IF(Raw!$G137&gt;$C$8,IF(Raw!$Q137&gt;$C$8,IF(Raw!$N137&gt;$C$9,IF(Raw!$N137&lt;$A$9,IF(Raw!$X137&gt;$C$9,IF(Raw!$X137&lt;$A$9,Raw!X137,-999),-999),-999),-999),-999),-999)</f>
        <v>631</v>
      </c>
      <c r="R137" s="9">
        <f t="shared" si="20"/>
        <v>0.32820400000000016</v>
      </c>
      <c r="S137" s="9">
        <f t="shared" si="21"/>
        <v>0.17978480864271254</v>
      </c>
      <c r="T137" s="9">
        <f t="shared" si="22"/>
        <v>0.71324000000000032</v>
      </c>
      <c r="U137" s="9">
        <f t="shared" si="23"/>
        <v>0.30942052845819445</v>
      </c>
      <c r="V137" s="15">
        <f t="shared" si="16"/>
        <v>0</v>
      </c>
      <c r="X137" s="11">
        <f t="shared" si="24"/>
        <v>1.5585779999999993E+20</v>
      </c>
      <c r="Y137" s="11">
        <f t="shared" si="25"/>
        <v>5.3610000000000002E-18</v>
      </c>
      <c r="Z137" s="11">
        <f t="shared" si="26"/>
        <v>6.4399999999999993E-4</v>
      </c>
      <c r="AA137" s="16">
        <f t="shared" si="27"/>
        <v>0.34984576033639875</v>
      </c>
      <c r="AB137" s="9">
        <f t="shared" si="17"/>
        <v>1.8413669901023331</v>
      </c>
      <c r="AC137" s="9">
        <f t="shared" si="18"/>
        <v>0.6501542396636012</v>
      </c>
      <c r="AD137" s="15">
        <f t="shared" si="19"/>
        <v>543.23875828633345</v>
      </c>
      <c r="AE137" s="3">
        <f t="shared" si="28"/>
        <v>645.46439999999984</v>
      </c>
      <c r="AF137" s="2">
        <f t="shared" si="29"/>
        <v>0.25</v>
      </c>
      <c r="AG137" s="9">
        <f t="shared" si="30"/>
        <v>0.12929940282148511</v>
      </c>
      <c r="AH137" s="2">
        <f t="shared" si="31"/>
        <v>6.2567308118519644</v>
      </c>
    </row>
    <row r="138" spans="1:34">
      <c r="A138" s="1">
        <f>Raw!A138</f>
        <v>125</v>
      </c>
      <c r="B138" s="14">
        <f>Raw!B138</f>
        <v>0.46466435185185184</v>
      </c>
      <c r="C138" s="15">
        <f>Raw!C138</f>
        <v>19.7</v>
      </c>
      <c r="D138" s="15">
        <f>IF(C138&gt;0.5,Raw!D138*D$11,-999)</f>
        <v>304.10000000000002</v>
      </c>
      <c r="E138" s="9">
        <f>IF(Raw!$G138&gt;$C$8,IF(Raw!$Q138&gt;$C$8,IF(Raw!$N138&gt;$C$9,IF(Raw!$N138&lt;$A$9,IF(Raw!$X138&gt;$C$9,IF(Raw!$X138&lt;$A$9,Raw!H138,-999),-999),-999),-999),-999),-999)</f>
        <v>1.4630939999999999</v>
      </c>
      <c r="F138" s="9">
        <f>IF(Raw!$G138&gt;$C$8,IF(Raw!$Q138&gt;$C$8,IF(Raw!$N138&gt;$C$9,IF(Raw!$N138&lt;$A$9,IF(Raw!$X138&gt;$C$9,IF(Raw!$X138&lt;$A$9,Raw!I138,-999),-999),-999),-999),-999),-999)</f>
        <v>1.7786919999999999</v>
      </c>
      <c r="G138" s="9">
        <f>Raw!G138</f>
        <v>0.94753500000000002</v>
      </c>
      <c r="H138" s="9">
        <f>IF(Raw!$G138&gt;$C$8,IF(Raw!$Q138&gt;$C$8,IF(Raw!$N138&gt;$C$9,IF(Raw!$N138&lt;$A$9,IF(Raw!$X138&gt;$C$9,IF(Raw!$X138&lt;$A$9,Raw!L138,-999),-999),-999),-999),-999),-999)</f>
        <v>517.6</v>
      </c>
      <c r="I138" s="9">
        <f>IF(Raw!$G138&gt;$C$8,IF(Raw!$Q138&gt;$C$8,IF(Raw!$N138&gt;$C$9,IF(Raw!$N138&lt;$A$9,IF(Raw!$X138&gt;$C$9,IF(Raw!$X138&lt;$A$9,Raw!M138,-999),-999),-999),-999),-999),-999)</f>
        <v>5.0000000000000004E-6</v>
      </c>
      <c r="J138" s="9">
        <f>IF(Raw!$G138&gt;$C$8,IF(Raw!$Q138&gt;$C$8,IF(Raw!$N138&gt;$C$9,IF(Raw!$N138&lt;$A$9,IF(Raw!$X138&gt;$C$9,IF(Raw!$X138&lt;$A$9,Raw!N138,-999),-999),-999),-999),-999),-999)</f>
        <v>435</v>
      </c>
      <c r="K138" s="9">
        <f>IF(Raw!$G138&gt;$C$8,IF(Raw!$Q138&gt;$C$8,IF(Raw!$N138&gt;$C$9,IF(Raw!$N138&lt;$A$9,IF(Raw!$X138&gt;$C$9,IF(Raw!$X138&lt;$A$9,Raw!R138,-999),-999),-999),-999),-999),-999)</f>
        <v>1.535779</v>
      </c>
      <c r="L138" s="9">
        <f>IF(Raw!$G138&gt;$C$8,IF(Raw!$Q138&gt;$C$8,IF(Raw!$N138&gt;$C$9,IF(Raw!$N138&lt;$A$9,IF(Raw!$X138&gt;$C$9,IF(Raw!$X138&lt;$A$9,Raw!S138,-999),-999),-999),-999),-999),-999)</f>
        <v>2.2285529999999998</v>
      </c>
      <c r="M138" s="9">
        <f>Raw!Q138</f>
        <v>0.98607299999999998</v>
      </c>
      <c r="N138" s="9">
        <f>IF(Raw!$G138&gt;$C$8,IF(Raw!$Q138&gt;$C$8,IF(Raw!$N138&gt;$C$9,IF(Raw!$N138&lt;$A$9,IF(Raw!$X138&gt;$C$9,IF(Raw!$X138&lt;$A$9,Raw!V138,-999),-999),-999),-999),-999),-999)</f>
        <v>511.2</v>
      </c>
      <c r="O138" s="9">
        <f>IF(Raw!$G138&gt;$C$8,IF(Raw!$Q138&gt;$C$8,IF(Raw!$N138&gt;$C$9,IF(Raw!$N138&lt;$A$9,IF(Raw!$X138&gt;$C$9,IF(Raw!$X138&lt;$A$9,Raw!W138,-999),-999),-999),-999),-999),-999)</f>
        <v>5.0000000000000004E-6</v>
      </c>
      <c r="P138" s="9">
        <f>IF(Raw!$G138&gt;$C$8,IF(Raw!$Q138&gt;$C$8,IF(Raw!$N138&gt;$C$9,IF(Raw!$N138&lt;$A$9,IF(Raw!$X138&gt;$C$9,IF(Raw!$X138&lt;$A$9,Raw!X138,-999),-999),-999),-999),-999),-999)</f>
        <v>475</v>
      </c>
      <c r="R138" s="9">
        <f t="shared" si="20"/>
        <v>0.31559800000000005</v>
      </c>
      <c r="S138" s="9">
        <f t="shared" si="21"/>
        <v>0.17743263026988373</v>
      </c>
      <c r="T138" s="9">
        <f t="shared" si="22"/>
        <v>0.69277399999999978</v>
      </c>
      <c r="U138" s="9">
        <f t="shared" si="23"/>
        <v>0.31086269880052209</v>
      </c>
      <c r="V138" s="15">
        <f t="shared" si="16"/>
        <v>0</v>
      </c>
      <c r="X138" s="11">
        <f t="shared" si="24"/>
        <v>1.830682E+20</v>
      </c>
      <c r="Y138" s="11">
        <f t="shared" si="25"/>
        <v>5.176E-18</v>
      </c>
      <c r="Z138" s="11">
        <f t="shared" si="26"/>
        <v>4.35E-4</v>
      </c>
      <c r="AA138" s="16">
        <f t="shared" si="27"/>
        <v>0.29187950463423878</v>
      </c>
      <c r="AB138" s="9">
        <f t="shared" si="17"/>
        <v>1.73798553194348</v>
      </c>
      <c r="AC138" s="9">
        <f t="shared" si="18"/>
        <v>0.70812049536576127</v>
      </c>
      <c r="AD138" s="15">
        <f t="shared" si="19"/>
        <v>670.98736697526169</v>
      </c>
      <c r="AE138" s="3">
        <f t="shared" si="28"/>
        <v>623.19039999999984</v>
      </c>
      <c r="AF138" s="2">
        <f t="shared" si="29"/>
        <v>0.23219155481617879</v>
      </c>
      <c r="AG138" s="9">
        <f t="shared" si="30"/>
        <v>0.1490204997004437</v>
      </c>
      <c r="AH138" s="2">
        <f t="shared" si="31"/>
        <v>7.2110244264671337</v>
      </c>
    </row>
    <row r="139" spans="1:34">
      <c r="A139" s="1">
        <f>Raw!A139</f>
        <v>126</v>
      </c>
      <c r="B139" s="14">
        <f>Raw!B139</f>
        <v>0.46471064814814816</v>
      </c>
      <c r="C139" s="15">
        <f>Raw!C139</f>
        <v>18.899999999999999</v>
      </c>
      <c r="D139" s="15">
        <f>IF(C139&gt;0.5,Raw!D139*D$11,-999)</f>
        <v>352.1</v>
      </c>
      <c r="E139" s="9">
        <f>IF(Raw!$G139&gt;$C$8,IF(Raw!$Q139&gt;$C$8,IF(Raw!$N139&gt;$C$9,IF(Raw!$N139&lt;$A$9,IF(Raw!$X139&gt;$C$9,IF(Raw!$X139&lt;$A$9,Raw!H139,-999),-999),-999),-999),-999),-999)</f>
        <v>1.3805160000000001</v>
      </c>
      <c r="F139" s="9">
        <f>IF(Raw!$G139&gt;$C$8,IF(Raw!$Q139&gt;$C$8,IF(Raw!$N139&gt;$C$9,IF(Raw!$N139&lt;$A$9,IF(Raw!$X139&gt;$C$9,IF(Raw!$X139&lt;$A$9,Raw!I139,-999),-999),-999),-999),-999),-999)</f>
        <v>1.6558489999999999</v>
      </c>
      <c r="G139" s="9">
        <f>Raw!G139</f>
        <v>0.94578399999999996</v>
      </c>
      <c r="H139" s="9">
        <f>IF(Raw!$G139&gt;$C$8,IF(Raw!$Q139&gt;$C$8,IF(Raw!$N139&gt;$C$9,IF(Raw!$N139&lt;$A$9,IF(Raw!$X139&gt;$C$9,IF(Raw!$X139&lt;$A$9,Raw!L139,-999),-999),-999),-999),-999),-999)</f>
        <v>502.3</v>
      </c>
      <c r="I139" s="9">
        <f>IF(Raw!$G139&gt;$C$8,IF(Raw!$Q139&gt;$C$8,IF(Raw!$N139&gt;$C$9,IF(Raw!$N139&lt;$A$9,IF(Raw!$X139&gt;$C$9,IF(Raw!$X139&lt;$A$9,Raw!M139,-999),-999),-999),-999),-999),-999)</f>
        <v>0.121282</v>
      </c>
      <c r="J139" s="9">
        <f>IF(Raw!$G139&gt;$C$8,IF(Raw!$Q139&gt;$C$8,IF(Raw!$N139&gt;$C$9,IF(Raw!$N139&lt;$A$9,IF(Raw!$X139&gt;$C$9,IF(Raw!$X139&lt;$A$9,Raw!N139,-999),-999),-999),-999),-999),-999)</f>
        <v>375</v>
      </c>
      <c r="K139" s="9">
        <f>IF(Raw!$G139&gt;$C$8,IF(Raw!$Q139&gt;$C$8,IF(Raw!$N139&gt;$C$9,IF(Raw!$N139&lt;$A$9,IF(Raw!$X139&gt;$C$9,IF(Raw!$X139&lt;$A$9,Raw!R139,-999),-999),-999),-999),-999),-999)</f>
        <v>1.519431</v>
      </c>
      <c r="L139" s="9">
        <f>IF(Raw!$G139&gt;$C$8,IF(Raw!$Q139&gt;$C$8,IF(Raw!$N139&gt;$C$9,IF(Raw!$N139&lt;$A$9,IF(Raw!$X139&gt;$C$9,IF(Raw!$X139&lt;$A$9,Raw!S139,-999),-999),-999),-999),-999),-999)</f>
        <v>2.1304509999999999</v>
      </c>
      <c r="M139" s="9">
        <f>Raw!Q139</f>
        <v>0.98360199999999998</v>
      </c>
      <c r="N139" s="9">
        <f>IF(Raw!$G139&gt;$C$8,IF(Raw!$Q139&gt;$C$8,IF(Raw!$N139&gt;$C$9,IF(Raw!$N139&lt;$A$9,IF(Raw!$X139&gt;$C$9,IF(Raw!$X139&lt;$A$9,Raw!V139,-999),-999),-999),-999),-999),-999)</f>
        <v>468.6</v>
      </c>
      <c r="O139" s="9">
        <f>IF(Raw!$G139&gt;$C$8,IF(Raw!$Q139&gt;$C$8,IF(Raw!$N139&gt;$C$9,IF(Raw!$N139&lt;$A$9,IF(Raw!$X139&gt;$C$9,IF(Raw!$X139&lt;$A$9,Raw!W139,-999),-999),-999),-999),-999),-999)</f>
        <v>3.0000000000000001E-6</v>
      </c>
      <c r="P139" s="9">
        <f>IF(Raw!$G139&gt;$C$8,IF(Raw!$Q139&gt;$C$8,IF(Raw!$N139&gt;$C$9,IF(Raw!$N139&lt;$A$9,IF(Raw!$X139&gt;$C$9,IF(Raw!$X139&lt;$A$9,Raw!X139,-999),-999),-999),-999),-999),-999)</f>
        <v>337</v>
      </c>
      <c r="R139" s="9">
        <f t="shared" si="20"/>
        <v>0.27533299999999983</v>
      </c>
      <c r="S139" s="9">
        <f t="shared" si="21"/>
        <v>0.16627905080716893</v>
      </c>
      <c r="T139" s="9">
        <f t="shared" si="22"/>
        <v>0.6110199999999999</v>
      </c>
      <c r="U139" s="9">
        <f t="shared" si="23"/>
        <v>0.2868031229068399</v>
      </c>
      <c r="V139" s="15">
        <f t="shared" si="16"/>
        <v>0</v>
      </c>
      <c r="X139" s="11">
        <f t="shared" si="24"/>
        <v>2.1196419999999997E+20</v>
      </c>
      <c r="Y139" s="11">
        <f t="shared" si="25"/>
        <v>5.0230000000000002E-18</v>
      </c>
      <c r="Z139" s="11">
        <f t="shared" si="26"/>
        <v>3.7500000000000001E-4</v>
      </c>
      <c r="AA139" s="16">
        <f t="shared" si="27"/>
        <v>0.28533707959312232</v>
      </c>
      <c r="AB139" s="9">
        <f t="shared" si="17"/>
        <v>1.6937776623729897</v>
      </c>
      <c r="AC139" s="9">
        <f t="shared" si="18"/>
        <v>0.71466292040687751</v>
      </c>
      <c r="AD139" s="15">
        <f t="shared" si="19"/>
        <v>760.89887891499257</v>
      </c>
      <c r="AE139" s="3">
        <f t="shared" si="28"/>
        <v>604.76919999999984</v>
      </c>
      <c r="AF139" s="2">
        <f t="shared" si="29"/>
        <v>0.19870222468403864</v>
      </c>
      <c r="AG139" s="9">
        <f t="shared" si="30"/>
        <v>0.13342284245990094</v>
      </c>
      <c r="AH139" s="2">
        <f t="shared" si="31"/>
        <v>6.4562619100126213</v>
      </c>
    </row>
    <row r="140" spans="1:34">
      <c r="A140" s="1">
        <f>Raw!A140</f>
        <v>127</v>
      </c>
      <c r="B140" s="14">
        <f>Raw!B140</f>
        <v>0.46476851851851847</v>
      </c>
      <c r="C140" s="15">
        <f>Raw!C140</f>
        <v>17.5</v>
      </c>
      <c r="D140" s="15">
        <f>IF(C140&gt;0.5,Raw!D140*D$11,-999)</f>
        <v>326.8</v>
      </c>
      <c r="E140" s="9">
        <f>IF(Raw!$G140&gt;$C$8,IF(Raw!$Q140&gt;$C$8,IF(Raw!$N140&gt;$C$9,IF(Raw!$N140&lt;$A$9,IF(Raw!$X140&gt;$C$9,IF(Raw!$X140&lt;$A$9,Raw!H140,-999),-999),-999),-999),-999),-999)</f>
        <v>1.410161</v>
      </c>
      <c r="F140" s="9">
        <f>IF(Raw!$G140&gt;$C$8,IF(Raw!$Q140&gt;$C$8,IF(Raw!$N140&gt;$C$9,IF(Raw!$N140&lt;$A$9,IF(Raw!$X140&gt;$C$9,IF(Raw!$X140&lt;$A$9,Raw!I140,-999),-999),-999),-999),-999),-999)</f>
        <v>1.658758</v>
      </c>
      <c r="G140" s="9">
        <f>Raw!G140</f>
        <v>0.92172699999999996</v>
      </c>
      <c r="H140" s="9">
        <f>IF(Raw!$G140&gt;$C$8,IF(Raw!$Q140&gt;$C$8,IF(Raw!$N140&gt;$C$9,IF(Raw!$N140&lt;$A$9,IF(Raw!$X140&gt;$C$9,IF(Raw!$X140&lt;$A$9,Raw!L140,-999),-999),-999),-999),-999),-999)</f>
        <v>446.3</v>
      </c>
      <c r="I140" s="9">
        <f>IF(Raw!$G140&gt;$C$8,IF(Raw!$Q140&gt;$C$8,IF(Raw!$N140&gt;$C$9,IF(Raw!$N140&lt;$A$9,IF(Raw!$X140&gt;$C$9,IF(Raw!$X140&lt;$A$9,Raw!M140,-999),-999),-999),-999),-999),-999)</f>
        <v>3.9999999999999998E-6</v>
      </c>
      <c r="J140" s="9">
        <f>IF(Raw!$G140&gt;$C$8,IF(Raw!$Q140&gt;$C$8,IF(Raw!$N140&gt;$C$9,IF(Raw!$N140&lt;$A$9,IF(Raw!$X140&gt;$C$9,IF(Raw!$X140&lt;$A$9,Raw!N140,-999),-999),-999),-999),-999),-999)</f>
        <v>641</v>
      </c>
      <c r="K140" s="9">
        <f>IF(Raw!$G140&gt;$C$8,IF(Raw!$Q140&gt;$C$8,IF(Raw!$N140&gt;$C$9,IF(Raw!$N140&lt;$A$9,IF(Raw!$X140&gt;$C$9,IF(Raw!$X140&lt;$A$9,Raw!R140,-999),-999),-999),-999),-999),-999)</f>
        <v>1.463981</v>
      </c>
      <c r="L140" s="9">
        <f>IF(Raw!$G140&gt;$C$8,IF(Raw!$Q140&gt;$C$8,IF(Raw!$N140&gt;$C$9,IF(Raw!$N140&lt;$A$9,IF(Raw!$X140&gt;$C$9,IF(Raw!$X140&lt;$A$9,Raw!S140,-999),-999),-999),-999),-999),-999)</f>
        <v>2.0122399999999998</v>
      </c>
      <c r="M140" s="9">
        <f>Raw!Q140</f>
        <v>0.98415399999999997</v>
      </c>
      <c r="N140" s="9">
        <f>IF(Raw!$G140&gt;$C$8,IF(Raw!$Q140&gt;$C$8,IF(Raw!$N140&gt;$C$9,IF(Raw!$N140&lt;$A$9,IF(Raw!$X140&gt;$C$9,IF(Raw!$X140&lt;$A$9,Raw!V140,-999),-999),-999),-999),-999),-999)</f>
        <v>515</v>
      </c>
      <c r="O140" s="9">
        <f>IF(Raw!$G140&gt;$C$8,IF(Raw!$Q140&gt;$C$8,IF(Raw!$N140&gt;$C$9,IF(Raw!$N140&lt;$A$9,IF(Raw!$X140&gt;$C$9,IF(Raw!$X140&lt;$A$9,Raw!W140,-999),-999),-999),-999),-999),-999)</f>
        <v>6.0000000000000002E-6</v>
      </c>
      <c r="P140" s="9">
        <f>IF(Raw!$G140&gt;$C$8,IF(Raw!$Q140&gt;$C$8,IF(Raw!$N140&gt;$C$9,IF(Raw!$N140&lt;$A$9,IF(Raw!$X140&gt;$C$9,IF(Raw!$X140&lt;$A$9,Raw!X140,-999),-999),-999),-999),-999),-999)</f>
        <v>443</v>
      </c>
      <c r="R140" s="9">
        <f t="shared" si="20"/>
        <v>0.24859699999999996</v>
      </c>
      <c r="S140" s="9">
        <f t="shared" si="21"/>
        <v>0.14986936008748714</v>
      </c>
      <c r="T140" s="9">
        <f t="shared" si="22"/>
        <v>0.54825899999999983</v>
      </c>
      <c r="U140" s="9">
        <f t="shared" si="23"/>
        <v>0.27246203236194483</v>
      </c>
      <c r="V140" s="15">
        <f t="shared" si="16"/>
        <v>0</v>
      </c>
      <c r="X140" s="11">
        <f t="shared" si="24"/>
        <v>1.9673359999999997E+20</v>
      </c>
      <c r="Y140" s="11">
        <f t="shared" si="25"/>
        <v>4.4630000000000001E-18</v>
      </c>
      <c r="Z140" s="11">
        <f t="shared" si="26"/>
        <v>6.4099999999999997E-4</v>
      </c>
      <c r="AA140" s="16">
        <f t="shared" si="27"/>
        <v>0.36012782635655449</v>
      </c>
      <c r="AB140" s="9">
        <f t="shared" si="17"/>
        <v>1.6614243219504181</v>
      </c>
      <c r="AC140" s="9">
        <f t="shared" si="18"/>
        <v>0.63987217364344551</v>
      </c>
      <c r="AD140" s="15">
        <f t="shared" si="19"/>
        <v>561.82188199150471</v>
      </c>
      <c r="AE140" s="3">
        <f t="shared" si="28"/>
        <v>537.34519999999986</v>
      </c>
      <c r="AF140" s="2">
        <f t="shared" si="29"/>
        <v>0.23910834430979189</v>
      </c>
      <c r="AG140" s="9">
        <f t="shared" si="30"/>
        <v>0.1126201271322582</v>
      </c>
      <c r="AH140" s="2">
        <f t="shared" si="31"/>
        <v>5.4496293415672259</v>
      </c>
    </row>
    <row r="141" spans="1:34">
      <c r="A141" s="1">
        <f>Raw!A141</f>
        <v>128</v>
      </c>
      <c r="B141" s="14">
        <f>Raw!B141</f>
        <v>0.46482638888888889</v>
      </c>
      <c r="C141" s="15">
        <f>Raw!C141</f>
        <v>17.3</v>
      </c>
      <c r="D141" s="15">
        <f>IF(C141&gt;0.5,Raw!D141*D$11,-999)</f>
        <v>334</v>
      </c>
      <c r="E141" s="9">
        <f>IF(Raw!$G141&gt;$C$8,IF(Raw!$Q141&gt;$C$8,IF(Raw!$N141&gt;$C$9,IF(Raw!$N141&lt;$A$9,IF(Raw!$X141&gt;$C$9,IF(Raw!$X141&lt;$A$9,Raw!H141,-999),-999),-999),-999),-999),-999)</f>
        <v>1.323302</v>
      </c>
      <c r="F141" s="9">
        <f>IF(Raw!$G141&gt;$C$8,IF(Raw!$Q141&gt;$C$8,IF(Raw!$N141&gt;$C$9,IF(Raw!$N141&lt;$A$9,IF(Raw!$X141&gt;$C$9,IF(Raw!$X141&lt;$A$9,Raw!I141,-999),-999),-999),-999),-999),-999)</f>
        <v>1.571917</v>
      </c>
      <c r="G141" s="9">
        <f>Raw!G141</f>
        <v>0.95073700000000005</v>
      </c>
      <c r="H141" s="9">
        <f>IF(Raw!$G141&gt;$C$8,IF(Raw!$Q141&gt;$C$8,IF(Raw!$N141&gt;$C$9,IF(Raw!$N141&lt;$A$9,IF(Raw!$X141&gt;$C$9,IF(Raw!$X141&lt;$A$9,Raw!L141,-999),-999),-999),-999),-999),-999)</f>
        <v>462</v>
      </c>
      <c r="I141" s="9">
        <f>IF(Raw!$G141&gt;$C$8,IF(Raw!$Q141&gt;$C$8,IF(Raw!$N141&gt;$C$9,IF(Raw!$N141&lt;$A$9,IF(Raw!$X141&gt;$C$9,IF(Raw!$X141&lt;$A$9,Raw!M141,-999),-999),-999),-999),-999),-999)</f>
        <v>9.7674999999999998E-2</v>
      </c>
      <c r="J141" s="9">
        <f>IF(Raw!$G141&gt;$C$8,IF(Raw!$Q141&gt;$C$8,IF(Raw!$N141&gt;$C$9,IF(Raw!$N141&lt;$A$9,IF(Raw!$X141&gt;$C$9,IF(Raw!$X141&lt;$A$9,Raw!N141,-999),-999),-999),-999),-999),-999)</f>
        <v>505</v>
      </c>
      <c r="K141" s="9">
        <f>IF(Raw!$G141&gt;$C$8,IF(Raw!$Q141&gt;$C$8,IF(Raw!$N141&gt;$C$9,IF(Raw!$N141&lt;$A$9,IF(Raw!$X141&gt;$C$9,IF(Raw!$X141&lt;$A$9,Raw!R141,-999),-999),-999),-999),-999),-999)</f>
        <v>1.4660880000000001</v>
      </c>
      <c r="L141" s="9">
        <f>IF(Raw!$G141&gt;$C$8,IF(Raw!$Q141&gt;$C$8,IF(Raw!$N141&gt;$C$9,IF(Raw!$N141&lt;$A$9,IF(Raw!$X141&gt;$C$9,IF(Raw!$X141&lt;$A$9,Raw!S141,-999),-999),-999),-999),-999),-999)</f>
        <v>2.0540949999999998</v>
      </c>
      <c r="M141" s="9">
        <f>Raw!Q141</f>
        <v>0.98140300000000003</v>
      </c>
      <c r="N141" s="9">
        <f>IF(Raw!$G141&gt;$C$8,IF(Raw!$Q141&gt;$C$8,IF(Raw!$N141&gt;$C$9,IF(Raw!$N141&lt;$A$9,IF(Raw!$X141&gt;$C$9,IF(Raw!$X141&lt;$A$9,Raw!V141,-999),-999),-999),-999),-999),-999)</f>
        <v>484.5</v>
      </c>
      <c r="O141" s="9">
        <f>IF(Raw!$G141&gt;$C$8,IF(Raw!$Q141&gt;$C$8,IF(Raw!$N141&gt;$C$9,IF(Raw!$N141&lt;$A$9,IF(Raw!$X141&gt;$C$9,IF(Raw!$X141&lt;$A$9,Raw!W141,-999),-999),-999),-999),-999),-999)</f>
        <v>1.9999999999999999E-6</v>
      </c>
      <c r="P141" s="9">
        <f>IF(Raw!$G141&gt;$C$8,IF(Raw!$Q141&gt;$C$8,IF(Raw!$N141&gt;$C$9,IF(Raw!$N141&lt;$A$9,IF(Raw!$X141&gt;$C$9,IF(Raw!$X141&lt;$A$9,Raw!X141,-999),-999),-999),-999),-999),-999)</f>
        <v>506</v>
      </c>
      <c r="R141" s="9">
        <f t="shared" si="20"/>
        <v>0.24861500000000003</v>
      </c>
      <c r="S141" s="9">
        <f t="shared" si="21"/>
        <v>0.15816038633083046</v>
      </c>
      <c r="T141" s="9">
        <f t="shared" si="22"/>
        <v>0.58800699999999972</v>
      </c>
      <c r="U141" s="9">
        <f t="shared" si="23"/>
        <v>0.28626085940523677</v>
      </c>
      <c r="V141" s="15">
        <f t="shared" ref="V141:V204" si="32">IF(L141&gt;0,L141*V$8+V$10,-999)</f>
        <v>0</v>
      </c>
      <c r="X141" s="11">
        <f t="shared" si="24"/>
        <v>2.0106799999999993E+20</v>
      </c>
      <c r="Y141" s="11">
        <f t="shared" si="25"/>
        <v>4.6200000000000001E-18</v>
      </c>
      <c r="Z141" s="11">
        <f t="shared" si="26"/>
        <v>5.0500000000000002E-4</v>
      </c>
      <c r="AA141" s="16">
        <f t="shared" si="27"/>
        <v>0.31931658741722446</v>
      </c>
      <c r="AB141" s="9">
        <f t="shared" ref="AB141:AB204" si="33">K141+T141*AA141</f>
        <v>1.65384838861744</v>
      </c>
      <c r="AC141" s="9">
        <f t="shared" ref="AC141:AC204" si="34">IF(T141&gt;0,(L141-AB141)/T141,-999)</f>
        <v>0.68068341258277532</v>
      </c>
      <c r="AD141" s="15">
        <f t="shared" ref="AD141:AD204" si="35">IF(AC141&gt;0,X141*Y141*AC141,-999)</f>
        <v>632.31007409351355</v>
      </c>
      <c r="AE141" s="3">
        <f t="shared" si="28"/>
        <v>556.24799999999982</v>
      </c>
      <c r="AF141" s="2">
        <f t="shared" si="29"/>
        <v>0.21992690880239529</v>
      </c>
      <c r="AG141" s="9">
        <f t="shared" si="30"/>
        <v>0.12248617732495701</v>
      </c>
      <c r="AH141" s="2">
        <f t="shared" si="31"/>
        <v>5.9270423758498509</v>
      </c>
    </row>
    <row r="142" spans="1:34">
      <c r="A142" s="1">
        <f>Raw!A142</f>
        <v>129</v>
      </c>
      <c r="B142" s="14">
        <f>Raw!B142</f>
        <v>0.46488425925925925</v>
      </c>
      <c r="C142" s="15">
        <f>Raw!C142</f>
        <v>15.8</v>
      </c>
      <c r="D142" s="15">
        <f>IF(C142&gt;0.5,Raw!D142*D$11,-999)</f>
        <v>363</v>
      </c>
      <c r="E142" s="9">
        <f>IF(Raw!$G142&gt;$C$8,IF(Raw!$Q142&gt;$C$8,IF(Raw!$N142&gt;$C$9,IF(Raw!$N142&lt;$A$9,IF(Raw!$X142&gt;$C$9,IF(Raw!$X142&lt;$A$9,Raw!H142,-999),-999),-999),-999),-999),-999)</f>
        <v>1.369572</v>
      </c>
      <c r="F142" s="9">
        <f>IF(Raw!$G142&gt;$C$8,IF(Raw!$Q142&gt;$C$8,IF(Raw!$N142&gt;$C$9,IF(Raw!$N142&lt;$A$9,IF(Raw!$X142&gt;$C$9,IF(Raw!$X142&lt;$A$9,Raw!I142,-999),-999),-999),-999),-999),-999)</f>
        <v>1.6001609999999999</v>
      </c>
      <c r="G142" s="9">
        <f>Raw!G142</f>
        <v>0.90354299999999999</v>
      </c>
      <c r="H142" s="9">
        <f>IF(Raw!$G142&gt;$C$8,IF(Raw!$Q142&gt;$C$8,IF(Raw!$N142&gt;$C$9,IF(Raw!$N142&lt;$A$9,IF(Raw!$X142&gt;$C$9,IF(Raw!$X142&lt;$A$9,Raw!L142,-999),-999),-999),-999),-999),-999)</f>
        <v>480.8</v>
      </c>
      <c r="I142" s="9">
        <f>IF(Raw!$G142&gt;$C$8,IF(Raw!$Q142&gt;$C$8,IF(Raw!$N142&gt;$C$9,IF(Raw!$N142&lt;$A$9,IF(Raw!$X142&gt;$C$9,IF(Raw!$X142&lt;$A$9,Raw!M142,-999),-999),-999),-999),-999),-999)</f>
        <v>1.5E-5</v>
      </c>
      <c r="J142" s="9">
        <f>IF(Raw!$G142&gt;$C$8,IF(Raw!$Q142&gt;$C$8,IF(Raw!$N142&gt;$C$9,IF(Raw!$N142&lt;$A$9,IF(Raw!$X142&gt;$C$9,IF(Raw!$X142&lt;$A$9,Raw!N142,-999),-999),-999),-999),-999),-999)</f>
        <v>520</v>
      </c>
      <c r="K142" s="9">
        <f>IF(Raw!$G142&gt;$C$8,IF(Raw!$Q142&gt;$C$8,IF(Raw!$N142&gt;$C$9,IF(Raw!$N142&lt;$A$9,IF(Raw!$X142&gt;$C$9,IF(Raw!$X142&lt;$A$9,Raw!R142,-999),-999),-999),-999),-999),-999)</f>
        <v>1.3944080000000001</v>
      </c>
      <c r="L142" s="9">
        <f>IF(Raw!$G142&gt;$C$8,IF(Raw!$Q142&gt;$C$8,IF(Raw!$N142&gt;$C$9,IF(Raw!$N142&lt;$A$9,IF(Raw!$X142&gt;$C$9,IF(Raw!$X142&lt;$A$9,Raw!S142,-999),-999),-999),-999),-999),-999)</f>
        <v>1.9244520000000001</v>
      </c>
      <c r="M142" s="9">
        <f>Raw!Q142</f>
        <v>0.98976399999999998</v>
      </c>
      <c r="N142" s="9">
        <f>IF(Raw!$G142&gt;$C$8,IF(Raw!$Q142&gt;$C$8,IF(Raw!$N142&gt;$C$9,IF(Raw!$N142&lt;$A$9,IF(Raw!$X142&gt;$C$9,IF(Raw!$X142&lt;$A$9,Raw!V142,-999),-999),-999),-999),-999),-999)</f>
        <v>505.6</v>
      </c>
      <c r="O142" s="9">
        <f>IF(Raw!$G142&gt;$C$8,IF(Raw!$Q142&gt;$C$8,IF(Raw!$N142&gt;$C$9,IF(Raw!$N142&lt;$A$9,IF(Raw!$X142&gt;$C$9,IF(Raw!$X142&lt;$A$9,Raw!W142,-999),-999),-999),-999),-999),-999)</f>
        <v>1.5E-5</v>
      </c>
      <c r="P142" s="9">
        <f>IF(Raw!$G142&gt;$C$8,IF(Raw!$Q142&gt;$C$8,IF(Raw!$N142&gt;$C$9,IF(Raw!$N142&lt;$A$9,IF(Raw!$X142&gt;$C$9,IF(Raw!$X142&lt;$A$9,Raw!X142,-999),-999),-999),-999),-999),-999)</f>
        <v>588</v>
      </c>
      <c r="R142" s="9">
        <f t="shared" ref="R142:R205" si="36">F142-E142</f>
        <v>0.23058899999999993</v>
      </c>
      <c r="S142" s="9">
        <f t="shared" ref="S142:S205" si="37">R142/F142</f>
        <v>0.14410362457277734</v>
      </c>
      <c r="T142" s="9">
        <f t="shared" ref="T142:T205" si="38">L142-K142</f>
        <v>0.53004399999999996</v>
      </c>
      <c r="U142" s="9">
        <f t="shared" ref="U142:U205" si="39">T142/L142</f>
        <v>0.27542593943626548</v>
      </c>
      <c r="V142" s="15">
        <f t="shared" si="32"/>
        <v>0</v>
      </c>
      <c r="X142" s="11">
        <f t="shared" ref="X142:X205" si="40">D142*6.02*10^23*10^(-6)</f>
        <v>2.1852599999999993E+20</v>
      </c>
      <c r="Y142" s="11">
        <f t="shared" ref="Y142:Y205" si="41">H142*10^(-20)</f>
        <v>4.8080000000000001E-18</v>
      </c>
      <c r="Z142" s="11">
        <f t="shared" ref="Z142:Z205" si="42">J142*10^(-6)</f>
        <v>5.1999999999999995E-4</v>
      </c>
      <c r="AA142" s="16">
        <f t="shared" ref="AA142:AA205" si="43">IF(Z142&gt;0,(X142*Y142/(X142*Y142+1/Z142)),1)</f>
        <v>0.35331585787359926</v>
      </c>
      <c r="AB142" s="9">
        <f t="shared" si="33"/>
        <v>1.5816809505707541</v>
      </c>
      <c r="AC142" s="9">
        <f t="shared" si="34"/>
        <v>0.6466841421264008</v>
      </c>
      <c r="AD142" s="15">
        <f t="shared" si="35"/>
        <v>679.45357283384487</v>
      </c>
      <c r="AE142" s="3">
        <f t="shared" ref="AE142:AE205" si="44">AE$9*Y142</f>
        <v>578.88319999999987</v>
      </c>
      <c r="AF142" s="2">
        <f t="shared" ref="AF142:AF205" si="45">IF(AD142&lt;=AE142,AF$6,AF$6/(AD142/AE142))</f>
        <v>0.2129958628319559</v>
      </c>
      <c r="AG142" s="9">
        <f t="shared" ref="AG142:AG205" si="46">AD142*AF142*$AG$6*U142/AG$8</f>
        <v>0.12264573014143965</v>
      </c>
      <c r="AH142" s="2">
        <f t="shared" ref="AH142:AH205" si="47">((AG142*12.01)/893.5)*3600</f>
        <v>5.934763053604124</v>
      </c>
    </row>
    <row r="143" spans="1:34">
      <c r="A143" s="1">
        <f>Raw!A143</f>
        <v>130</v>
      </c>
      <c r="B143" s="14">
        <f>Raw!B143</f>
        <v>0.46494212962962966</v>
      </c>
      <c r="C143" s="15">
        <f>Raw!C143</f>
        <v>15.1</v>
      </c>
      <c r="D143" s="15">
        <f>IF(C143&gt;0.5,Raw!D143*D$11,-999)</f>
        <v>380.2</v>
      </c>
      <c r="E143" s="9">
        <f>IF(Raw!$G143&gt;$C$8,IF(Raw!$Q143&gt;$C$8,IF(Raw!$N143&gt;$C$9,IF(Raw!$N143&lt;$A$9,IF(Raw!$X143&gt;$C$9,IF(Raw!$X143&lt;$A$9,Raw!H143,-999),-999),-999),-999),-999),-999)</f>
        <v>1.3117490000000001</v>
      </c>
      <c r="F143" s="9">
        <f>IF(Raw!$G143&gt;$C$8,IF(Raw!$Q143&gt;$C$8,IF(Raw!$N143&gt;$C$9,IF(Raw!$N143&lt;$A$9,IF(Raw!$X143&gt;$C$9,IF(Raw!$X143&lt;$A$9,Raw!I143,-999),-999),-999),-999),-999),-999)</f>
        <v>1.4915389999999999</v>
      </c>
      <c r="G143" s="9">
        <f>Raw!G143</f>
        <v>0.86908700000000005</v>
      </c>
      <c r="H143" s="9">
        <f>IF(Raw!$G143&gt;$C$8,IF(Raw!$Q143&gt;$C$8,IF(Raw!$N143&gt;$C$9,IF(Raw!$N143&lt;$A$9,IF(Raw!$X143&gt;$C$9,IF(Raw!$X143&lt;$A$9,Raw!L143,-999),-999),-999),-999),-999),-999)</f>
        <v>402.4</v>
      </c>
      <c r="I143" s="9">
        <f>IF(Raw!$G143&gt;$C$8,IF(Raw!$Q143&gt;$C$8,IF(Raw!$N143&gt;$C$9,IF(Raw!$N143&lt;$A$9,IF(Raw!$X143&gt;$C$9,IF(Raw!$X143&lt;$A$9,Raw!M143,-999),-999),-999),-999),-999),-999)</f>
        <v>1.2999999999999999E-5</v>
      </c>
      <c r="J143" s="9">
        <f>IF(Raw!$G143&gt;$C$8,IF(Raw!$Q143&gt;$C$8,IF(Raw!$N143&gt;$C$9,IF(Raw!$N143&lt;$A$9,IF(Raw!$X143&gt;$C$9,IF(Raw!$X143&lt;$A$9,Raw!N143,-999),-999),-999),-999),-999),-999)</f>
        <v>377</v>
      </c>
      <c r="K143" s="9">
        <f>IF(Raw!$G143&gt;$C$8,IF(Raw!$Q143&gt;$C$8,IF(Raw!$N143&gt;$C$9,IF(Raw!$N143&lt;$A$9,IF(Raw!$X143&gt;$C$9,IF(Raw!$X143&lt;$A$9,Raw!R143,-999),-999),-999),-999),-999),-999)</f>
        <v>1.500389</v>
      </c>
      <c r="L143" s="9">
        <f>IF(Raw!$G143&gt;$C$8,IF(Raw!$Q143&gt;$C$8,IF(Raw!$N143&gt;$C$9,IF(Raw!$N143&lt;$A$9,IF(Raw!$X143&gt;$C$9,IF(Raw!$X143&lt;$A$9,Raw!S143,-999),-999),-999),-999),-999),-999)</f>
        <v>2.0765150000000001</v>
      </c>
      <c r="M143" s="9">
        <f>Raw!Q143</f>
        <v>0.97895100000000002</v>
      </c>
      <c r="N143" s="9">
        <f>IF(Raw!$G143&gt;$C$8,IF(Raw!$Q143&gt;$C$8,IF(Raw!$N143&gt;$C$9,IF(Raw!$N143&lt;$A$9,IF(Raw!$X143&gt;$C$9,IF(Raw!$X143&lt;$A$9,Raw!V143,-999),-999),-999),-999),-999),-999)</f>
        <v>466.4</v>
      </c>
      <c r="O143" s="9">
        <f>IF(Raw!$G143&gt;$C$8,IF(Raw!$Q143&gt;$C$8,IF(Raw!$N143&gt;$C$9,IF(Raw!$N143&lt;$A$9,IF(Raw!$X143&gt;$C$9,IF(Raw!$X143&lt;$A$9,Raw!W143,-999),-999),-999),-999),-999),-999)</f>
        <v>3.9999999999999998E-6</v>
      </c>
      <c r="P143" s="9">
        <f>IF(Raw!$G143&gt;$C$8,IF(Raw!$Q143&gt;$C$8,IF(Raw!$N143&gt;$C$9,IF(Raw!$N143&lt;$A$9,IF(Raw!$X143&gt;$C$9,IF(Raw!$X143&lt;$A$9,Raw!X143,-999),-999),-999),-999),-999),-999)</f>
        <v>487</v>
      </c>
      <c r="R143" s="9">
        <f t="shared" si="36"/>
        <v>0.17978999999999989</v>
      </c>
      <c r="S143" s="9">
        <f t="shared" si="37"/>
        <v>0.12053992553999587</v>
      </c>
      <c r="T143" s="9">
        <f t="shared" si="38"/>
        <v>0.57612600000000014</v>
      </c>
      <c r="U143" s="9">
        <f t="shared" si="39"/>
        <v>0.27744851349496635</v>
      </c>
      <c r="V143" s="15">
        <f t="shared" si="32"/>
        <v>0</v>
      </c>
      <c r="X143" s="11">
        <f t="shared" si="40"/>
        <v>2.2888039999999993E+20</v>
      </c>
      <c r="Y143" s="11">
        <f t="shared" si="41"/>
        <v>4.0239999999999995E-18</v>
      </c>
      <c r="Z143" s="11">
        <f t="shared" si="42"/>
        <v>3.77E-4</v>
      </c>
      <c r="AA143" s="16">
        <f t="shared" si="43"/>
        <v>0.25773214104139347</v>
      </c>
      <c r="AB143" s="9">
        <f t="shared" si="33"/>
        <v>1.6488751874896139</v>
      </c>
      <c r="AC143" s="9">
        <f t="shared" si="34"/>
        <v>0.74226785895860647</v>
      </c>
      <c r="AD143" s="15">
        <f t="shared" si="35"/>
        <v>683.6396314095316</v>
      </c>
      <c r="AE143" s="3">
        <f t="shared" si="44"/>
        <v>484.48959999999983</v>
      </c>
      <c r="AF143" s="2">
        <f t="shared" si="45"/>
        <v>0.17717287652014729</v>
      </c>
      <c r="AG143" s="9">
        <f t="shared" si="46"/>
        <v>0.10340070717213139</v>
      </c>
      <c r="AH143" s="2">
        <f t="shared" si="47"/>
        <v>5.0035064077160305</v>
      </c>
    </row>
    <row r="144" spans="1:34">
      <c r="A144" s="1">
        <f>Raw!A144</f>
        <v>131</v>
      </c>
      <c r="B144" s="14">
        <f>Raw!B144</f>
        <v>0.46498842592592587</v>
      </c>
      <c r="C144" s="15">
        <f>Raw!C144</f>
        <v>14.2</v>
      </c>
      <c r="D144" s="15">
        <f>IF(C144&gt;0.5,Raw!D144*D$11,-999)</f>
        <v>411.8</v>
      </c>
      <c r="E144" s="9">
        <f>IF(Raw!$G144&gt;$C$8,IF(Raw!$Q144&gt;$C$8,IF(Raw!$N144&gt;$C$9,IF(Raw!$N144&lt;$A$9,IF(Raw!$X144&gt;$C$9,IF(Raw!$X144&lt;$A$9,Raw!H144,-999),-999),-999),-999),-999),-999)</f>
        <v>1.2682500000000001</v>
      </c>
      <c r="F144" s="9">
        <f>IF(Raw!$G144&gt;$C$8,IF(Raw!$Q144&gt;$C$8,IF(Raw!$N144&gt;$C$9,IF(Raw!$N144&lt;$A$9,IF(Raw!$X144&gt;$C$9,IF(Raw!$X144&lt;$A$9,Raw!I144,-999),-999),-999),-999),-999),-999)</f>
        <v>1.4528160000000001</v>
      </c>
      <c r="G144" s="9">
        <f>Raw!G144</f>
        <v>0.88839199999999996</v>
      </c>
      <c r="H144" s="9">
        <f>IF(Raw!$G144&gt;$C$8,IF(Raw!$Q144&gt;$C$8,IF(Raw!$N144&gt;$C$9,IF(Raw!$N144&lt;$A$9,IF(Raw!$X144&gt;$C$9,IF(Raw!$X144&lt;$A$9,Raw!L144,-999),-999),-999),-999),-999),-999)</f>
        <v>351.9</v>
      </c>
      <c r="I144" s="9">
        <f>IF(Raw!$G144&gt;$C$8,IF(Raw!$Q144&gt;$C$8,IF(Raw!$N144&gt;$C$9,IF(Raw!$N144&lt;$A$9,IF(Raw!$X144&gt;$C$9,IF(Raw!$X144&lt;$A$9,Raw!M144,-999),-999),-999),-999),-999),-999)</f>
        <v>9.6450999999999995E-2</v>
      </c>
      <c r="J144" s="9">
        <f>IF(Raw!$G144&gt;$C$8,IF(Raw!$Q144&gt;$C$8,IF(Raw!$N144&gt;$C$9,IF(Raw!$N144&lt;$A$9,IF(Raw!$X144&gt;$C$9,IF(Raw!$X144&lt;$A$9,Raw!N144,-999),-999),-999),-999),-999),-999)</f>
        <v>835</v>
      </c>
      <c r="K144" s="9">
        <f>IF(Raw!$G144&gt;$C$8,IF(Raw!$Q144&gt;$C$8,IF(Raw!$N144&gt;$C$9,IF(Raw!$N144&lt;$A$9,IF(Raw!$X144&gt;$C$9,IF(Raw!$X144&lt;$A$9,Raw!R144,-999),-999),-999),-999),-999),-999)</f>
        <v>1.4035530000000001</v>
      </c>
      <c r="L144" s="9">
        <f>IF(Raw!$G144&gt;$C$8,IF(Raw!$Q144&gt;$C$8,IF(Raw!$N144&gt;$C$9,IF(Raw!$N144&lt;$A$9,IF(Raw!$X144&gt;$C$9,IF(Raw!$X144&lt;$A$9,Raw!S144,-999),-999),-999),-999),-999),-999)</f>
        <v>1.87185</v>
      </c>
      <c r="M144" s="9">
        <f>Raw!Q144</f>
        <v>0.97809400000000002</v>
      </c>
      <c r="N144" s="9">
        <f>IF(Raw!$G144&gt;$C$8,IF(Raw!$Q144&gt;$C$8,IF(Raw!$N144&gt;$C$9,IF(Raw!$N144&lt;$A$9,IF(Raw!$X144&gt;$C$9,IF(Raw!$X144&lt;$A$9,Raw!V144,-999),-999),-999),-999),-999),-999)</f>
        <v>434.8</v>
      </c>
      <c r="O144" s="9">
        <f>IF(Raw!$G144&gt;$C$8,IF(Raw!$Q144&gt;$C$8,IF(Raw!$N144&gt;$C$9,IF(Raw!$N144&lt;$A$9,IF(Raw!$X144&gt;$C$9,IF(Raw!$X144&lt;$A$9,Raw!W144,-999),-999),-999),-999),-999),-999)</f>
        <v>3.0000000000000001E-6</v>
      </c>
      <c r="P144" s="9">
        <f>IF(Raw!$G144&gt;$C$8,IF(Raw!$Q144&gt;$C$8,IF(Raw!$N144&gt;$C$9,IF(Raw!$N144&lt;$A$9,IF(Raw!$X144&gt;$C$9,IF(Raw!$X144&lt;$A$9,Raw!X144,-999),-999),-999),-999),-999),-999)</f>
        <v>712</v>
      </c>
      <c r="R144" s="9">
        <f t="shared" si="36"/>
        <v>0.18456600000000001</v>
      </c>
      <c r="S144" s="9">
        <f t="shared" si="37"/>
        <v>0.12704017576898932</v>
      </c>
      <c r="T144" s="9">
        <f t="shared" si="38"/>
        <v>0.46829699999999996</v>
      </c>
      <c r="U144" s="9">
        <f t="shared" si="39"/>
        <v>0.25017870021636346</v>
      </c>
      <c r="V144" s="15">
        <f t="shared" si="32"/>
        <v>0</v>
      </c>
      <c r="X144" s="11">
        <f t="shared" si="40"/>
        <v>2.4790359999999997E+20</v>
      </c>
      <c r="Y144" s="11">
        <f t="shared" si="41"/>
        <v>3.5189999999999995E-18</v>
      </c>
      <c r="Z144" s="11">
        <f t="shared" si="42"/>
        <v>8.3499999999999991E-4</v>
      </c>
      <c r="AA144" s="16">
        <f t="shared" si="43"/>
        <v>0.42144068890179331</v>
      </c>
      <c r="AB144" s="9">
        <f t="shared" si="33"/>
        <v>1.6009124102906431</v>
      </c>
      <c r="AC144" s="9">
        <f t="shared" si="34"/>
        <v>0.57855931109820669</v>
      </c>
      <c r="AD144" s="15">
        <f t="shared" si="35"/>
        <v>504.71938790633931</v>
      </c>
      <c r="AE144" s="3">
        <f t="shared" si="44"/>
        <v>423.6875999999998</v>
      </c>
      <c r="AF144" s="2">
        <f t="shared" si="45"/>
        <v>0.20986295065735786</v>
      </c>
      <c r="AG144" s="9">
        <f t="shared" si="46"/>
        <v>8.1536625435223442E-2</v>
      </c>
      <c r="AH144" s="2">
        <f t="shared" si="47"/>
        <v>3.9455148710882151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4"/>
  <sheetViews>
    <sheetView workbookViewId="0">
      <selection activeCell="D8" sqref="D7:D8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162.1</v>
      </c>
      <c r="D13" s="17">
        <v>2.7</v>
      </c>
      <c r="E13" s="17">
        <v>8.8999999999999995E-4</v>
      </c>
      <c r="F13" s="17">
        <v>4.2999999999999997E-2</v>
      </c>
      <c r="G13" s="17">
        <v>0.38875700000000002</v>
      </c>
      <c r="H13" s="17">
        <v>0.57846399999999998</v>
      </c>
      <c r="I13" s="17">
        <v>0.62183299999999997</v>
      </c>
      <c r="J13" s="17">
        <v>4.3367999999999997E-2</v>
      </c>
      <c r="K13" s="17">
        <v>6.9742999999999999E-2</v>
      </c>
      <c r="L13" s="17">
        <v>738.7</v>
      </c>
      <c r="M13" s="17">
        <v>0.16900799999999999</v>
      </c>
      <c r="N13" s="17">
        <v>1128</v>
      </c>
      <c r="O13" s="17">
        <v>0</v>
      </c>
      <c r="P13" s="17">
        <v>0</v>
      </c>
      <c r="Q13" s="17">
        <v>0.62307299999999999</v>
      </c>
      <c r="R13" s="17">
        <v>0.53441099999999997</v>
      </c>
      <c r="S13" s="17">
        <v>0.59186799999999995</v>
      </c>
      <c r="T13" s="17">
        <v>5.7457000000000001E-2</v>
      </c>
      <c r="U13" s="17">
        <v>9.7076999999999997E-2</v>
      </c>
      <c r="V13" s="17">
        <v>793.1</v>
      </c>
      <c r="W13" s="17">
        <v>3.0000000000000001E-6</v>
      </c>
      <c r="X13" s="17">
        <v>1306</v>
      </c>
      <c r="Y13" s="17">
        <v>0</v>
      </c>
      <c r="Z13" s="17">
        <v>0</v>
      </c>
      <c r="AA13" s="17">
        <v>0.14934900000000001</v>
      </c>
      <c r="AB13" s="17">
        <v>1.3440799999999999E-2</v>
      </c>
      <c r="AC13" s="17">
        <v>0.53518299999999996</v>
      </c>
      <c r="AD13" s="17">
        <v>0.25</v>
      </c>
      <c r="AE13" s="17">
        <v>1124.3</v>
      </c>
    </row>
    <row r="14" spans="1:31">
      <c r="A14" s="17">
        <v>1</v>
      </c>
      <c r="B14" s="19">
        <v>0.45782407407407405</v>
      </c>
      <c r="C14" s="17">
        <v>162.5</v>
      </c>
      <c r="D14" s="17">
        <v>2.7</v>
      </c>
      <c r="E14" s="17">
        <v>5.2599999999999999E-4</v>
      </c>
      <c r="F14" s="17">
        <v>2.5000000000000001E-2</v>
      </c>
      <c r="G14" s="17">
        <v>0.56045400000000001</v>
      </c>
      <c r="H14" s="17">
        <v>0.57560299999999998</v>
      </c>
      <c r="I14" s="17">
        <v>0.63117000000000001</v>
      </c>
      <c r="J14" s="17">
        <v>5.5566999999999998E-2</v>
      </c>
      <c r="K14" s="17">
        <v>8.8038000000000005E-2</v>
      </c>
      <c r="L14" s="17">
        <v>544.20000000000005</v>
      </c>
      <c r="M14" s="17">
        <v>1.4E-5</v>
      </c>
      <c r="N14" s="17">
        <v>1170</v>
      </c>
      <c r="O14" s="17">
        <v>0</v>
      </c>
      <c r="P14" s="17">
        <v>0</v>
      </c>
      <c r="Q14" s="17">
        <v>0.58024500000000001</v>
      </c>
      <c r="R14" s="17">
        <v>0.550566</v>
      </c>
      <c r="S14" s="17">
        <v>0.59690399999999999</v>
      </c>
      <c r="T14" s="17">
        <v>4.6337999999999997E-2</v>
      </c>
      <c r="U14" s="17">
        <v>7.7630000000000005E-2</v>
      </c>
      <c r="V14" s="17">
        <v>625.5</v>
      </c>
      <c r="W14" s="17">
        <v>7.2999999999999999E-5</v>
      </c>
      <c r="X14" s="17">
        <v>3187</v>
      </c>
      <c r="Y14" s="17">
        <v>0</v>
      </c>
      <c r="Z14" s="17">
        <v>0</v>
      </c>
      <c r="AA14" s="17">
        <v>0.119431</v>
      </c>
      <c r="AB14" s="17">
        <v>1.0304600000000001E-2</v>
      </c>
      <c r="AC14" s="17">
        <v>0.55104299999999995</v>
      </c>
      <c r="AD14" s="17">
        <v>0.25</v>
      </c>
      <c r="AE14" s="17">
        <v>1526.1</v>
      </c>
    </row>
    <row r="15" spans="1:31">
      <c r="A15" s="17">
        <v>2</v>
      </c>
      <c r="B15" s="19">
        <v>0.45788194444444441</v>
      </c>
      <c r="C15" s="17">
        <v>162.30000000000001</v>
      </c>
      <c r="D15" s="17">
        <v>2.7</v>
      </c>
      <c r="E15" s="17">
        <v>4.6799999999999999E-4</v>
      </c>
      <c r="F15" s="17">
        <v>2.3E-2</v>
      </c>
      <c r="G15" s="17">
        <v>0.67265200000000003</v>
      </c>
      <c r="H15" s="17">
        <v>0.56898800000000005</v>
      </c>
      <c r="I15" s="17">
        <v>0.62327699999999997</v>
      </c>
      <c r="J15" s="17">
        <v>5.4288999999999997E-2</v>
      </c>
      <c r="K15" s="17">
        <v>8.7101999999999999E-2</v>
      </c>
      <c r="L15" s="17">
        <v>707.6</v>
      </c>
      <c r="M15" s="17">
        <v>0.37081599999999998</v>
      </c>
      <c r="N15" s="17">
        <v>1384</v>
      </c>
      <c r="O15" s="17">
        <v>0</v>
      </c>
      <c r="P15" s="17">
        <v>0</v>
      </c>
      <c r="Q15" s="17">
        <v>0.48607299999999998</v>
      </c>
      <c r="R15" s="17">
        <v>0.56303999999999998</v>
      </c>
      <c r="S15" s="17">
        <v>0.59482800000000002</v>
      </c>
      <c r="T15" s="17">
        <v>3.1788999999999998E-2</v>
      </c>
      <c r="U15" s="17">
        <v>5.3442000000000003E-2</v>
      </c>
      <c r="V15" s="17">
        <v>398.8</v>
      </c>
      <c r="W15" s="17">
        <v>0.59999100000000005</v>
      </c>
      <c r="X15" s="17">
        <v>1827</v>
      </c>
      <c r="Y15" s="17">
        <v>0</v>
      </c>
      <c r="Z15" s="17">
        <v>0</v>
      </c>
      <c r="AA15" s="17">
        <v>8.2218200000000005E-2</v>
      </c>
      <c r="AB15" s="17">
        <v>1.5755100000000001E-2</v>
      </c>
      <c r="AC15" s="17">
        <v>0.56354000000000004</v>
      </c>
      <c r="AD15" s="17">
        <v>0.25</v>
      </c>
      <c r="AE15" s="17">
        <v>1173.8</v>
      </c>
    </row>
    <row r="16" spans="1:31">
      <c r="A16" s="17">
        <v>3</v>
      </c>
      <c r="B16" s="19">
        <v>0.45792824074074073</v>
      </c>
      <c r="C16" s="17">
        <v>161.4</v>
      </c>
      <c r="D16" s="17">
        <v>2.7</v>
      </c>
      <c r="E16" s="17">
        <v>0</v>
      </c>
      <c r="F16" s="17">
        <v>0</v>
      </c>
      <c r="G16" s="17">
        <v>0.86361900000000003</v>
      </c>
      <c r="H16" s="17">
        <v>0.64514099999999996</v>
      </c>
      <c r="I16" s="17">
        <v>0.77412499999999995</v>
      </c>
      <c r="J16" s="17">
        <v>0.12898399999999999</v>
      </c>
      <c r="K16" s="17">
        <v>0.16661899999999999</v>
      </c>
      <c r="L16" s="17">
        <v>510.8</v>
      </c>
      <c r="M16" s="17">
        <v>0.216308</v>
      </c>
      <c r="N16" s="17">
        <v>0</v>
      </c>
      <c r="O16" s="17">
        <v>0</v>
      </c>
      <c r="P16" s="17">
        <v>0</v>
      </c>
      <c r="Q16" s="17">
        <v>0.56878700000000004</v>
      </c>
      <c r="R16" s="17">
        <v>0.54256700000000002</v>
      </c>
      <c r="S16" s="17">
        <v>0.59761200000000003</v>
      </c>
      <c r="T16" s="17">
        <v>5.5044000000000003E-2</v>
      </c>
      <c r="U16" s="17">
        <v>9.2106999999999994E-2</v>
      </c>
      <c r="V16" s="17">
        <v>800</v>
      </c>
      <c r="W16" s="17">
        <v>4.6E-5</v>
      </c>
      <c r="X16" s="17">
        <v>1782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160.30000000000001</v>
      </c>
      <c r="D17" s="17">
        <v>2.7</v>
      </c>
      <c r="E17" s="17">
        <v>5.8200000000000005E-4</v>
      </c>
      <c r="F17" s="17">
        <v>2.8000000000000001E-2</v>
      </c>
      <c r="G17" s="17">
        <v>0.38315900000000003</v>
      </c>
      <c r="H17" s="17">
        <v>0.59164499999999998</v>
      </c>
      <c r="I17" s="17">
        <v>0.62750300000000003</v>
      </c>
      <c r="J17" s="17">
        <v>3.5858000000000001E-2</v>
      </c>
      <c r="K17" s="17">
        <v>5.7142999999999999E-2</v>
      </c>
      <c r="L17" s="17">
        <v>648.29999999999995</v>
      </c>
      <c r="M17" s="17">
        <v>0.37078100000000003</v>
      </c>
      <c r="N17" s="17">
        <v>18534</v>
      </c>
      <c r="O17" s="17">
        <v>0</v>
      </c>
      <c r="P17" s="17">
        <v>0</v>
      </c>
      <c r="Q17" s="17">
        <v>0.53647100000000003</v>
      </c>
      <c r="R17" s="17">
        <v>0.53748300000000004</v>
      </c>
      <c r="S17" s="17">
        <v>0.58772400000000002</v>
      </c>
      <c r="T17" s="17">
        <v>5.0241000000000001E-2</v>
      </c>
      <c r="U17" s="17">
        <v>8.5485000000000005E-2</v>
      </c>
      <c r="V17" s="17">
        <v>607.79999999999995</v>
      </c>
      <c r="W17" s="17">
        <v>1.3300000000000001E-4</v>
      </c>
      <c r="X17" s="17">
        <v>1050</v>
      </c>
      <c r="Y17" s="17">
        <v>0</v>
      </c>
      <c r="Z17" s="17">
        <v>0</v>
      </c>
      <c r="AA17" s="17">
        <v>0.13151499999999999</v>
      </c>
      <c r="AB17" s="17">
        <v>0.16416800000000001</v>
      </c>
      <c r="AC17" s="17">
        <v>0.54573099999999997</v>
      </c>
      <c r="AD17" s="17">
        <v>0.25</v>
      </c>
      <c r="AE17" s="17">
        <v>1281.2</v>
      </c>
    </row>
    <row r="18" spans="1:31">
      <c r="A18" s="17">
        <v>5</v>
      </c>
      <c r="B18" s="19">
        <v>0.45804398148148145</v>
      </c>
      <c r="C18" s="17">
        <v>159.19999999999999</v>
      </c>
      <c r="D18" s="17">
        <v>2.7</v>
      </c>
      <c r="E18" s="17">
        <v>7.4100000000000001E-4</v>
      </c>
      <c r="F18" s="17">
        <v>3.5999999999999997E-2</v>
      </c>
      <c r="G18" s="17">
        <v>0.47775200000000001</v>
      </c>
      <c r="H18" s="17">
        <v>0.59740199999999999</v>
      </c>
      <c r="I18" s="17">
        <v>0.63295800000000002</v>
      </c>
      <c r="J18" s="17">
        <v>3.5555000000000003E-2</v>
      </c>
      <c r="K18" s="17">
        <v>5.6174000000000002E-2</v>
      </c>
      <c r="L18" s="17">
        <v>554.4</v>
      </c>
      <c r="M18" s="17">
        <v>0.59997599999999995</v>
      </c>
      <c r="N18" s="17">
        <v>2706</v>
      </c>
      <c r="O18" s="17">
        <v>0</v>
      </c>
      <c r="P18" s="17">
        <v>0</v>
      </c>
      <c r="Q18" s="17">
        <v>0.72230099999999997</v>
      </c>
      <c r="R18" s="17">
        <v>0.53825199999999995</v>
      </c>
      <c r="S18" s="17">
        <v>0.60404599999999997</v>
      </c>
      <c r="T18" s="17">
        <v>6.5794000000000005E-2</v>
      </c>
      <c r="U18" s="17">
        <v>0.108922</v>
      </c>
      <c r="V18" s="17">
        <v>660.4</v>
      </c>
      <c r="W18" s="17">
        <v>0.111202</v>
      </c>
      <c r="X18" s="17">
        <v>1487</v>
      </c>
      <c r="Y18" s="17">
        <v>0</v>
      </c>
      <c r="Z18" s="17">
        <v>0</v>
      </c>
      <c r="AA18" s="17">
        <v>0.167572</v>
      </c>
      <c r="AB18" s="17">
        <v>2.39381E-2</v>
      </c>
      <c r="AC18" s="17">
        <v>0.53982699999999995</v>
      </c>
      <c r="AD18" s="17">
        <v>0.25</v>
      </c>
      <c r="AE18" s="17">
        <v>1498.1</v>
      </c>
    </row>
    <row r="19" spans="1:31">
      <c r="A19" s="17">
        <v>6</v>
      </c>
      <c r="B19" s="19">
        <v>0.45809027777777778</v>
      </c>
      <c r="C19" s="17">
        <v>157.9</v>
      </c>
      <c r="D19" s="17">
        <v>2.7</v>
      </c>
      <c r="E19" s="17">
        <v>7.3099999999999999E-4</v>
      </c>
      <c r="F19" s="17">
        <v>3.5000000000000003E-2</v>
      </c>
      <c r="G19" s="17">
        <v>0.55133699999999997</v>
      </c>
      <c r="H19" s="17">
        <v>0.57521500000000003</v>
      </c>
      <c r="I19" s="17">
        <v>0.63544500000000004</v>
      </c>
      <c r="J19" s="17">
        <v>6.0229999999999999E-2</v>
      </c>
      <c r="K19" s="17">
        <v>9.4783999999999993E-2</v>
      </c>
      <c r="L19" s="17">
        <v>800</v>
      </c>
      <c r="M19" s="17">
        <v>0.22916700000000001</v>
      </c>
      <c r="N19" s="17">
        <v>1331</v>
      </c>
      <c r="O19" s="17">
        <v>0</v>
      </c>
      <c r="P19" s="17">
        <v>0</v>
      </c>
      <c r="Q19" s="17">
        <v>0.54964299999999999</v>
      </c>
      <c r="R19" s="17">
        <v>0.55429899999999999</v>
      </c>
      <c r="S19" s="17">
        <v>0.59853599999999996</v>
      </c>
      <c r="T19" s="17">
        <v>4.4236999999999999E-2</v>
      </c>
      <c r="U19" s="17">
        <v>7.3908000000000001E-2</v>
      </c>
      <c r="V19" s="17">
        <v>435.7</v>
      </c>
      <c r="W19" s="17">
        <v>0.21310999999999999</v>
      </c>
      <c r="X19" s="17">
        <v>2905</v>
      </c>
      <c r="Y19" s="17">
        <v>0</v>
      </c>
      <c r="Z19" s="17">
        <v>0</v>
      </c>
      <c r="AA19" s="17">
        <v>0.113705</v>
      </c>
      <c r="AB19" s="17">
        <v>1.7107799999999999E-2</v>
      </c>
      <c r="AC19" s="17">
        <v>0.55505599999999999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156.80000000000001</v>
      </c>
      <c r="D20" s="17">
        <v>2.7</v>
      </c>
      <c r="E20" s="17">
        <v>7.9699999999999997E-4</v>
      </c>
      <c r="F20" s="17">
        <v>3.9E-2</v>
      </c>
      <c r="G20" s="17">
        <v>0.641571</v>
      </c>
      <c r="H20" s="17">
        <v>0.60261600000000004</v>
      </c>
      <c r="I20" s="17">
        <v>0.65937900000000005</v>
      </c>
      <c r="J20" s="17">
        <v>5.6764000000000002E-2</v>
      </c>
      <c r="K20" s="17">
        <v>8.6085999999999996E-2</v>
      </c>
      <c r="L20" s="17">
        <v>572.20000000000005</v>
      </c>
      <c r="M20" s="17">
        <v>0.370813</v>
      </c>
      <c r="N20" s="17">
        <v>775</v>
      </c>
      <c r="O20" s="17">
        <v>0</v>
      </c>
      <c r="P20" s="17">
        <v>0</v>
      </c>
      <c r="Q20" s="17">
        <v>0.75462899999999999</v>
      </c>
      <c r="R20" s="17">
        <v>0.54837499999999995</v>
      </c>
      <c r="S20" s="17">
        <v>0.61725300000000005</v>
      </c>
      <c r="T20" s="17">
        <v>6.8877999999999995E-2</v>
      </c>
      <c r="U20" s="17">
        <v>0.11158800000000001</v>
      </c>
      <c r="V20" s="17">
        <v>684.5</v>
      </c>
      <c r="W20" s="17">
        <v>0.31667899999999999</v>
      </c>
      <c r="X20" s="17">
        <v>680</v>
      </c>
      <c r="Y20" s="17">
        <v>0</v>
      </c>
      <c r="Z20" s="17">
        <v>0</v>
      </c>
      <c r="AA20" s="17">
        <v>0.17167299999999999</v>
      </c>
      <c r="AB20" s="17">
        <v>7.1951000000000003E-3</v>
      </c>
      <c r="AC20" s="17">
        <v>0.548871</v>
      </c>
      <c r="AD20" s="17">
        <v>0.25</v>
      </c>
      <c r="AE20" s="17">
        <v>1451.6</v>
      </c>
    </row>
    <row r="21" spans="1:31">
      <c r="A21" s="17">
        <v>8</v>
      </c>
      <c r="B21" s="19">
        <v>0.45820601851851855</v>
      </c>
      <c r="C21" s="17">
        <v>155.5</v>
      </c>
      <c r="D21" s="17">
        <v>2.7</v>
      </c>
      <c r="E21" s="17">
        <v>7.6400000000000003E-4</v>
      </c>
      <c r="F21" s="17">
        <v>3.6999999999999998E-2</v>
      </c>
      <c r="G21" s="17">
        <v>0.66900300000000001</v>
      </c>
      <c r="H21" s="17">
        <v>0.60244299999999995</v>
      </c>
      <c r="I21" s="17">
        <v>0.67147199999999996</v>
      </c>
      <c r="J21" s="17">
        <v>6.9028999999999993E-2</v>
      </c>
      <c r="K21" s="17">
        <v>0.10280300000000001</v>
      </c>
      <c r="L21" s="17">
        <v>577.29999999999995</v>
      </c>
      <c r="M21" s="17">
        <v>4.8000000000000001E-5</v>
      </c>
      <c r="N21" s="17">
        <v>941</v>
      </c>
      <c r="O21" s="17">
        <v>0</v>
      </c>
      <c r="P21" s="17">
        <v>0</v>
      </c>
      <c r="Q21" s="17">
        <v>0.70662000000000003</v>
      </c>
      <c r="R21" s="17">
        <v>0.56703400000000004</v>
      </c>
      <c r="S21" s="17">
        <v>0.63439900000000005</v>
      </c>
      <c r="T21" s="17">
        <v>6.7365999999999995E-2</v>
      </c>
      <c r="U21" s="17">
        <v>0.106188</v>
      </c>
      <c r="V21" s="17">
        <v>664.2</v>
      </c>
      <c r="W21" s="17">
        <v>0.37081900000000001</v>
      </c>
      <c r="X21" s="17">
        <v>6547</v>
      </c>
      <c r="Y21" s="17">
        <v>0</v>
      </c>
      <c r="Z21" s="17">
        <v>0</v>
      </c>
      <c r="AA21" s="17">
        <v>0.16336600000000001</v>
      </c>
      <c r="AB21" s="17">
        <v>8.8001099999999999E-3</v>
      </c>
      <c r="AC21" s="17">
        <v>0.56762599999999996</v>
      </c>
      <c r="AD21" s="17">
        <v>0.25</v>
      </c>
      <c r="AE21" s="17">
        <v>1438.8</v>
      </c>
    </row>
    <row r="22" spans="1:31">
      <c r="A22" s="17">
        <v>9</v>
      </c>
      <c r="B22" s="19">
        <v>0.45826388888888886</v>
      </c>
      <c r="C22" s="17">
        <v>154.4</v>
      </c>
      <c r="D22" s="17">
        <v>2.7</v>
      </c>
      <c r="E22" s="17">
        <v>6.4499999999999996E-4</v>
      </c>
      <c r="F22" s="17">
        <v>3.1E-2</v>
      </c>
      <c r="G22" s="17">
        <v>0.68549099999999996</v>
      </c>
      <c r="H22" s="17">
        <v>0.61066500000000001</v>
      </c>
      <c r="I22" s="17">
        <v>0.67497799999999997</v>
      </c>
      <c r="J22" s="17">
        <v>6.4312999999999995E-2</v>
      </c>
      <c r="K22" s="17">
        <v>9.5282000000000006E-2</v>
      </c>
      <c r="L22" s="17">
        <v>513.5</v>
      </c>
      <c r="M22" s="17">
        <v>0.59999800000000003</v>
      </c>
      <c r="N22" s="17">
        <v>7193</v>
      </c>
      <c r="O22" s="17">
        <v>0</v>
      </c>
      <c r="P22" s="17">
        <v>0</v>
      </c>
      <c r="Q22" s="17">
        <v>0.67452199999999995</v>
      </c>
      <c r="R22" s="17">
        <v>0.56473200000000001</v>
      </c>
      <c r="S22" s="17">
        <v>0.63163199999999997</v>
      </c>
      <c r="T22" s="17">
        <v>6.6900000000000001E-2</v>
      </c>
      <c r="U22" s="17">
        <v>0.105916</v>
      </c>
      <c r="V22" s="17">
        <v>725.1</v>
      </c>
      <c r="W22" s="17">
        <v>0.106332</v>
      </c>
      <c r="X22" s="17">
        <v>6165</v>
      </c>
      <c r="Y22" s="17">
        <v>0</v>
      </c>
      <c r="Z22" s="17">
        <v>0</v>
      </c>
      <c r="AA22" s="17">
        <v>0.16294800000000001</v>
      </c>
      <c r="AB22" s="17">
        <v>5.6936300000000002E-2</v>
      </c>
      <c r="AC22" s="17">
        <v>0.56854099999999996</v>
      </c>
      <c r="AD22" s="17">
        <v>0.25</v>
      </c>
      <c r="AE22" s="17">
        <v>1617.5</v>
      </c>
    </row>
    <row r="23" spans="1:31">
      <c r="A23" s="17">
        <v>10</v>
      </c>
      <c r="B23" s="19">
        <v>0.45831018518518518</v>
      </c>
      <c r="C23" s="17">
        <v>153.30000000000001</v>
      </c>
      <c r="D23" s="17">
        <v>2.7</v>
      </c>
      <c r="E23" s="17">
        <v>1.0009999999999999E-3</v>
      </c>
      <c r="F23" s="17">
        <v>4.8000000000000001E-2</v>
      </c>
      <c r="G23" s="17">
        <v>0.62577099999999997</v>
      </c>
      <c r="H23" s="17">
        <v>0.59831800000000002</v>
      </c>
      <c r="I23" s="17">
        <v>0.67046499999999998</v>
      </c>
      <c r="J23" s="17">
        <v>7.2147000000000003E-2</v>
      </c>
      <c r="K23" s="17">
        <v>0.10760699999999999</v>
      </c>
      <c r="L23" s="17">
        <v>611.20000000000005</v>
      </c>
      <c r="M23" s="17">
        <v>0.16570099999999999</v>
      </c>
      <c r="N23" s="17">
        <v>925</v>
      </c>
      <c r="O23" s="17">
        <v>0</v>
      </c>
      <c r="P23" s="17">
        <v>0</v>
      </c>
      <c r="Q23" s="17">
        <v>0.83437499999999998</v>
      </c>
      <c r="R23" s="17">
        <v>0.56961899999999999</v>
      </c>
      <c r="S23" s="17">
        <v>0.65581699999999998</v>
      </c>
      <c r="T23" s="17">
        <v>8.6197999999999997E-2</v>
      </c>
      <c r="U23" s="17">
        <v>0.131436</v>
      </c>
      <c r="V23" s="17">
        <v>800</v>
      </c>
      <c r="W23" s="17">
        <v>0.37074499999999999</v>
      </c>
      <c r="X23" s="17">
        <v>1082</v>
      </c>
      <c r="Y23" s="17">
        <v>0</v>
      </c>
      <c r="Z23" s="17">
        <v>0</v>
      </c>
      <c r="AA23" s="17">
        <v>0.202209</v>
      </c>
      <c r="AB23" s="17">
        <v>9.15586E-3</v>
      </c>
      <c r="AC23" s="17">
        <v>0.57040800000000003</v>
      </c>
      <c r="AD23" s="17">
        <v>0.25</v>
      </c>
      <c r="AE23" s="17">
        <v>1358.9</v>
      </c>
    </row>
    <row r="24" spans="1:31">
      <c r="A24" s="17">
        <v>11</v>
      </c>
      <c r="B24" s="19">
        <v>0.45836805555555554</v>
      </c>
      <c r="C24" s="17">
        <v>152.30000000000001</v>
      </c>
      <c r="D24" s="17">
        <v>2.7</v>
      </c>
      <c r="E24" s="17">
        <v>8.03E-4</v>
      </c>
      <c r="F24" s="17">
        <v>3.9E-2</v>
      </c>
      <c r="G24" s="17">
        <v>0.68013100000000004</v>
      </c>
      <c r="H24" s="17">
        <v>0.63774299999999995</v>
      </c>
      <c r="I24" s="17">
        <v>0.71448500000000004</v>
      </c>
      <c r="J24" s="17">
        <v>7.6742000000000005E-2</v>
      </c>
      <c r="K24" s="17">
        <v>0.107409</v>
      </c>
      <c r="L24" s="17">
        <v>583.29999999999995</v>
      </c>
      <c r="M24" s="17">
        <v>0.42242800000000003</v>
      </c>
      <c r="N24" s="17">
        <v>2042</v>
      </c>
      <c r="O24" s="17">
        <v>0</v>
      </c>
      <c r="P24" s="17">
        <v>0</v>
      </c>
      <c r="Q24" s="17">
        <v>0.70931100000000002</v>
      </c>
      <c r="R24" s="17">
        <v>0.57519600000000004</v>
      </c>
      <c r="S24" s="17">
        <v>0.64745600000000003</v>
      </c>
      <c r="T24" s="17">
        <v>7.2260000000000005E-2</v>
      </c>
      <c r="U24" s="17">
        <v>0.111606</v>
      </c>
      <c r="V24" s="17">
        <v>692.9</v>
      </c>
      <c r="W24" s="17">
        <v>8.7999999999999998E-5</v>
      </c>
      <c r="X24" s="17">
        <v>1879</v>
      </c>
      <c r="Y24" s="17">
        <v>0</v>
      </c>
      <c r="Z24" s="17">
        <v>0</v>
      </c>
      <c r="AA24" s="17">
        <v>0.17170199999999999</v>
      </c>
      <c r="AB24" s="17">
        <v>1.9095600000000001E-2</v>
      </c>
      <c r="AC24" s="17">
        <v>0.57657499999999995</v>
      </c>
      <c r="AD24" s="17">
        <v>0.25</v>
      </c>
      <c r="AE24" s="17">
        <v>1424</v>
      </c>
    </row>
    <row r="25" spans="1:31">
      <c r="A25" s="17">
        <v>12</v>
      </c>
      <c r="B25" s="19">
        <v>0.45842592592592596</v>
      </c>
      <c r="C25" s="17">
        <v>151</v>
      </c>
      <c r="D25" s="17">
        <v>2.7</v>
      </c>
      <c r="E25" s="17">
        <v>7.7899999999999996E-4</v>
      </c>
      <c r="F25" s="17">
        <v>3.7999999999999999E-2</v>
      </c>
      <c r="G25" s="17">
        <v>0.66781800000000002</v>
      </c>
      <c r="H25" s="17">
        <v>0.619479</v>
      </c>
      <c r="I25" s="17">
        <v>0.69705099999999998</v>
      </c>
      <c r="J25" s="17">
        <v>7.7572000000000002E-2</v>
      </c>
      <c r="K25" s="17">
        <v>0.111286</v>
      </c>
      <c r="L25" s="17">
        <v>599.5</v>
      </c>
      <c r="M25" s="17">
        <v>0.27035700000000001</v>
      </c>
      <c r="N25" s="17">
        <v>2090</v>
      </c>
      <c r="O25" s="17">
        <v>0</v>
      </c>
      <c r="P25" s="17">
        <v>0</v>
      </c>
      <c r="Q25" s="17">
        <v>0.76484600000000003</v>
      </c>
      <c r="R25" s="17">
        <v>0.57758699999999996</v>
      </c>
      <c r="S25" s="17">
        <v>0.64569100000000001</v>
      </c>
      <c r="T25" s="17">
        <v>6.8103999999999998E-2</v>
      </c>
      <c r="U25" s="17">
        <v>0.105474</v>
      </c>
      <c r="V25" s="17">
        <v>722.1</v>
      </c>
      <c r="W25" s="17">
        <v>0.22914999999999999</v>
      </c>
      <c r="X25" s="17">
        <v>828</v>
      </c>
      <c r="Y25" s="17">
        <v>0</v>
      </c>
      <c r="Z25" s="17">
        <v>0</v>
      </c>
      <c r="AA25" s="17">
        <v>0.162268</v>
      </c>
      <c r="AB25" s="17">
        <v>2.0070399999999999E-2</v>
      </c>
      <c r="AC25" s="17">
        <v>0.57895399999999997</v>
      </c>
      <c r="AD25" s="17">
        <v>0.25</v>
      </c>
      <c r="AE25" s="17">
        <v>1385.4</v>
      </c>
    </row>
    <row r="26" spans="1:31">
      <c r="A26" s="17">
        <v>13</v>
      </c>
      <c r="B26" s="19">
        <v>0.45848379629629626</v>
      </c>
      <c r="C26" s="17">
        <v>149.69999999999999</v>
      </c>
      <c r="D26" s="17">
        <v>2.7</v>
      </c>
      <c r="E26" s="17">
        <v>1.052E-3</v>
      </c>
      <c r="F26" s="17">
        <v>5.0999999999999997E-2</v>
      </c>
      <c r="G26" s="17">
        <v>0.62559299999999995</v>
      </c>
      <c r="H26" s="17">
        <v>0.609483</v>
      </c>
      <c r="I26" s="17">
        <v>0.67768600000000001</v>
      </c>
      <c r="J26" s="17">
        <v>6.8203E-2</v>
      </c>
      <c r="K26" s="17">
        <v>0.100642</v>
      </c>
      <c r="L26" s="17">
        <v>697.6</v>
      </c>
      <c r="M26" s="17">
        <v>0.37081900000000001</v>
      </c>
      <c r="N26" s="17">
        <v>1869</v>
      </c>
      <c r="O26" s="17">
        <v>0</v>
      </c>
      <c r="P26" s="17">
        <v>0</v>
      </c>
      <c r="Q26" s="17">
        <v>0.67807099999999998</v>
      </c>
      <c r="R26" s="17">
        <v>0.56794699999999998</v>
      </c>
      <c r="S26" s="17">
        <v>0.64721600000000001</v>
      </c>
      <c r="T26" s="17">
        <v>7.9269000000000006E-2</v>
      </c>
      <c r="U26" s="17">
        <v>0.122477</v>
      </c>
      <c r="V26" s="17">
        <v>750.9</v>
      </c>
      <c r="W26" s="17">
        <v>9.1000000000000003E-5</v>
      </c>
      <c r="X26" s="17">
        <v>1138</v>
      </c>
      <c r="Y26" s="17">
        <v>0</v>
      </c>
      <c r="Z26" s="17">
        <v>0</v>
      </c>
      <c r="AA26" s="17">
        <v>0.18842600000000001</v>
      </c>
      <c r="AB26" s="17">
        <v>2.0869499999999999E-2</v>
      </c>
      <c r="AC26" s="17">
        <v>0.56960100000000002</v>
      </c>
      <c r="AD26" s="17">
        <v>0.25</v>
      </c>
      <c r="AE26" s="17">
        <v>1190.7</v>
      </c>
    </row>
    <row r="27" spans="1:31">
      <c r="A27" s="17">
        <v>14</v>
      </c>
      <c r="B27" s="19">
        <v>0.45853009259259259</v>
      </c>
      <c r="C27" s="17">
        <v>148.4</v>
      </c>
      <c r="D27" s="17">
        <v>2.7</v>
      </c>
      <c r="E27" s="17">
        <v>9.9700000000000006E-4</v>
      </c>
      <c r="F27" s="17">
        <v>4.8000000000000001E-2</v>
      </c>
      <c r="G27" s="17">
        <v>0.71323499999999995</v>
      </c>
      <c r="H27" s="17">
        <v>0.61193299999999995</v>
      </c>
      <c r="I27" s="17">
        <v>0.68363499999999999</v>
      </c>
      <c r="J27" s="17">
        <v>7.1701000000000001E-2</v>
      </c>
      <c r="K27" s="17">
        <v>0.104883</v>
      </c>
      <c r="L27" s="17">
        <v>729.1</v>
      </c>
      <c r="M27" s="17">
        <v>0.176625</v>
      </c>
      <c r="N27" s="17">
        <v>1296</v>
      </c>
      <c r="O27" s="17">
        <v>0</v>
      </c>
      <c r="P27" s="17">
        <v>0</v>
      </c>
      <c r="Q27" s="17">
        <v>0.66593000000000002</v>
      </c>
      <c r="R27" s="17">
        <v>0.57933900000000005</v>
      </c>
      <c r="S27" s="17">
        <v>0.65122999999999998</v>
      </c>
      <c r="T27" s="17">
        <v>7.1890999999999997E-2</v>
      </c>
      <c r="U27" s="17">
        <v>0.11039300000000001</v>
      </c>
      <c r="V27" s="17">
        <v>662.8</v>
      </c>
      <c r="W27" s="17">
        <v>3.9999999999999998E-6</v>
      </c>
      <c r="X27" s="17">
        <v>1331</v>
      </c>
      <c r="Y27" s="17">
        <v>0</v>
      </c>
      <c r="Z27" s="17">
        <v>0</v>
      </c>
      <c r="AA27" s="17">
        <v>0.16983500000000001</v>
      </c>
      <c r="AB27" s="17">
        <v>1.52079E-2</v>
      </c>
      <c r="AC27" s="17">
        <v>0.58043199999999995</v>
      </c>
      <c r="AD27" s="17">
        <v>0.25</v>
      </c>
      <c r="AE27" s="17">
        <v>1139.2</v>
      </c>
    </row>
    <row r="28" spans="1:31">
      <c r="A28" s="17">
        <v>15</v>
      </c>
      <c r="B28" s="19">
        <v>0.45858796296296295</v>
      </c>
      <c r="C28" s="17">
        <v>147</v>
      </c>
      <c r="D28" s="17">
        <v>2.7</v>
      </c>
      <c r="E28" s="17">
        <v>7.5900000000000002E-4</v>
      </c>
      <c r="F28" s="17">
        <v>3.6999999999999998E-2</v>
      </c>
      <c r="G28" s="17">
        <v>0.68586400000000003</v>
      </c>
      <c r="H28" s="17">
        <v>0.61479300000000003</v>
      </c>
      <c r="I28" s="17">
        <v>0.68692399999999998</v>
      </c>
      <c r="J28" s="17">
        <v>7.2131000000000001E-2</v>
      </c>
      <c r="K28" s="17">
        <v>0.105006</v>
      </c>
      <c r="L28" s="17">
        <v>635.4</v>
      </c>
      <c r="M28" s="17">
        <v>9.9999999999999995E-7</v>
      </c>
      <c r="N28" s="17">
        <v>1201</v>
      </c>
      <c r="O28" s="17">
        <v>0</v>
      </c>
      <c r="P28" s="17">
        <v>0</v>
      </c>
      <c r="Q28" s="17">
        <v>0.64342999999999995</v>
      </c>
      <c r="R28" s="17">
        <v>0.59577599999999997</v>
      </c>
      <c r="S28" s="17">
        <v>0.659134</v>
      </c>
      <c r="T28" s="17">
        <v>6.3357999999999998E-2</v>
      </c>
      <c r="U28" s="17">
        <v>9.6123E-2</v>
      </c>
      <c r="V28" s="17">
        <v>800</v>
      </c>
      <c r="W28" s="17">
        <v>0.37081999999999998</v>
      </c>
      <c r="X28" s="17">
        <v>539</v>
      </c>
      <c r="Y28" s="17">
        <v>0</v>
      </c>
      <c r="Z28" s="17">
        <v>0</v>
      </c>
      <c r="AA28" s="17">
        <v>0.14788200000000001</v>
      </c>
      <c r="AB28" s="17">
        <v>1.2322400000000001E-2</v>
      </c>
      <c r="AC28" s="17">
        <v>0.59655599999999998</v>
      </c>
      <c r="AD28" s="17">
        <v>0.25</v>
      </c>
      <c r="AE28" s="17">
        <v>1307.2</v>
      </c>
    </row>
    <row r="29" spans="1:31">
      <c r="A29" s="17">
        <v>16</v>
      </c>
      <c r="B29" s="19">
        <v>0.45864583333333336</v>
      </c>
      <c r="C29" s="17">
        <v>145.9</v>
      </c>
      <c r="D29" s="17">
        <v>2.7</v>
      </c>
      <c r="E29" s="17">
        <v>1.0579999999999999E-3</v>
      </c>
      <c r="F29" s="17">
        <v>5.0999999999999997E-2</v>
      </c>
      <c r="G29" s="17">
        <v>0.73829199999999995</v>
      </c>
      <c r="H29" s="17">
        <v>0.62015500000000001</v>
      </c>
      <c r="I29" s="17">
        <v>0.703206</v>
      </c>
      <c r="J29" s="17">
        <v>8.3052000000000001E-2</v>
      </c>
      <c r="K29" s="17">
        <v>0.118104</v>
      </c>
      <c r="L29" s="17">
        <v>697.8</v>
      </c>
      <c r="M29" s="17">
        <v>0.32014300000000001</v>
      </c>
      <c r="N29" s="17">
        <v>1354</v>
      </c>
      <c r="O29" s="17">
        <v>0</v>
      </c>
      <c r="P29" s="17">
        <v>0</v>
      </c>
      <c r="Q29" s="17">
        <v>0.81776300000000002</v>
      </c>
      <c r="R29" s="17">
        <v>0.58965100000000004</v>
      </c>
      <c r="S29" s="17">
        <v>0.67190799999999995</v>
      </c>
      <c r="T29" s="17">
        <v>8.2255999999999996E-2</v>
      </c>
      <c r="U29" s="17">
        <v>0.122422</v>
      </c>
      <c r="V29" s="17">
        <v>796.2</v>
      </c>
      <c r="W29" s="17">
        <v>0.37081900000000001</v>
      </c>
      <c r="X29" s="17">
        <v>1745</v>
      </c>
      <c r="Y29" s="17">
        <v>0</v>
      </c>
      <c r="Z29" s="17">
        <v>0</v>
      </c>
      <c r="AA29" s="17">
        <v>0.18834100000000001</v>
      </c>
      <c r="AB29" s="17">
        <v>1.52131E-2</v>
      </c>
      <c r="AC29" s="17">
        <v>0.59090299999999996</v>
      </c>
      <c r="AD29" s="17">
        <v>0.25</v>
      </c>
      <c r="AE29" s="17">
        <v>1190.2</v>
      </c>
    </row>
    <row r="30" spans="1:31">
      <c r="A30" s="17">
        <v>17</v>
      </c>
      <c r="B30" s="19">
        <v>0.45870370370370367</v>
      </c>
      <c r="C30" s="17">
        <v>144.4</v>
      </c>
      <c r="D30" s="17">
        <v>2.7</v>
      </c>
      <c r="E30" s="17">
        <v>9.6100000000000005E-4</v>
      </c>
      <c r="F30" s="17">
        <v>4.5999999999999999E-2</v>
      </c>
      <c r="G30" s="17">
        <v>0.75262200000000001</v>
      </c>
      <c r="H30" s="17">
        <v>0.631104</v>
      </c>
      <c r="I30" s="17">
        <v>0.72837300000000005</v>
      </c>
      <c r="J30" s="17">
        <v>9.7267999999999993E-2</v>
      </c>
      <c r="K30" s="17">
        <v>0.13354199999999999</v>
      </c>
      <c r="L30" s="17">
        <v>766.3</v>
      </c>
      <c r="M30" s="17">
        <v>3.0000000000000001E-6</v>
      </c>
      <c r="N30" s="17">
        <v>938</v>
      </c>
      <c r="O30" s="17">
        <v>0</v>
      </c>
      <c r="P30" s="17">
        <v>0</v>
      </c>
      <c r="Q30" s="17">
        <v>0.75856599999999996</v>
      </c>
      <c r="R30" s="17">
        <v>0.60515099999999999</v>
      </c>
      <c r="S30" s="17">
        <v>0.67305000000000004</v>
      </c>
      <c r="T30" s="17">
        <v>6.7899000000000001E-2</v>
      </c>
      <c r="U30" s="17">
        <v>0.100882</v>
      </c>
      <c r="V30" s="17">
        <v>617.1</v>
      </c>
      <c r="W30" s="17">
        <v>0.31678400000000001</v>
      </c>
      <c r="X30" s="17">
        <v>2174</v>
      </c>
      <c r="Y30" s="17">
        <v>0</v>
      </c>
      <c r="Z30" s="17">
        <v>0</v>
      </c>
      <c r="AA30" s="17">
        <v>0.15520300000000001</v>
      </c>
      <c r="AB30" s="17">
        <v>1.1613800000000001E-2</v>
      </c>
      <c r="AC30" s="17">
        <v>0.60594000000000003</v>
      </c>
      <c r="AD30" s="17">
        <v>0.25</v>
      </c>
      <c r="AE30" s="17">
        <v>1083.9000000000001</v>
      </c>
    </row>
    <row r="31" spans="1:31">
      <c r="A31" s="17">
        <v>18</v>
      </c>
      <c r="B31" s="19">
        <v>0.45874999999999999</v>
      </c>
      <c r="C31" s="17">
        <v>143.1</v>
      </c>
      <c r="D31" s="17">
        <v>2.7</v>
      </c>
      <c r="E31" s="17">
        <v>1.1360000000000001E-3</v>
      </c>
      <c r="F31" s="17">
        <v>5.5E-2</v>
      </c>
      <c r="G31" s="17">
        <v>0.68741200000000002</v>
      </c>
      <c r="H31" s="17">
        <v>0.61562300000000003</v>
      </c>
      <c r="I31" s="17">
        <v>0.70020199999999999</v>
      </c>
      <c r="J31" s="17">
        <v>8.4579000000000001E-2</v>
      </c>
      <c r="K31" s="17">
        <v>0.120792</v>
      </c>
      <c r="L31" s="17">
        <v>800</v>
      </c>
      <c r="M31" s="17">
        <v>1.9999999999999999E-6</v>
      </c>
      <c r="N31" s="17">
        <v>1679</v>
      </c>
      <c r="O31" s="17">
        <v>0</v>
      </c>
      <c r="P31" s="17">
        <v>0</v>
      </c>
      <c r="Q31" s="17">
        <v>0.74112699999999998</v>
      </c>
      <c r="R31" s="17">
        <v>0.59955400000000003</v>
      </c>
      <c r="S31" s="17">
        <v>0.67780300000000004</v>
      </c>
      <c r="T31" s="17">
        <v>7.825E-2</v>
      </c>
      <c r="U31" s="17">
        <v>0.11544599999999999</v>
      </c>
      <c r="V31" s="17">
        <v>681.9</v>
      </c>
      <c r="W31" s="17">
        <v>0.29558099999999998</v>
      </c>
      <c r="X31" s="17">
        <v>633</v>
      </c>
      <c r="Y31" s="17">
        <v>0</v>
      </c>
      <c r="Z31" s="17">
        <v>0</v>
      </c>
      <c r="AA31" s="17">
        <v>0.17760899999999999</v>
      </c>
      <c r="AB31" s="17">
        <v>2.1486499999999999E-2</v>
      </c>
      <c r="AC31" s="17">
        <v>0.60123499999999996</v>
      </c>
      <c r="AD31" s="17">
        <v>0.25</v>
      </c>
      <c r="AE31" s="17">
        <v>1038.2</v>
      </c>
    </row>
    <row r="32" spans="1:31">
      <c r="A32" s="17">
        <v>19</v>
      </c>
      <c r="B32" s="19">
        <v>0.45880787037037035</v>
      </c>
      <c r="C32" s="17">
        <v>142.1</v>
      </c>
      <c r="D32" s="17">
        <v>3.6</v>
      </c>
      <c r="E32" s="17">
        <v>1.5200000000000001E-3</v>
      </c>
      <c r="F32" s="17">
        <v>7.3999999999999996E-2</v>
      </c>
      <c r="G32" s="17">
        <v>0.73450800000000005</v>
      </c>
      <c r="H32" s="17">
        <v>0.62333300000000003</v>
      </c>
      <c r="I32" s="17">
        <v>0.705457</v>
      </c>
      <c r="J32" s="17">
        <v>8.2124000000000003E-2</v>
      </c>
      <c r="K32" s="17">
        <v>0.116413</v>
      </c>
      <c r="L32" s="17">
        <v>699.2</v>
      </c>
      <c r="M32" s="17">
        <v>0.26979999999999998</v>
      </c>
      <c r="N32" s="17">
        <v>1531</v>
      </c>
      <c r="O32" s="17">
        <v>0</v>
      </c>
      <c r="P32" s="17">
        <v>0</v>
      </c>
      <c r="Q32" s="17">
        <v>0.78139599999999998</v>
      </c>
      <c r="R32" s="17">
        <v>0.59127300000000005</v>
      </c>
      <c r="S32" s="17">
        <v>0.68171800000000005</v>
      </c>
      <c r="T32" s="17">
        <v>9.0444999999999998E-2</v>
      </c>
      <c r="U32" s="17">
        <v>0.13267200000000001</v>
      </c>
      <c r="V32" s="17">
        <v>800</v>
      </c>
      <c r="W32" s="17">
        <v>1.27E-4</v>
      </c>
      <c r="X32" s="17">
        <v>1306</v>
      </c>
      <c r="Y32" s="17">
        <v>0</v>
      </c>
      <c r="Z32" s="17">
        <v>0</v>
      </c>
      <c r="AA32" s="17">
        <v>0.20411099999999999</v>
      </c>
      <c r="AB32" s="17">
        <v>2.2805800000000001E-2</v>
      </c>
      <c r="AC32" s="17">
        <v>0.59333599999999997</v>
      </c>
      <c r="AD32" s="17">
        <v>0.25</v>
      </c>
      <c r="AE32" s="17">
        <v>1187.8</v>
      </c>
    </row>
    <row r="33" spans="1:31">
      <c r="A33" s="17">
        <v>20</v>
      </c>
      <c r="B33" s="19">
        <v>0.45886574074074077</v>
      </c>
      <c r="C33" s="17">
        <v>141</v>
      </c>
      <c r="D33" s="17">
        <v>3.6</v>
      </c>
      <c r="E33" s="17">
        <v>0</v>
      </c>
      <c r="F33" s="17">
        <v>0</v>
      </c>
      <c r="G33" s="17">
        <v>0.796458</v>
      </c>
      <c r="H33" s="17">
        <v>0.62129699999999999</v>
      </c>
      <c r="I33" s="17">
        <v>0.71077000000000001</v>
      </c>
      <c r="J33" s="17">
        <v>8.9472999999999997E-2</v>
      </c>
      <c r="K33" s="17">
        <v>0.12588199999999999</v>
      </c>
      <c r="L33" s="17">
        <v>750</v>
      </c>
      <c r="M33" s="17">
        <v>5.5999999999999999E-5</v>
      </c>
      <c r="N33" s="17">
        <v>0</v>
      </c>
      <c r="O33" s="17">
        <v>0</v>
      </c>
      <c r="P33" s="17">
        <v>0</v>
      </c>
      <c r="Q33" s="17">
        <v>0.786219</v>
      </c>
      <c r="R33" s="17">
        <v>0.57499400000000001</v>
      </c>
      <c r="S33" s="17">
        <v>0.67619399999999996</v>
      </c>
      <c r="T33" s="17">
        <v>0.101201</v>
      </c>
      <c r="U33" s="17">
        <v>0.14966199999999999</v>
      </c>
      <c r="V33" s="17">
        <v>735.3</v>
      </c>
      <c r="W33" s="17">
        <v>9.2E-5</v>
      </c>
      <c r="X33" s="17">
        <v>1132</v>
      </c>
      <c r="Y33" s="17">
        <v>0</v>
      </c>
      <c r="Z33" s="17">
        <v>0</v>
      </c>
    </row>
    <row r="34" spans="1:31">
      <c r="A34" s="17">
        <v>21</v>
      </c>
      <c r="B34" s="19">
        <v>0.45891203703703703</v>
      </c>
      <c r="C34" s="17">
        <v>139.9</v>
      </c>
      <c r="D34" s="17">
        <v>3.6</v>
      </c>
      <c r="E34" s="17">
        <v>1.3760000000000001E-3</v>
      </c>
      <c r="F34" s="17">
        <v>6.7000000000000004E-2</v>
      </c>
      <c r="G34" s="17">
        <v>0.734927</v>
      </c>
      <c r="H34" s="17">
        <v>0.62914800000000004</v>
      </c>
      <c r="I34" s="17">
        <v>0.71557099999999996</v>
      </c>
      <c r="J34" s="17">
        <v>8.6423E-2</v>
      </c>
      <c r="K34" s="17">
        <v>0.12077400000000001</v>
      </c>
      <c r="L34" s="17">
        <v>652.29999999999995</v>
      </c>
      <c r="M34" s="17">
        <v>0.35487299999999999</v>
      </c>
      <c r="N34" s="17">
        <v>971</v>
      </c>
      <c r="O34" s="17">
        <v>0</v>
      </c>
      <c r="P34" s="17">
        <v>0</v>
      </c>
      <c r="Q34" s="17">
        <v>0.72287000000000001</v>
      </c>
      <c r="R34" s="17">
        <v>0.59773299999999996</v>
      </c>
      <c r="S34" s="17">
        <v>0.68509399999999998</v>
      </c>
      <c r="T34" s="17">
        <v>8.7360999999999994E-2</v>
      </c>
      <c r="U34" s="17">
        <v>0.12751599999999999</v>
      </c>
      <c r="V34" s="17">
        <v>800</v>
      </c>
      <c r="W34" s="17">
        <v>0.16750899999999999</v>
      </c>
      <c r="X34" s="17">
        <v>904</v>
      </c>
      <c r="Y34" s="17">
        <v>0</v>
      </c>
      <c r="Z34" s="17">
        <v>0</v>
      </c>
      <c r="AA34" s="17">
        <v>0.19617899999999999</v>
      </c>
      <c r="AB34" s="17">
        <v>1.36095E-2</v>
      </c>
      <c r="AC34" s="17">
        <v>0.59892199999999995</v>
      </c>
      <c r="AD34" s="17">
        <v>0.25</v>
      </c>
      <c r="AE34" s="17">
        <v>1273.4000000000001</v>
      </c>
    </row>
    <row r="35" spans="1:31">
      <c r="A35" s="17">
        <v>22</v>
      </c>
      <c r="B35" s="19">
        <v>0.4589699074074074</v>
      </c>
      <c r="C35" s="17">
        <v>138.6</v>
      </c>
      <c r="D35" s="17">
        <v>3.6</v>
      </c>
      <c r="E35" s="17">
        <v>1.6260000000000001E-3</v>
      </c>
      <c r="F35" s="17">
        <v>7.9000000000000001E-2</v>
      </c>
      <c r="G35" s="17">
        <v>0.69459000000000004</v>
      </c>
      <c r="H35" s="17">
        <v>0.63661599999999996</v>
      </c>
      <c r="I35" s="17">
        <v>0.71082000000000001</v>
      </c>
      <c r="J35" s="17">
        <v>7.4203000000000005E-2</v>
      </c>
      <c r="K35" s="17">
        <v>0.104391</v>
      </c>
      <c r="L35" s="17">
        <v>691.8</v>
      </c>
      <c r="M35" s="17">
        <v>0.53305800000000003</v>
      </c>
      <c r="N35" s="17">
        <v>434</v>
      </c>
      <c r="O35" s="17">
        <v>0</v>
      </c>
      <c r="P35" s="17">
        <v>0</v>
      </c>
      <c r="Q35" s="17">
        <v>0.85566500000000001</v>
      </c>
      <c r="R35" s="17">
        <v>0.59111100000000005</v>
      </c>
      <c r="S35" s="17">
        <v>0.688191</v>
      </c>
      <c r="T35" s="17">
        <v>9.708E-2</v>
      </c>
      <c r="U35" s="17">
        <v>0.141065</v>
      </c>
      <c r="V35" s="17">
        <v>775.3</v>
      </c>
      <c r="W35" s="17">
        <v>0.599993</v>
      </c>
      <c r="X35" s="17">
        <v>716</v>
      </c>
      <c r="Y35" s="17">
        <v>0</v>
      </c>
      <c r="Z35" s="17">
        <v>0</v>
      </c>
      <c r="AA35" s="17">
        <v>0.21702299999999999</v>
      </c>
      <c r="AB35" s="17">
        <v>6.5039900000000003E-3</v>
      </c>
      <c r="AC35" s="17">
        <v>0.59174300000000002</v>
      </c>
      <c r="AD35" s="17">
        <v>0.25</v>
      </c>
      <c r="AE35" s="17">
        <v>1200.5999999999999</v>
      </c>
    </row>
    <row r="36" spans="1:31">
      <c r="A36" s="17">
        <v>23</v>
      </c>
      <c r="B36" s="19">
        <v>0.45902777777777781</v>
      </c>
      <c r="C36" s="17">
        <v>137.30000000000001</v>
      </c>
      <c r="D36" s="17">
        <v>3.6</v>
      </c>
      <c r="E36" s="17">
        <v>1.457E-3</v>
      </c>
      <c r="F36" s="17">
        <v>7.0999999999999994E-2</v>
      </c>
      <c r="G36" s="17">
        <v>0.79757599999999995</v>
      </c>
      <c r="H36" s="17">
        <v>0.63897000000000004</v>
      </c>
      <c r="I36" s="17">
        <v>0.72469300000000003</v>
      </c>
      <c r="J36" s="17">
        <v>8.5722999999999994E-2</v>
      </c>
      <c r="K36" s="17">
        <v>0.118288</v>
      </c>
      <c r="L36" s="17">
        <v>601.1</v>
      </c>
      <c r="M36" s="17">
        <v>2.0999999999999999E-5</v>
      </c>
      <c r="N36" s="17">
        <v>589</v>
      </c>
      <c r="O36" s="17">
        <v>0</v>
      </c>
      <c r="P36" s="17">
        <v>0</v>
      </c>
      <c r="Q36" s="17">
        <v>0.82535899999999995</v>
      </c>
      <c r="R36" s="17">
        <v>0.58961600000000003</v>
      </c>
      <c r="S36" s="17">
        <v>0.69020599999999999</v>
      </c>
      <c r="T36" s="17">
        <v>0.100591</v>
      </c>
      <c r="U36" s="17">
        <v>0.14574000000000001</v>
      </c>
      <c r="V36" s="17">
        <v>800</v>
      </c>
      <c r="W36" s="17">
        <v>3.9999999999999998E-6</v>
      </c>
      <c r="X36" s="17">
        <v>1008</v>
      </c>
      <c r="Y36" s="17">
        <v>0</v>
      </c>
      <c r="Z36" s="17">
        <v>0</v>
      </c>
      <c r="AA36" s="17">
        <v>0.224215</v>
      </c>
      <c r="AB36" s="17">
        <v>7.65199E-3</v>
      </c>
      <c r="AC36" s="17">
        <v>0.59038500000000005</v>
      </c>
      <c r="AD36" s="17">
        <v>0.25</v>
      </c>
      <c r="AE36" s="17">
        <v>1381.8</v>
      </c>
    </row>
    <row r="37" spans="1:31">
      <c r="A37" s="17">
        <v>24</v>
      </c>
      <c r="B37" s="19">
        <v>0.45908564814814817</v>
      </c>
      <c r="C37" s="17">
        <v>136.19999999999999</v>
      </c>
      <c r="D37" s="17">
        <v>3.6</v>
      </c>
      <c r="E37" s="17">
        <v>1.5900000000000001E-3</v>
      </c>
      <c r="F37" s="17">
        <v>7.6999999999999999E-2</v>
      </c>
      <c r="G37" s="17">
        <v>0.82466899999999999</v>
      </c>
      <c r="H37" s="17">
        <v>0.61544100000000002</v>
      </c>
      <c r="I37" s="17">
        <v>0.72601700000000002</v>
      </c>
      <c r="J37" s="17">
        <v>0.11057699999999999</v>
      </c>
      <c r="K37" s="17">
        <v>0.152306</v>
      </c>
      <c r="L37" s="17">
        <v>731.3</v>
      </c>
      <c r="M37" s="17">
        <v>5.4203000000000001E-2</v>
      </c>
      <c r="N37" s="17">
        <v>3153</v>
      </c>
      <c r="O37" s="17">
        <v>0</v>
      </c>
      <c r="P37" s="17">
        <v>0</v>
      </c>
      <c r="Q37" s="17">
        <v>0.78166400000000003</v>
      </c>
      <c r="R37" s="17">
        <v>0.61049500000000001</v>
      </c>
      <c r="S37" s="17">
        <v>0.70671899999999999</v>
      </c>
      <c r="T37" s="17">
        <v>9.6224000000000004E-2</v>
      </c>
      <c r="U37" s="17">
        <v>0.136156</v>
      </c>
      <c r="V37" s="17">
        <v>767.4</v>
      </c>
      <c r="W37" s="17">
        <v>5.8520999999999997E-2</v>
      </c>
      <c r="X37" s="17">
        <v>839</v>
      </c>
      <c r="Y37" s="17">
        <v>0</v>
      </c>
      <c r="Z37" s="17">
        <v>0</v>
      </c>
      <c r="AA37" s="17">
        <v>0.20947099999999999</v>
      </c>
      <c r="AB37" s="17">
        <v>4.7856700000000002E-2</v>
      </c>
      <c r="AC37" s="17">
        <v>0.61509999999999998</v>
      </c>
      <c r="AD37" s="17">
        <v>0.25</v>
      </c>
      <c r="AE37" s="17">
        <v>1135.7</v>
      </c>
    </row>
    <row r="38" spans="1:31">
      <c r="A38" s="17">
        <v>25</v>
      </c>
      <c r="B38" s="19">
        <v>0.45914351851851848</v>
      </c>
      <c r="C38" s="17">
        <v>135</v>
      </c>
      <c r="D38" s="17">
        <v>3.6</v>
      </c>
      <c r="E38" s="17">
        <v>1.273E-3</v>
      </c>
      <c r="F38" s="17">
        <v>6.2E-2</v>
      </c>
      <c r="G38" s="17">
        <v>0.84321299999999999</v>
      </c>
      <c r="H38" s="17">
        <v>0.62407999999999997</v>
      </c>
      <c r="I38" s="17">
        <v>0.72702599999999995</v>
      </c>
      <c r="J38" s="17">
        <v>0.102946</v>
      </c>
      <c r="K38" s="17">
        <v>0.141599</v>
      </c>
      <c r="L38" s="17">
        <v>583.20000000000005</v>
      </c>
      <c r="M38" s="17">
        <v>9.8504999999999995E-2</v>
      </c>
      <c r="N38" s="17">
        <v>1858</v>
      </c>
      <c r="O38" s="17">
        <v>0</v>
      </c>
      <c r="P38" s="17">
        <v>0</v>
      </c>
      <c r="Q38" s="17">
        <v>0.781115</v>
      </c>
      <c r="R38" s="17">
        <v>0.60598799999999997</v>
      </c>
      <c r="S38" s="17">
        <v>0.69913899999999995</v>
      </c>
      <c r="T38" s="17">
        <v>9.3149999999999997E-2</v>
      </c>
      <c r="U38" s="17">
        <v>0.13323599999999999</v>
      </c>
      <c r="V38" s="17">
        <v>799.9</v>
      </c>
      <c r="W38" s="17">
        <v>0.222334</v>
      </c>
      <c r="X38" s="17">
        <v>727</v>
      </c>
      <c r="Y38" s="17">
        <v>0</v>
      </c>
      <c r="Z38" s="17">
        <v>0</v>
      </c>
      <c r="AA38" s="17">
        <v>0.20497799999999999</v>
      </c>
      <c r="AB38" s="17">
        <v>2.3072800000000001E-2</v>
      </c>
      <c r="AC38" s="17">
        <v>0.60813799999999996</v>
      </c>
      <c r="AD38" s="17">
        <v>0.25</v>
      </c>
      <c r="AE38" s="17">
        <v>1424.3</v>
      </c>
    </row>
    <row r="39" spans="1:31">
      <c r="A39" s="17">
        <v>26</v>
      </c>
      <c r="B39" s="19">
        <v>0.4591898148148148</v>
      </c>
      <c r="C39" s="17">
        <v>133.69999999999999</v>
      </c>
      <c r="D39" s="17">
        <v>3.6</v>
      </c>
      <c r="E39" s="17">
        <v>1.3439999999999999E-3</v>
      </c>
      <c r="F39" s="17">
        <v>6.5000000000000002E-2</v>
      </c>
      <c r="G39" s="17">
        <v>0.78828299999999996</v>
      </c>
      <c r="H39" s="17">
        <v>0.65008200000000005</v>
      </c>
      <c r="I39" s="17">
        <v>0.72579199999999999</v>
      </c>
      <c r="J39" s="17">
        <v>7.5708999999999999E-2</v>
      </c>
      <c r="K39" s="17">
        <v>0.104313</v>
      </c>
      <c r="L39" s="17">
        <v>502.6</v>
      </c>
      <c r="M39" s="17">
        <v>0.22892199999999999</v>
      </c>
      <c r="N39" s="17">
        <v>547</v>
      </c>
      <c r="O39" s="17">
        <v>0</v>
      </c>
      <c r="P39" s="17">
        <v>0</v>
      </c>
      <c r="Q39" s="17">
        <v>0.87563800000000003</v>
      </c>
      <c r="R39" s="17">
        <v>0.59577999999999998</v>
      </c>
      <c r="S39" s="17">
        <v>0.70965400000000001</v>
      </c>
      <c r="T39" s="17">
        <v>0.113874</v>
      </c>
      <c r="U39" s="17">
        <v>0.160465</v>
      </c>
      <c r="V39" s="17">
        <v>659.5</v>
      </c>
      <c r="W39" s="17">
        <v>4.3999999999999999E-5</v>
      </c>
      <c r="X39" s="17">
        <v>1264</v>
      </c>
      <c r="Y39" s="17">
        <v>0</v>
      </c>
      <c r="Z39" s="17">
        <v>0</v>
      </c>
      <c r="AA39" s="17">
        <v>0.24686900000000001</v>
      </c>
      <c r="AB39" s="17">
        <v>5.95226E-3</v>
      </c>
      <c r="AC39" s="17">
        <v>0.59645700000000001</v>
      </c>
      <c r="AD39" s="17">
        <v>0.25</v>
      </c>
      <c r="AE39" s="17">
        <v>1652.4</v>
      </c>
    </row>
    <row r="40" spans="1:31">
      <c r="A40" s="17">
        <v>27</v>
      </c>
      <c r="B40" s="19">
        <v>0.45924768518518522</v>
      </c>
      <c r="C40" s="17">
        <v>132.4</v>
      </c>
      <c r="D40" s="17">
        <v>3.6</v>
      </c>
      <c r="E40" s="17">
        <v>1.4090000000000001E-3</v>
      </c>
      <c r="F40" s="17">
        <v>6.8000000000000005E-2</v>
      </c>
      <c r="G40" s="17">
        <v>0.78920000000000001</v>
      </c>
      <c r="H40" s="17">
        <v>0.62368199999999996</v>
      </c>
      <c r="I40" s="17">
        <v>0.71951699999999996</v>
      </c>
      <c r="J40" s="17">
        <v>9.5835000000000004E-2</v>
      </c>
      <c r="K40" s="17">
        <v>0.13319300000000001</v>
      </c>
      <c r="L40" s="17">
        <v>645.20000000000005</v>
      </c>
      <c r="M40" s="17">
        <v>5.0000000000000002E-5</v>
      </c>
      <c r="N40" s="17">
        <v>2309</v>
      </c>
      <c r="O40" s="17">
        <v>0</v>
      </c>
      <c r="P40" s="17">
        <v>0</v>
      </c>
      <c r="Q40" s="17">
        <v>0.86185100000000003</v>
      </c>
      <c r="R40" s="17">
        <v>0.60163699999999998</v>
      </c>
      <c r="S40" s="17">
        <v>0.69512099999999999</v>
      </c>
      <c r="T40" s="17">
        <v>9.3483999999999998E-2</v>
      </c>
      <c r="U40" s="17">
        <v>0.13448599999999999</v>
      </c>
      <c r="V40" s="17">
        <v>793</v>
      </c>
      <c r="W40" s="17">
        <v>0.37079600000000001</v>
      </c>
      <c r="X40" s="17">
        <v>648</v>
      </c>
      <c r="Y40" s="17">
        <v>0</v>
      </c>
      <c r="Z40" s="17">
        <v>0</v>
      </c>
      <c r="AA40" s="17">
        <v>0.206902</v>
      </c>
      <c r="AB40" s="17">
        <v>3.14522E-2</v>
      </c>
      <c r="AC40" s="17">
        <v>0.60457700000000003</v>
      </c>
      <c r="AD40" s="17">
        <v>0.25</v>
      </c>
      <c r="AE40" s="17">
        <v>1287.4000000000001</v>
      </c>
    </row>
    <row r="41" spans="1:31">
      <c r="A41" s="17">
        <v>28</v>
      </c>
      <c r="B41" s="19">
        <v>0.45930555555555558</v>
      </c>
      <c r="C41" s="17">
        <v>131.1</v>
      </c>
      <c r="D41" s="17">
        <v>3.6</v>
      </c>
      <c r="E41" s="17">
        <v>1.9530000000000001E-3</v>
      </c>
      <c r="F41" s="17">
        <v>9.4E-2</v>
      </c>
      <c r="G41" s="17">
        <v>0.68679400000000002</v>
      </c>
      <c r="H41" s="17">
        <v>0.61245000000000005</v>
      </c>
      <c r="I41" s="17">
        <v>0.69850299999999999</v>
      </c>
      <c r="J41" s="17">
        <v>8.6054000000000005E-2</v>
      </c>
      <c r="K41" s="17">
        <v>0.123197</v>
      </c>
      <c r="L41" s="17">
        <v>800</v>
      </c>
      <c r="M41" s="17">
        <v>1.0000000000000001E-5</v>
      </c>
      <c r="N41" s="17">
        <v>784</v>
      </c>
      <c r="O41" s="17">
        <v>0</v>
      </c>
      <c r="P41" s="17">
        <v>0</v>
      </c>
      <c r="Q41" s="17">
        <v>0.806006</v>
      </c>
      <c r="R41" s="17">
        <v>0.59815200000000002</v>
      </c>
      <c r="S41" s="17">
        <v>0.70169599999999999</v>
      </c>
      <c r="T41" s="17">
        <v>0.103545</v>
      </c>
      <c r="U41" s="17">
        <v>0.147564</v>
      </c>
      <c r="V41" s="17">
        <v>800</v>
      </c>
      <c r="W41" s="17">
        <v>1.2713E-2</v>
      </c>
      <c r="X41" s="17">
        <v>733</v>
      </c>
      <c r="Y41" s="17">
        <v>0</v>
      </c>
      <c r="Z41" s="17">
        <v>0</v>
      </c>
      <c r="AA41" s="17">
        <v>0.227021</v>
      </c>
      <c r="AB41" s="17">
        <v>1.34912E-2</v>
      </c>
      <c r="AC41" s="17">
        <v>0.599549</v>
      </c>
      <c r="AD41" s="17">
        <v>0.25</v>
      </c>
      <c r="AE41" s="17">
        <v>1038.2</v>
      </c>
    </row>
    <row r="42" spans="1:31">
      <c r="A42" s="17">
        <v>29</v>
      </c>
      <c r="B42" s="19">
        <v>0.45936342592592588</v>
      </c>
      <c r="C42" s="17">
        <v>129.9</v>
      </c>
      <c r="D42" s="17">
        <v>3.6</v>
      </c>
      <c r="E42" s="17">
        <v>1.4779999999999999E-3</v>
      </c>
      <c r="F42" s="17">
        <v>7.1999999999999995E-2</v>
      </c>
      <c r="G42" s="17">
        <v>0.71872400000000003</v>
      </c>
      <c r="H42" s="17">
        <v>0.62108399999999997</v>
      </c>
      <c r="I42" s="17">
        <v>0.70689999999999997</v>
      </c>
      <c r="J42" s="17">
        <v>8.5816000000000003E-2</v>
      </c>
      <c r="K42" s="17">
        <v>0.12139800000000001</v>
      </c>
      <c r="L42" s="17">
        <v>800</v>
      </c>
      <c r="M42" s="17">
        <v>0.22917799999999999</v>
      </c>
      <c r="N42" s="17">
        <v>1787</v>
      </c>
      <c r="O42" s="17">
        <v>0</v>
      </c>
      <c r="P42" s="17">
        <v>0</v>
      </c>
      <c r="Q42" s="17">
        <v>0.79966899999999996</v>
      </c>
      <c r="R42" s="17">
        <v>0.59743599999999997</v>
      </c>
      <c r="S42" s="17">
        <v>0.67402200000000001</v>
      </c>
      <c r="T42" s="17">
        <v>7.6586000000000001E-2</v>
      </c>
      <c r="U42" s="17">
        <v>0.113626</v>
      </c>
      <c r="V42" s="17">
        <v>650.79999999999995</v>
      </c>
      <c r="W42" s="17">
        <v>0.48760399999999998</v>
      </c>
      <c r="X42" s="17">
        <v>592</v>
      </c>
      <c r="Y42" s="17">
        <v>0</v>
      </c>
      <c r="Z42" s="17">
        <v>0</v>
      </c>
      <c r="AA42" s="17">
        <v>0.17480799999999999</v>
      </c>
      <c r="AB42" s="17">
        <v>3.02154E-2</v>
      </c>
      <c r="AC42" s="17">
        <v>0.59975000000000001</v>
      </c>
      <c r="AD42" s="17">
        <v>0.25</v>
      </c>
      <c r="AE42" s="17">
        <v>1038.2</v>
      </c>
    </row>
    <row r="43" spans="1:31">
      <c r="A43" s="17">
        <v>30</v>
      </c>
      <c r="B43" s="19">
        <v>0.45940972222222221</v>
      </c>
      <c r="C43" s="17">
        <v>128.80000000000001</v>
      </c>
      <c r="D43" s="17">
        <v>3.6</v>
      </c>
      <c r="E43" s="17">
        <v>1.2570000000000001E-3</v>
      </c>
      <c r="F43" s="17">
        <v>6.0999999999999999E-2</v>
      </c>
      <c r="G43" s="17">
        <v>0.72882499999999995</v>
      </c>
      <c r="H43" s="17">
        <v>0.62090299999999998</v>
      </c>
      <c r="I43" s="17">
        <v>0.69467100000000004</v>
      </c>
      <c r="J43" s="17">
        <v>7.3768E-2</v>
      </c>
      <c r="K43" s="17">
        <v>0.10619199999999999</v>
      </c>
      <c r="L43" s="17">
        <v>639.1</v>
      </c>
      <c r="M43" s="17">
        <v>0.230327</v>
      </c>
      <c r="N43" s="17">
        <v>1074</v>
      </c>
      <c r="O43" s="17">
        <v>0</v>
      </c>
      <c r="P43" s="17">
        <v>0</v>
      </c>
      <c r="Q43" s="17">
        <v>0.78679900000000003</v>
      </c>
      <c r="R43" s="17">
        <v>0.59552899999999998</v>
      </c>
      <c r="S43" s="17">
        <v>0.67604200000000003</v>
      </c>
      <c r="T43" s="17">
        <v>8.0513000000000001E-2</v>
      </c>
      <c r="U43" s="17">
        <v>0.11909500000000001</v>
      </c>
      <c r="V43" s="17">
        <v>667.4</v>
      </c>
      <c r="W43" s="17">
        <v>0.22917699999999999</v>
      </c>
      <c r="X43" s="17">
        <v>871</v>
      </c>
      <c r="Y43" s="17">
        <v>0</v>
      </c>
      <c r="Z43" s="17">
        <v>0</v>
      </c>
      <c r="AA43" s="17">
        <v>0.183223</v>
      </c>
      <c r="AB43" s="17">
        <v>1.47414E-2</v>
      </c>
      <c r="AC43" s="17">
        <v>0.596715</v>
      </c>
      <c r="AD43" s="17">
        <v>0.25</v>
      </c>
      <c r="AE43" s="17">
        <v>1299.5999999999999</v>
      </c>
    </row>
    <row r="44" spans="1:31">
      <c r="A44" s="17">
        <v>31</v>
      </c>
      <c r="B44" s="19">
        <v>0.45946759259259262</v>
      </c>
      <c r="C44" s="17">
        <v>127.5</v>
      </c>
      <c r="D44" s="17">
        <v>3.6</v>
      </c>
      <c r="E44" s="17">
        <v>1.5579999999999999E-3</v>
      </c>
      <c r="F44" s="17">
        <v>7.4999999999999997E-2</v>
      </c>
      <c r="G44" s="17">
        <v>0.82489400000000002</v>
      </c>
      <c r="H44" s="17">
        <v>0.61250899999999997</v>
      </c>
      <c r="I44" s="17">
        <v>0.69066499999999997</v>
      </c>
      <c r="J44" s="17">
        <v>7.8156000000000003E-2</v>
      </c>
      <c r="K44" s="17">
        <v>0.11316</v>
      </c>
      <c r="L44" s="17">
        <v>800</v>
      </c>
      <c r="M44" s="17">
        <v>0.37081900000000001</v>
      </c>
      <c r="N44" s="17">
        <v>972</v>
      </c>
      <c r="O44" s="17">
        <v>0</v>
      </c>
      <c r="P44" s="17">
        <v>0</v>
      </c>
      <c r="Q44" s="17">
        <v>0.81023800000000001</v>
      </c>
      <c r="R44" s="17">
        <v>0.59234100000000001</v>
      </c>
      <c r="S44" s="17">
        <v>0.67167399999999999</v>
      </c>
      <c r="T44" s="17">
        <v>7.9333000000000001E-2</v>
      </c>
      <c r="U44" s="17">
        <v>0.11811199999999999</v>
      </c>
      <c r="V44" s="17">
        <v>653.79999999999995</v>
      </c>
      <c r="W44" s="17">
        <v>0.47859200000000002</v>
      </c>
      <c r="X44" s="17">
        <v>1031</v>
      </c>
      <c r="Y44" s="17">
        <v>0</v>
      </c>
      <c r="Z44" s="17">
        <v>0</v>
      </c>
      <c r="AA44" s="17">
        <v>0.18171100000000001</v>
      </c>
      <c r="AB44" s="17">
        <v>1.6660399999999999E-2</v>
      </c>
      <c r="AC44" s="17">
        <v>0.59366300000000005</v>
      </c>
      <c r="AD44" s="17">
        <v>0.25</v>
      </c>
      <c r="AE44" s="17">
        <v>1038.2</v>
      </c>
    </row>
    <row r="45" spans="1:31">
      <c r="A45" s="17">
        <v>32</v>
      </c>
      <c r="B45" s="19">
        <v>0.45952546296296298</v>
      </c>
      <c r="C45" s="17">
        <v>126.2</v>
      </c>
      <c r="D45" s="17">
        <v>3.6</v>
      </c>
      <c r="E45" s="17">
        <v>1.7420000000000001E-3</v>
      </c>
      <c r="F45" s="17">
        <v>8.4000000000000005E-2</v>
      </c>
      <c r="G45" s="17">
        <v>0.66312700000000002</v>
      </c>
      <c r="H45" s="17">
        <v>0.60400299999999996</v>
      </c>
      <c r="I45" s="17">
        <v>0.68216299999999996</v>
      </c>
      <c r="J45" s="17">
        <v>7.8159999999999993E-2</v>
      </c>
      <c r="K45" s="17">
        <v>0.114577</v>
      </c>
      <c r="L45" s="17">
        <v>800</v>
      </c>
      <c r="M45" s="17">
        <v>6.0000000000000002E-6</v>
      </c>
      <c r="N45" s="17">
        <v>2081</v>
      </c>
      <c r="O45" s="17">
        <v>0</v>
      </c>
      <c r="P45" s="17">
        <v>0</v>
      </c>
      <c r="Q45" s="17">
        <v>0.78025199999999995</v>
      </c>
      <c r="R45" s="17">
        <v>0.59279999999999999</v>
      </c>
      <c r="S45" s="17">
        <v>0.685002</v>
      </c>
      <c r="T45" s="17">
        <v>9.2202999999999993E-2</v>
      </c>
      <c r="U45" s="17">
        <v>0.134602</v>
      </c>
      <c r="V45" s="17">
        <v>706.3</v>
      </c>
      <c r="W45" s="17">
        <v>0.37081999999999998</v>
      </c>
      <c r="X45" s="17">
        <v>1068</v>
      </c>
      <c r="Y45" s="17">
        <v>0</v>
      </c>
      <c r="Z45" s="17">
        <v>0</v>
      </c>
      <c r="AA45" s="17">
        <v>0.20707999999999999</v>
      </c>
      <c r="AB45" s="17">
        <v>3.5008999999999998E-2</v>
      </c>
      <c r="AC45" s="17">
        <v>0.596028</v>
      </c>
      <c r="AD45" s="17">
        <v>0.25</v>
      </c>
      <c r="AE45" s="17">
        <v>1038.2</v>
      </c>
    </row>
    <row r="46" spans="1:31">
      <c r="A46" s="17">
        <v>33</v>
      </c>
      <c r="B46" s="19">
        <v>0.45958333333333329</v>
      </c>
      <c r="C46" s="17">
        <v>124.9</v>
      </c>
      <c r="D46" s="17">
        <v>3.6</v>
      </c>
      <c r="E46" s="17">
        <v>0</v>
      </c>
      <c r="F46" s="17">
        <v>0</v>
      </c>
      <c r="G46" s="17">
        <v>0.75279099999999999</v>
      </c>
      <c r="H46" s="17">
        <v>0.60300100000000001</v>
      </c>
      <c r="I46" s="17">
        <v>0.68767400000000001</v>
      </c>
      <c r="J46" s="17">
        <v>8.4672999999999998E-2</v>
      </c>
      <c r="K46" s="17">
        <v>0.12313</v>
      </c>
      <c r="L46" s="17">
        <v>697.2</v>
      </c>
      <c r="M46" s="17">
        <v>0.229131</v>
      </c>
      <c r="N46" s="17">
        <v>0</v>
      </c>
      <c r="O46" s="17">
        <v>0</v>
      </c>
      <c r="P46" s="17">
        <v>0</v>
      </c>
      <c r="Q46" s="17">
        <v>0.80186500000000005</v>
      </c>
      <c r="R46" s="17">
        <v>0.59692400000000001</v>
      </c>
      <c r="S46" s="17">
        <v>0.68218299999999998</v>
      </c>
      <c r="T46" s="17">
        <v>8.5259000000000001E-2</v>
      </c>
      <c r="U46" s="17">
        <v>0.12497900000000001</v>
      </c>
      <c r="V46" s="17">
        <v>718.1</v>
      </c>
      <c r="W46" s="17">
        <v>0.370807</v>
      </c>
      <c r="X46" s="17">
        <v>753</v>
      </c>
      <c r="Y46" s="17">
        <v>0</v>
      </c>
      <c r="Z46" s="17">
        <v>0</v>
      </c>
    </row>
    <row r="47" spans="1:31">
      <c r="A47" s="17">
        <v>34</v>
      </c>
      <c r="B47" s="19">
        <v>0.45962962962962961</v>
      </c>
      <c r="C47" s="17">
        <v>123.8</v>
      </c>
      <c r="D47" s="17">
        <v>3.6</v>
      </c>
      <c r="E47" s="17">
        <v>1.4959999999999999E-3</v>
      </c>
      <c r="F47" s="17">
        <v>7.1999999999999995E-2</v>
      </c>
      <c r="G47" s="17">
        <v>0.823156</v>
      </c>
      <c r="H47" s="17">
        <v>0.60148299999999999</v>
      </c>
      <c r="I47" s="17">
        <v>0.68684500000000004</v>
      </c>
      <c r="J47" s="17">
        <v>8.5361999999999993E-2</v>
      </c>
      <c r="K47" s="17">
        <v>0.124281</v>
      </c>
      <c r="L47" s="17">
        <v>738.6</v>
      </c>
      <c r="M47" s="17">
        <v>0.14139299999999999</v>
      </c>
      <c r="N47" s="17">
        <v>1167</v>
      </c>
      <c r="O47" s="17">
        <v>0</v>
      </c>
      <c r="P47" s="17">
        <v>0</v>
      </c>
      <c r="Q47" s="17">
        <v>0.80865299999999996</v>
      </c>
      <c r="R47" s="17">
        <v>0.57597100000000001</v>
      </c>
      <c r="S47" s="17">
        <v>0.65684200000000004</v>
      </c>
      <c r="T47" s="17">
        <v>8.0870999999999998E-2</v>
      </c>
      <c r="U47" s="17">
        <v>0.12311999999999999</v>
      </c>
      <c r="V47" s="17">
        <v>609.9</v>
      </c>
      <c r="W47" s="17">
        <v>0.25605600000000001</v>
      </c>
      <c r="X47" s="17">
        <v>1193</v>
      </c>
      <c r="Y47" s="17">
        <v>0</v>
      </c>
      <c r="Z47" s="17">
        <v>0</v>
      </c>
      <c r="AA47" s="17">
        <v>0.189416</v>
      </c>
      <c r="AB47" s="17">
        <v>1.8446299999999999E-2</v>
      </c>
      <c r="AC47" s="17">
        <v>0.57746299999999995</v>
      </c>
      <c r="AD47" s="17">
        <v>0.25</v>
      </c>
      <c r="AE47" s="17">
        <v>1124.5</v>
      </c>
    </row>
    <row r="48" spans="1:31">
      <c r="A48" s="17">
        <v>35</v>
      </c>
      <c r="B48" s="19">
        <v>0.45968750000000003</v>
      </c>
      <c r="C48" s="17">
        <v>122.4</v>
      </c>
      <c r="D48" s="17">
        <v>4.5</v>
      </c>
      <c r="E48" s="17">
        <v>1.761E-3</v>
      </c>
      <c r="F48" s="17">
        <v>8.5000000000000006E-2</v>
      </c>
      <c r="G48" s="17">
        <v>0.70336900000000002</v>
      </c>
      <c r="H48" s="17">
        <v>0.60822200000000004</v>
      </c>
      <c r="I48" s="17">
        <v>0.68535000000000001</v>
      </c>
      <c r="J48" s="17">
        <v>7.7128000000000002E-2</v>
      </c>
      <c r="K48" s="17">
        <v>0.112538</v>
      </c>
      <c r="L48" s="17">
        <v>716.7</v>
      </c>
      <c r="M48" s="17">
        <v>0.37080999999999997</v>
      </c>
      <c r="N48" s="17">
        <v>768</v>
      </c>
      <c r="O48" s="17">
        <v>0</v>
      </c>
      <c r="P48" s="17">
        <v>0</v>
      </c>
      <c r="Q48" s="17">
        <v>0.79425800000000002</v>
      </c>
      <c r="R48" s="17">
        <v>0.57935499999999995</v>
      </c>
      <c r="S48" s="17">
        <v>0.65759800000000002</v>
      </c>
      <c r="T48" s="17">
        <v>7.8242999999999993E-2</v>
      </c>
      <c r="U48" s="17">
        <v>0.11898300000000001</v>
      </c>
      <c r="V48" s="17">
        <v>614</v>
      </c>
      <c r="W48" s="17">
        <v>0.27671699999999999</v>
      </c>
      <c r="X48" s="17">
        <v>675</v>
      </c>
      <c r="Y48" s="17">
        <v>0</v>
      </c>
      <c r="Z48" s="17">
        <v>0</v>
      </c>
      <c r="AA48" s="17">
        <v>0.18305099999999999</v>
      </c>
      <c r="AB48" s="17">
        <v>1.4770800000000001E-2</v>
      </c>
      <c r="AC48" s="17">
        <v>0.580511</v>
      </c>
      <c r="AD48" s="17">
        <v>0.25</v>
      </c>
      <c r="AE48" s="17">
        <v>1158.8</v>
      </c>
    </row>
    <row r="49" spans="1:31">
      <c r="A49" s="17">
        <v>36</v>
      </c>
      <c r="B49" s="19">
        <v>0.45974537037037039</v>
      </c>
      <c r="C49" s="17">
        <v>121.3</v>
      </c>
      <c r="D49" s="17">
        <v>4.5</v>
      </c>
      <c r="E49" s="17">
        <v>1.9629999999999999E-3</v>
      </c>
      <c r="F49" s="17">
        <v>9.5000000000000001E-2</v>
      </c>
      <c r="G49" s="17">
        <v>0.806975</v>
      </c>
      <c r="H49" s="17">
        <v>0.60381099999999999</v>
      </c>
      <c r="I49" s="17">
        <v>0.69662100000000005</v>
      </c>
      <c r="J49" s="17">
        <v>9.2810000000000004E-2</v>
      </c>
      <c r="K49" s="17">
        <v>0.13322800000000001</v>
      </c>
      <c r="L49" s="17">
        <v>745.9</v>
      </c>
      <c r="M49" s="17">
        <v>1.05E-4</v>
      </c>
      <c r="N49" s="17">
        <v>1828</v>
      </c>
      <c r="O49" s="17">
        <v>0</v>
      </c>
      <c r="P49" s="17">
        <v>0</v>
      </c>
      <c r="Q49" s="17">
        <v>0.80332000000000003</v>
      </c>
      <c r="R49" s="17">
        <v>0.58249600000000001</v>
      </c>
      <c r="S49" s="17">
        <v>0.66973400000000005</v>
      </c>
      <c r="T49" s="17">
        <v>8.7237999999999996E-2</v>
      </c>
      <c r="U49" s="17">
        <v>0.13025800000000001</v>
      </c>
      <c r="V49" s="17">
        <v>800</v>
      </c>
      <c r="W49" s="17">
        <v>9.0000000000000002E-6</v>
      </c>
      <c r="X49" s="17">
        <v>900</v>
      </c>
      <c r="Y49" s="17">
        <v>0</v>
      </c>
      <c r="Z49" s="17">
        <v>0</v>
      </c>
      <c r="AA49" s="17">
        <v>0.20039699999999999</v>
      </c>
      <c r="AB49" s="17">
        <v>3.5826700000000003E-2</v>
      </c>
      <c r="AC49" s="17">
        <v>0.58562099999999995</v>
      </c>
      <c r="AD49" s="17">
        <v>0.25</v>
      </c>
      <c r="AE49" s="17">
        <v>1113.5</v>
      </c>
    </row>
    <row r="50" spans="1:31">
      <c r="A50" s="17">
        <v>37</v>
      </c>
      <c r="B50" s="19">
        <v>0.45979166666666665</v>
      </c>
      <c r="C50" s="17">
        <v>120</v>
      </c>
      <c r="D50" s="17">
        <v>4.5</v>
      </c>
      <c r="E50" s="17">
        <v>1.7110000000000001E-3</v>
      </c>
      <c r="F50" s="17">
        <v>8.3000000000000004E-2</v>
      </c>
      <c r="G50" s="17">
        <v>0.75241499999999994</v>
      </c>
      <c r="H50" s="17">
        <v>0.635965</v>
      </c>
      <c r="I50" s="17">
        <v>0.71357000000000004</v>
      </c>
      <c r="J50" s="17">
        <v>7.7604000000000006E-2</v>
      </c>
      <c r="K50" s="17">
        <v>0.108755</v>
      </c>
      <c r="L50" s="17">
        <v>638.29999999999995</v>
      </c>
      <c r="M50" s="17">
        <v>0.37078100000000003</v>
      </c>
      <c r="N50" s="17">
        <v>993</v>
      </c>
      <c r="O50" s="17">
        <v>0</v>
      </c>
      <c r="P50" s="17">
        <v>0</v>
      </c>
      <c r="Q50" s="17">
        <v>0.79247800000000002</v>
      </c>
      <c r="R50" s="17">
        <v>0.58735099999999996</v>
      </c>
      <c r="S50" s="17">
        <v>0.67518599999999995</v>
      </c>
      <c r="T50" s="17">
        <v>8.7834999999999996E-2</v>
      </c>
      <c r="U50" s="17">
        <v>0.13009000000000001</v>
      </c>
      <c r="V50" s="17">
        <v>731.7</v>
      </c>
      <c r="W50" s="17">
        <v>0.234122</v>
      </c>
      <c r="X50" s="17">
        <v>1373</v>
      </c>
      <c r="Y50" s="17">
        <v>0</v>
      </c>
      <c r="Z50" s="17">
        <v>0</v>
      </c>
      <c r="AA50" s="17">
        <v>0.20013800000000001</v>
      </c>
      <c r="AB50" s="17">
        <v>1.6979000000000001E-2</v>
      </c>
      <c r="AC50" s="17">
        <v>0.58884300000000001</v>
      </c>
      <c r="AD50" s="17">
        <v>0.25</v>
      </c>
      <c r="AE50" s="17">
        <v>1301.2</v>
      </c>
    </row>
    <row r="51" spans="1:31">
      <c r="A51" s="17">
        <v>38</v>
      </c>
      <c r="B51" s="19">
        <v>0.45984953703703701</v>
      </c>
      <c r="C51" s="17">
        <v>118.7</v>
      </c>
      <c r="D51" s="17">
        <v>4.5</v>
      </c>
      <c r="E51" s="17">
        <v>2.0929999999999998E-3</v>
      </c>
      <c r="F51" s="17">
        <v>0.10100000000000001</v>
      </c>
      <c r="G51" s="17">
        <v>0.83468900000000001</v>
      </c>
      <c r="H51" s="17">
        <v>0.65589500000000001</v>
      </c>
      <c r="I51" s="17">
        <v>0.76348700000000003</v>
      </c>
      <c r="J51" s="17">
        <v>0.10759299999999999</v>
      </c>
      <c r="K51" s="17">
        <v>0.14092299999999999</v>
      </c>
      <c r="L51" s="17">
        <v>710.2</v>
      </c>
      <c r="M51" s="17">
        <v>0.370813</v>
      </c>
      <c r="N51" s="17">
        <v>1420</v>
      </c>
      <c r="O51" s="17">
        <v>0</v>
      </c>
      <c r="P51" s="17">
        <v>0</v>
      </c>
      <c r="Q51" s="17">
        <v>0.85414500000000004</v>
      </c>
      <c r="R51" s="17">
        <v>0.60969200000000001</v>
      </c>
      <c r="S51" s="17">
        <v>0.71266799999999997</v>
      </c>
      <c r="T51" s="17">
        <v>0.102976</v>
      </c>
      <c r="U51" s="17">
        <v>0.14449400000000001</v>
      </c>
      <c r="V51" s="17">
        <v>800</v>
      </c>
      <c r="W51" s="17">
        <v>0.22917899999999999</v>
      </c>
      <c r="X51" s="17">
        <v>6357</v>
      </c>
      <c r="Y51" s="17">
        <v>0</v>
      </c>
      <c r="Z51" s="17">
        <v>0</v>
      </c>
      <c r="AA51" s="17">
        <v>0.222298</v>
      </c>
      <c r="AB51" s="17">
        <v>2.67405E-2</v>
      </c>
      <c r="AC51" s="17">
        <v>0.61244600000000005</v>
      </c>
      <c r="AD51" s="17">
        <v>0.25</v>
      </c>
      <c r="AE51" s="17">
        <v>1169.4000000000001</v>
      </c>
    </row>
    <row r="52" spans="1:31">
      <c r="A52" s="17">
        <v>39</v>
      </c>
      <c r="B52" s="19">
        <v>0.45990740740740743</v>
      </c>
      <c r="C52" s="17">
        <v>117.8</v>
      </c>
      <c r="D52" s="17">
        <v>4.5</v>
      </c>
      <c r="E52" s="17">
        <v>1.946E-3</v>
      </c>
      <c r="F52" s="17">
        <v>9.4E-2</v>
      </c>
      <c r="G52" s="17">
        <v>0.87847699999999995</v>
      </c>
      <c r="H52" s="17">
        <v>0.65761599999999998</v>
      </c>
      <c r="I52" s="17">
        <v>0.78295300000000001</v>
      </c>
      <c r="J52" s="17">
        <v>0.125336</v>
      </c>
      <c r="K52" s="17">
        <v>0.160082</v>
      </c>
      <c r="L52" s="17">
        <v>701.1</v>
      </c>
      <c r="M52" s="17">
        <v>0.43698700000000001</v>
      </c>
      <c r="N52" s="17">
        <v>932</v>
      </c>
      <c r="O52" s="17">
        <v>0</v>
      </c>
      <c r="P52" s="17">
        <v>0</v>
      </c>
      <c r="Q52" s="17">
        <v>0.79545999999999994</v>
      </c>
      <c r="R52" s="17">
        <v>0.61414199999999997</v>
      </c>
      <c r="S52" s="17">
        <v>0.70984800000000003</v>
      </c>
      <c r="T52" s="17">
        <v>9.5705999999999999E-2</v>
      </c>
      <c r="U52" s="17">
        <v>0.134826</v>
      </c>
      <c r="V52" s="17">
        <v>712.7</v>
      </c>
      <c r="W52" s="17">
        <v>0.370813</v>
      </c>
      <c r="X52" s="17">
        <v>1008</v>
      </c>
      <c r="Y52" s="17">
        <v>0</v>
      </c>
      <c r="Z52" s="17">
        <v>0</v>
      </c>
      <c r="AA52" s="17">
        <v>0.207425</v>
      </c>
      <c r="AB52" s="17">
        <v>1.7491E-2</v>
      </c>
      <c r="AC52" s="17">
        <v>0.61581600000000003</v>
      </c>
      <c r="AD52" s="17">
        <v>0.25</v>
      </c>
      <c r="AE52" s="17">
        <v>1184.5999999999999</v>
      </c>
    </row>
    <row r="53" spans="1:31">
      <c r="A53" s="17">
        <v>40</v>
      </c>
      <c r="B53" s="19">
        <v>0.45996527777777779</v>
      </c>
      <c r="C53" s="17">
        <v>116.6</v>
      </c>
      <c r="D53" s="17">
        <v>4.5</v>
      </c>
      <c r="E53" s="17">
        <v>3.1340000000000001E-3</v>
      </c>
      <c r="F53" s="17">
        <v>0.152</v>
      </c>
      <c r="G53" s="17">
        <v>0.857792</v>
      </c>
      <c r="H53" s="17">
        <v>0.64776699999999998</v>
      </c>
      <c r="I53" s="17">
        <v>0.762625</v>
      </c>
      <c r="J53" s="17">
        <v>0.114858</v>
      </c>
      <c r="K53" s="17">
        <v>0.15060899999999999</v>
      </c>
      <c r="L53" s="17">
        <v>773.2</v>
      </c>
      <c r="M53" s="17">
        <v>0.22917699999999999</v>
      </c>
      <c r="N53" s="17">
        <v>5923</v>
      </c>
      <c r="O53" s="17">
        <v>0</v>
      </c>
      <c r="P53" s="17">
        <v>0</v>
      </c>
      <c r="Q53" s="17">
        <v>0.92654099999999995</v>
      </c>
      <c r="R53" s="17">
        <v>0.643015</v>
      </c>
      <c r="S53" s="17">
        <v>0.82176099999999996</v>
      </c>
      <c r="T53" s="17">
        <v>0.17874599999999999</v>
      </c>
      <c r="U53" s="17">
        <v>0.21751599999999999</v>
      </c>
      <c r="V53" s="17">
        <v>642.6</v>
      </c>
      <c r="W53" s="17">
        <v>0.15856000000000001</v>
      </c>
      <c r="X53" s="17">
        <v>985</v>
      </c>
      <c r="Y53" s="17">
        <v>0</v>
      </c>
      <c r="Z53" s="17">
        <v>0</v>
      </c>
      <c r="AA53" s="17">
        <v>0.33463900000000002</v>
      </c>
      <c r="AB53" s="17">
        <v>0.110932</v>
      </c>
      <c r="AC53" s="17">
        <v>0.66284399999999999</v>
      </c>
      <c r="AD53" s="17">
        <v>0.25</v>
      </c>
      <c r="AE53" s="17">
        <v>1074.2</v>
      </c>
    </row>
    <row r="54" spans="1:31">
      <c r="A54" s="17">
        <v>41</v>
      </c>
      <c r="B54" s="19">
        <v>0.46001157407407406</v>
      </c>
      <c r="C54" s="17">
        <v>115.3</v>
      </c>
      <c r="D54" s="17">
        <v>4.5</v>
      </c>
      <c r="E54" s="17">
        <v>2.7590000000000002E-3</v>
      </c>
      <c r="F54" s="17">
        <v>0.13300000000000001</v>
      </c>
      <c r="G54" s="17">
        <v>0.81161700000000003</v>
      </c>
      <c r="H54" s="17">
        <v>0.65602899999999997</v>
      </c>
      <c r="I54" s="17">
        <v>0.77659100000000003</v>
      </c>
      <c r="J54" s="17">
        <v>0.120562</v>
      </c>
      <c r="K54" s="17">
        <v>0.155246</v>
      </c>
      <c r="L54" s="17">
        <v>800</v>
      </c>
      <c r="M54" s="17">
        <v>0.20139899999999999</v>
      </c>
      <c r="N54" s="17">
        <v>532</v>
      </c>
      <c r="O54" s="17">
        <v>0</v>
      </c>
      <c r="P54" s="17">
        <v>0</v>
      </c>
      <c r="Q54" s="17">
        <v>0.87919999999999998</v>
      </c>
      <c r="R54" s="17">
        <v>0.62871600000000005</v>
      </c>
      <c r="S54" s="17">
        <v>0.75426499999999996</v>
      </c>
      <c r="T54" s="17">
        <v>0.12554899999999999</v>
      </c>
      <c r="U54" s="17">
        <v>0.16645199999999999</v>
      </c>
      <c r="V54" s="17">
        <v>733.1</v>
      </c>
      <c r="W54" s="17">
        <v>3.9999999999999998E-6</v>
      </c>
      <c r="X54" s="17">
        <v>766</v>
      </c>
      <c r="Y54" s="17">
        <v>0</v>
      </c>
      <c r="Z54" s="17">
        <v>0</v>
      </c>
      <c r="AA54" s="17">
        <v>0.25607999999999997</v>
      </c>
      <c r="AB54" s="17">
        <v>1.1457999999999999E-2</v>
      </c>
      <c r="AC54" s="17">
        <v>0.63015500000000002</v>
      </c>
      <c r="AD54" s="17">
        <v>0.25</v>
      </c>
      <c r="AE54" s="17">
        <v>1038.2</v>
      </c>
    </row>
    <row r="55" spans="1:31">
      <c r="A55" s="17">
        <v>42</v>
      </c>
      <c r="B55" s="19">
        <v>0.46006944444444442</v>
      </c>
      <c r="C55" s="17">
        <v>114</v>
      </c>
      <c r="D55" s="17">
        <v>4.5</v>
      </c>
      <c r="E55" s="17">
        <v>2.506E-3</v>
      </c>
      <c r="F55" s="17">
        <v>0.121</v>
      </c>
      <c r="G55" s="17">
        <v>0.84663500000000003</v>
      </c>
      <c r="H55" s="17">
        <v>0.677203</v>
      </c>
      <c r="I55" s="17">
        <v>0.79605999999999999</v>
      </c>
      <c r="J55" s="17">
        <v>0.118856</v>
      </c>
      <c r="K55" s="17">
        <v>0.14930599999999999</v>
      </c>
      <c r="L55" s="17">
        <v>716.6</v>
      </c>
      <c r="M55" s="17">
        <v>0.37081700000000001</v>
      </c>
      <c r="N55" s="17">
        <v>2936</v>
      </c>
      <c r="O55" s="17">
        <v>0</v>
      </c>
      <c r="P55" s="17">
        <v>0</v>
      </c>
      <c r="Q55" s="17">
        <v>0.84940599999999999</v>
      </c>
      <c r="R55" s="17">
        <v>0.61819100000000005</v>
      </c>
      <c r="S55" s="17">
        <v>0.75059399999999998</v>
      </c>
      <c r="T55" s="17">
        <v>0.13240299999999999</v>
      </c>
      <c r="U55" s="17">
        <v>0.176398</v>
      </c>
      <c r="V55" s="17">
        <v>761.1</v>
      </c>
      <c r="W55" s="17">
        <v>2.3E-5</v>
      </c>
      <c r="X55" s="17">
        <v>2226</v>
      </c>
      <c r="Y55" s="17">
        <v>0</v>
      </c>
      <c r="Z55" s="17">
        <v>0</v>
      </c>
      <c r="AA55" s="17">
        <v>0.27138099999999998</v>
      </c>
      <c r="AB55" s="17">
        <v>5.4214999999999999E-2</v>
      </c>
      <c r="AC55" s="17">
        <v>0.62536899999999995</v>
      </c>
      <c r="AD55" s="17">
        <v>0.25</v>
      </c>
      <c r="AE55" s="17">
        <v>1159</v>
      </c>
    </row>
    <row r="56" spans="1:31">
      <c r="A56" s="17">
        <v>43</v>
      </c>
      <c r="B56" s="19">
        <v>0.46012731481481484</v>
      </c>
      <c r="C56" s="17">
        <v>112.7</v>
      </c>
      <c r="D56" s="17">
        <v>4.5</v>
      </c>
      <c r="E56" s="17">
        <v>2.137E-3</v>
      </c>
      <c r="F56" s="17">
        <v>0.10299999999999999</v>
      </c>
      <c r="G56" s="17">
        <v>0.86626499999999995</v>
      </c>
      <c r="H56" s="17">
        <v>0.70184100000000005</v>
      </c>
      <c r="I56" s="17">
        <v>0.82635499999999995</v>
      </c>
      <c r="J56" s="17">
        <v>0.124514</v>
      </c>
      <c r="K56" s="17">
        <v>0.15067800000000001</v>
      </c>
      <c r="L56" s="17">
        <v>631.5</v>
      </c>
      <c r="M56" s="17">
        <v>0.36326399999999998</v>
      </c>
      <c r="N56" s="17">
        <v>1886</v>
      </c>
      <c r="O56" s="17">
        <v>0</v>
      </c>
      <c r="P56" s="17">
        <v>0</v>
      </c>
      <c r="Q56" s="17">
        <v>0.88413600000000003</v>
      </c>
      <c r="R56" s="17">
        <v>0.64776400000000001</v>
      </c>
      <c r="S56" s="17">
        <v>0.77733200000000002</v>
      </c>
      <c r="T56" s="17">
        <v>0.12956799999999999</v>
      </c>
      <c r="U56" s="17">
        <v>0.166684</v>
      </c>
      <c r="V56" s="17">
        <v>692.9</v>
      </c>
      <c r="W56" s="17">
        <v>0.269733</v>
      </c>
      <c r="X56" s="17">
        <v>880</v>
      </c>
      <c r="Y56" s="17">
        <v>0</v>
      </c>
      <c r="Z56" s="17">
        <v>0</v>
      </c>
      <c r="AA56" s="17">
        <v>0.256436</v>
      </c>
      <c r="AB56" s="17">
        <v>3.1424199999999999E-2</v>
      </c>
      <c r="AC56" s="17">
        <v>0.65183500000000005</v>
      </c>
      <c r="AD56" s="17">
        <v>0.25</v>
      </c>
      <c r="AE56" s="17">
        <v>1315.2</v>
      </c>
    </row>
    <row r="57" spans="1:31">
      <c r="A57" s="17">
        <v>44</v>
      </c>
      <c r="B57" s="19">
        <v>0.4601851851851852</v>
      </c>
      <c r="C57" s="17">
        <v>111.5</v>
      </c>
      <c r="D57" s="17">
        <v>5.4</v>
      </c>
      <c r="E57" s="17">
        <v>2.9729999999999999E-3</v>
      </c>
      <c r="F57" s="17">
        <v>0.14399999999999999</v>
      </c>
      <c r="G57" s="17">
        <v>0.88123099999999999</v>
      </c>
      <c r="H57" s="17">
        <v>0.68055600000000005</v>
      </c>
      <c r="I57" s="17">
        <v>0.825708</v>
      </c>
      <c r="J57" s="17">
        <v>0.145152</v>
      </c>
      <c r="K57" s="17">
        <v>0.175791</v>
      </c>
      <c r="L57" s="17">
        <v>641.70000000000005</v>
      </c>
      <c r="M57" s="17">
        <v>9.0181999999999998E-2</v>
      </c>
      <c r="N57" s="17">
        <v>667</v>
      </c>
      <c r="O57" s="17">
        <v>0</v>
      </c>
      <c r="P57" s="17">
        <v>0</v>
      </c>
      <c r="Q57" s="17">
        <v>0.86582999999999999</v>
      </c>
      <c r="R57" s="17">
        <v>0.650953</v>
      </c>
      <c r="S57" s="17">
        <v>0.80047199999999996</v>
      </c>
      <c r="T57" s="17">
        <v>0.14951800000000001</v>
      </c>
      <c r="U57" s="17">
        <v>0.18678800000000001</v>
      </c>
      <c r="V57" s="17">
        <v>764</v>
      </c>
      <c r="W57" s="17">
        <v>0.15511</v>
      </c>
      <c r="X57" s="17">
        <v>734</v>
      </c>
      <c r="Y57" s="17">
        <v>0</v>
      </c>
      <c r="Z57" s="17">
        <v>0</v>
      </c>
      <c r="AA57" s="17">
        <v>0.28736600000000001</v>
      </c>
      <c r="AB57" s="17">
        <v>1.38046E-2</v>
      </c>
      <c r="AC57" s="17">
        <v>0.65301699999999996</v>
      </c>
      <c r="AD57" s="17">
        <v>0.25</v>
      </c>
      <c r="AE57" s="17">
        <v>1294.3</v>
      </c>
    </row>
    <row r="58" spans="1:31">
      <c r="A58" s="17">
        <v>45</v>
      </c>
      <c r="B58" s="19">
        <v>0.46023148148148146</v>
      </c>
      <c r="C58" s="17">
        <v>110.2</v>
      </c>
      <c r="D58" s="17">
        <v>6.3</v>
      </c>
      <c r="E58" s="17">
        <v>3.1830000000000001E-3</v>
      </c>
      <c r="F58" s="17">
        <v>0.154</v>
      </c>
      <c r="G58" s="17">
        <v>0.85176700000000005</v>
      </c>
      <c r="H58" s="17">
        <v>0.70035099999999995</v>
      </c>
      <c r="I58" s="17">
        <v>0.81298199999999998</v>
      </c>
      <c r="J58" s="17">
        <v>0.112631</v>
      </c>
      <c r="K58" s="17">
        <v>0.13854</v>
      </c>
      <c r="L58" s="17">
        <v>607.29999999999995</v>
      </c>
      <c r="M58" s="17">
        <v>0.41697600000000001</v>
      </c>
      <c r="N58" s="17">
        <v>1451</v>
      </c>
      <c r="O58" s="17">
        <v>0</v>
      </c>
      <c r="P58" s="17">
        <v>0</v>
      </c>
      <c r="Q58" s="17">
        <v>0.86133199999999999</v>
      </c>
      <c r="R58" s="17">
        <v>0.66097099999999998</v>
      </c>
      <c r="S58" s="17">
        <v>0.81061099999999997</v>
      </c>
      <c r="T58" s="17">
        <v>0.14964</v>
      </c>
      <c r="U58" s="17">
        <v>0.18460199999999999</v>
      </c>
      <c r="V58" s="17">
        <v>800</v>
      </c>
      <c r="W58" s="17">
        <v>0.30397099999999999</v>
      </c>
      <c r="X58" s="17">
        <v>1282</v>
      </c>
      <c r="Y58" s="17">
        <v>0</v>
      </c>
      <c r="Z58" s="17">
        <v>0</v>
      </c>
      <c r="AA58" s="17">
        <v>0.28400199999999998</v>
      </c>
      <c r="AB58" s="17">
        <v>3.2520599999999997E-2</v>
      </c>
      <c r="AC58" s="17">
        <v>0.66583800000000004</v>
      </c>
      <c r="AD58" s="17">
        <v>0.25</v>
      </c>
      <c r="AE58" s="17">
        <v>1367.5</v>
      </c>
    </row>
    <row r="59" spans="1:31">
      <c r="A59" s="17">
        <v>46</v>
      </c>
      <c r="B59" s="19">
        <v>0.46028935185185182</v>
      </c>
      <c r="C59" s="17">
        <v>109.1</v>
      </c>
      <c r="D59" s="17">
        <v>5.4</v>
      </c>
      <c r="E59" s="17">
        <v>2.846E-3</v>
      </c>
      <c r="F59" s="17">
        <v>0.13800000000000001</v>
      </c>
      <c r="G59" s="17">
        <v>0.89323200000000003</v>
      </c>
      <c r="H59" s="17">
        <v>0.70538900000000004</v>
      </c>
      <c r="I59" s="17">
        <v>0.83625700000000003</v>
      </c>
      <c r="J59" s="17">
        <v>0.13086800000000001</v>
      </c>
      <c r="K59" s="17">
        <v>0.15649199999999999</v>
      </c>
      <c r="L59" s="17">
        <v>569.5</v>
      </c>
      <c r="M59" s="17">
        <v>0.29311599999999999</v>
      </c>
      <c r="N59" s="17">
        <v>770</v>
      </c>
      <c r="O59" s="17">
        <v>0</v>
      </c>
      <c r="P59" s="17">
        <v>0</v>
      </c>
      <c r="Q59" s="17">
        <v>0.93179900000000004</v>
      </c>
      <c r="R59" s="17">
        <v>0.65825400000000001</v>
      </c>
      <c r="S59" s="17">
        <v>0.82444799999999996</v>
      </c>
      <c r="T59" s="17">
        <v>0.16619500000000001</v>
      </c>
      <c r="U59" s="17">
        <v>0.20158300000000001</v>
      </c>
      <c r="V59" s="17">
        <v>799.4</v>
      </c>
      <c r="W59" s="17">
        <v>0.15124799999999999</v>
      </c>
      <c r="X59" s="17">
        <v>816</v>
      </c>
      <c r="Y59" s="17">
        <v>0</v>
      </c>
      <c r="Z59" s="17">
        <v>0</v>
      </c>
      <c r="AA59" s="17">
        <v>0.31012800000000001</v>
      </c>
      <c r="AB59" s="17">
        <v>1.4141300000000001E-2</v>
      </c>
      <c r="AC59" s="17">
        <v>0.66060399999999997</v>
      </c>
      <c r="AD59" s="17">
        <v>0.25</v>
      </c>
      <c r="AE59" s="17">
        <v>1458.5</v>
      </c>
    </row>
    <row r="60" spans="1:31">
      <c r="A60" s="17">
        <v>47</v>
      </c>
      <c r="B60" s="19">
        <v>0.46034722222222224</v>
      </c>
      <c r="C60" s="17">
        <v>107.8</v>
      </c>
      <c r="D60" s="17">
        <v>5.4</v>
      </c>
      <c r="E60" s="17">
        <v>3.6540000000000001E-3</v>
      </c>
      <c r="F60" s="17">
        <v>0.17699999999999999</v>
      </c>
      <c r="G60" s="17">
        <v>0.87637299999999996</v>
      </c>
      <c r="H60" s="17">
        <v>0.69201599999999996</v>
      </c>
      <c r="I60" s="17">
        <v>0.83943999999999996</v>
      </c>
      <c r="J60" s="17">
        <v>0.147424</v>
      </c>
      <c r="K60" s="17">
        <v>0.175622</v>
      </c>
      <c r="L60" s="17">
        <v>768.3</v>
      </c>
      <c r="M60" s="17">
        <v>0.13950899999999999</v>
      </c>
      <c r="N60" s="17">
        <v>970</v>
      </c>
      <c r="O60" s="17">
        <v>0</v>
      </c>
      <c r="P60" s="17">
        <v>0</v>
      </c>
      <c r="Q60" s="17">
        <v>0.93365600000000004</v>
      </c>
      <c r="R60" s="17">
        <v>0.67026799999999997</v>
      </c>
      <c r="S60" s="17">
        <v>0.831291</v>
      </c>
      <c r="T60" s="17">
        <v>0.161023</v>
      </c>
      <c r="U60" s="17">
        <v>0.19370299999999999</v>
      </c>
      <c r="V60" s="17">
        <v>761.6</v>
      </c>
      <c r="W60" s="17">
        <v>0.166131</v>
      </c>
      <c r="X60" s="17">
        <v>733</v>
      </c>
      <c r="Y60" s="17">
        <v>0</v>
      </c>
      <c r="Z60" s="17">
        <v>0</v>
      </c>
      <c r="AA60" s="17">
        <v>0.29800399999999999</v>
      </c>
      <c r="AB60" s="17">
        <v>2.3784900000000001E-2</v>
      </c>
      <c r="AC60" s="17">
        <v>0.67409699999999995</v>
      </c>
      <c r="AD60" s="17">
        <v>0.25</v>
      </c>
      <c r="AE60" s="17">
        <v>1081</v>
      </c>
    </row>
    <row r="61" spans="1:31">
      <c r="A61" s="17">
        <v>48</v>
      </c>
      <c r="B61" s="19">
        <v>0.4604050925925926</v>
      </c>
      <c r="C61" s="17">
        <v>106.9</v>
      </c>
      <c r="D61" s="17">
        <v>5.4</v>
      </c>
      <c r="E61" s="17">
        <v>3.4030000000000002E-3</v>
      </c>
      <c r="F61" s="17">
        <v>0.16500000000000001</v>
      </c>
      <c r="G61" s="17">
        <v>0.90867900000000001</v>
      </c>
      <c r="H61" s="17">
        <v>0.70940400000000003</v>
      </c>
      <c r="I61" s="17">
        <v>0.86775500000000005</v>
      </c>
      <c r="J61" s="17">
        <v>0.15834999999999999</v>
      </c>
      <c r="K61" s="17">
        <v>0.18248300000000001</v>
      </c>
      <c r="L61" s="17">
        <v>679.9</v>
      </c>
      <c r="M61" s="17">
        <v>0.296018</v>
      </c>
      <c r="N61" s="17">
        <v>1134</v>
      </c>
      <c r="O61" s="17">
        <v>0</v>
      </c>
      <c r="P61" s="17">
        <v>0</v>
      </c>
      <c r="Q61" s="17">
        <v>0.89765499999999998</v>
      </c>
      <c r="R61" s="17">
        <v>0.67153200000000002</v>
      </c>
      <c r="S61" s="17">
        <v>0.84367300000000001</v>
      </c>
      <c r="T61" s="17">
        <v>0.17213999999999999</v>
      </c>
      <c r="U61" s="17">
        <v>0.204037</v>
      </c>
      <c r="V61" s="17">
        <v>727.8</v>
      </c>
      <c r="W61" s="17">
        <v>6.9999999999999999E-6</v>
      </c>
      <c r="X61" s="17">
        <v>462</v>
      </c>
      <c r="Y61" s="17">
        <v>0</v>
      </c>
      <c r="Z61" s="17">
        <v>0</v>
      </c>
      <c r="AA61" s="17">
        <v>0.31390299999999999</v>
      </c>
      <c r="AB61" s="17">
        <v>2.4582799999999998E-2</v>
      </c>
      <c r="AC61" s="17">
        <v>0.67576400000000003</v>
      </c>
      <c r="AD61" s="17">
        <v>0.25</v>
      </c>
      <c r="AE61" s="17">
        <v>1221.5</v>
      </c>
    </row>
    <row r="62" spans="1:31">
      <c r="A62" s="17">
        <v>49</v>
      </c>
      <c r="B62" s="19">
        <v>0.46046296296296302</v>
      </c>
      <c r="C62" s="17">
        <v>105.6</v>
      </c>
      <c r="D62" s="17">
        <v>5.4</v>
      </c>
      <c r="E62" s="17">
        <v>3.1649999999999998E-3</v>
      </c>
      <c r="F62" s="17">
        <v>0.153</v>
      </c>
      <c r="G62" s="17">
        <v>0.83304699999999998</v>
      </c>
      <c r="H62" s="17">
        <v>0.71218999999999999</v>
      </c>
      <c r="I62" s="17">
        <v>0.841279</v>
      </c>
      <c r="J62" s="17">
        <v>0.12908900000000001</v>
      </c>
      <c r="K62" s="17">
        <v>0.153444</v>
      </c>
      <c r="L62" s="17">
        <v>688.4</v>
      </c>
      <c r="M62" s="17">
        <v>0.12859300000000001</v>
      </c>
      <c r="N62" s="17">
        <v>586</v>
      </c>
      <c r="O62" s="17">
        <v>0</v>
      </c>
      <c r="P62" s="17">
        <v>0</v>
      </c>
      <c r="Q62" s="17">
        <v>0.91259400000000002</v>
      </c>
      <c r="R62" s="17">
        <v>0.69427700000000003</v>
      </c>
      <c r="S62" s="17">
        <v>0.85209000000000001</v>
      </c>
      <c r="T62" s="17">
        <v>0.15781300000000001</v>
      </c>
      <c r="U62" s="17">
        <v>0.18520700000000001</v>
      </c>
      <c r="V62" s="17">
        <v>735.9</v>
      </c>
      <c r="W62" s="17">
        <v>0.370811</v>
      </c>
      <c r="X62" s="17">
        <v>658</v>
      </c>
      <c r="Y62" s="17">
        <v>0</v>
      </c>
      <c r="Z62" s="17">
        <v>0</v>
      </c>
      <c r="AA62" s="17">
        <v>0.28493299999999999</v>
      </c>
      <c r="AB62" s="17">
        <v>1.3011200000000001E-2</v>
      </c>
      <c r="AC62" s="17">
        <v>0.69633</v>
      </c>
      <c r="AD62" s="17">
        <v>0.25</v>
      </c>
      <c r="AE62" s="17">
        <v>1206.5999999999999</v>
      </c>
    </row>
    <row r="63" spans="1:31">
      <c r="A63" s="17">
        <v>50</v>
      </c>
      <c r="B63" s="19">
        <v>0.46050925925925923</v>
      </c>
      <c r="C63" s="17">
        <v>104.4</v>
      </c>
      <c r="D63" s="17">
        <v>5.4</v>
      </c>
      <c r="E63" s="17">
        <v>3.4559999999999999E-3</v>
      </c>
      <c r="F63" s="17">
        <v>0.16700000000000001</v>
      </c>
      <c r="G63" s="17">
        <v>0.90265300000000004</v>
      </c>
      <c r="H63" s="17">
        <v>0.69977100000000003</v>
      </c>
      <c r="I63" s="17">
        <v>0.84116100000000005</v>
      </c>
      <c r="J63" s="17">
        <v>0.14138999999999999</v>
      </c>
      <c r="K63" s="17">
        <v>0.16808899999999999</v>
      </c>
      <c r="L63" s="17">
        <v>677</v>
      </c>
      <c r="M63" s="17">
        <v>0.34096799999999999</v>
      </c>
      <c r="N63" s="17">
        <v>681</v>
      </c>
      <c r="O63" s="17">
        <v>0</v>
      </c>
      <c r="P63" s="17">
        <v>0</v>
      </c>
      <c r="Q63" s="17">
        <v>0.91203000000000001</v>
      </c>
      <c r="R63" s="17">
        <v>0.66438799999999998</v>
      </c>
      <c r="S63" s="17">
        <v>0.83684199999999997</v>
      </c>
      <c r="T63" s="17">
        <v>0.172454</v>
      </c>
      <c r="U63" s="17">
        <v>0.20607700000000001</v>
      </c>
      <c r="V63" s="17">
        <v>800</v>
      </c>
      <c r="W63" s="17">
        <v>0.14164099999999999</v>
      </c>
      <c r="X63" s="17">
        <v>558</v>
      </c>
      <c r="Y63" s="17">
        <v>0</v>
      </c>
      <c r="Z63" s="17">
        <v>0</v>
      </c>
      <c r="AA63" s="17">
        <v>0.31704100000000002</v>
      </c>
      <c r="AB63" s="17">
        <v>1.48474E-2</v>
      </c>
      <c r="AC63" s="17">
        <v>0.66694900000000001</v>
      </c>
      <c r="AD63" s="17">
        <v>0.25</v>
      </c>
      <c r="AE63" s="17">
        <v>1226.9000000000001</v>
      </c>
    </row>
    <row r="64" spans="1:31">
      <c r="A64" s="17">
        <v>51</v>
      </c>
      <c r="B64" s="19">
        <v>0.46056712962962965</v>
      </c>
      <c r="C64" s="17">
        <v>103.1</v>
      </c>
      <c r="D64" s="17">
        <v>5.4</v>
      </c>
      <c r="E64" s="17">
        <v>2.434E-3</v>
      </c>
      <c r="F64" s="17">
        <v>0.11799999999999999</v>
      </c>
      <c r="G64" s="17">
        <v>0.88086600000000004</v>
      </c>
      <c r="H64" s="17">
        <v>0.740371</v>
      </c>
      <c r="I64" s="17">
        <v>0.86205699999999996</v>
      </c>
      <c r="J64" s="17">
        <v>0.121686</v>
      </c>
      <c r="K64" s="17">
        <v>0.14115800000000001</v>
      </c>
      <c r="L64" s="17">
        <v>517.9</v>
      </c>
      <c r="M64" s="17">
        <v>0.27720699999999998</v>
      </c>
      <c r="N64" s="17">
        <v>579</v>
      </c>
      <c r="O64" s="17">
        <v>0</v>
      </c>
      <c r="P64" s="17">
        <v>0</v>
      </c>
      <c r="Q64" s="17">
        <v>0.90772299999999995</v>
      </c>
      <c r="R64" s="17">
        <v>0.68242800000000003</v>
      </c>
      <c r="S64" s="17">
        <v>0.84116299999999999</v>
      </c>
      <c r="T64" s="17">
        <v>0.15873399999999999</v>
      </c>
      <c r="U64" s="17">
        <v>0.18870799999999999</v>
      </c>
      <c r="V64" s="17">
        <v>707.5</v>
      </c>
      <c r="W64" s="17">
        <v>0.24145900000000001</v>
      </c>
      <c r="X64" s="17">
        <v>1740</v>
      </c>
      <c r="Y64" s="17">
        <v>0</v>
      </c>
      <c r="Z64" s="17">
        <v>0</v>
      </c>
      <c r="AA64" s="17">
        <v>0.290321</v>
      </c>
      <c r="AB64" s="17">
        <v>9.7131800000000001E-3</v>
      </c>
      <c r="AC64" s="17">
        <v>0.68396999999999997</v>
      </c>
      <c r="AD64" s="17">
        <v>0.25</v>
      </c>
      <c r="AE64" s="17">
        <v>1603.6</v>
      </c>
    </row>
    <row r="65" spans="1:31">
      <c r="A65" s="17">
        <v>52</v>
      </c>
      <c r="B65" s="19">
        <v>0.46062500000000001</v>
      </c>
      <c r="C65" s="17">
        <v>102</v>
      </c>
      <c r="D65" s="17">
        <v>6.3</v>
      </c>
      <c r="E65" s="17">
        <v>3.8530000000000001E-3</v>
      </c>
      <c r="F65" s="17">
        <v>0.186</v>
      </c>
      <c r="G65" s="17">
        <v>0.94815899999999997</v>
      </c>
      <c r="H65" s="17">
        <v>0.71698300000000004</v>
      </c>
      <c r="I65" s="17">
        <v>0.89783900000000005</v>
      </c>
      <c r="J65" s="17">
        <v>0.18085499999999999</v>
      </c>
      <c r="K65" s="17">
        <v>0.201434</v>
      </c>
      <c r="L65" s="17">
        <v>680.3</v>
      </c>
      <c r="M65" s="17">
        <v>1.5004E-2</v>
      </c>
      <c r="N65" s="17">
        <v>562</v>
      </c>
      <c r="O65" s="17">
        <v>0</v>
      </c>
      <c r="P65" s="17">
        <v>0</v>
      </c>
      <c r="Q65" s="17">
        <v>0.92129099999999997</v>
      </c>
      <c r="R65" s="17">
        <v>0.70435999999999999</v>
      </c>
      <c r="S65" s="17">
        <v>0.87589300000000003</v>
      </c>
      <c r="T65" s="17">
        <v>0.17153299999999999</v>
      </c>
      <c r="U65" s="17">
        <v>0.19583800000000001</v>
      </c>
      <c r="V65" s="17">
        <v>701.6</v>
      </c>
      <c r="W65" s="17">
        <v>0.16115599999999999</v>
      </c>
      <c r="X65" s="17">
        <v>442</v>
      </c>
      <c r="Y65" s="17">
        <v>0</v>
      </c>
      <c r="Z65" s="17">
        <v>0</v>
      </c>
      <c r="AA65" s="17">
        <v>0.30128899999999997</v>
      </c>
      <c r="AB65" s="17">
        <v>1.4367400000000001E-2</v>
      </c>
      <c r="AC65" s="17">
        <v>0.70682400000000001</v>
      </c>
      <c r="AD65" s="17">
        <v>0.25</v>
      </c>
      <c r="AE65" s="17">
        <v>1220.8</v>
      </c>
    </row>
    <row r="66" spans="1:31">
      <c r="A66" s="17">
        <v>53</v>
      </c>
      <c r="B66" s="19">
        <v>0.46068287037037042</v>
      </c>
      <c r="C66" s="17">
        <v>100.7</v>
      </c>
      <c r="D66" s="17">
        <v>6.3</v>
      </c>
      <c r="E66" s="17">
        <v>8.9599999999999999E-4</v>
      </c>
      <c r="F66" s="17">
        <v>4.2999999999999997E-2</v>
      </c>
      <c r="G66" s="17">
        <v>0.92971400000000004</v>
      </c>
      <c r="H66" s="17">
        <v>0.74749600000000005</v>
      </c>
      <c r="I66" s="17">
        <v>0.95011100000000004</v>
      </c>
      <c r="J66" s="17">
        <v>0.20261399999999999</v>
      </c>
      <c r="K66" s="17">
        <v>0.213253</v>
      </c>
      <c r="L66" s="17">
        <v>721.6</v>
      </c>
      <c r="M66" s="17">
        <v>0.27426</v>
      </c>
      <c r="N66" s="17">
        <v>476</v>
      </c>
      <c r="O66" s="17">
        <v>0</v>
      </c>
      <c r="P66" s="17">
        <v>0</v>
      </c>
      <c r="Q66" s="17">
        <v>0.62829800000000002</v>
      </c>
      <c r="R66" s="17">
        <v>0.83851399999999998</v>
      </c>
      <c r="S66" s="17">
        <v>0.87608399999999997</v>
      </c>
      <c r="T66" s="17">
        <v>3.7569999999999999E-2</v>
      </c>
      <c r="U66" s="17">
        <v>4.2883999999999999E-2</v>
      </c>
      <c r="V66" s="17">
        <v>616.79999999999995</v>
      </c>
      <c r="W66" s="17">
        <v>0.59999899999999995</v>
      </c>
      <c r="X66" s="17">
        <v>0</v>
      </c>
      <c r="Y66" s="17">
        <v>0</v>
      </c>
      <c r="Z66" s="17">
        <v>0</v>
      </c>
      <c r="AA66" s="17">
        <v>6.5975199999999998E-2</v>
      </c>
      <c r="AB66" s="17">
        <v>1.29249E-2</v>
      </c>
      <c r="AC66" s="17">
        <v>0.83899900000000005</v>
      </c>
      <c r="AD66" s="17">
        <v>0.25</v>
      </c>
      <c r="AE66" s="17">
        <v>1151</v>
      </c>
    </row>
    <row r="67" spans="1:31">
      <c r="A67" s="17">
        <v>54</v>
      </c>
      <c r="B67" s="19">
        <v>0.46072916666666663</v>
      </c>
      <c r="C67" s="17">
        <v>99.6</v>
      </c>
      <c r="D67" s="17">
        <v>6.3</v>
      </c>
      <c r="E67" s="17">
        <v>3.5860000000000002E-3</v>
      </c>
      <c r="F67" s="17">
        <v>0.17399999999999999</v>
      </c>
      <c r="G67" s="17">
        <v>0.91839099999999996</v>
      </c>
      <c r="H67" s="17">
        <v>0.76272099999999998</v>
      </c>
      <c r="I67" s="17">
        <v>0.93526299999999996</v>
      </c>
      <c r="J67" s="17">
        <v>0.172542</v>
      </c>
      <c r="K67" s="17">
        <v>0.18448500000000001</v>
      </c>
      <c r="L67" s="17">
        <v>638</v>
      </c>
      <c r="M67" s="17">
        <v>0.128443</v>
      </c>
      <c r="N67" s="17">
        <v>2193</v>
      </c>
      <c r="O67" s="17">
        <v>0</v>
      </c>
      <c r="P67" s="17">
        <v>0</v>
      </c>
      <c r="Q67" s="17">
        <v>0.92931299999999994</v>
      </c>
      <c r="R67" s="17">
        <v>0.71777599999999997</v>
      </c>
      <c r="S67" s="17">
        <v>0.89925900000000003</v>
      </c>
      <c r="T67" s="17">
        <v>0.18148300000000001</v>
      </c>
      <c r="U67" s="17">
        <v>0.20181399999999999</v>
      </c>
      <c r="V67" s="17">
        <v>681.6</v>
      </c>
      <c r="W67" s="17">
        <v>9.9999999999999995E-7</v>
      </c>
      <c r="X67" s="17">
        <v>481</v>
      </c>
      <c r="Y67" s="17">
        <v>0</v>
      </c>
      <c r="Z67" s="17">
        <v>0</v>
      </c>
      <c r="AA67" s="17">
        <v>0.31048399999999998</v>
      </c>
      <c r="AB67" s="17">
        <v>5.0665799999999997E-2</v>
      </c>
      <c r="AC67" s="17">
        <v>0.72697100000000003</v>
      </c>
      <c r="AD67" s="17">
        <v>0.25</v>
      </c>
      <c r="AE67" s="17">
        <v>1301.9000000000001</v>
      </c>
    </row>
    <row r="68" spans="1:31">
      <c r="A68" s="17">
        <v>55</v>
      </c>
      <c r="B68" s="19">
        <v>0.46078703703703705</v>
      </c>
      <c r="C68" s="17">
        <v>98.2</v>
      </c>
      <c r="D68" s="17">
        <v>6.3</v>
      </c>
      <c r="E68" s="17">
        <v>4.986E-3</v>
      </c>
      <c r="F68" s="17">
        <v>0.24099999999999999</v>
      </c>
      <c r="G68" s="17">
        <v>0.94212099999999999</v>
      </c>
      <c r="H68" s="17">
        <v>0.76713399999999998</v>
      </c>
      <c r="I68" s="17">
        <v>0.97425200000000001</v>
      </c>
      <c r="J68" s="17">
        <v>0.207118</v>
      </c>
      <c r="K68" s="17">
        <v>0.212592</v>
      </c>
      <c r="L68" s="17">
        <v>666.2</v>
      </c>
      <c r="M68" s="17">
        <v>5.3607000000000002E-2</v>
      </c>
      <c r="N68" s="17">
        <v>528</v>
      </c>
      <c r="O68" s="17">
        <v>0</v>
      </c>
      <c r="P68" s="17">
        <v>0</v>
      </c>
      <c r="Q68" s="17">
        <v>0.959449</v>
      </c>
      <c r="R68" s="17">
        <v>0.61726899999999996</v>
      </c>
      <c r="S68" s="17">
        <v>0.83249700000000004</v>
      </c>
      <c r="T68" s="17">
        <v>0.215228</v>
      </c>
      <c r="U68" s="17">
        <v>0.25853300000000001</v>
      </c>
      <c r="V68" s="17">
        <v>494.1</v>
      </c>
      <c r="W68" s="17">
        <v>1.0000000000000001E-5</v>
      </c>
      <c r="X68" s="17">
        <v>479</v>
      </c>
      <c r="Y68" s="17">
        <v>0</v>
      </c>
      <c r="Z68" s="17">
        <v>0</v>
      </c>
      <c r="AA68" s="17">
        <v>0.39774300000000001</v>
      </c>
      <c r="AB68" s="17">
        <v>1.3249500000000001E-2</v>
      </c>
      <c r="AC68" s="17">
        <v>0.62012</v>
      </c>
      <c r="AD68" s="17">
        <v>0.25</v>
      </c>
      <c r="AE68" s="17">
        <v>1246.7</v>
      </c>
    </row>
    <row r="69" spans="1:31">
      <c r="A69" s="17">
        <v>56</v>
      </c>
      <c r="B69" s="19">
        <v>0.46084490740740741</v>
      </c>
      <c r="C69" s="17">
        <v>97.1</v>
      </c>
      <c r="D69" s="17">
        <v>7.2</v>
      </c>
      <c r="E69" s="17">
        <v>5.2180000000000004E-3</v>
      </c>
      <c r="F69" s="17">
        <v>0.252</v>
      </c>
      <c r="G69" s="17">
        <v>0.93205300000000002</v>
      </c>
      <c r="H69" s="17">
        <v>0.77699399999999996</v>
      </c>
      <c r="I69" s="17">
        <v>0.98551200000000005</v>
      </c>
      <c r="J69" s="17">
        <v>0.20851700000000001</v>
      </c>
      <c r="K69" s="17">
        <v>0.21158299999999999</v>
      </c>
      <c r="L69" s="17">
        <v>733.8</v>
      </c>
      <c r="M69" s="17">
        <v>1.5E-5</v>
      </c>
      <c r="N69" s="17">
        <v>1342</v>
      </c>
      <c r="O69" s="17">
        <v>0</v>
      </c>
      <c r="P69" s="17">
        <v>0</v>
      </c>
      <c r="Q69" s="17">
        <v>0.95891199999999999</v>
      </c>
      <c r="R69" s="17">
        <v>0.76053800000000005</v>
      </c>
      <c r="S69" s="17">
        <v>0.97647499999999998</v>
      </c>
      <c r="T69" s="17">
        <v>0.21593599999999999</v>
      </c>
      <c r="U69" s="17">
        <v>0.221139</v>
      </c>
      <c r="V69" s="17">
        <v>682.1</v>
      </c>
      <c r="W69" s="17">
        <v>8.7528999999999996E-2</v>
      </c>
      <c r="X69" s="17">
        <v>561</v>
      </c>
      <c r="Y69" s="17">
        <v>0</v>
      </c>
      <c r="Z69" s="17">
        <v>0</v>
      </c>
      <c r="AA69" s="17">
        <v>0.34021400000000002</v>
      </c>
      <c r="AB69" s="17">
        <v>4.1148200000000003E-2</v>
      </c>
      <c r="AC69" s="17">
        <v>0.76942299999999997</v>
      </c>
      <c r="AD69" s="17">
        <v>0.25</v>
      </c>
      <c r="AE69" s="17">
        <v>1131.8</v>
      </c>
    </row>
    <row r="70" spans="1:31">
      <c r="A70" s="17">
        <v>57</v>
      </c>
      <c r="B70" s="19">
        <v>0.46090277777777783</v>
      </c>
      <c r="C70" s="17">
        <v>95.8</v>
      </c>
      <c r="D70" s="17">
        <v>7.2</v>
      </c>
      <c r="E70" s="17">
        <v>5.7080000000000004E-3</v>
      </c>
      <c r="F70" s="17">
        <v>0.27600000000000002</v>
      </c>
      <c r="G70" s="17">
        <v>0.91431700000000005</v>
      </c>
      <c r="H70" s="17">
        <v>0.79274</v>
      </c>
      <c r="I70" s="17">
        <v>1.0240560000000001</v>
      </c>
      <c r="J70" s="17">
        <v>0.23131599999999999</v>
      </c>
      <c r="K70" s="17">
        <v>0.225882</v>
      </c>
      <c r="L70" s="17">
        <v>746.6</v>
      </c>
      <c r="M70" s="17">
        <v>5.4576E-2</v>
      </c>
      <c r="N70" s="17">
        <v>778</v>
      </c>
      <c r="O70" s="17">
        <v>0</v>
      </c>
      <c r="P70" s="17">
        <v>0</v>
      </c>
      <c r="Q70" s="17">
        <v>0.95173200000000002</v>
      </c>
      <c r="R70" s="17">
        <v>0.764405</v>
      </c>
      <c r="S70" s="17">
        <v>0.99758400000000003</v>
      </c>
      <c r="T70" s="17">
        <v>0.233179</v>
      </c>
      <c r="U70" s="17">
        <v>0.23374400000000001</v>
      </c>
      <c r="V70" s="17">
        <v>704.3</v>
      </c>
      <c r="W70" s="17">
        <v>3.4423000000000002E-2</v>
      </c>
      <c r="X70" s="17">
        <v>755</v>
      </c>
      <c r="Y70" s="17">
        <v>0</v>
      </c>
      <c r="Z70" s="17">
        <v>0</v>
      </c>
      <c r="AA70" s="17">
        <v>0.35960599999999998</v>
      </c>
      <c r="AB70" s="17">
        <v>2.4704799999999999E-2</v>
      </c>
      <c r="AC70" s="17">
        <v>0.77016600000000002</v>
      </c>
      <c r="AD70" s="17">
        <v>0.25</v>
      </c>
      <c r="AE70" s="17">
        <v>1112.4000000000001</v>
      </c>
    </row>
    <row r="71" spans="1:31">
      <c r="A71" s="17">
        <v>58</v>
      </c>
      <c r="B71" s="19">
        <v>0.46094907407407404</v>
      </c>
      <c r="C71" s="17">
        <v>94.5</v>
      </c>
      <c r="D71" s="17">
        <v>7.2</v>
      </c>
      <c r="E71" s="17">
        <v>6.0720000000000001E-3</v>
      </c>
      <c r="F71" s="17">
        <v>0.29399999999999998</v>
      </c>
      <c r="G71" s="17">
        <v>0.91381999999999997</v>
      </c>
      <c r="H71" s="17">
        <v>0.81993199999999999</v>
      </c>
      <c r="I71" s="17">
        <v>1.047126</v>
      </c>
      <c r="J71" s="17">
        <v>0.22719300000000001</v>
      </c>
      <c r="K71" s="17">
        <v>0.21696799999999999</v>
      </c>
      <c r="L71" s="17">
        <v>766.9</v>
      </c>
      <c r="M71" s="17">
        <v>0.210816</v>
      </c>
      <c r="N71" s="17">
        <v>1711</v>
      </c>
      <c r="O71" s="17">
        <v>0</v>
      </c>
      <c r="P71" s="17">
        <v>0</v>
      </c>
      <c r="Q71" s="17">
        <v>0.94504100000000002</v>
      </c>
      <c r="R71" s="17">
        <v>0.76723399999999997</v>
      </c>
      <c r="S71" s="17">
        <v>1.0224279999999999</v>
      </c>
      <c r="T71" s="17">
        <v>0.25519399999999998</v>
      </c>
      <c r="U71" s="17">
        <v>0.24959600000000001</v>
      </c>
      <c r="V71" s="17">
        <v>759.4</v>
      </c>
      <c r="W71" s="17">
        <v>0.127447</v>
      </c>
      <c r="X71" s="17">
        <v>574</v>
      </c>
      <c r="Y71" s="17">
        <v>0</v>
      </c>
      <c r="Z71" s="17">
        <v>0</v>
      </c>
      <c r="AA71" s="17">
        <v>0.383994</v>
      </c>
      <c r="AB71" s="17">
        <v>5.4095600000000001E-2</v>
      </c>
      <c r="AC71" s="17">
        <v>0.78103900000000004</v>
      </c>
      <c r="AD71" s="17">
        <v>0.25</v>
      </c>
      <c r="AE71" s="17">
        <v>1083</v>
      </c>
    </row>
    <row r="72" spans="1:31">
      <c r="A72" s="17">
        <v>59</v>
      </c>
      <c r="B72" s="19">
        <v>0.46100694444444446</v>
      </c>
      <c r="C72" s="17">
        <v>93.6</v>
      </c>
      <c r="D72" s="17">
        <v>8.1</v>
      </c>
      <c r="E72" s="17">
        <v>7.5050000000000004E-3</v>
      </c>
      <c r="F72" s="17">
        <v>0.36299999999999999</v>
      </c>
      <c r="G72" s="17">
        <v>0.94455</v>
      </c>
      <c r="H72" s="17">
        <v>0.86332200000000003</v>
      </c>
      <c r="I72" s="17">
        <v>1.133651</v>
      </c>
      <c r="J72" s="17">
        <v>0.27032899999999999</v>
      </c>
      <c r="K72" s="17">
        <v>0.238459</v>
      </c>
      <c r="L72" s="17">
        <v>774.3</v>
      </c>
      <c r="M72" s="17">
        <v>0.153672</v>
      </c>
      <c r="N72" s="17">
        <v>602</v>
      </c>
      <c r="O72" s="17">
        <v>0</v>
      </c>
      <c r="P72" s="17">
        <v>0</v>
      </c>
      <c r="Q72" s="17">
        <v>0.95984199999999997</v>
      </c>
      <c r="R72" s="17">
        <v>0.84061399999999997</v>
      </c>
      <c r="S72" s="17">
        <v>1.140301</v>
      </c>
      <c r="T72" s="17">
        <v>0.29968699999999998</v>
      </c>
      <c r="U72" s="17">
        <v>0.26281399999999999</v>
      </c>
      <c r="V72" s="17">
        <v>748.1</v>
      </c>
      <c r="W72" s="17">
        <v>0.21406500000000001</v>
      </c>
      <c r="X72" s="17">
        <v>556</v>
      </c>
      <c r="Y72" s="17">
        <v>0</v>
      </c>
      <c r="Z72" s="17">
        <v>0</v>
      </c>
      <c r="AA72" s="17">
        <v>0.40432899999999999</v>
      </c>
      <c r="AB72" s="17">
        <v>2.2331899999999998E-2</v>
      </c>
      <c r="AC72" s="17">
        <v>0.84730700000000003</v>
      </c>
      <c r="AD72" s="17">
        <v>0.25</v>
      </c>
      <c r="AE72" s="17">
        <v>1072.7</v>
      </c>
    </row>
    <row r="73" spans="1:31">
      <c r="A73" s="17">
        <v>60</v>
      </c>
      <c r="B73" s="19">
        <v>0.46106481481481482</v>
      </c>
      <c r="C73" s="17">
        <v>92.3</v>
      </c>
      <c r="D73" s="17">
        <v>8.1</v>
      </c>
      <c r="E73" s="17">
        <v>7.2589999999999998E-3</v>
      </c>
      <c r="F73" s="17">
        <v>0.35099999999999998</v>
      </c>
      <c r="G73" s="17">
        <v>0.96028800000000003</v>
      </c>
      <c r="H73" s="17">
        <v>0.85934299999999997</v>
      </c>
      <c r="I73" s="17">
        <v>1.139883</v>
      </c>
      <c r="J73" s="17">
        <v>0.28054000000000001</v>
      </c>
      <c r="K73" s="17">
        <v>0.246113</v>
      </c>
      <c r="L73" s="17">
        <v>771.4</v>
      </c>
      <c r="M73" s="17">
        <v>1.5E-5</v>
      </c>
      <c r="N73" s="17">
        <v>1080</v>
      </c>
      <c r="O73" s="17">
        <v>0</v>
      </c>
      <c r="P73" s="17">
        <v>0</v>
      </c>
      <c r="Q73" s="17">
        <v>0.95808099999999996</v>
      </c>
      <c r="R73" s="17">
        <v>0.84837099999999999</v>
      </c>
      <c r="S73" s="17">
        <v>1.1458740000000001</v>
      </c>
      <c r="T73" s="17">
        <v>0.29750199999999999</v>
      </c>
      <c r="U73" s="17">
        <v>0.259629</v>
      </c>
      <c r="V73" s="17">
        <v>800</v>
      </c>
      <c r="W73" s="17">
        <v>0.27290199999999998</v>
      </c>
      <c r="X73" s="17">
        <v>736</v>
      </c>
      <c r="Y73" s="17">
        <v>0</v>
      </c>
      <c r="Z73" s="17">
        <v>0</v>
      </c>
      <c r="AA73" s="17">
        <v>0.39943000000000001</v>
      </c>
      <c r="AB73" s="17">
        <v>3.9268900000000002E-2</v>
      </c>
      <c r="AC73" s="17">
        <v>0.86005399999999999</v>
      </c>
      <c r="AD73" s="17">
        <v>0.25</v>
      </c>
      <c r="AE73" s="17">
        <v>1076.7</v>
      </c>
    </row>
    <row r="74" spans="1:31">
      <c r="A74" s="17">
        <v>61</v>
      </c>
      <c r="B74" s="19">
        <v>0.46112268518518523</v>
      </c>
      <c r="C74" s="17">
        <v>91.2</v>
      </c>
      <c r="D74" s="17">
        <v>8.1</v>
      </c>
      <c r="E74" s="17">
        <v>7.1159999999999999E-3</v>
      </c>
      <c r="F74" s="17">
        <v>0.34399999999999997</v>
      </c>
      <c r="G74" s="17">
        <v>0.95990200000000003</v>
      </c>
      <c r="H74" s="17">
        <v>0.87167300000000003</v>
      </c>
      <c r="I74" s="17">
        <v>1.1683429999999999</v>
      </c>
      <c r="J74" s="17">
        <v>0.29666999999999999</v>
      </c>
      <c r="K74" s="17">
        <v>0.25392300000000001</v>
      </c>
      <c r="L74" s="17">
        <v>696.7</v>
      </c>
      <c r="M74" s="17">
        <v>0.12575600000000001</v>
      </c>
      <c r="N74" s="17">
        <v>461</v>
      </c>
      <c r="O74" s="17">
        <v>0</v>
      </c>
      <c r="P74" s="17">
        <v>0</v>
      </c>
      <c r="Q74" s="17">
        <v>0.98190299999999997</v>
      </c>
      <c r="R74" s="17">
        <v>0.85709199999999996</v>
      </c>
      <c r="S74" s="17">
        <v>1.18224</v>
      </c>
      <c r="T74" s="17">
        <v>0.32514900000000002</v>
      </c>
      <c r="U74" s="17">
        <v>0.27502799999999999</v>
      </c>
      <c r="V74" s="17">
        <v>712.9</v>
      </c>
      <c r="W74" s="17">
        <v>0.15904399999999999</v>
      </c>
      <c r="X74" s="17">
        <v>670</v>
      </c>
      <c r="Y74" s="17">
        <v>0</v>
      </c>
      <c r="Z74" s="17">
        <v>0</v>
      </c>
      <c r="AA74" s="17">
        <v>0.42311900000000002</v>
      </c>
      <c r="AB74" s="17">
        <v>1.55038E-2</v>
      </c>
      <c r="AC74" s="17">
        <v>0.86213300000000004</v>
      </c>
      <c r="AD74" s="17">
        <v>0.25</v>
      </c>
      <c r="AE74" s="17">
        <v>1192.0999999999999</v>
      </c>
    </row>
    <row r="75" spans="1:31">
      <c r="A75" s="17">
        <v>62</v>
      </c>
      <c r="B75" s="19">
        <v>0.4611689814814815</v>
      </c>
      <c r="C75" s="17">
        <v>90</v>
      </c>
      <c r="D75" s="17">
        <v>9.1</v>
      </c>
      <c r="E75" s="17">
        <v>8.652E-3</v>
      </c>
      <c r="F75" s="17">
        <v>0.41899999999999998</v>
      </c>
      <c r="G75" s="17">
        <v>0.94105399999999995</v>
      </c>
      <c r="H75" s="17">
        <v>0.88383199999999995</v>
      </c>
      <c r="I75" s="17">
        <v>1.172938</v>
      </c>
      <c r="J75" s="17">
        <v>0.28910599999999997</v>
      </c>
      <c r="K75" s="17">
        <v>0.24648</v>
      </c>
      <c r="L75" s="17">
        <v>751.8</v>
      </c>
      <c r="M75" s="17">
        <v>0.133239</v>
      </c>
      <c r="N75" s="17">
        <v>526</v>
      </c>
      <c r="O75" s="17">
        <v>0</v>
      </c>
      <c r="P75" s="17">
        <v>0</v>
      </c>
      <c r="Q75" s="17">
        <v>0.97645499999999996</v>
      </c>
      <c r="R75" s="17">
        <v>0.86586099999999999</v>
      </c>
      <c r="S75" s="17">
        <v>1.2034180000000001</v>
      </c>
      <c r="T75" s="17">
        <v>0.33755800000000002</v>
      </c>
      <c r="U75" s="17">
        <v>0.280499</v>
      </c>
      <c r="V75" s="17">
        <v>800</v>
      </c>
      <c r="W75" s="17">
        <v>0.187107</v>
      </c>
      <c r="X75" s="17">
        <v>778</v>
      </c>
      <c r="Y75" s="17">
        <v>0</v>
      </c>
      <c r="Z75" s="17">
        <v>0</v>
      </c>
      <c r="AA75" s="17">
        <v>0.431537</v>
      </c>
      <c r="AB75" s="17">
        <v>2.1104100000000001E-2</v>
      </c>
      <c r="AC75" s="17">
        <v>0.87298500000000001</v>
      </c>
      <c r="AD75" s="17">
        <v>0.25</v>
      </c>
      <c r="AE75" s="17">
        <v>1104.8</v>
      </c>
    </row>
    <row r="76" spans="1:31">
      <c r="A76" s="17">
        <v>63</v>
      </c>
      <c r="B76" s="19">
        <v>0.46122685185185186</v>
      </c>
      <c r="C76" s="17">
        <v>88.7</v>
      </c>
      <c r="D76" s="17">
        <v>9.1</v>
      </c>
      <c r="E76" s="17">
        <v>7.0650000000000001E-3</v>
      </c>
      <c r="F76" s="17">
        <v>0.34200000000000003</v>
      </c>
      <c r="G76" s="17">
        <v>0.96664600000000001</v>
      </c>
      <c r="H76" s="17">
        <v>0.94323199999999996</v>
      </c>
      <c r="I76" s="17">
        <v>1.251973</v>
      </c>
      <c r="J76" s="17">
        <v>0.30874200000000002</v>
      </c>
      <c r="K76" s="17">
        <v>0.24660399999999999</v>
      </c>
      <c r="L76" s="17">
        <v>654.29999999999995</v>
      </c>
      <c r="M76" s="17">
        <v>0.14578099999999999</v>
      </c>
      <c r="N76" s="17">
        <v>472</v>
      </c>
      <c r="O76" s="17">
        <v>0</v>
      </c>
      <c r="P76" s="17">
        <v>0</v>
      </c>
      <c r="Q76" s="17">
        <v>0.97100500000000001</v>
      </c>
      <c r="R76" s="17">
        <v>0.91701699999999997</v>
      </c>
      <c r="S76" s="17">
        <v>1.24247</v>
      </c>
      <c r="T76" s="17">
        <v>0.32545299999999999</v>
      </c>
      <c r="U76" s="17">
        <v>0.26194099999999998</v>
      </c>
      <c r="V76" s="17">
        <v>782.6</v>
      </c>
      <c r="W76" s="17">
        <v>0.22911599999999999</v>
      </c>
      <c r="X76" s="17">
        <v>498</v>
      </c>
      <c r="Y76" s="17">
        <v>0</v>
      </c>
      <c r="Z76" s="17">
        <v>0</v>
      </c>
      <c r="AA76" s="17">
        <v>0.40298499999999998</v>
      </c>
      <c r="AB76" s="17">
        <v>1.6559600000000001E-2</v>
      </c>
      <c r="AC76" s="17">
        <v>0.92240599999999995</v>
      </c>
      <c r="AD76" s="17">
        <v>0.25</v>
      </c>
      <c r="AE76" s="17">
        <v>1269.4000000000001</v>
      </c>
    </row>
    <row r="77" spans="1:31">
      <c r="A77" s="17">
        <v>64</v>
      </c>
      <c r="B77" s="19">
        <v>0.46128472222222222</v>
      </c>
      <c r="C77" s="17">
        <v>87.6</v>
      </c>
      <c r="D77" s="17">
        <v>9.1</v>
      </c>
      <c r="E77" s="17">
        <v>9.384E-3</v>
      </c>
      <c r="F77" s="17">
        <v>0.45400000000000001</v>
      </c>
      <c r="G77" s="17">
        <v>0.97003799999999996</v>
      </c>
      <c r="H77" s="17">
        <v>0.98859900000000001</v>
      </c>
      <c r="I77" s="17">
        <v>1.3928700000000001</v>
      </c>
      <c r="J77" s="17">
        <v>0.40427099999999999</v>
      </c>
      <c r="K77" s="17">
        <v>0.29024299999999997</v>
      </c>
      <c r="L77" s="17">
        <v>730</v>
      </c>
      <c r="M77" s="17">
        <v>0.11894</v>
      </c>
      <c r="N77" s="17">
        <v>620</v>
      </c>
      <c r="O77" s="17">
        <v>0</v>
      </c>
      <c r="P77" s="17">
        <v>0</v>
      </c>
      <c r="Q77" s="17">
        <v>0.98301499999999997</v>
      </c>
      <c r="R77" s="17">
        <v>0.98235700000000004</v>
      </c>
      <c r="S77" s="17">
        <v>1.432561</v>
      </c>
      <c r="T77" s="17">
        <v>0.45020399999999999</v>
      </c>
      <c r="U77" s="17">
        <v>0.31426500000000002</v>
      </c>
      <c r="V77" s="17">
        <v>797.5</v>
      </c>
      <c r="W77" s="17">
        <v>0.12316100000000001</v>
      </c>
      <c r="X77" s="17">
        <v>502</v>
      </c>
      <c r="Y77" s="17">
        <v>0</v>
      </c>
      <c r="Z77" s="17">
        <v>0</v>
      </c>
      <c r="AA77" s="17">
        <v>0.483485</v>
      </c>
      <c r="AB77" s="17">
        <v>2.4083299999999998E-2</v>
      </c>
      <c r="AC77" s="17">
        <v>0.99319999999999997</v>
      </c>
      <c r="AD77" s="17">
        <v>0.25</v>
      </c>
      <c r="AE77" s="17">
        <v>1137.8</v>
      </c>
    </row>
    <row r="78" spans="1:31">
      <c r="A78" s="17">
        <v>65</v>
      </c>
      <c r="B78" s="19">
        <v>0.46134259259259264</v>
      </c>
      <c r="C78" s="17">
        <v>86.3</v>
      </c>
      <c r="D78" s="17">
        <v>10</v>
      </c>
      <c r="E78" s="17">
        <v>9.4730000000000005E-3</v>
      </c>
      <c r="F78" s="17">
        <v>0.45800000000000002</v>
      </c>
      <c r="G78" s="17">
        <v>0.95850100000000005</v>
      </c>
      <c r="H78" s="17">
        <v>0.96299599999999996</v>
      </c>
      <c r="I78" s="17">
        <v>1.304578</v>
      </c>
      <c r="J78" s="17">
        <v>0.34158300000000003</v>
      </c>
      <c r="K78" s="17">
        <v>0.26183400000000001</v>
      </c>
      <c r="L78" s="17">
        <v>689.3</v>
      </c>
      <c r="M78" s="17">
        <v>0.18987100000000001</v>
      </c>
      <c r="N78" s="17">
        <v>528</v>
      </c>
      <c r="O78" s="17">
        <v>0</v>
      </c>
      <c r="P78" s="17">
        <v>0</v>
      </c>
      <c r="Q78" s="17">
        <v>0.97528899999999996</v>
      </c>
      <c r="R78" s="17">
        <v>0.92003800000000002</v>
      </c>
      <c r="S78" s="17">
        <v>1.3229770000000001</v>
      </c>
      <c r="T78" s="17">
        <v>0.40293899999999999</v>
      </c>
      <c r="U78" s="17">
        <v>0.30457000000000001</v>
      </c>
      <c r="V78" s="17">
        <v>771.5</v>
      </c>
      <c r="W78" s="17">
        <v>1.08E-4</v>
      </c>
      <c r="X78" s="17">
        <v>533</v>
      </c>
      <c r="Y78" s="17">
        <v>0</v>
      </c>
      <c r="Z78" s="17">
        <v>0</v>
      </c>
      <c r="AA78" s="17">
        <v>0.46856900000000001</v>
      </c>
      <c r="AB78" s="17">
        <v>2.1341499999999999E-2</v>
      </c>
      <c r="AC78" s="17">
        <v>0.92863700000000005</v>
      </c>
      <c r="AD78" s="17">
        <v>0.25</v>
      </c>
      <c r="AE78" s="17">
        <v>1205</v>
      </c>
    </row>
    <row r="79" spans="1:31">
      <c r="A79" s="17">
        <v>66</v>
      </c>
      <c r="B79" s="19">
        <v>0.4613888888888889</v>
      </c>
      <c r="C79" s="17">
        <v>85.2</v>
      </c>
      <c r="D79" s="17">
        <v>10</v>
      </c>
      <c r="E79" s="17">
        <v>1.0411E-2</v>
      </c>
      <c r="F79" s="17">
        <v>0.504</v>
      </c>
      <c r="G79" s="17">
        <v>0.96939399999999998</v>
      </c>
      <c r="H79" s="17">
        <v>1.0055259999999999</v>
      </c>
      <c r="I79" s="17">
        <v>1.4125890000000001</v>
      </c>
      <c r="J79" s="17">
        <v>0.40706300000000001</v>
      </c>
      <c r="K79" s="17">
        <v>0.28816799999999998</v>
      </c>
      <c r="L79" s="17">
        <v>762</v>
      </c>
      <c r="M79" s="17">
        <v>0.15901899999999999</v>
      </c>
      <c r="N79" s="17">
        <v>526</v>
      </c>
      <c r="O79" s="17">
        <v>0</v>
      </c>
      <c r="P79" s="17">
        <v>0</v>
      </c>
      <c r="Q79" s="17">
        <v>0.97844600000000004</v>
      </c>
      <c r="R79" s="17">
        <v>0.94878899999999999</v>
      </c>
      <c r="S79" s="17">
        <v>1.3621220000000001</v>
      </c>
      <c r="T79" s="17">
        <v>0.41333300000000001</v>
      </c>
      <c r="U79" s="17">
        <v>0.303448</v>
      </c>
      <c r="V79" s="17">
        <v>753.6</v>
      </c>
      <c r="W79" s="17">
        <v>3.7569999999999999E-3</v>
      </c>
      <c r="X79" s="17">
        <v>357</v>
      </c>
      <c r="Y79" s="17">
        <v>0</v>
      </c>
      <c r="Z79" s="17">
        <v>0</v>
      </c>
      <c r="AA79" s="17">
        <v>0.46684300000000001</v>
      </c>
      <c r="AB79" s="17">
        <v>2.3452799999999999E-2</v>
      </c>
      <c r="AC79" s="17">
        <v>0.95848299999999997</v>
      </c>
      <c r="AD79" s="17">
        <v>0.25</v>
      </c>
      <c r="AE79" s="17">
        <v>1090</v>
      </c>
    </row>
    <row r="80" spans="1:31">
      <c r="A80" s="17">
        <v>67</v>
      </c>
      <c r="B80" s="19">
        <v>0.46144675925925926</v>
      </c>
      <c r="C80" s="17">
        <v>84</v>
      </c>
      <c r="D80" s="17">
        <v>10.9</v>
      </c>
      <c r="E80" s="17">
        <v>1.1606999999999999E-2</v>
      </c>
      <c r="F80" s="17">
        <v>0.56200000000000006</v>
      </c>
      <c r="G80" s="17">
        <v>0.98165800000000003</v>
      </c>
      <c r="H80" s="17">
        <v>1.0806579999999999</v>
      </c>
      <c r="I80" s="17">
        <v>1.5123869999999999</v>
      </c>
      <c r="J80" s="17">
        <v>0.43172899999999997</v>
      </c>
      <c r="K80" s="17">
        <v>0.28546199999999999</v>
      </c>
      <c r="L80" s="17">
        <v>757.8</v>
      </c>
      <c r="M80" s="17">
        <v>0.27936</v>
      </c>
      <c r="N80" s="17">
        <v>548</v>
      </c>
      <c r="O80" s="17">
        <v>0</v>
      </c>
      <c r="P80" s="17">
        <v>0</v>
      </c>
      <c r="Q80" s="17">
        <v>0.97479199999999999</v>
      </c>
      <c r="R80" s="17">
        <v>0.99464399999999997</v>
      </c>
      <c r="S80" s="17">
        <v>1.447387</v>
      </c>
      <c r="T80" s="17">
        <v>0.45274300000000001</v>
      </c>
      <c r="U80" s="17">
        <v>0.31280000000000002</v>
      </c>
      <c r="V80" s="17">
        <v>710.9</v>
      </c>
      <c r="W80" s="17">
        <v>2.0282000000000001E-2</v>
      </c>
      <c r="X80" s="17">
        <v>461</v>
      </c>
      <c r="Y80" s="17">
        <v>0</v>
      </c>
      <c r="Z80" s="17">
        <v>0</v>
      </c>
      <c r="AA80" s="17">
        <v>0.48123100000000002</v>
      </c>
      <c r="AB80" s="17">
        <v>2.6422999999999999E-2</v>
      </c>
      <c r="AC80" s="17">
        <v>1.00661</v>
      </c>
      <c r="AD80" s="17">
        <v>0.25</v>
      </c>
      <c r="AE80" s="17">
        <v>1096</v>
      </c>
    </row>
    <row r="81" spans="1:31">
      <c r="A81" s="17">
        <v>68</v>
      </c>
      <c r="B81" s="19">
        <v>0.46150462962962963</v>
      </c>
      <c r="C81" s="17">
        <v>82.7</v>
      </c>
      <c r="D81" s="17">
        <v>10.9</v>
      </c>
      <c r="E81" s="17">
        <v>1.03E-2</v>
      </c>
      <c r="F81" s="17">
        <v>0.498</v>
      </c>
      <c r="G81" s="17">
        <v>0.97352799999999995</v>
      </c>
      <c r="H81" s="17">
        <v>1.0915710000000001</v>
      </c>
      <c r="I81" s="17">
        <v>1.493484</v>
      </c>
      <c r="J81" s="17">
        <v>0.40191199999999999</v>
      </c>
      <c r="K81" s="17">
        <v>0.26911099999999999</v>
      </c>
      <c r="L81" s="17">
        <v>657.6</v>
      </c>
      <c r="M81" s="17">
        <v>0.18051900000000001</v>
      </c>
      <c r="N81" s="17">
        <v>479</v>
      </c>
      <c r="O81" s="17">
        <v>0</v>
      </c>
      <c r="P81" s="17">
        <v>0</v>
      </c>
      <c r="Q81" s="17">
        <v>0.98157000000000005</v>
      </c>
      <c r="R81" s="17">
        <v>1.0174240000000001</v>
      </c>
      <c r="S81" s="17">
        <v>1.4914320000000001</v>
      </c>
      <c r="T81" s="17">
        <v>0.47400799999999998</v>
      </c>
      <c r="U81" s="17">
        <v>0.31782100000000002</v>
      </c>
      <c r="V81" s="17">
        <v>756.4</v>
      </c>
      <c r="W81" s="17">
        <v>0.16833600000000001</v>
      </c>
      <c r="X81" s="17">
        <v>478</v>
      </c>
      <c r="Y81" s="17">
        <v>0</v>
      </c>
      <c r="Z81" s="17">
        <v>0</v>
      </c>
      <c r="AA81" s="17">
        <v>0.48895499999999997</v>
      </c>
      <c r="AB81" s="17">
        <v>2.0193699999999998E-2</v>
      </c>
      <c r="AC81" s="17">
        <v>1.0269999999999999</v>
      </c>
      <c r="AD81" s="17">
        <v>0.25</v>
      </c>
      <c r="AE81" s="17">
        <v>1263</v>
      </c>
    </row>
    <row r="82" spans="1:31">
      <c r="A82" s="17">
        <v>69</v>
      </c>
      <c r="B82" s="19">
        <v>0.46156250000000004</v>
      </c>
      <c r="C82" s="17">
        <v>81.599999999999994</v>
      </c>
      <c r="D82" s="17">
        <v>11.8</v>
      </c>
      <c r="E82" s="17">
        <v>0</v>
      </c>
      <c r="F82" s="17">
        <v>0</v>
      </c>
      <c r="G82" s="17">
        <v>0.84881700000000004</v>
      </c>
      <c r="H82" s="17">
        <v>1.27213</v>
      </c>
      <c r="I82" s="17">
        <v>1.503568</v>
      </c>
      <c r="J82" s="17">
        <v>0.231438</v>
      </c>
      <c r="K82" s="17">
        <v>0.15392600000000001</v>
      </c>
      <c r="L82" s="17">
        <v>514.79999999999995</v>
      </c>
      <c r="M82" s="17">
        <v>0.45835599999999999</v>
      </c>
      <c r="N82" s="17">
        <v>0</v>
      </c>
      <c r="O82" s="17">
        <v>0</v>
      </c>
      <c r="P82" s="17">
        <v>0</v>
      </c>
      <c r="Q82" s="17">
        <v>0.97431000000000001</v>
      </c>
      <c r="R82" s="17">
        <v>1.0996760000000001</v>
      </c>
      <c r="S82" s="17">
        <v>1.6807749999999999</v>
      </c>
      <c r="T82" s="17">
        <v>0.58109999999999995</v>
      </c>
      <c r="U82" s="17">
        <v>0.34573300000000001</v>
      </c>
      <c r="V82" s="17">
        <v>738.3</v>
      </c>
      <c r="W82" s="17">
        <v>4.1556000000000003E-2</v>
      </c>
      <c r="X82" s="17">
        <v>521</v>
      </c>
      <c r="Y82" s="17">
        <v>0</v>
      </c>
      <c r="Z82" s="17">
        <v>0</v>
      </c>
    </row>
    <row r="83" spans="1:31">
      <c r="A83" s="17">
        <v>70</v>
      </c>
      <c r="B83" s="19">
        <v>0.46160879629629631</v>
      </c>
      <c r="C83" s="17">
        <v>80.5</v>
      </c>
      <c r="D83" s="17">
        <v>12.7</v>
      </c>
      <c r="E83" s="17">
        <v>1.2893E-2</v>
      </c>
      <c r="F83" s="17">
        <v>0.624</v>
      </c>
      <c r="G83" s="17">
        <v>0.97891600000000001</v>
      </c>
      <c r="H83" s="17">
        <v>1.1384240000000001</v>
      </c>
      <c r="I83" s="17">
        <v>1.6266659999999999</v>
      </c>
      <c r="J83" s="17">
        <v>0.48824200000000001</v>
      </c>
      <c r="K83" s="17">
        <v>0.300149</v>
      </c>
      <c r="L83" s="17">
        <v>708.3</v>
      </c>
      <c r="M83" s="17">
        <v>0.23219500000000001</v>
      </c>
      <c r="N83" s="17">
        <v>785</v>
      </c>
      <c r="O83" s="17">
        <v>0</v>
      </c>
      <c r="P83" s="17">
        <v>0</v>
      </c>
      <c r="Q83" s="17">
        <v>0.98742799999999997</v>
      </c>
      <c r="R83" s="17">
        <v>1.0947990000000001</v>
      </c>
      <c r="S83" s="17">
        <v>1.6179859999999999</v>
      </c>
      <c r="T83" s="17">
        <v>0.52318799999999999</v>
      </c>
      <c r="U83" s="17">
        <v>0.32335700000000001</v>
      </c>
      <c r="V83" s="17">
        <v>714.8</v>
      </c>
      <c r="W83" s="17">
        <v>0.16641300000000001</v>
      </c>
      <c r="X83" s="17">
        <v>692</v>
      </c>
      <c r="Y83" s="17">
        <v>0</v>
      </c>
      <c r="Z83" s="17">
        <v>0</v>
      </c>
      <c r="AA83" s="17">
        <v>0.497473</v>
      </c>
      <c r="AB83" s="17">
        <v>4.0692199999999998E-2</v>
      </c>
      <c r="AC83" s="17">
        <v>1.11609</v>
      </c>
      <c r="AD83" s="17">
        <v>0.25</v>
      </c>
      <c r="AE83" s="17">
        <v>1172.5999999999999</v>
      </c>
    </row>
    <row r="84" spans="1:31">
      <c r="A84" s="17">
        <v>71</v>
      </c>
      <c r="B84" s="19">
        <v>0.46166666666666667</v>
      </c>
      <c r="C84" s="17">
        <v>79.400000000000006</v>
      </c>
      <c r="D84" s="17">
        <v>14.5</v>
      </c>
      <c r="E84" s="17">
        <v>1.4966999999999999E-2</v>
      </c>
      <c r="F84" s="17">
        <v>0.72399999999999998</v>
      </c>
      <c r="G84" s="17">
        <v>0.97702299999999997</v>
      </c>
      <c r="H84" s="17">
        <v>1.1422270000000001</v>
      </c>
      <c r="I84" s="17">
        <v>1.607035</v>
      </c>
      <c r="J84" s="17">
        <v>0.464808</v>
      </c>
      <c r="K84" s="17">
        <v>0.28923300000000002</v>
      </c>
      <c r="L84" s="17">
        <v>705.4</v>
      </c>
      <c r="M84" s="17">
        <v>0.24957299999999999</v>
      </c>
      <c r="N84" s="17">
        <v>498</v>
      </c>
      <c r="O84" s="17">
        <v>0</v>
      </c>
      <c r="P84" s="17">
        <v>0</v>
      </c>
      <c r="Q84" s="17">
        <v>0.98538700000000001</v>
      </c>
      <c r="R84" s="17">
        <v>1.1108659999999999</v>
      </c>
      <c r="S84" s="17">
        <v>1.6482840000000001</v>
      </c>
      <c r="T84" s="17">
        <v>0.53741799999999995</v>
      </c>
      <c r="U84" s="17">
        <v>0.32604699999999998</v>
      </c>
      <c r="V84" s="17">
        <v>700.6</v>
      </c>
      <c r="W84" s="17">
        <v>9.4716999999999996E-2</v>
      </c>
      <c r="X84" s="17">
        <v>572</v>
      </c>
      <c r="Y84" s="17">
        <v>0</v>
      </c>
      <c r="Z84" s="17">
        <v>0</v>
      </c>
      <c r="AA84" s="17">
        <v>0.50161100000000003</v>
      </c>
      <c r="AB84" s="17">
        <v>2.97329E-2</v>
      </c>
      <c r="AC84" s="17">
        <v>1.1268499999999999</v>
      </c>
      <c r="AD84" s="17">
        <v>0.25</v>
      </c>
      <c r="AE84" s="17">
        <v>1177.4000000000001</v>
      </c>
    </row>
    <row r="85" spans="1:31">
      <c r="A85" s="17">
        <v>72</v>
      </c>
      <c r="B85" s="19">
        <v>0.46172453703703703</v>
      </c>
      <c r="C85" s="17">
        <v>78.099999999999994</v>
      </c>
      <c r="D85" s="17">
        <v>15.4</v>
      </c>
      <c r="E85" s="17">
        <v>1.6933E-2</v>
      </c>
      <c r="F85" s="17">
        <v>0.81899999999999995</v>
      </c>
      <c r="G85" s="17">
        <v>0.98156500000000002</v>
      </c>
      <c r="H85" s="17">
        <v>1.143189</v>
      </c>
      <c r="I85" s="17">
        <v>1.6163380000000001</v>
      </c>
      <c r="J85" s="17">
        <v>0.47314899999999999</v>
      </c>
      <c r="K85" s="17">
        <v>0.29272900000000002</v>
      </c>
      <c r="L85" s="17">
        <v>739.9</v>
      </c>
      <c r="M85" s="17">
        <v>0.17708499999999999</v>
      </c>
      <c r="N85" s="17">
        <v>445</v>
      </c>
      <c r="O85" s="17">
        <v>0</v>
      </c>
      <c r="P85" s="17">
        <v>0</v>
      </c>
      <c r="Q85" s="17">
        <v>0.98042399999999996</v>
      </c>
      <c r="R85" s="17">
        <v>1.156833</v>
      </c>
      <c r="S85" s="17">
        <v>1.729142</v>
      </c>
      <c r="T85" s="17">
        <v>0.57230899999999996</v>
      </c>
      <c r="U85" s="17">
        <v>0.33097900000000002</v>
      </c>
      <c r="V85" s="17">
        <v>766.6</v>
      </c>
      <c r="W85" s="17">
        <v>0.22917999999999999</v>
      </c>
      <c r="X85" s="17">
        <v>365</v>
      </c>
      <c r="Y85" s="17">
        <v>0</v>
      </c>
      <c r="Z85" s="17">
        <v>0</v>
      </c>
      <c r="AA85" s="17">
        <v>0.50919800000000004</v>
      </c>
      <c r="AB85" s="17">
        <v>2.9568199999999999E-2</v>
      </c>
      <c r="AC85" s="17">
        <v>1.1737599999999999</v>
      </c>
      <c r="AD85" s="17">
        <v>0.25</v>
      </c>
      <c r="AE85" s="17">
        <v>1122.5999999999999</v>
      </c>
    </row>
    <row r="86" spans="1:31">
      <c r="A86" s="17">
        <v>73</v>
      </c>
      <c r="B86" s="19">
        <v>0.46178240740740745</v>
      </c>
      <c r="C86" s="17">
        <v>76.900000000000006</v>
      </c>
      <c r="D86" s="17">
        <v>16.3</v>
      </c>
      <c r="E86" s="17">
        <v>1.8322000000000001E-2</v>
      </c>
      <c r="F86" s="17">
        <v>0.88700000000000001</v>
      </c>
      <c r="G86" s="17">
        <v>0.97952799999999995</v>
      </c>
      <c r="H86" s="17">
        <v>1.179567</v>
      </c>
      <c r="I86" s="17">
        <v>1.706907</v>
      </c>
      <c r="J86" s="17">
        <v>0.52734000000000003</v>
      </c>
      <c r="K86" s="17">
        <v>0.30894500000000003</v>
      </c>
      <c r="L86" s="17">
        <v>736.1</v>
      </c>
      <c r="M86" s="17">
        <v>3.3006000000000001E-2</v>
      </c>
      <c r="N86" s="17">
        <v>430</v>
      </c>
      <c r="O86" s="17">
        <v>0</v>
      </c>
      <c r="P86" s="17">
        <v>0</v>
      </c>
      <c r="Q86" s="17">
        <v>0.98580000000000001</v>
      </c>
      <c r="R86" s="17">
        <v>1.2428170000000001</v>
      </c>
      <c r="S86" s="17">
        <v>1.8834709999999999</v>
      </c>
      <c r="T86" s="17">
        <v>0.64065300000000003</v>
      </c>
      <c r="U86" s="17">
        <v>0.34014499999999998</v>
      </c>
      <c r="V86" s="17">
        <v>770.1</v>
      </c>
      <c r="W86" s="17">
        <v>0.22917999999999999</v>
      </c>
      <c r="X86" s="17">
        <v>477</v>
      </c>
      <c r="Y86" s="17">
        <v>0</v>
      </c>
      <c r="Z86" s="17">
        <v>0</v>
      </c>
      <c r="AA86" s="17">
        <v>0.52329999999999999</v>
      </c>
      <c r="AB86" s="17">
        <v>3.0135599999999998E-2</v>
      </c>
      <c r="AC86" s="17">
        <v>1.2621199999999999</v>
      </c>
      <c r="AD86" s="17">
        <v>0.25</v>
      </c>
      <c r="AE86" s="17">
        <v>1128.3</v>
      </c>
    </row>
    <row r="87" spans="1:31">
      <c r="A87" s="17">
        <v>74</v>
      </c>
      <c r="B87" s="19">
        <v>0.46182870370370371</v>
      </c>
      <c r="C87" s="17">
        <v>75.599999999999994</v>
      </c>
      <c r="D87" s="17">
        <v>17.2</v>
      </c>
      <c r="E87" s="17">
        <v>1.8631999999999999E-2</v>
      </c>
      <c r="F87" s="17">
        <v>0.90200000000000002</v>
      </c>
      <c r="G87" s="17">
        <v>0.984491</v>
      </c>
      <c r="H87" s="17">
        <v>1.279466</v>
      </c>
      <c r="I87" s="17">
        <v>1.8459369999999999</v>
      </c>
      <c r="J87" s="17">
        <v>0.56647099999999995</v>
      </c>
      <c r="K87" s="17">
        <v>0.30687399999999998</v>
      </c>
      <c r="L87" s="17">
        <v>724.2</v>
      </c>
      <c r="M87" s="17">
        <v>0.230212</v>
      </c>
      <c r="N87" s="17">
        <v>535</v>
      </c>
      <c r="O87" s="17">
        <v>0</v>
      </c>
      <c r="P87" s="17">
        <v>0</v>
      </c>
      <c r="Q87" s="17">
        <v>0.99044900000000002</v>
      </c>
      <c r="R87" s="17">
        <v>1.2353419999999999</v>
      </c>
      <c r="S87" s="17">
        <v>1.8604609999999999</v>
      </c>
      <c r="T87" s="17">
        <v>0.62511899999999998</v>
      </c>
      <c r="U87" s="17">
        <v>0.33600200000000002</v>
      </c>
      <c r="V87" s="17">
        <v>691.8</v>
      </c>
      <c r="W87" s="17">
        <v>0.23094999999999999</v>
      </c>
      <c r="X87" s="17">
        <v>427</v>
      </c>
      <c r="Y87" s="17">
        <v>0</v>
      </c>
      <c r="Z87" s="17">
        <v>0</v>
      </c>
      <c r="AA87" s="17">
        <v>0.516926</v>
      </c>
      <c r="AB87" s="17">
        <v>3.8560700000000003E-2</v>
      </c>
      <c r="AC87" s="17">
        <v>1.25945</v>
      </c>
      <c r="AD87" s="17">
        <v>0.25</v>
      </c>
      <c r="AE87" s="17">
        <v>1146.8</v>
      </c>
    </row>
    <row r="88" spans="1:31">
      <c r="A88" s="17">
        <v>75</v>
      </c>
      <c r="B88" s="19">
        <v>0.46188657407407407</v>
      </c>
      <c r="C88" s="17">
        <v>74.5</v>
      </c>
      <c r="D88" s="17">
        <v>19.899999999999999</v>
      </c>
      <c r="E88" s="17">
        <v>2.1436E-2</v>
      </c>
      <c r="F88" s="17">
        <v>1.0369999999999999</v>
      </c>
      <c r="G88" s="17">
        <v>0.97945499999999996</v>
      </c>
      <c r="H88" s="17">
        <v>1.2871410000000001</v>
      </c>
      <c r="I88" s="17">
        <v>1.8508979999999999</v>
      </c>
      <c r="J88" s="17">
        <v>0.56375699999999995</v>
      </c>
      <c r="K88" s="17">
        <v>0.30458600000000002</v>
      </c>
      <c r="L88" s="17">
        <v>721.4</v>
      </c>
      <c r="M88" s="17">
        <v>0.23600699999999999</v>
      </c>
      <c r="N88" s="17">
        <v>472</v>
      </c>
      <c r="O88" s="17">
        <v>0</v>
      </c>
      <c r="P88" s="17">
        <v>0</v>
      </c>
      <c r="Q88" s="17">
        <v>0.98694199999999999</v>
      </c>
      <c r="R88" s="17">
        <v>1.2368699999999999</v>
      </c>
      <c r="S88" s="17">
        <v>1.861078</v>
      </c>
      <c r="T88" s="17">
        <v>0.62420799999999999</v>
      </c>
      <c r="U88" s="17">
        <v>0.335401</v>
      </c>
      <c r="V88" s="17">
        <v>748.3</v>
      </c>
      <c r="W88" s="17">
        <v>0.22917999999999999</v>
      </c>
      <c r="X88" s="17">
        <v>552</v>
      </c>
      <c r="Y88" s="17">
        <v>0</v>
      </c>
      <c r="Z88" s="17">
        <v>0</v>
      </c>
      <c r="AA88" s="17">
        <v>0.51600199999999996</v>
      </c>
      <c r="AB88" s="17">
        <v>3.9252000000000002E-2</v>
      </c>
      <c r="AC88" s="17">
        <v>1.2613700000000001</v>
      </c>
      <c r="AD88" s="17">
        <v>0.25</v>
      </c>
      <c r="AE88" s="17">
        <v>1151.3</v>
      </c>
    </row>
    <row r="89" spans="1:31">
      <c r="A89" s="17">
        <v>76</v>
      </c>
      <c r="B89" s="19">
        <v>0.46194444444444444</v>
      </c>
      <c r="C89" s="17">
        <v>73.2</v>
      </c>
      <c r="D89" s="17">
        <v>20.8</v>
      </c>
      <c r="E89" s="17">
        <v>2.3512000000000002E-2</v>
      </c>
      <c r="F89" s="17">
        <v>1.1379999999999999</v>
      </c>
      <c r="G89" s="17">
        <v>0.98656299999999997</v>
      </c>
      <c r="H89" s="17">
        <v>1.344023</v>
      </c>
      <c r="I89" s="17">
        <v>1.9662329999999999</v>
      </c>
      <c r="J89" s="17">
        <v>0.62221099999999996</v>
      </c>
      <c r="K89" s="17">
        <v>0.31644800000000001</v>
      </c>
      <c r="L89" s="17">
        <v>720.9</v>
      </c>
      <c r="M89" s="17">
        <v>0.24448500000000001</v>
      </c>
      <c r="N89" s="17">
        <v>604</v>
      </c>
      <c r="O89" s="17">
        <v>0</v>
      </c>
      <c r="P89" s="17">
        <v>0</v>
      </c>
      <c r="Q89" s="17">
        <v>0.98487100000000005</v>
      </c>
      <c r="R89" s="17">
        <v>1.25691</v>
      </c>
      <c r="S89" s="17">
        <v>1.9540839999999999</v>
      </c>
      <c r="T89" s="17">
        <v>0.69717399999999996</v>
      </c>
      <c r="U89" s="17">
        <v>0.35677799999999998</v>
      </c>
      <c r="V89" s="17">
        <v>769.4</v>
      </c>
      <c r="W89" s="17">
        <v>0.13025</v>
      </c>
      <c r="X89" s="17">
        <v>296</v>
      </c>
      <c r="Y89" s="17">
        <v>0</v>
      </c>
      <c r="Z89" s="17">
        <v>0</v>
      </c>
      <c r="AA89" s="17">
        <v>0.54888899999999996</v>
      </c>
      <c r="AB89" s="17">
        <v>5.1745100000000002E-2</v>
      </c>
      <c r="AC89" s="17">
        <v>1.2929900000000001</v>
      </c>
      <c r="AD89" s="17">
        <v>0.25</v>
      </c>
      <c r="AE89" s="17">
        <v>1152.2</v>
      </c>
    </row>
    <row r="90" spans="1:31">
      <c r="A90" s="17">
        <v>77</v>
      </c>
      <c r="B90" s="19">
        <v>0.46200231481481485</v>
      </c>
      <c r="C90" s="17">
        <v>72.099999999999994</v>
      </c>
      <c r="D90" s="17">
        <v>19</v>
      </c>
      <c r="E90" s="17">
        <v>2.0752E-2</v>
      </c>
      <c r="F90" s="17">
        <v>1.004</v>
      </c>
      <c r="G90" s="17">
        <v>0.98873200000000006</v>
      </c>
      <c r="H90" s="17">
        <v>1.408094</v>
      </c>
      <c r="I90" s="17">
        <v>2.1007639999999999</v>
      </c>
      <c r="J90" s="17">
        <v>0.69267100000000004</v>
      </c>
      <c r="K90" s="17">
        <v>0.32972299999999999</v>
      </c>
      <c r="L90" s="17">
        <v>669.5</v>
      </c>
      <c r="M90" s="17">
        <v>7.6170000000000002E-2</v>
      </c>
      <c r="N90" s="17">
        <v>396</v>
      </c>
      <c r="O90" s="17">
        <v>0</v>
      </c>
      <c r="P90" s="17">
        <v>0</v>
      </c>
      <c r="Q90" s="17">
        <v>0.99026800000000004</v>
      </c>
      <c r="R90" s="17">
        <v>1.3438209999999999</v>
      </c>
      <c r="S90" s="17">
        <v>2.1090239999999998</v>
      </c>
      <c r="T90" s="17">
        <v>0.76520299999999997</v>
      </c>
      <c r="U90" s="17">
        <v>0.36282300000000001</v>
      </c>
      <c r="V90" s="17">
        <v>718.1</v>
      </c>
      <c r="W90" s="17">
        <v>0.102821</v>
      </c>
      <c r="X90" s="17">
        <v>656</v>
      </c>
      <c r="Y90" s="17">
        <v>0</v>
      </c>
      <c r="Z90" s="17">
        <v>0</v>
      </c>
      <c r="AA90" s="17">
        <v>0.55818999999999996</v>
      </c>
      <c r="AB90" s="17">
        <v>2.9408699999999999E-2</v>
      </c>
      <c r="AC90" s="17">
        <v>1.36632</v>
      </c>
      <c r="AD90" s="17">
        <v>0.25</v>
      </c>
      <c r="AE90" s="17">
        <v>1240.5999999999999</v>
      </c>
    </row>
    <row r="91" spans="1:31">
      <c r="A91" s="17">
        <v>78</v>
      </c>
      <c r="B91" s="19">
        <v>0.46206018518518516</v>
      </c>
      <c r="C91" s="17">
        <v>70.8</v>
      </c>
      <c r="D91" s="17">
        <v>19</v>
      </c>
      <c r="E91" s="17">
        <v>2.2091E-2</v>
      </c>
      <c r="F91" s="17">
        <v>1.069</v>
      </c>
      <c r="G91" s="17">
        <v>0.98134100000000002</v>
      </c>
      <c r="H91" s="17">
        <v>1.421203</v>
      </c>
      <c r="I91" s="17">
        <v>2.1109490000000002</v>
      </c>
      <c r="J91" s="17">
        <v>0.68974500000000005</v>
      </c>
      <c r="K91" s="17">
        <v>0.32674700000000001</v>
      </c>
      <c r="L91" s="17">
        <v>700.4</v>
      </c>
      <c r="M91" s="17">
        <v>7.6532000000000003E-2</v>
      </c>
      <c r="N91" s="17">
        <v>445</v>
      </c>
      <c r="O91" s="17">
        <v>0</v>
      </c>
      <c r="P91" s="17">
        <v>0</v>
      </c>
      <c r="Q91" s="17">
        <v>0.99367799999999995</v>
      </c>
      <c r="R91" s="17">
        <v>1.3652660000000001</v>
      </c>
      <c r="S91" s="17">
        <v>2.170852</v>
      </c>
      <c r="T91" s="17">
        <v>0.80558600000000002</v>
      </c>
      <c r="U91" s="17">
        <v>0.37109199999999998</v>
      </c>
      <c r="V91" s="17">
        <v>702.8</v>
      </c>
      <c r="W91" s="17">
        <v>6.8657999999999997E-2</v>
      </c>
      <c r="X91" s="17">
        <v>441</v>
      </c>
      <c r="Y91" s="17">
        <v>0</v>
      </c>
      <c r="Z91" s="17">
        <v>0</v>
      </c>
      <c r="AA91" s="17">
        <v>0.57091099999999995</v>
      </c>
      <c r="AB91" s="17">
        <v>3.4410200000000002E-2</v>
      </c>
      <c r="AC91" s="17">
        <v>1.39299</v>
      </c>
      <c r="AD91" s="17">
        <v>0.25</v>
      </c>
      <c r="AE91" s="17">
        <v>1185.8</v>
      </c>
    </row>
    <row r="92" spans="1:31">
      <c r="A92" s="17">
        <v>79</v>
      </c>
      <c r="B92" s="19">
        <v>0.46210648148148148</v>
      </c>
      <c r="C92" s="17">
        <v>69.599999999999994</v>
      </c>
      <c r="D92" s="17">
        <v>19.899999999999999</v>
      </c>
      <c r="E92" s="17">
        <v>2.4669E-2</v>
      </c>
      <c r="F92" s="17">
        <v>1.194</v>
      </c>
      <c r="G92" s="17">
        <v>0.987541</v>
      </c>
      <c r="H92" s="17">
        <v>1.4015580000000001</v>
      </c>
      <c r="I92" s="17">
        <v>2.100139</v>
      </c>
      <c r="J92" s="17">
        <v>0.69858100000000001</v>
      </c>
      <c r="K92" s="17">
        <v>0.33263599999999999</v>
      </c>
      <c r="L92" s="17">
        <v>743.9</v>
      </c>
      <c r="M92" s="17">
        <v>0.16791800000000001</v>
      </c>
      <c r="N92" s="17">
        <v>512</v>
      </c>
      <c r="O92" s="17">
        <v>0</v>
      </c>
      <c r="P92" s="17">
        <v>0</v>
      </c>
      <c r="Q92" s="17">
        <v>0.99046100000000004</v>
      </c>
      <c r="R92" s="17">
        <v>1.3967149999999999</v>
      </c>
      <c r="S92" s="17">
        <v>2.238464</v>
      </c>
      <c r="T92" s="17">
        <v>0.84174899999999997</v>
      </c>
      <c r="U92" s="17">
        <v>0.37603900000000001</v>
      </c>
      <c r="V92" s="17">
        <v>717.9</v>
      </c>
      <c r="W92" s="17">
        <v>0.109251</v>
      </c>
      <c r="X92" s="17">
        <v>603</v>
      </c>
      <c r="Y92" s="17">
        <v>0</v>
      </c>
      <c r="Z92" s="17">
        <v>0</v>
      </c>
      <c r="AA92" s="17">
        <v>0.57852099999999995</v>
      </c>
      <c r="AB92" s="17">
        <v>4.3638099999999999E-2</v>
      </c>
      <c r="AC92" s="17">
        <v>1.4334499999999999</v>
      </c>
      <c r="AD92" s="17">
        <v>0.25</v>
      </c>
      <c r="AE92" s="17">
        <v>1116.5</v>
      </c>
    </row>
    <row r="93" spans="1:31">
      <c r="A93" s="17">
        <v>80</v>
      </c>
      <c r="B93" s="19">
        <v>0.46216435185185184</v>
      </c>
      <c r="C93" s="17">
        <v>68.7</v>
      </c>
      <c r="D93" s="17">
        <v>20.8</v>
      </c>
      <c r="E93" s="17">
        <v>0</v>
      </c>
      <c r="F93" s="17">
        <v>0</v>
      </c>
      <c r="G93" s="17">
        <v>0.92599900000000002</v>
      </c>
      <c r="H93" s="17">
        <v>1.6589119999999999</v>
      </c>
      <c r="I93" s="17">
        <v>2.0998610000000002</v>
      </c>
      <c r="J93" s="17">
        <v>0.44094800000000001</v>
      </c>
      <c r="K93" s="17">
        <v>0.20998900000000001</v>
      </c>
      <c r="L93" s="17">
        <v>529.29999999999995</v>
      </c>
      <c r="M93" s="17">
        <v>0.22917999999999999</v>
      </c>
      <c r="N93" s="17">
        <v>0</v>
      </c>
      <c r="O93" s="17">
        <v>0</v>
      </c>
      <c r="P93" s="17">
        <v>0</v>
      </c>
      <c r="Q93" s="17">
        <v>0.98852899999999999</v>
      </c>
      <c r="R93" s="17">
        <v>1.45885</v>
      </c>
      <c r="S93" s="17">
        <v>2.286985</v>
      </c>
      <c r="T93" s="17">
        <v>0.82813499999999995</v>
      </c>
      <c r="U93" s="17">
        <v>0.36210799999999999</v>
      </c>
      <c r="V93" s="17">
        <v>695.9</v>
      </c>
      <c r="W93" s="17">
        <v>0.108847</v>
      </c>
      <c r="X93" s="17">
        <v>335</v>
      </c>
      <c r="Y93" s="17">
        <v>0</v>
      </c>
      <c r="Z93" s="17">
        <v>0</v>
      </c>
    </row>
    <row r="94" spans="1:31">
      <c r="A94" s="17">
        <v>81</v>
      </c>
      <c r="B94" s="19">
        <v>0.46222222222222226</v>
      </c>
      <c r="C94" s="17">
        <v>67.599999999999994</v>
      </c>
      <c r="D94" s="17">
        <v>22.6</v>
      </c>
      <c r="E94" s="17">
        <v>2.5277999999999998E-2</v>
      </c>
      <c r="F94" s="17">
        <v>1.2230000000000001</v>
      </c>
      <c r="G94" s="17">
        <v>0.98919400000000002</v>
      </c>
      <c r="H94" s="17">
        <v>1.5138240000000001</v>
      </c>
      <c r="I94" s="17">
        <v>2.2419470000000001</v>
      </c>
      <c r="J94" s="17">
        <v>0.72812299999999996</v>
      </c>
      <c r="K94" s="17">
        <v>0.32477299999999998</v>
      </c>
      <c r="L94" s="17">
        <v>680</v>
      </c>
      <c r="M94" s="17">
        <v>0.22748399999999999</v>
      </c>
      <c r="N94" s="17">
        <v>394</v>
      </c>
      <c r="O94" s="17">
        <v>0</v>
      </c>
      <c r="P94" s="17">
        <v>0</v>
      </c>
      <c r="Q94" s="17">
        <v>0.990425</v>
      </c>
      <c r="R94" s="17">
        <v>1.47326</v>
      </c>
      <c r="S94" s="17">
        <v>2.3300450000000001</v>
      </c>
      <c r="T94" s="17">
        <v>0.85678500000000002</v>
      </c>
      <c r="U94" s="17">
        <v>0.36771199999999998</v>
      </c>
      <c r="V94" s="17">
        <v>704.9</v>
      </c>
      <c r="W94" s="17">
        <v>0.13730300000000001</v>
      </c>
      <c r="X94" s="17">
        <v>274</v>
      </c>
      <c r="Y94" s="17">
        <v>0</v>
      </c>
      <c r="Z94" s="17">
        <v>0</v>
      </c>
      <c r="AA94" s="17">
        <v>0.56571000000000005</v>
      </c>
      <c r="AB94" s="17">
        <v>3.5233800000000003E-2</v>
      </c>
      <c r="AC94" s="17">
        <v>1.50345</v>
      </c>
      <c r="AD94" s="17">
        <v>0.25</v>
      </c>
      <c r="AE94" s="17">
        <v>1221.4000000000001</v>
      </c>
    </row>
    <row r="95" spans="1:31">
      <c r="A95" s="17">
        <v>82</v>
      </c>
      <c r="B95" s="19">
        <v>0.46228009259259256</v>
      </c>
      <c r="C95" s="17">
        <v>66.5</v>
      </c>
      <c r="D95" s="17">
        <v>23.5</v>
      </c>
      <c r="E95" s="17">
        <v>2.6424E-2</v>
      </c>
      <c r="F95" s="17">
        <v>1.2789999999999999</v>
      </c>
      <c r="G95" s="17">
        <v>0.98976500000000001</v>
      </c>
      <c r="H95" s="17">
        <v>1.507698</v>
      </c>
      <c r="I95" s="17">
        <v>2.2427999999999999</v>
      </c>
      <c r="J95" s="17">
        <v>0.73510200000000003</v>
      </c>
      <c r="K95" s="17">
        <v>0.32776100000000002</v>
      </c>
      <c r="L95" s="17">
        <v>679</v>
      </c>
      <c r="M95" s="17">
        <v>0.23049900000000001</v>
      </c>
      <c r="N95" s="17">
        <v>425</v>
      </c>
      <c r="O95" s="17">
        <v>0</v>
      </c>
      <c r="P95" s="17">
        <v>0</v>
      </c>
      <c r="Q95" s="17">
        <v>0.99241100000000004</v>
      </c>
      <c r="R95" s="17">
        <v>1.488418</v>
      </c>
      <c r="S95" s="17">
        <v>2.3690169999999999</v>
      </c>
      <c r="T95" s="17">
        <v>0.88059900000000002</v>
      </c>
      <c r="U95" s="17">
        <v>0.37171500000000002</v>
      </c>
      <c r="V95" s="17">
        <v>705.2</v>
      </c>
      <c r="W95" s="17">
        <v>0.13552900000000001</v>
      </c>
      <c r="X95" s="17">
        <v>477</v>
      </c>
      <c r="Y95" s="17">
        <v>0</v>
      </c>
      <c r="Z95" s="17">
        <v>0</v>
      </c>
      <c r="AA95" s="17">
        <v>0.57186899999999996</v>
      </c>
      <c r="AB95" s="17">
        <v>3.9273299999999997E-2</v>
      </c>
      <c r="AC95" s="17">
        <v>1.5229999999999999</v>
      </c>
      <c r="AD95" s="17">
        <v>0.25</v>
      </c>
      <c r="AE95" s="17">
        <v>1223.3</v>
      </c>
    </row>
    <row r="96" spans="1:31">
      <c r="A96" s="17">
        <v>83</v>
      </c>
      <c r="B96" s="19">
        <v>0.46232638888888888</v>
      </c>
      <c r="C96" s="17">
        <v>65.400000000000006</v>
      </c>
      <c r="D96" s="17">
        <v>24.4</v>
      </c>
      <c r="E96" s="17">
        <v>2.7248999999999999E-2</v>
      </c>
      <c r="F96" s="17">
        <v>1.319</v>
      </c>
      <c r="G96" s="17">
        <v>0.98653299999999999</v>
      </c>
      <c r="H96" s="17">
        <v>1.597933</v>
      </c>
      <c r="I96" s="17">
        <v>2.3391769999999998</v>
      </c>
      <c r="J96" s="17">
        <v>0.74124400000000001</v>
      </c>
      <c r="K96" s="17">
        <v>0.316882</v>
      </c>
      <c r="L96" s="17">
        <v>681</v>
      </c>
      <c r="M96" s="17">
        <v>0.236682</v>
      </c>
      <c r="N96" s="17">
        <v>282</v>
      </c>
      <c r="O96" s="17">
        <v>0</v>
      </c>
      <c r="P96" s="17">
        <v>0</v>
      </c>
      <c r="Q96" s="17">
        <v>0.99298900000000001</v>
      </c>
      <c r="R96" s="17">
        <v>1.519126</v>
      </c>
      <c r="S96" s="17">
        <v>2.386863</v>
      </c>
      <c r="T96" s="17">
        <v>0.86773699999999998</v>
      </c>
      <c r="U96" s="17">
        <v>0.36354700000000001</v>
      </c>
      <c r="V96" s="17">
        <v>669.4</v>
      </c>
      <c r="W96" s="17">
        <v>0.14563400000000001</v>
      </c>
      <c r="X96" s="17">
        <v>395</v>
      </c>
      <c r="Y96" s="17">
        <v>0</v>
      </c>
      <c r="Z96" s="17">
        <v>0</v>
      </c>
      <c r="AA96" s="17">
        <v>0.55930299999999999</v>
      </c>
      <c r="AB96" s="17">
        <v>2.7461699999999999E-2</v>
      </c>
      <c r="AC96" s="17">
        <v>1.5429600000000001</v>
      </c>
      <c r="AD96" s="17">
        <v>0.25</v>
      </c>
      <c r="AE96" s="17">
        <v>1219.5999999999999</v>
      </c>
    </row>
    <row r="97" spans="1:31">
      <c r="A97" s="17">
        <v>84</v>
      </c>
      <c r="B97" s="19">
        <v>0.46238425925925924</v>
      </c>
      <c r="C97" s="17">
        <v>64.099999999999994</v>
      </c>
      <c r="D97" s="17">
        <v>28.1</v>
      </c>
      <c r="E97" s="17">
        <v>3.2405000000000003E-2</v>
      </c>
      <c r="F97" s="17">
        <v>1.5680000000000001</v>
      </c>
      <c r="G97" s="17">
        <v>0.99097100000000005</v>
      </c>
      <c r="H97" s="17">
        <v>1.5962590000000001</v>
      </c>
      <c r="I97" s="17">
        <v>2.4051019999999999</v>
      </c>
      <c r="J97" s="17">
        <v>0.80884400000000001</v>
      </c>
      <c r="K97" s="17">
        <v>0.33630300000000002</v>
      </c>
      <c r="L97" s="17">
        <v>671.8</v>
      </c>
      <c r="M97" s="17">
        <v>0.16460900000000001</v>
      </c>
      <c r="N97" s="17">
        <v>503</v>
      </c>
      <c r="O97" s="17">
        <v>0</v>
      </c>
      <c r="P97" s="17">
        <v>0</v>
      </c>
      <c r="Q97" s="17">
        <v>0.99248800000000004</v>
      </c>
      <c r="R97" s="17">
        <v>1.5487120000000001</v>
      </c>
      <c r="S97" s="17">
        <v>2.548861</v>
      </c>
      <c r="T97" s="17">
        <v>1.000149</v>
      </c>
      <c r="U97" s="17">
        <v>0.39239000000000002</v>
      </c>
      <c r="V97" s="17">
        <v>694.5</v>
      </c>
      <c r="W97" s="17">
        <v>1.5491E-2</v>
      </c>
      <c r="X97" s="17">
        <v>715</v>
      </c>
      <c r="Y97" s="17">
        <v>0</v>
      </c>
      <c r="Z97" s="17">
        <v>0</v>
      </c>
      <c r="AA97" s="17">
        <v>0.60367800000000005</v>
      </c>
      <c r="AB97" s="17">
        <v>5.4001199999999999E-2</v>
      </c>
      <c r="AC97" s="17">
        <v>1.6027199999999999</v>
      </c>
      <c r="AD97" s="17">
        <v>0.25</v>
      </c>
      <c r="AE97" s="17">
        <v>1236.3</v>
      </c>
    </row>
    <row r="98" spans="1:31">
      <c r="A98" s="17">
        <v>85</v>
      </c>
      <c r="B98" s="19">
        <v>0.46244212962962966</v>
      </c>
      <c r="C98" s="17">
        <v>63</v>
      </c>
      <c r="D98" s="17">
        <v>31.7</v>
      </c>
      <c r="E98" s="17">
        <v>3.7990000000000003E-2</v>
      </c>
      <c r="F98" s="17">
        <v>1.8380000000000001</v>
      </c>
      <c r="G98" s="17">
        <v>0.98880999999999997</v>
      </c>
      <c r="H98" s="17">
        <v>1.7042999999999999</v>
      </c>
      <c r="I98" s="17">
        <v>2.521134</v>
      </c>
      <c r="J98" s="17">
        <v>0.81683300000000003</v>
      </c>
      <c r="K98" s="17">
        <v>0.323994</v>
      </c>
      <c r="L98" s="17">
        <v>704.6</v>
      </c>
      <c r="M98" s="17">
        <v>0.22443299999999999</v>
      </c>
      <c r="N98" s="17">
        <v>393</v>
      </c>
      <c r="O98" s="17">
        <v>0</v>
      </c>
      <c r="P98" s="17">
        <v>0</v>
      </c>
      <c r="Q98" s="17">
        <v>0.99334500000000003</v>
      </c>
      <c r="R98" s="17">
        <v>1.59562</v>
      </c>
      <c r="S98" s="17">
        <v>2.602706</v>
      </c>
      <c r="T98" s="17">
        <v>1.0070859999999999</v>
      </c>
      <c r="U98" s="17">
        <v>0.386938</v>
      </c>
      <c r="V98" s="17">
        <v>650.6</v>
      </c>
      <c r="W98" s="17">
        <v>7.4646000000000004E-2</v>
      </c>
      <c r="X98" s="17">
        <v>341</v>
      </c>
      <c r="Y98" s="17">
        <v>0</v>
      </c>
      <c r="Z98" s="17">
        <v>0</v>
      </c>
      <c r="AA98" s="17">
        <v>0.59528899999999996</v>
      </c>
      <c r="AB98" s="17">
        <v>5.01635E-2</v>
      </c>
      <c r="AC98" s="17">
        <v>1.6461399999999999</v>
      </c>
      <c r="AD98" s="17">
        <v>0.25</v>
      </c>
      <c r="AE98" s="17">
        <v>1178.8</v>
      </c>
    </row>
    <row r="99" spans="1:31">
      <c r="A99" s="17">
        <v>86</v>
      </c>
      <c r="B99" s="19">
        <v>0.46249999999999997</v>
      </c>
      <c r="C99" s="17">
        <v>61.7</v>
      </c>
      <c r="D99" s="17">
        <v>40.700000000000003</v>
      </c>
      <c r="E99" s="17">
        <v>4.4059000000000001E-2</v>
      </c>
      <c r="F99" s="17">
        <v>2.1320000000000001</v>
      </c>
      <c r="G99" s="17">
        <v>0.99065099999999995</v>
      </c>
      <c r="H99" s="17">
        <v>1.6356029999999999</v>
      </c>
      <c r="I99" s="17">
        <v>2.4832930000000002</v>
      </c>
      <c r="J99" s="17">
        <v>0.84768900000000003</v>
      </c>
      <c r="K99" s="17">
        <v>0.34135700000000002</v>
      </c>
      <c r="L99" s="17">
        <v>656.9</v>
      </c>
      <c r="M99" s="17">
        <v>5.5360000000000001E-3</v>
      </c>
      <c r="N99" s="17">
        <v>395</v>
      </c>
      <c r="O99" s="17">
        <v>0</v>
      </c>
      <c r="P99" s="17">
        <v>0</v>
      </c>
      <c r="Q99" s="17">
        <v>0.99311700000000003</v>
      </c>
      <c r="R99" s="17">
        <v>1.6517040000000001</v>
      </c>
      <c r="S99" s="17">
        <v>2.6563870000000001</v>
      </c>
      <c r="T99" s="17">
        <v>1.004683</v>
      </c>
      <c r="U99" s="17">
        <v>0.37821399999999999</v>
      </c>
      <c r="V99" s="17">
        <v>665.7</v>
      </c>
      <c r="W99" s="17">
        <v>0.133628</v>
      </c>
      <c r="X99" s="17">
        <v>470</v>
      </c>
      <c r="Y99" s="17">
        <v>0</v>
      </c>
      <c r="Z99" s="17">
        <v>0</v>
      </c>
      <c r="AA99" s="17">
        <v>0.58186800000000005</v>
      </c>
      <c r="AB99" s="17">
        <v>5.9846700000000003E-2</v>
      </c>
      <c r="AC99" s="17">
        <v>1.71183</v>
      </c>
      <c r="AD99" s="17">
        <v>0.25</v>
      </c>
      <c r="AE99" s="17">
        <v>1264.3</v>
      </c>
    </row>
    <row r="100" spans="1:31">
      <c r="A100" s="17">
        <v>87</v>
      </c>
      <c r="B100" s="19">
        <v>0.46255787037037038</v>
      </c>
      <c r="C100" s="17">
        <v>60.6</v>
      </c>
      <c r="D100" s="17">
        <v>37.1</v>
      </c>
      <c r="E100" s="17">
        <v>4.0325E-2</v>
      </c>
      <c r="F100" s="17">
        <v>1.9510000000000001</v>
      </c>
      <c r="G100" s="17">
        <v>0.98872700000000002</v>
      </c>
      <c r="H100" s="17">
        <v>1.644479</v>
      </c>
      <c r="I100" s="17">
        <v>2.499495</v>
      </c>
      <c r="J100" s="17">
        <v>0.855016</v>
      </c>
      <c r="K100" s="17">
        <v>0.34207599999999999</v>
      </c>
      <c r="L100" s="17">
        <v>621.4</v>
      </c>
      <c r="M100" s="17">
        <v>3.0000000000000001E-5</v>
      </c>
      <c r="N100" s="17">
        <v>306</v>
      </c>
      <c r="O100" s="17">
        <v>0</v>
      </c>
      <c r="P100" s="17">
        <v>0</v>
      </c>
      <c r="Q100" s="17">
        <v>0.99301399999999995</v>
      </c>
      <c r="R100" s="17">
        <v>1.674865</v>
      </c>
      <c r="S100" s="17">
        <v>2.762178</v>
      </c>
      <c r="T100" s="17">
        <v>1.087313</v>
      </c>
      <c r="U100" s="17">
        <v>0.39364300000000002</v>
      </c>
      <c r="V100" s="17">
        <v>625.79999999999995</v>
      </c>
      <c r="W100" s="17">
        <v>6.9999999999999994E-5</v>
      </c>
      <c r="X100" s="17">
        <v>320</v>
      </c>
      <c r="Y100" s="17">
        <v>0</v>
      </c>
      <c r="Z100" s="17">
        <v>0</v>
      </c>
      <c r="AA100" s="17">
        <v>0.60560499999999995</v>
      </c>
      <c r="AB100" s="17">
        <v>4.0770800000000003E-2</v>
      </c>
      <c r="AC100" s="17">
        <v>1.7192000000000001</v>
      </c>
      <c r="AD100" s="17">
        <v>0.25</v>
      </c>
      <c r="AE100" s="17">
        <v>1336.5</v>
      </c>
    </row>
    <row r="101" spans="1:31">
      <c r="A101" s="17">
        <v>88</v>
      </c>
      <c r="B101" s="19">
        <v>0.46260416666666665</v>
      </c>
      <c r="C101" s="17">
        <v>59.6</v>
      </c>
      <c r="D101" s="17">
        <v>36.200000000000003</v>
      </c>
      <c r="E101" s="17">
        <v>3.9001000000000001E-2</v>
      </c>
      <c r="F101" s="17">
        <v>1.887</v>
      </c>
      <c r="G101" s="17">
        <v>0.98957200000000001</v>
      </c>
      <c r="H101" s="17">
        <v>1.683934</v>
      </c>
      <c r="I101" s="17">
        <v>2.5177260000000001</v>
      </c>
      <c r="J101" s="17">
        <v>0.83379300000000001</v>
      </c>
      <c r="K101" s="17">
        <v>0.33116899999999999</v>
      </c>
      <c r="L101" s="17">
        <v>638</v>
      </c>
      <c r="M101" s="17">
        <v>5.4095999999999998E-2</v>
      </c>
      <c r="N101" s="17">
        <v>507</v>
      </c>
      <c r="O101" s="17">
        <v>0</v>
      </c>
      <c r="P101" s="17">
        <v>0</v>
      </c>
      <c r="Q101" s="17">
        <v>0.99399700000000002</v>
      </c>
      <c r="R101" s="17">
        <v>1.6657150000000001</v>
      </c>
      <c r="S101" s="17">
        <v>2.7320920000000002</v>
      </c>
      <c r="T101" s="17">
        <v>1.066378</v>
      </c>
      <c r="U101" s="17">
        <v>0.39031500000000002</v>
      </c>
      <c r="V101" s="17">
        <v>610.4</v>
      </c>
      <c r="W101" s="17">
        <v>1.4827999999999999E-2</v>
      </c>
      <c r="X101" s="17">
        <v>481</v>
      </c>
      <c r="Y101" s="17">
        <v>0</v>
      </c>
      <c r="Z101" s="17">
        <v>0</v>
      </c>
      <c r="AA101" s="17">
        <v>0.60048500000000005</v>
      </c>
      <c r="AB101" s="17">
        <v>6.5827300000000005E-2</v>
      </c>
      <c r="AC101" s="17">
        <v>1.7359100000000001</v>
      </c>
      <c r="AD101" s="17">
        <v>0.25</v>
      </c>
      <c r="AE101" s="17">
        <v>1301.9000000000001</v>
      </c>
    </row>
    <row r="102" spans="1:31">
      <c r="A102" s="17">
        <v>89</v>
      </c>
      <c r="B102" s="19">
        <v>0.46266203703703707</v>
      </c>
      <c r="C102" s="17">
        <v>58.3</v>
      </c>
      <c r="D102" s="17">
        <v>38.9</v>
      </c>
      <c r="E102" s="17">
        <v>4.4103999999999997E-2</v>
      </c>
      <c r="F102" s="17">
        <v>2.1339999999999999</v>
      </c>
      <c r="G102" s="17">
        <v>0.99276600000000004</v>
      </c>
      <c r="H102" s="17">
        <v>1.659632</v>
      </c>
      <c r="I102" s="17">
        <v>2.5052219999999998</v>
      </c>
      <c r="J102" s="17">
        <v>0.84558999999999995</v>
      </c>
      <c r="K102" s="17">
        <v>0.33753100000000003</v>
      </c>
      <c r="L102" s="17">
        <v>669.1</v>
      </c>
      <c r="M102" s="17">
        <v>9.7865999999999995E-2</v>
      </c>
      <c r="N102" s="17">
        <v>409</v>
      </c>
      <c r="O102" s="17">
        <v>0</v>
      </c>
      <c r="P102" s="17">
        <v>0</v>
      </c>
      <c r="Q102" s="17">
        <v>0.99112</v>
      </c>
      <c r="R102" s="17">
        <v>1.7010780000000001</v>
      </c>
      <c r="S102" s="17">
        <v>2.7848959999999998</v>
      </c>
      <c r="T102" s="17">
        <v>1.0838179999999999</v>
      </c>
      <c r="U102" s="17">
        <v>0.389177</v>
      </c>
      <c r="V102" s="17">
        <v>634</v>
      </c>
      <c r="W102" s="17">
        <v>4.6135000000000002E-2</v>
      </c>
      <c r="X102" s="17">
        <v>438</v>
      </c>
      <c r="Y102" s="17">
        <v>0</v>
      </c>
      <c r="Z102" s="17">
        <v>0</v>
      </c>
      <c r="AA102" s="17">
        <v>0.59873399999999999</v>
      </c>
      <c r="AB102" s="17">
        <v>6.0274300000000003E-2</v>
      </c>
      <c r="AC102" s="17">
        <v>1.7664</v>
      </c>
      <c r="AD102" s="17">
        <v>0.25</v>
      </c>
      <c r="AE102" s="17">
        <v>1241.3</v>
      </c>
    </row>
    <row r="103" spans="1:31">
      <c r="A103" s="17">
        <v>90</v>
      </c>
      <c r="B103" s="19">
        <v>0.46271990740740737</v>
      </c>
      <c r="C103" s="17">
        <v>57.2</v>
      </c>
      <c r="D103" s="17">
        <v>39.799999999999997</v>
      </c>
      <c r="E103" s="17">
        <v>4.4693999999999998E-2</v>
      </c>
      <c r="F103" s="17">
        <v>2.1629999999999998</v>
      </c>
      <c r="G103" s="17">
        <v>0.98636199999999996</v>
      </c>
      <c r="H103" s="17">
        <v>1.654938</v>
      </c>
      <c r="I103" s="17">
        <v>2.493379</v>
      </c>
      <c r="J103" s="17">
        <v>0.83843999999999996</v>
      </c>
      <c r="K103" s="17">
        <v>0.33626699999999998</v>
      </c>
      <c r="L103" s="17">
        <v>656.1</v>
      </c>
      <c r="M103" s="17">
        <v>9.5371999999999998E-2</v>
      </c>
      <c r="N103" s="17">
        <v>293</v>
      </c>
      <c r="O103" s="17">
        <v>0</v>
      </c>
      <c r="P103" s="17">
        <v>0</v>
      </c>
      <c r="Q103" s="17">
        <v>0.99446000000000001</v>
      </c>
      <c r="R103" s="17">
        <v>1.7009529999999999</v>
      </c>
      <c r="S103" s="17">
        <v>2.7719260000000001</v>
      </c>
      <c r="T103" s="17">
        <v>1.070973</v>
      </c>
      <c r="U103" s="17">
        <v>0.38636399999999999</v>
      </c>
      <c r="V103" s="17">
        <v>624.5</v>
      </c>
      <c r="W103" s="17">
        <v>1.7649999999999999E-2</v>
      </c>
      <c r="X103" s="17">
        <v>472</v>
      </c>
      <c r="Y103" s="17">
        <v>0</v>
      </c>
      <c r="Z103" s="17">
        <v>0</v>
      </c>
      <c r="AA103" s="17">
        <v>0.59440700000000002</v>
      </c>
      <c r="AB103" s="17">
        <v>4.39931E-2</v>
      </c>
      <c r="AC103" s="17">
        <v>1.74807</v>
      </c>
      <c r="AD103" s="17">
        <v>0.25</v>
      </c>
      <c r="AE103" s="17">
        <v>1265.9000000000001</v>
      </c>
    </row>
    <row r="104" spans="1:31">
      <c r="A104" s="17">
        <v>91</v>
      </c>
      <c r="B104" s="19">
        <v>0.46277777777777779</v>
      </c>
      <c r="C104" s="17">
        <v>56.1</v>
      </c>
      <c r="D104" s="17">
        <v>40.700000000000003</v>
      </c>
      <c r="E104" s="17">
        <v>4.5754000000000003E-2</v>
      </c>
      <c r="F104" s="17">
        <v>2.214</v>
      </c>
      <c r="G104" s="17">
        <v>0.99052499999999999</v>
      </c>
      <c r="H104" s="17">
        <v>1.666671</v>
      </c>
      <c r="I104" s="17">
        <v>2.5263719999999998</v>
      </c>
      <c r="J104" s="17">
        <v>0.85970199999999997</v>
      </c>
      <c r="K104" s="17">
        <v>0.34029100000000001</v>
      </c>
      <c r="L104" s="17">
        <v>653.29999999999995</v>
      </c>
      <c r="M104" s="17">
        <v>0.14580599999999999</v>
      </c>
      <c r="N104" s="17">
        <v>425</v>
      </c>
      <c r="O104" s="17">
        <v>0</v>
      </c>
      <c r="P104" s="17">
        <v>0</v>
      </c>
      <c r="Q104" s="17">
        <v>0.99282199999999998</v>
      </c>
      <c r="R104" s="17">
        <v>1.714402</v>
      </c>
      <c r="S104" s="17">
        <v>2.8410859999999998</v>
      </c>
      <c r="T104" s="17">
        <v>1.126684</v>
      </c>
      <c r="U104" s="17">
        <v>0.39656799999999998</v>
      </c>
      <c r="V104" s="17">
        <v>610.5</v>
      </c>
      <c r="W104" s="17">
        <v>1.4E-5</v>
      </c>
      <c r="X104" s="17">
        <v>408</v>
      </c>
      <c r="Y104" s="17">
        <v>0</v>
      </c>
      <c r="Z104" s="17">
        <v>0</v>
      </c>
      <c r="AA104" s="17">
        <v>0.61010500000000001</v>
      </c>
      <c r="AB104" s="17">
        <v>6.3696299999999997E-2</v>
      </c>
      <c r="AC104" s="17">
        <v>1.78617</v>
      </c>
      <c r="AD104" s="17">
        <v>0.25</v>
      </c>
      <c r="AE104" s="17">
        <v>1271.3</v>
      </c>
    </row>
    <row r="105" spans="1:31">
      <c r="A105" s="17">
        <v>92</v>
      </c>
      <c r="B105" s="19">
        <v>0.46282407407407411</v>
      </c>
      <c r="C105" s="17">
        <v>54.8</v>
      </c>
      <c r="D105" s="17">
        <v>43.4</v>
      </c>
      <c r="E105" s="17">
        <v>4.6564000000000001E-2</v>
      </c>
      <c r="F105" s="17">
        <v>2.2530000000000001</v>
      </c>
      <c r="G105" s="17">
        <v>0.99169799999999997</v>
      </c>
      <c r="H105" s="17">
        <v>1.761978</v>
      </c>
      <c r="I105" s="17">
        <v>2.6300080000000001</v>
      </c>
      <c r="J105" s="17">
        <v>0.86802999999999997</v>
      </c>
      <c r="K105" s="17">
        <v>0.33004800000000001</v>
      </c>
      <c r="L105" s="17">
        <v>639.29999999999995</v>
      </c>
      <c r="M105" s="17">
        <v>0.16974700000000001</v>
      </c>
      <c r="N105" s="17">
        <v>459</v>
      </c>
      <c r="O105" s="17">
        <v>0</v>
      </c>
      <c r="P105" s="17">
        <v>0</v>
      </c>
      <c r="Q105" s="17">
        <v>0.99059699999999995</v>
      </c>
      <c r="R105" s="17">
        <v>1.687676</v>
      </c>
      <c r="S105" s="17">
        <v>2.7655970000000001</v>
      </c>
      <c r="T105" s="17">
        <v>1.0779209999999999</v>
      </c>
      <c r="U105" s="17">
        <v>0.38976100000000002</v>
      </c>
      <c r="V105" s="17">
        <v>611.4</v>
      </c>
      <c r="W105" s="17">
        <v>2.4622000000000002E-2</v>
      </c>
      <c r="X105" s="17">
        <v>313</v>
      </c>
      <c r="Y105" s="17">
        <v>0</v>
      </c>
      <c r="Z105" s="17">
        <v>0</v>
      </c>
      <c r="AA105" s="17">
        <v>0.59963200000000005</v>
      </c>
      <c r="AB105" s="17">
        <v>7.1234900000000004E-2</v>
      </c>
      <c r="AC105" s="17">
        <v>1.7644599999999999</v>
      </c>
      <c r="AD105" s="17">
        <v>0.25</v>
      </c>
      <c r="AE105" s="17">
        <v>1299.0999999999999</v>
      </c>
    </row>
    <row r="106" spans="1:31">
      <c r="A106" s="17">
        <v>93</v>
      </c>
      <c r="B106" s="19">
        <v>0.46288194444444447</v>
      </c>
      <c r="C106" s="17">
        <v>53.9</v>
      </c>
      <c r="D106" s="17">
        <v>42.5</v>
      </c>
      <c r="E106" s="17">
        <v>4.4449000000000002E-2</v>
      </c>
      <c r="F106" s="17">
        <v>2.1509999999999998</v>
      </c>
      <c r="G106" s="17">
        <v>0.98872300000000002</v>
      </c>
      <c r="H106" s="17">
        <v>1.576201</v>
      </c>
      <c r="I106" s="17">
        <v>2.383896</v>
      </c>
      <c r="J106" s="17">
        <v>0.80769599999999997</v>
      </c>
      <c r="K106" s="17">
        <v>0.33881299999999998</v>
      </c>
      <c r="L106" s="17">
        <v>609.29999999999995</v>
      </c>
      <c r="M106" s="17">
        <v>9.5440000000000004E-3</v>
      </c>
      <c r="N106" s="17">
        <v>368</v>
      </c>
      <c r="O106" s="17">
        <v>0</v>
      </c>
      <c r="P106" s="17">
        <v>0</v>
      </c>
      <c r="Q106" s="17">
        <v>0.991614</v>
      </c>
      <c r="R106" s="17">
        <v>1.7113849999999999</v>
      </c>
      <c r="S106" s="17">
        <v>2.8128320000000002</v>
      </c>
      <c r="T106" s="17">
        <v>1.1014470000000001</v>
      </c>
      <c r="U106" s="17">
        <v>0.39157900000000001</v>
      </c>
      <c r="V106" s="17">
        <v>593.70000000000005</v>
      </c>
      <c r="W106" s="17">
        <v>4.1E-5</v>
      </c>
      <c r="X106" s="17">
        <v>301</v>
      </c>
      <c r="Y106" s="17">
        <v>0</v>
      </c>
      <c r="Z106" s="17">
        <v>0</v>
      </c>
      <c r="AA106" s="17">
        <v>0.60243000000000002</v>
      </c>
      <c r="AB106" s="17">
        <v>5.4309200000000002E-2</v>
      </c>
      <c r="AC106" s="17">
        <v>1.7712000000000001</v>
      </c>
      <c r="AD106" s="17">
        <v>0.25</v>
      </c>
      <c r="AE106" s="17">
        <v>1363.2</v>
      </c>
    </row>
    <row r="107" spans="1:31">
      <c r="A107" s="17">
        <v>94</v>
      </c>
      <c r="B107" s="19">
        <v>0.46293981481481478</v>
      </c>
      <c r="C107" s="17">
        <v>52.8</v>
      </c>
      <c r="D107" s="17">
        <v>43.4</v>
      </c>
      <c r="E107" s="17">
        <v>4.6773000000000002E-2</v>
      </c>
      <c r="F107" s="17">
        <v>2.2629999999999999</v>
      </c>
      <c r="G107" s="17">
        <v>0.99068900000000004</v>
      </c>
      <c r="H107" s="17">
        <v>1.674925</v>
      </c>
      <c r="I107" s="17">
        <v>2.5183710000000001</v>
      </c>
      <c r="J107" s="17">
        <v>0.84344600000000003</v>
      </c>
      <c r="K107" s="17">
        <v>0.33491700000000002</v>
      </c>
      <c r="L107" s="17">
        <v>634.1</v>
      </c>
      <c r="M107" s="17">
        <v>1.0000000000000001E-5</v>
      </c>
      <c r="N107" s="17">
        <v>382</v>
      </c>
      <c r="O107" s="17">
        <v>0</v>
      </c>
      <c r="P107" s="17">
        <v>0</v>
      </c>
      <c r="Q107" s="17">
        <v>0.99376399999999998</v>
      </c>
      <c r="R107" s="17">
        <v>1.705173</v>
      </c>
      <c r="S107" s="17">
        <v>2.7946390000000001</v>
      </c>
      <c r="T107" s="17">
        <v>1.089466</v>
      </c>
      <c r="U107" s="17">
        <v>0.38984099999999999</v>
      </c>
      <c r="V107" s="17">
        <v>608.20000000000005</v>
      </c>
      <c r="W107" s="17">
        <v>1E-4</v>
      </c>
      <c r="X107" s="17">
        <v>488</v>
      </c>
      <c r="Y107" s="17">
        <v>0</v>
      </c>
      <c r="Z107" s="17">
        <v>0</v>
      </c>
      <c r="AA107" s="17">
        <v>0.59975599999999996</v>
      </c>
      <c r="AB107" s="17">
        <v>5.9594300000000003E-2</v>
      </c>
      <c r="AC107" s="17">
        <v>1.7701</v>
      </c>
      <c r="AD107" s="17">
        <v>0.25</v>
      </c>
      <c r="AE107" s="17">
        <v>1309.8</v>
      </c>
    </row>
    <row r="108" spans="1:31">
      <c r="A108" s="17">
        <v>95</v>
      </c>
      <c r="B108" s="19">
        <v>0.46299768518518519</v>
      </c>
      <c r="C108" s="17">
        <v>51.7</v>
      </c>
      <c r="D108" s="17">
        <v>46.2</v>
      </c>
      <c r="E108" s="17">
        <v>4.8238999999999997E-2</v>
      </c>
      <c r="F108" s="17">
        <v>2.3340000000000001</v>
      </c>
      <c r="G108" s="17">
        <v>0.98706899999999997</v>
      </c>
      <c r="H108" s="17">
        <v>1.6983109999999999</v>
      </c>
      <c r="I108" s="17">
        <v>2.485554</v>
      </c>
      <c r="J108" s="17">
        <v>0.78724300000000003</v>
      </c>
      <c r="K108" s="17">
        <v>0.31672699999999998</v>
      </c>
      <c r="L108" s="17">
        <v>623.29999999999995</v>
      </c>
      <c r="M108" s="17">
        <v>0.166771</v>
      </c>
      <c r="N108" s="17">
        <v>374</v>
      </c>
      <c r="O108" s="17">
        <v>0</v>
      </c>
      <c r="P108" s="17">
        <v>0</v>
      </c>
      <c r="Q108" s="17">
        <v>0.99028899999999997</v>
      </c>
      <c r="R108" s="17">
        <v>1.6975830000000001</v>
      </c>
      <c r="S108" s="17">
        <v>2.7623760000000002</v>
      </c>
      <c r="T108" s="17">
        <v>1.0647930000000001</v>
      </c>
      <c r="U108" s="17">
        <v>0.385463</v>
      </c>
      <c r="V108" s="17">
        <v>584.9</v>
      </c>
      <c r="W108" s="17">
        <v>3.1000000000000001E-5</v>
      </c>
      <c r="X108" s="17">
        <v>450</v>
      </c>
      <c r="Y108" s="17">
        <v>0</v>
      </c>
      <c r="Z108" s="17">
        <v>0</v>
      </c>
      <c r="AA108" s="17">
        <v>0.59301999999999999</v>
      </c>
      <c r="AB108" s="17">
        <v>6.0828100000000003E-2</v>
      </c>
      <c r="AC108" s="17">
        <v>1.7623500000000001</v>
      </c>
      <c r="AD108" s="17">
        <v>0.25</v>
      </c>
      <c r="AE108" s="17">
        <v>1332.4</v>
      </c>
    </row>
    <row r="109" spans="1:31">
      <c r="A109" s="17">
        <v>96</v>
      </c>
      <c r="B109" s="19">
        <v>0.46305555555555555</v>
      </c>
      <c r="C109" s="17">
        <v>50.6</v>
      </c>
      <c r="D109" s="17">
        <v>48</v>
      </c>
      <c r="E109" s="17">
        <v>4.9944000000000002E-2</v>
      </c>
      <c r="F109" s="17">
        <v>2.4169999999999998</v>
      </c>
      <c r="G109" s="17">
        <v>0.98872700000000002</v>
      </c>
      <c r="H109" s="17">
        <v>1.6731510000000001</v>
      </c>
      <c r="I109" s="17">
        <v>2.509808</v>
      </c>
      <c r="J109" s="17">
        <v>0.83665699999999998</v>
      </c>
      <c r="K109" s="17">
        <v>0.33335500000000001</v>
      </c>
      <c r="L109" s="17">
        <v>627.29999999999995</v>
      </c>
      <c r="M109" s="17">
        <v>3.2668999999999997E-2</v>
      </c>
      <c r="N109" s="17">
        <v>455</v>
      </c>
      <c r="O109" s="17">
        <v>0</v>
      </c>
      <c r="P109" s="17">
        <v>0</v>
      </c>
      <c r="Q109" s="17">
        <v>0.99125300000000005</v>
      </c>
      <c r="R109" s="17">
        <v>1.7210430000000001</v>
      </c>
      <c r="S109" s="17">
        <v>2.8118240000000001</v>
      </c>
      <c r="T109" s="17">
        <v>1.090781</v>
      </c>
      <c r="U109" s="17">
        <v>0.38792599999999999</v>
      </c>
      <c r="V109" s="17">
        <v>592.4</v>
      </c>
      <c r="W109" s="17">
        <v>2.5110000000000002E-3</v>
      </c>
      <c r="X109" s="17">
        <v>370</v>
      </c>
      <c r="Y109" s="17">
        <v>0</v>
      </c>
      <c r="Z109" s="17">
        <v>0</v>
      </c>
      <c r="AA109" s="17">
        <v>0.59680999999999995</v>
      </c>
      <c r="AB109" s="17">
        <v>7.6153100000000001E-2</v>
      </c>
      <c r="AC109" s="17">
        <v>1.8041100000000001</v>
      </c>
      <c r="AD109" s="17">
        <v>0.25</v>
      </c>
      <c r="AE109" s="17">
        <v>1324</v>
      </c>
    </row>
    <row r="110" spans="1:31">
      <c r="A110" s="17">
        <v>97</v>
      </c>
      <c r="B110" s="19">
        <v>0.46310185185185188</v>
      </c>
      <c r="C110" s="17">
        <v>49.5</v>
      </c>
      <c r="D110" s="17">
        <v>50.7</v>
      </c>
      <c r="E110" s="17">
        <v>5.5737000000000002E-2</v>
      </c>
      <c r="F110" s="17">
        <v>2.6970000000000001</v>
      </c>
      <c r="G110" s="17">
        <v>0.92725400000000002</v>
      </c>
      <c r="H110" s="17">
        <v>1.7744759999999999</v>
      </c>
      <c r="I110" s="17">
        <v>2.5923780000000001</v>
      </c>
      <c r="J110" s="17">
        <v>0.81790200000000002</v>
      </c>
      <c r="K110" s="17">
        <v>0.31550299999999998</v>
      </c>
      <c r="L110" s="17">
        <v>664.4</v>
      </c>
      <c r="M110" s="17">
        <v>0.236376</v>
      </c>
      <c r="N110" s="17">
        <v>353</v>
      </c>
      <c r="O110" s="17">
        <v>0</v>
      </c>
      <c r="P110" s="17">
        <v>0</v>
      </c>
      <c r="Q110" s="17">
        <v>0.99118799999999996</v>
      </c>
      <c r="R110" s="17">
        <v>1.741846</v>
      </c>
      <c r="S110" s="17">
        <v>2.8230019999999998</v>
      </c>
      <c r="T110" s="17">
        <v>1.081156</v>
      </c>
      <c r="U110" s="17">
        <v>0.38298100000000002</v>
      </c>
      <c r="V110" s="17">
        <v>588.9</v>
      </c>
      <c r="W110" s="17">
        <v>1.5E-5</v>
      </c>
      <c r="X110" s="17">
        <v>432</v>
      </c>
      <c r="Y110" s="17">
        <v>0</v>
      </c>
      <c r="Z110" s="17">
        <v>0</v>
      </c>
      <c r="AA110" s="17">
        <v>0.58920099999999997</v>
      </c>
      <c r="AB110" s="17">
        <v>6.6778500000000005E-2</v>
      </c>
      <c r="AC110" s="17">
        <v>1.8140400000000001</v>
      </c>
      <c r="AD110" s="17">
        <v>0.25</v>
      </c>
      <c r="AE110" s="17">
        <v>1250.0999999999999</v>
      </c>
    </row>
    <row r="111" spans="1:31">
      <c r="A111" s="17">
        <v>98</v>
      </c>
      <c r="B111" s="19">
        <v>0.46315972222222218</v>
      </c>
      <c r="C111" s="17">
        <v>48.3</v>
      </c>
      <c r="D111" s="17">
        <v>54.3</v>
      </c>
      <c r="E111" s="17">
        <v>5.4873999999999999E-2</v>
      </c>
      <c r="F111" s="17">
        <v>2.6549999999999998</v>
      </c>
      <c r="G111" s="17">
        <v>0.98943300000000001</v>
      </c>
      <c r="H111" s="17">
        <v>1.7224870000000001</v>
      </c>
      <c r="I111" s="17">
        <v>2.51037</v>
      </c>
      <c r="J111" s="17">
        <v>0.787883</v>
      </c>
      <c r="K111" s="17">
        <v>0.31385099999999999</v>
      </c>
      <c r="L111" s="17">
        <v>586.6</v>
      </c>
      <c r="M111" s="17">
        <v>1.5999999999999999E-5</v>
      </c>
      <c r="N111" s="17">
        <v>257</v>
      </c>
      <c r="O111" s="17">
        <v>0</v>
      </c>
      <c r="P111" s="17">
        <v>0</v>
      </c>
      <c r="Q111" s="17">
        <v>0.99298399999999998</v>
      </c>
      <c r="R111" s="17">
        <v>1.7198599999999999</v>
      </c>
      <c r="S111" s="17">
        <v>2.8207680000000002</v>
      </c>
      <c r="T111" s="17">
        <v>1.100908</v>
      </c>
      <c r="U111" s="17">
        <v>0.390287</v>
      </c>
      <c r="V111" s="17">
        <v>605.4</v>
      </c>
      <c r="W111" s="17">
        <v>1.7E-5</v>
      </c>
      <c r="X111" s="17">
        <v>427</v>
      </c>
      <c r="Y111" s="17">
        <v>0</v>
      </c>
      <c r="Z111" s="17">
        <v>0</v>
      </c>
      <c r="AA111" s="17">
        <v>0.600441</v>
      </c>
      <c r="AB111" s="17">
        <v>4.6948799999999999E-2</v>
      </c>
      <c r="AC111" s="17">
        <v>1.77155</v>
      </c>
      <c r="AD111" s="17">
        <v>0.25</v>
      </c>
      <c r="AE111" s="17">
        <v>1415.9</v>
      </c>
    </row>
    <row r="112" spans="1:31">
      <c r="A112" s="17">
        <v>99</v>
      </c>
      <c r="B112" s="19">
        <v>0.4632175925925926</v>
      </c>
      <c r="C112" s="17">
        <v>47.2</v>
      </c>
      <c r="D112" s="17">
        <v>54.3</v>
      </c>
      <c r="E112" s="17">
        <v>5.8930000000000003E-2</v>
      </c>
      <c r="F112" s="17">
        <v>2.8519999999999999</v>
      </c>
      <c r="G112" s="17">
        <v>0.98851500000000003</v>
      </c>
      <c r="H112" s="17">
        <v>1.7455609999999999</v>
      </c>
      <c r="I112" s="17">
        <v>2.5661689999999999</v>
      </c>
      <c r="J112" s="17">
        <v>0.820608</v>
      </c>
      <c r="K112" s="17">
        <v>0.31977899999999998</v>
      </c>
      <c r="L112" s="17">
        <v>649.70000000000005</v>
      </c>
      <c r="M112" s="17">
        <v>0.14163799999999999</v>
      </c>
      <c r="N112" s="17">
        <v>424</v>
      </c>
      <c r="O112" s="17">
        <v>0</v>
      </c>
      <c r="P112" s="17">
        <v>0</v>
      </c>
      <c r="Q112" s="17">
        <v>0.99365400000000004</v>
      </c>
      <c r="R112" s="17">
        <v>1.7297499999999999</v>
      </c>
      <c r="S112" s="17">
        <v>2.8502000000000001</v>
      </c>
      <c r="T112" s="17">
        <v>1.1204499999999999</v>
      </c>
      <c r="U112" s="17">
        <v>0.39311299999999999</v>
      </c>
      <c r="V112" s="17">
        <v>576.9</v>
      </c>
      <c r="W112" s="17">
        <v>2.5000000000000001E-5</v>
      </c>
      <c r="X112" s="17">
        <v>365</v>
      </c>
      <c r="Y112" s="17">
        <v>0</v>
      </c>
      <c r="Z112" s="17">
        <v>0</v>
      </c>
      <c r="AA112" s="17">
        <v>0.60478900000000002</v>
      </c>
      <c r="AB112" s="17">
        <v>8.2590300000000005E-2</v>
      </c>
      <c r="AC112" s="17">
        <v>1.82229</v>
      </c>
      <c r="AD112" s="17">
        <v>0.25</v>
      </c>
      <c r="AE112" s="17">
        <v>1278.3</v>
      </c>
    </row>
    <row r="113" spans="1:31">
      <c r="A113" s="17">
        <v>100</v>
      </c>
      <c r="B113" s="19">
        <v>0.46327546296296296</v>
      </c>
      <c r="C113" s="17">
        <v>45.9</v>
      </c>
      <c r="D113" s="17">
        <v>59.7</v>
      </c>
      <c r="E113" s="17">
        <v>5.9388000000000003E-2</v>
      </c>
      <c r="F113" s="17">
        <v>2.8740000000000001</v>
      </c>
      <c r="G113" s="17">
        <v>0.99076699999999995</v>
      </c>
      <c r="H113" s="17">
        <v>1.693632</v>
      </c>
      <c r="I113" s="17">
        <v>2.5028830000000002</v>
      </c>
      <c r="J113" s="17">
        <v>0.80925100000000005</v>
      </c>
      <c r="K113" s="17">
        <v>0.323328</v>
      </c>
      <c r="L113" s="17">
        <v>600.20000000000005</v>
      </c>
      <c r="M113" s="17">
        <v>6.0000000000000002E-5</v>
      </c>
      <c r="N113" s="17">
        <v>409</v>
      </c>
      <c r="O113" s="17">
        <v>0</v>
      </c>
      <c r="P113" s="17">
        <v>0</v>
      </c>
      <c r="Q113" s="17">
        <v>0.99344399999999999</v>
      </c>
      <c r="R113" s="17">
        <v>1.68632</v>
      </c>
      <c r="S113" s="17">
        <v>2.7611539999999999</v>
      </c>
      <c r="T113" s="17">
        <v>1.0748329999999999</v>
      </c>
      <c r="U113" s="17">
        <v>0.38927</v>
      </c>
      <c r="V113" s="17">
        <v>608.5</v>
      </c>
      <c r="W113" s="17">
        <v>3.2967999999999997E-2</v>
      </c>
      <c r="X113" s="17">
        <v>366</v>
      </c>
      <c r="Y113" s="17">
        <v>0</v>
      </c>
      <c r="Z113" s="17">
        <v>0</v>
      </c>
      <c r="AA113" s="17">
        <v>0.59887599999999996</v>
      </c>
      <c r="AB113" s="17">
        <v>8.1095100000000003E-2</v>
      </c>
      <c r="AC113" s="17">
        <v>1.7734799999999999</v>
      </c>
      <c r="AD113" s="17">
        <v>0.25</v>
      </c>
      <c r="AE113" s="17">
        <v>1383.9</v>
      </c>
    </row>
    <row r="114" spans="1:31">
      <c r="A114" s="17">
        <v>101</v>
      </c>
      <c r="B114" s="19">
        <v>0.46332175925925928</v>
      </c>
      <c r="C114" s="17">
        <v>45</v>
      </c>
      <c r="D114" s="17">
        <v>64.3</v>
      </c>
      <c r="E114" s="17">
        <v>6.4976000000000006E-2</v>
      </c>
      <c r="F114" s="17">
        <v>3.1440000000000001</v>
      </c>
      <c r="G114" s="17">
        <v>0.98922500000000002</v>
      </c>
      <c r="H114" s="17">
        <v>1.6776150000000001</v>
      </c>
      <c r="I114" s="17">
        <v>2.4861979999999999</v>
      </c>
      <c r="J114" s="17">
        <v>0.80858300000000005</v>
      </c>
      <c r="K114" s="17">
        <v>0.32522899999999999</v>
      </c>
      <c r="L114" s="17">
        <v>624.20000000000005</v>
      </c>
      <c r="M114" s="17">
        <v>9.6984000000000001E-2</v>
      </c>
      <c r="N114" s="17">
        <v>471</v>
      </c>
      <c r="O114" s="17">
        <v>0</v>
      </c>
      <c r="P114" s="17">
        <v>0</v>
      </c>
      <c r="Q114" s="17">
        <v>0.98922600000000005</v>
      </c>
      <c r="R114" s="17">
        <v>1.7558959999999999</v>
      </c>
      <c r="S114" s="17">
        <v>2.8764159999999999</v>
      </c>
      <c r="T114" s="17">
        <v>1.1205210000000001</v>
      </c>
      <c r="U114" s="17">
        <v>0.38955400000000001</v>
      </c>
      <c r="V114" s="17">
        <v>544.4</v>
      </c>
      <c r="W114" s="17">
        <v>6.9999999999999999E-6</v>
      </c>
      <c r="X114" s="17">
        <v>550</v>
      </c>
      <c r="Y114" s="17">
        <v>0</v>
      </c>
      <c r="Z114" s="17">
        <v>0</v>
      </c>
      <c r="AA114" s="17">
        <v>0.59931400000000001</v>
      </c>
      <c r="AB114" s="17">
        <v>0.102032</v>
      </c>
      <c r="AC114" s="17">
        <v>1.87022</v>
      </c>
      <c r="AD114" s="17">
        <v>0.25</v>
      </c>
      <c r="AE114" s="17">
        <v>1330.7</v>
      </c>
    </row>
    <row r="115" spans="1:31">
      <c r="A115" s="17">
        <v>102</v>
      </c>
      <c r="B115" s="19">
        <v>0.46337962962962959</v>
      </c>
      <c r="C115" s="17">
        <v>43.9</v>
      </c>
      <c r="D115" s="17">
        <v>67.900000000000006</v>
      </c>
      <c r="E115" s="17">
        <v>6.4609E-2</v>
      </c>
      <c r="F115" s="17">
        <v>3.1259999999999999</v>
      </c>
      <c r="G115" s="17">
        <v>0.98856599999999994</v>
      </c>
      <c r="H115" s="17">
        <v>1.7827839999999999</v>
      </c>
      <c r="I115" s="17">
        <v>2.5877319999999999</v>
      </c>
      <c r="J115" s="17">
        <v>0.804948</v>
      </c>
      <c r="K115" s="17">
        <v>0.31106299999999998</v>
      </c>
      <c r="L115" s="17">
        <v>605</v>
      </c>
      <c r="M115" s="17">
        <v>0.13731399999999999</v>
      </c>
      <c r="N115" s="17">
        <v>495</v>
      </c>
      <c r="O115" s="17">
        <v>0</v>
      </c>
      <c r="P115" s="17">
        <v>0</v>
      </c>
      <c r="Q115" s="17">
        <v>0.99034699999999998</v>
      </c>
      <c r="R115" s="17">
        <v>1.7439279999999999</v>
      </c>
      <c r="S115" s="17">
        <v>2.8185150000000001</v>
      </c>
      <c r="T115" s="17">
        <v>1.074587</v>
      </c>
      <c r="U115" s="17">
        <v>0.38125999999999999</v>
      </c>
      <c r="V115" s="17">
        <v>573</v>
      </c>
      <c r="W115" s="17">
        <v>3.0000000000000001E-6</v>
      </c>
      <c r="X115" s="17">
        <v>322</v>
      </c>
      <c r="Y115" s="17">
        <v>0</v>
      </c>
      <c r="Z115" s="17">
        <v>0</v>
      </c>
      <c r="AA115" s="17">
        <v>0.58655400000000002</v>
      </c>
      <c r="AB115" s="17">
        <v>0.10894</v>
      </c>
      <c r="AC115" s="17">
        <v>1.8609899999999999</v>
      </c>
      <c r="AD115" s="17">
        <v>0.25</v>
      </c>
      <c r="AE115" s="17">
        <v>1372.9</v>
      </c>
    </row>
    <row r="116" spans="1:31">
      <c r="A116" s="17">
        <v>103</v>
      </c>
      <c r="B116" s="19">
        <v>0.4634375</v>
      </c>
      <c r="C116" s="17">
        <v>42.6</v>
      </c>
      <c r="D116" s="17">
        <v>77.8</v>
      </c>
      <c r="E116" s="17">
        <v>7.8172000000000005E-2</v>
      </c>
      <c r="F116" s="17">
        <v>3.7829999999999999</v>
      </c>
      <c r="G116" s="17">
        <v>0.98848400000000003</v>
      </c>
      <c r="H116" s="17">
        <v>1.7294339999999999</v>
      </c>
      <c r="I116" s="17">
        <v>2.5473889999999999</v>
      </c>
      <c r="J116" s="17">
        <v>0.81795399999999996</v>
      </c>
      <c r="K116" s="17">
        <v>0.32109500000000002</v>
      </c>
      <c r="L116" s="17">
        <v>622.5</v>
      </c>
      <c r="M116" s="17">
        <v>6.2988000000000002E-2</v>
      </c>
      <c r="N116" s="17">
        <v>364</v>
      </c>
      <c r="O116" s="17">
        <v>0</v>
      </c>
      <c r="P116" s="17">
        <v>0</v>
      </c>
      <c r="Q116" s="17">
        <v>0.99079700000000004</v>
      </c>
      <c r="R116" s="17">
        <v>1.7639089999999999</v>
      </c>
      <c r="S116" s="17">
        <v>2.8698100000000002</v>
      </c>
      <c r="T116" s="17">
        <v>1.105901</v>
      </c>
      <c r="U116" s="17">
        <v>0.38535700000000001</v>
      </c>
      <c r="V116" s="17">
        <v>569</v>
      </c>
      <c r="W116" s="17">
        <v>6.0000000000000002E-6</v>
      </c>
      <c r="X116" s="17">
        <v>437</v>
      </c>
      <c r="Y116" s="17">
        <v>0</v>
      </c>
      <c r="Z116" s="17">
        <v>0</v>
      </c>
      <c r="AA116" s="17">
        <v>0.59285699999999997</v>
      </c>
      <c r="AB116" s="17">
        <v>9.6049999999999996E-2</v>
      </c>
      <c r="AC116" s="17">
        <v>1.8701300000000001</v>
      </c>
      <c r="AD116" s="17">
        <v>0.25</v>
      </c>
      <c r="AE116" s="17">
        <v>1334.1</v>
      </c>
    </row>
    <row r="117" spans="1:31">
      <c r="A117" s="17">
        <v>104</v>
      </c>
      <c r="B117" s="19">
        <v>0.46349537037037036</v>
      </c>
      <c r="C117" s="17">
        <v>41.7</v>
      </c>
      <c r="D117" s="17">
        <v>76</v>
      </c>
      <c r="E117" s="17">
        <v>6.7724000000000006E-2</v>
      </c>
      <c r="F117" s="17">
        <v>3.2770000000000001</v>
      </c>
      <c r="G117" s="17">
        <v>0.98882599999999998</v>
      </c>
      <c r="H117" s="17">
        <v>1.759442</v>
      </c>
      <c r="I117" s="17">
        <v>2.5601210000000001</v>
      </c>
      <c r="J117" s="17">
        <v>0.800678</v>
      </c>
      <c r="K117" s="17">
        <v>0.31274999999999997</v>
      </c>
      <c r="L117" s="17">
        <v>574.79999999999995</v>
      </c>
      <c r="M117" s="17">
        <v>2.0000000000000002E-5</v>
      </c>
      <c r="N117" s="17">
        <v>514</v>
      </c>
      <c r="O117" s="17">
        <v>0</v>
      </c>
      <c r="P117" s="17">
        <v>0</v>
      </c>
      <c r="Q117" s="17">
        <v>0.98966900000000002</v>
      </c>
      <c r="R117" s="17">
        <v>1.7837730000000001</v>
      </c>
      <c r="S117" s="17">
        <v>2.876598</v>
      </c>
      <c r="T117" s="17">
        <v>1.0928249999999999</v>
      </c>
      <c r="U117" s="17">
        <v>0.37990200000000002</v>
      </c>
      <c r="V117" s="17">
        <v>563.4</v>
      </c>
      <c r="W117" s="17">
        <v>1.1E-5</v>
      </c>
      <c r="X117" s="17">
        <v>375</v>
      </c>
      <c r="Y117" s="17">
        <v>0</v>
      </c>
      <c r="Z117" s="17">
        <v>0</v>
      </c>
      <c r="AA117" s="17">
        <v>0.58446399999999998</v>
      </c>
      <c r="AB117" s="17">
        <v>0.119195</v>
      </c>
      <c r="AC117" s="17">
        <v>1.9140299999999999</v>
      </c>
      <c r="AD117" s="17">
        <v>0.25</v>
      </c>
      <c r="AE117" s="17">
        <v>1444.9</v>
      </c>
    </row>
    <row r="118" spans="1:31">
      <c r="A118" s="17">
        <v>105</v>
      </c>
      <c r="B118" s="19">
        <v>0.46355324074074072</v>
      </c>
      <c r="C118" s="17">
        <v>40.4</v>
      </c>
      <c r="D118" s="17">
        <v>84.2</v>
      </c>
      <c r="E118" s="17">
        <v>7.5193999999999997E-2</v>
      </c>
      <c r="F118" s="17">
        <v>3.6389999999999998</v>
      </c>
      <c r="G118" s="17">
        <v>0.98733000000000004</v>
      </c>
      <c r="H118" s="17">
        <v>1.771131</v>
      </c>
      <c r="I118" s="17">
        <v>2.5468190000000002</v>
      </c>
      <c r="J118" s="17">
        <v>0.77568800000000004</v>
      </c>
      <c r="K118" s="17">
        <v>0.30457099999999998</v>
      </c>
      <c r="L118" s="17">
        <v>563.6</v>
      </c>
      <c r="M118" s="17">
        <v>2.5999999999999998E-5</v>
      </c>
      <c r="N118" s="17">
        <v>480</v>
      </c>
      <c r="O118" s="17">
        <v>0</v>
      </c>
      <c r="P118" s="17">
        <v>0</v>
      </c>
      <c r="Q118" s="17">
        <v>0.98717999999999995</v>
      </c>
      <c r="R118" s="17">
        <v>1.818478</v>
      </c>
      <c r="S118" s="17">
        <v>2.976931</v>
      </c>
      <c r="T118" s="17">
        <v>1.158453</v>
      </c>
      <c r="U118" s="17">
        <v>0.38914300000000002</v>
      </c>
      <c r="V118" s="17">
        <v>555.9</v>
      </c>
      <c r="W118" s="17">
        <v>5.0000000000000004E-6</v>
      </c>
      <c r="X118" s="17">
        <v>352</v>
      </c>
      <c r="Y118" s="17">
        <v>0</v>
      </c>
      <c r="Z118" s="17">
        <v>0</v>
      </c>
      <c r="AA118" s="17">
        <v>0.59868200000000005</v>
      </c>
      <c r="AB118" s="17">
        <v>0.120473</v>
      </c>
      <c r="AC118" s="17">
        <v>1.95804</v>
      </c>
      <c r="AD118" s="17">
        <v>0.25</v>
      </c>
      <c r="AE118" s="17">
        <v>1473.7</v>
      </c>
    </row>
    <row r="119" spans="1:31">
      <c r="A119" s="17">
        <v>106</v>
      </c>
      <c r="B119" s="19">
        <v>0.46361111111111114</v>
      </c>
      <c r="C119" s="17">
        <v>39.5</v>
      </c>
      <c r="D119" s="17">
        <v>88.7</v>
      </c>
      <c r="E119" s="17">
        <v>7.5250999999999998E-2</v>
      </c>
      <c r="F119" s="17">
        <v>3.641</v>
      </c>
      <c r="G119" s="17">
        <v>0.99090199999999995</v>
      </c>
      <c r="H119" s="17">
        <v>1.7608790000000001</v>
      </c>
      <c r="I119" s="17">
        <v>2.4862090000000001</v>
      </c>
      <c r="J119" s="17">
        <v>0.72533000000000003</v>
      </c>
      <c r="K119" s="17">
        <v>0.29174099999999997</v>
      </c>
      <c r="L119" s="17">
        <v>540</v>
      </c>
      <c r="M119" s="17">
        <v>2.3800000000000001E-4</v>
      </c>
      <c r="N119" s="17">
        <v>366</v>
      </c>
      <c r="O119" s="17">
        <v>0</v>
      </c>
      <c r="P119" s="17">
        <v>0</v>
      </c>
      <c r="Q119" s="17">
        <v>0.989456</v>
      </c>
      <c r="R119" s="17">
        <v>1.7940590000000001</v>
      </c>
      <c r="S119" s="17">
        <v>2.8706390000000002</v>
      </c>
      <c r="T119" s="17">
        <v>1.076581</v>
      </c>
      <c r="U119" s="17">
        <v>0.37503199999999998</v>
      </c>
      <c r="V119" s="17">
        <v>535.4</v>
      </c>
      <c r="W119" s="17">
        <v>3.0000000000000001E-6</v>
      </c>
      <c r="X119" s="17">
        <v>317</v>
      </c>
      <c r="Y119" s="17">
        <v>0</v>
      </c>
      <c r="Z119" s="17">
        <v>0</v>
      </c>
      <c r="AA119" s="17">
        <v>0.57697200000000004</v>
      </c>
      <c r="AB119" s="17">
        <v>9.5452400000000007E-2</v>
      </c>
      <c r="AC119" s="17">
        <v>1.89682</v>
      </c>
      <c r="AD119" s="17">
        <v>0.25</v>
      </c>
      <c r="AE119" s="17">
        <v>1538</v>
      </c>
    </row>
    <row r="120" spans="1:31">
      <c r="A120" s="17">
        <v>107</v>
      </c>
      <c r="B120" s="19">
        <v>0.46365740740740741</v>
      </c>
      <c r="C120" s="17">
        <v>38.4</v>
      </c>
      <c r="D120" s="17">
        <v>99.6</v>
      </c>
      <c r="E120" s="17">
        <v>8.2281999999999994E-2</v>
      </c>
      <c r="F120" s="17">
        <v>3.9820000000000002</v>
      </c>
      <c r="G120" s="17">
        <v>0.98682700000000001</v>
      </c>
      <c r="H120" s="17">
        <v>1.759055</v>
      </c>
      <c r="I120" s="17">
        <v>2.4884439999999999</v>
      </c>
      <c r="J120" s="17">
        <v>0.72938899999999995</v>
      </c>
      <c r="K120" s="17">
        <v>0.29311100000000001</v>
      </c>
      <c r="L120" s="17">
        <v>550.5</v>
      </c>
      <c r="M120" s="17">
        <v>0.104862</v>
      </c>
      <c r="N120" s="17">
        <v>435</v>
      </c>
      <c r="O120" s="17">
        <v>0</v>
      </c>
      <c r="P120" s="17">
        <v>0</v>
      </c>
      <c r="Q120" s="17">
        <v>0.99077800000000005</v>
      </c>
      <c r="R120" s="17">
        <v>1.781447</v>
      </c>
      <c r="S120" s="17">
        <v>2.8308360000000001</v>
      </c>
      <c r="T120" s="17">
        <v>1.0493889999999999</v>
      </c>
      <c r="U120" s="17">
        <v>0.370699</v>
      </c>
      <c r="V120" s="17">
        <v>537.4</v>
      </c>
      <c r="W120" s="17">
        <v>3.9999999999999998E-6</v>
      </c>
      <c r="X120" s="17">
        <v>267</v>
      </c>
      <c r="Y120" s="17">
        <v>0</v>
      </c>
      <c r="Z120" s="17">
        <v>0</v>
      </c>
      <c r="AA120" s="17">
        <v>0.57030700000000001</v>
      </c>
      <c r="AB120" s="17">
        <v>0.12545999999999999</v>
      </c>
      <c r="AC120" s="17">
        <v>1.9131</v>
      </c>
      <c r="AD120" s="17">
        <v>0.25</v>
      </c>
      <c r="AE120" s="17">
        <v>1508.8</v>
      </c>
    </row>
    <row r="121" spans="1:31">
      <c r="A121" s="17">
        <v>108</v>
      </c>
      <c r="B121" s="19">
        <v>0.46371527777777777</v>
      </c>
      <c r="C121" s="17">
        <v>37.299999999999997</v>
      </c>
      <c r="D121" s="17">
        <v>105.9</v>
      </c>
      <c r="E121" s="17">
        <v>8.7306999999999996E-2</v>
      </c>
      <c r="F121" s="17">
        <v>4.2249999999999996</v>
      </c>
      <c r="G121" s="17">
        <v>0.98422699999999996</v>
      </c>
      <c r="H121" s="17">
        <v>1.7561450000000001</v>
      </c>
      <c r="I121" s="17">
        <v>2.5287950000000001</v>
      </c>
      <c r="J121" s="17">
        <v>0.77264900000000003</v>
      </c>
      <c r="K121" s="17">
        <v>0.30554100000000001</v>
      </c>
      <c r="L121" s="17">
        <v>549.5</v>
      </c>
      <c r="M121" s="17">
        <v>3.9999999999999998E-6</v>
      </c>
      <c r="N121" s="17">
        <v>406</v>
      </c>
      <c r="O121" s="17">
        <v>0</v>
      </c>
      <c r="P121" s="17">
        <v>0</v>
      </c>
      <c r="Q121" s="17">
        <v>0.99069200000000002</v>
      </c>
      <c r="R121" s="17">
        <v>1.797188</v>
      </c>
      <c r="S121" s="17">
        <v>2.8527990000000001</v>
      </c>
      <c r="T121" s="17">
        <v>1.0556110000000001</v>
      </c>
      <c r="U121" s="17">
        <v>0.37002699999999999</v>
      </c>
      <c r="V121" s="17">
        <v>502.9</v>
      </c>
      <c r="W121" s="17">
        <v>6.0000000000000002E-6</v>
      </c>
      <c r="X121" s="17">
        <v>573</v>
      </c>
      <c r="Y121" s="17">
        <v>0</v>
      </c>
      <c r="Z121" s="17">
        <v>0</v>
      </c>
      <c r="AA121" s="17">
        <v>0.569272</v>
      </c>
      <c r="AB121" s="17">
        <v>0.124429</v>
      </c>
      <c r="AC121" s="17">
        <v>1.9285399999999999</v>
      </c>
      <c r="AD121" s="17">
        <v>0.25</v>
      </c>
      <c r="AE121" s="17">
        <v>1511.5</v>
      </c>
    </row>
    <row r="122" spans="1:31">
      <c r="A122" s="17">
        <v>109</v>
      </c>
      <c r="B122" s="19">
        <v>0.46377314814814818</v>
      </c>
      <c r="C122" s="17">
        <v>36.4</v>
      </c>
      <c r="D122" s="17">
        <v>101.4</v>
      </c>
      <c r="E122" s="17">
        <v>8.3412E-2</v>
      </c>
      <c r="F122" s="17">
        <v>4.0359999999999996</v>
      </c>
      <c r="G122" s="17">
        <v>0.98616700000000002</v>
      </c>
      <c r="H122" s="17">
        <v>1.7350030000000001</v>
      </c>
      <c r="I122" s="17">
        <v>2.4177629999999999</v>
      </c>
      <c r="J122" s="17">
        <v>0.68276000000000003</v>
      </c>
      <c r="K122" s="17">
        <v>0.28239300000000001</v>
      </c>
      <c r="L122" s="17">
        <v>547.1</v>
      </c>
      <c r="M122" s="17">
        <v>5.0000000000000004E-6</v>
      </c>
      <c r="N122" s="17">
        <v>423</v>
      </c>
      <c r="O122" s="17">
        <v>0</v>
      </c>
      <c r="P122" s="17">
        <v>0</v>
      </c>
      <c r="Q122" s="17">
        <v>0.98835799999999996</v>
      </c>
      <c r="R122" s="17">
        <v>1.767164</v>
      </c>
      <c r="S122" s="17">
        <v>2.8077990000000002</v>
      </c>
      <c r="T122" s="17">
        <v>1.0406340000000001</v>
      </c>
      <c r="U122" s="17">
        <v>0.37062299999999998</v>
      </c>
      <c r="V122" s="17">
        <v>529.79999999999995</v>
      </c>
      <c r="W122" s="17">
        <v>3.9999999999999998E-6</v>
      </c>
      <c r="X122" s="17">
        <v>542</v>
      </c>
      <c r="Y122" s="17">
        <v>0</v>
      </c>
      <c r="Z122" s="17">
        <v>0</v>
      </c>
      <c r="AA122" s="17">
        <v>0.57018899999999995</v>
      </c>
      <c r="AB122" s="17">
        <v>0.123719</v>
      </c>
      <c r="AC122" s="17">
        <v>1.89591</v>
      </c>
      <c r="AD122" s="17">
        <v>0.25</v>
      </c>
      <c r="AE122" s="17">
        <v>1518.1</v>
      </c>
    </row>
    <row r="123" spans="1:31">
      <c r="A123" s="17">
        <v>110</v>
      </c>
      <c r="B123" s="19">
        <v>0.46383101851851855</v>
      </c>
      <c r="C123" s="17">
        <v>35</v>
      </c>
      <c r="D123" s="17">
        <v>112.2</v>
      </c>
      <c r="E123" s="17">
        <v>8.5161000000000001E-2</v>
      </c>
      <c r="F123" s="17">
        <v>4.1210000000000004</v>
      </c>
      <c r="G123" s="17">
        <v>0.98628899999999997</v>
      </c>
      <c r="H123" s="17">
        <v>1.7175499999999999</v>
      </c>
      <c r="I123" s="17">
        <v>2.4043260000000002</v>
      </c>
      <c r="J123" s="17">
        <v>0.68677600000000005</v>
      </c>
      <c r="K123" s="17">
        <v>0.28564200000000001</v>
      </c>
      <c r="L123" s="17">
        <v>526.70000000000005</v>
      </c>
      <c r="M123" s="17">
        <v>3.9999999999999998E-6</v>
      </c>
      <c r="N123" s="17">
        <v>544</v>
      </c>
      <c r="O123" s="17">
        <v>0</v>
      </c>
      <c r="P123" s="17">
        <v>0</v>
      </c>
      <c r="Q123" s="17">
        <v>0.989537</v>
      </c>
      <c r="R123" s="17">
        <v>1.7062379999999999</v>
      </c>
      <c r="S123" s="17">
        <v>2.7139090000000001</v>
      </c>
      <c r="T123" s="17">
        <v>1.007671</v>
      </c>
      <c r="U123" s="17">
        <v>0.37129899999999999</v>
      </c>
      <c r="V123" s="17">
        <v>523.29999999999995</v>
      </c>
      <c r="W123" s="17">
        <v>9.0000000000000002E-6</v>
      </c>
      <c r="X123" s="17">
        <v>503</v>
      </c>
      <c r="Y123" s="17">
        <v>0</v>
      </c>
      <c r="Z123" s="17">
        <v>0</v>
      </c>
      <c r="AA123" s="17">
        <v>0.57122899999999999</v>
      </c>
      <c r="AB123" s="17">
        <v>0.16214400000000001</v>
      </c>
      <c r="AC123" s="17">
        <v>1.8696299999999999</v>
      </c>
      <c r="AD123" s="17">
        <v>0.25</v>
      </c>
      <c r="AE123" s="17">
        <v>1577</v>
      </c>
    </row>
    <row r="124" spans="1:31">
      <c r="A124" s="17">
        <v>111</v>
      </c>
      <c r="B124" s="19">
        <v>0.46388888888888885</v>
      </c>
      <c r="C124" s="17">
        <v>34.200000000000003</v>
      </c>
      <c r="D124" s="17">
        <v>115</v>
      </c>
      <c r="E124" s="17">
        <v>9.4607999999999998E-2</v>
      </c>
      <c r="F124" s="17">
        <v>4.5780000000000003</v>
      </c>
      <c r="G124" s="17">
        <v>0.98254799999999998</v>
      </c>
      <c r="H124" s="17">
        <v>1.6738390000000001</v>
      </c>
      <c r="I124" s="17">
        <v>2.3116089999999998</v>
      </c>
      <c r="J124" s="17">
        <v>0.63776999999999995</v>
      </c>
      <c r="K124" s="17">
        <v>0.27589900000000001</v>
      </c>
      <c r="L124" s="17">
        <v>572.29999999999995</v>
      </c>
      <c r="M124" s="17">
        <v>7.4999999999999993E-5</v>
      </c>
      <c r="N124" s="17">
        <v>442</v>
      </c>
      <c r="O124" s="17">
        <v>0</v>
      </c>
      <c r="P124" s="17">
        <v>0</v>
      </c>
      <c r="Q124" s="17">
        <v>0.98791499999999999</v>
      </c>
      <c r="R124" s="17">
        <v>1.714405</v>
      </c>
      <c r="S124" s="17">
        <v>2.6994310000000001</v>
      </c>
      <c r="T124" s="17">
        <v>0.98502699999999999</v>
      </c>
      <c r="U124" s="17">
        <v>0.364902</v>
      </c>
      <c r="V124" s="17">
        <v>523.6</v>
      </c>
      <c r="W124" s="17">
        <v>3.9999999999999998E-6</v>
      </c>
      <c r="X124" s="17">
        <v>372</v>
      </c>
      <c r="Y124" s="17">
        <v>0</v>
      </c>
      <c r="Z124" s="17">
        <v>0</v>
      </c>
      <c r="AA124" s="17">
        <v>0.56138699999999997</v>
      </c>
      <c r="AB124" s="17">
        <v>0.14896400000000001</v>
      </c>
      <c r="AC124" s="17">
        <v>1.86114</v>
      </c>
      <c r="AD124" s="17">
        <v>0.25</v>
      </c>
      <c r="AE124" s="17">
        <v>1451.3</v>
      </c>
    </row>
    <row r="125" spans="1:31">
      <c r="A125" s="17">
        <v>112</v>
      </c>
      <c r="B125" s="19">
        <v>0.46393518518518517</v>
      </c>
      <c r="C125" s="17">
        <v>33</v>
      </c>
      <c r="D125" s="17">
        <v>125.8</v>
      </c>
      <c r="E125" s="17">
        <v>9.3880000000000005E-2</v>
      </c>
      <c r="F125" s="17">
        <v>4.5430000000000001</v>
      </c>
      <c r="G125" s="17">
        <v>0.97834200000000004</v>
      </c>
      <c r="H125" s="17">
        <v>1.682579</v>
      </c>
      <c r="I125" s="17">
        <v>2.3276119999999998</v>
      </c>
      <c r="J125" s="17">
        <v>0.64503299999999997</v>
      </c>
      <c r="K125" s="17">
        <v>0.27712199999999998</v>
      </c>
      <c r="L125" s="17">
        <v>514.9</v>
      </c>
      <c r="M125" s="17">
        <v>3.0000000000000001E-6</v>
      </c>
      <c r="N125" s="17">
        <v>384</v>
      </c>
      <c r="O125" s="17">
        <v>0</v>
      </c>
      <c r="P125" s="17">
        <v>0</v>
      </c>
      <c r="Q125" s="17">
        <v>0.98402100000000003</v>
      </c>
      <c r="R125" s="17">
        <v>1.6996169999999999</v>
      </c>
      <c r="S125" s="17">
        <v>2.6547679999999998</v>
      </c>
      <c r="T125" s="17">
        <v>0.95515099999999997</v>
      </c>
      <c r="U125" s="17">
        <v>0.35978700000000002</v>
      </c>
      <c r="V125" s="17">
        <v>539.9</v>
      </c>
      <c r="W125" s="17">
        <v>3.0000000000000001E-6</v>
      </c>
      <c r="X125" s="17">
        <v>511</v>
      </c>
      <c r="Y125" s="17">
        <v>0</v>
      </c>
      <c r="Z125" s="17">
        <v>0</v>
      </c>
      <c r="AA125" s="17">
        <v>0.55351799999999995</v>
      </c>
      <c r="AB125" s="17">
        <v>0.130215</v>
      </c>
      <c r="AC125" s="17">
        <v>1.82399</v>
      </c>
      <c r="AD125" s="17">
        <v>0.25</v>
      </c>
      <c r="AE125" s="17">
        <v>1613</v>
      </c>
    </row>
    <row r="126" spans="1:31">
      <c r="A126" s="17">
        <v>113</v>
      </c>
      <c r="B126" s="19">
        <v>0.46399305555555559</v>
      </c>
      <c r="C126" s="17">
        <v>32.1</v>
      </c>
      <c r="D126" s="17">
        <v>131.19999999999999</v>
      </c>
      <c r="E126" s="17">
        <v>9.7549999999999998E-2</v>
      </c>
      <c r="F126" s="17">
        <v>4.72</v>
      </c>
      <c r="G126" s="17">
        <v>0.98092900000000005</v>
      </c>
      <c r="H126" s="17">
        <v>1.66954</v>
      </c>
      <c r="I126" s="17">
        <v>2.2727089999999999</v>
      </c>
      <c r="J126" s="17">
        <v>0.60316899999999996</v>
      </c>
      <c r="K126" s="17">
        <v>0.26539600000000002</v>
      </c>
      <c r="L126" s="17">
        <v>529.6</v>
      </c>
      <c r="M126" s="17">
        <v>4.6E-5</v>
      </c>
      <c r="N126" s="17">
        <v>368</v>
      </c>
      <c r="O126" s="17">
        <v>0</v>
      </c>
      <c r="P126" s="17">
        <v>0</v>
      </c>
      <c r="Q126" s="17">
        <v>0.98669499999999999</v>
      </c>
      <c r="R126" s="17">
        <v>1.729347</v>
      </c>
      <c r="S126" s="17">
        <v>2.6595360000000001</v>
      </c>
      <c r="T126" s="17">
        <v>0.93018800000000001</v>
      </c>
      <c r="U126" s="17">
        <v>0.34975600000000001</v>
      </c>
      <c r="V126" s="17">
        <v>480.4</v>
      </c>
      <c r="W126" s="17">
        <v>3.0000000000000001E-6</v>
      </c>
      <c r="X126" s="17">
        <v>627</v>
      </c>
      <c r="Y126" s="17">
        <v>0</v>
      </c>
      <c r="Z126" s="17">
        <v>0</v>
      </c>
      <c r="AA126" s="17">
        <v>0.53808599999999995</v>
      </c>
      <c r="AB126" s="17">
        <v>0.133438</v>
      </c>
      <c r="AC126" s="17">
        <v>1.85347</v>
      </c>
      <c r="AD126" s="17">
        <v>0.25</v>
      </c>
      <c r="AE126" s="17">
        <v>1568.4</v>
      </c>
    </row>
    <row r="127" spans="1:31">
      <c r="A127" s="17">
        <v>114</v>
      </c>
      <c r="B127" s="19">
        <v>0.46405092592592595</v>
      </c>
      <c r="C127" s="17">
        <v>31.1</v>
      </c>
      <c r="D127" s="17">
        <v>142.1</v>
      </c>
      <c r="E127" s="17">
        <v>0.107298</v>
      </c>
      <c r="F127" s="17">
        <v>5.1920000000000002</v>
      </c>
      <c r="G127" s="17">
        <v>0.98277199999999998</v>
      </c>
      <c r="H127" s="17">
        <v>1.6460619999999999</v>
      </c>
      <c r="I127" s="17">
        <v>2.2440850000000001</v>
      </c>
      <c r="J127" s="17">
        <v>0.59802299999999997</v>
      </c>
      <c r="K127" s="17">
        <v>0.26648899999999998</v>
      </c>
      <c r="L127" s="17">
        <v>563.20000000000005</v>
      </c>
      <c r="M127" s="17">
        <v>1.0000000000000001E-5</v>
      </c>
      <c r="N127" s="17">
        <v>423</v>
      </c>
      <c r="O127" s="17">
        <v>0</v>
      </c>
      <c r="P127" s="17">
        <v>0</v>
      </c>
      <c r="Q127" s="17">
        <v>0.98879099999999998</v>
      </c>
      <c r="R127" s="17">
        <v>1.700685</v>
      </c>
      <c r="S127" s="17">
        <v>2.610455</v>
      </c>
      <c r="T127" s="17">
        <v>0.90976999999999997</v>
      </c>
      <c r="U127" s="17">
        <v>0.34850999999999999</v>
      </c>
      <c r="V127" s="17">
        <v>510.2</v>
      </c>
      <c r="W127" s="17">
        <v>6.0000000000000002E-6</v>
      </c>
      <c r="X127" s="17">
        <v>392</v>
      </c>
      <c r="Y127" s="17">
        <v>0</v>
      </c>
      <c r="Z127" s="17">
        <v>0</v>
      </c>
      <c r="AA127" s="17">
        <v>0.53616900000000001</v>
      </c>
      <c r="AB127" s="17">
        <v>0.169354</v>
      </c>
      <c r="AC127" s="17">
        <v>1.85476</v>
      </c>
      <c r="AD127" s="17">
        <v>0.25</v>
      </c>
      <c r="AE127" s="17">
        <v>1474.6</v>
      </c>
    </row>
    <row r="128" spans="1:31">
      <c r="A128" s="17">
        <v>115</v>
      </c>
      <c r="B128" s="19">
        <v>0.46410879629629626</v>
      </c>
      <c r="C128" s="17">
        <v>30.1</v>
      </c>
      <c r="D128" s="17">
        <v>150.30000000000001</v>
      </c>
      <c r="E128" s="17">
        <v>9.8556000000000005E-2</v>
      </c>
      <c r="F128" s="17">
        <v>4.7690000000000001</v>
      </c>
      <c r="G128" s="17">
        <v>0.97751900000000003</v>
      </c>
      <c r="H128" s="17">
        <v>1.6997469999999999</v>
      </c>
      <c r="I128" s="17">
        <v>2.28165</v>
      </c>
      <c r="J128" s="17">
        <v>0.58190299999999995</v>
      </c>
      <c r="K128" s="17">
        <v>0.25503599999999998</v>
      </c>
      <c r="L128" s="17">
        <v>539.29999999999995</v>
      </c>
      <c r="M128" s="17">
        <v>1.2E-5</v>
      </c>
      <c r="N128" s="17">
        <v>660</v>
      </c>
      <c r="O128" s="17">
        <v>0</v>
      </c>
      <c r="P128" s="17">
        <v>0</v>
      </c>
      <c r="Q128" s="17">
        <v>0.98755800000000005</v>
      </c>
      <c r="R128" s="17">
        <v>1.7525459999999999</v>
      </c>
      <c r="S128" s="17">
        <v>2.6848070000000002</v>
      </c>
      <c r="T128" s="17">
        <v>0.93226200000000004</v>
      </c>
      <c r="U128" s="17">
        <v>0.34723599999999999</v>
      </c>
      <c r="V128" s="17">
        <v>454.1</v>
      </c>
      <c r="W128" s="17">
        <v>9.9999999999999995E-7</v>
      </c>
      <c r="X128" s="17">
        <v>355</v>
      </c>
      <c r="Y128" s="17">
        <v>0</v>
      </c>
      <c r="Z128" s="17">
        <v>0</v>
      </c>
      <c r="AA128" s="17">
        <v>0.53420900000000004</v>
      </c>
      <c r="AB128" s="17">
        <v>0.24367800000000001</v>
      </c>
      <c r="AC128" s="17">
        <v>1.9797199999999999</v>
      </c>
      <c r="AD128" s="17">
        <v>0.25</v>
      </c>
      <c r="AE128" s="17">
        <v>1539.9</v>
      </c>
    </row>
    <row r="129" spans="1:31">
      <c r="A129" s="17">
        <v>116</v>
      </c>
      <c r="B129" s="19">
        <v>0.46416666666666667</v>
      </c>
      <c r="C129" s="17">
        <v>29</v>
      </c>
      <c r="D129" s="17">
        <v>153.9</v>
      </c>
      <c r="E129" s="17">
        <v>9.7805000000000003E-2</v>
      </c>
      <c r="F129" s="17">
        <v>4.7329999999999997</v>
      </c>
      <c r="G129" s="17">
        <v>0.99082199999999998</v>
      </c>
      <c r="H129" s="17">
        <v>1.684564</v>
      </c>
      <c r="I129" s="17">
        <v>2.239992</v>
      </c>
      <c r="J129" s="17">
        <v>0.55542800000000003</v>
      </c>
      <c r="K129" s="17">
        <v>0.24796000000000001</v>
      </c>
      <c r="L129" s="17">
        <v>509.8</v>
      </c>
      <c r="M129" s="17">
        <v>5.0000000000000004E-6</v>
      </c>
      <c r="N129" s="17">
        <v>560</v>
      </c>
      <c r="O129" s="17">
        <v>0</v>
      </c>
      <c r="P129" s="17">
        <v>0</v>
      </c>
      <c r="Q129" s="17">
        <v>0.98459799999999997</v>
      </c>
      <c r="R129" s="17">
        <v>1.6450340000000001</v>
      </c>
      <c r="S129" s="17">
        <v>2.494011</v>
      </c>
      <c r="T129" s="17">
        <v>0.84897699999999998</v>
      </c>
      <c r="U129" s="17">
        <v>0.34040599999999999</v>
      </c>
      <c r="V129" s="17">
        <v>564.29999999999995</v>
      </c>
      <c r="W129" s="17">
        <v>3.9999999999999998E-6</v>
      </c>
      <c r="X129" s="17">
        <v>386</v>
      </c>
      <c r="Y129" s="17">
        <v>0</v>
      </c>
      <c r="Z129" s="17">
        <v>0</v>
      </c>
      <c r="AA129" s="17">
        <v>0.523702</v>
      </c>
      <c r="AB129" s="17">
        <v>0.20912900000000001</v>
      </c>
      <c r="AC129" s="17">
        <v>1.8225800000000001</v>
      </c>
      <c r="AD129" s="17">
        <v>0.25</v>
      </c>
      <c r="AE129" s="17">
        <v>1629.1</v>
      </c>
    </row>
    <row r="130" spans="1:31">
      <c r="A130" s="17">
        <v>117</v>
      </c>
      <c r="B130" s="19">
        <v>0.46421296296296299</v>
      </c>
      <c r="C130" s="17">
        <v>28</v>
      </c>
      <c r="D130" s="17">
        <v>166.5</v>
      </c>
      <c r="E130" s="17">
        <v>0.11050500000000001</v>
      </c>
      <c r="F130" s="17">
        <v>5.3470000000000004</v>
      </c>
      <c r="G130" s="17">
        <v>0.97783100000000001</v>
      </c>
      <c r="H130" s="17">
        <v>1.6722490000000001</v>
      </c>
      <c r="I130" s="17">
        <v>2.2228219999999999</v>
      </c>
      <c r="J130" s="17">
        <v>0.55057199999999995</v>
      </c>
      <c r="K130" s="17">
        <v>0.24769099999999999</v>
      </c>
      <c r="L130" s="17">
        <v>544.20000000000005</v>
      </c>
      <c r="M130" s="17">
        <v>1.4555E-2</v>
      </c>
      <c r="N130" s="17">
        <v>553</v>
      </c>
      <c r="O130" s="17">
        <v>0</v>
      </c>
      <c r="P130" s="17">
        <v>0</v>
      </c>
      <c r="Q130" s="17">
        <v>0.98897100000000004</v>
      </c>
      <c r="R130" s="17">
        <v>1.6905209999999999</v>
      </c>
      <c r="S130" s="17">
        <v>2.5718540000000001</v>
      </c>
      <c r="T130" s="17">
        <v>0.88133300000000003</v>
      </c>
      <c r="U130" s="17">
        <v>0.34268399999999999</v>
      </c>
      <c r="V130" s="17">
        <v>482.1</v>
      </c>
      <c r="W130" s="17">
        <v>3.9999999999999998E-6</v>
      </c>
      <c r="X130" s="17">
        <v>304</v>
      </c>
      <c r="Y130" s="17">
        <v>0</v>
      </c>
      <c r="Z130" s="17">
        <v>0</v>
      </c>
      <c r="AA130" s="17">
        <v>0.52720599999999995</v>
      </c>
      <c r="AB130" s="17">
        <v>0.231631</v>
      </c>
      <c r="AC130" s="17">
        <v>1.89466</v>
      </c>
      <c r="AD130" s="17">
        <v>0.25</v>
      </c>
      <c r="AE130" s="17">
        <v>1526.3</v>
      </c>
    </row>
    <row r="131" spans="1:31">
      <c r="A131" s="17">
        <v>118</v>
      </c>
      <c r="B131" s="19">
        <v>0.46427083333333335</v>
      </c>
      <c r="C131" s="17">
        <v>27.1</v>
      </c>
      <c r="D131" s="17">
        <v>171.1</v>
      </c>
      <c r="E131" s="17">
        <v>0.106004</v>
      </c>
      <c r="F131" s="17">
        <v>5.1289999999999996</v>
      </c>
      <c r="G131" s="17">
        <v>0.98073500000000002</v>
      </c>
      <c r="H131" s="17">
        <v>1.6727289999999999</v>
      </c>
      <c r="I131" s="17">
        <v>2.1980940000000002</v>
      </c>
      <c r="J131" s="17">
        <v>0.52536499999999997</v>
      </c>
      <c r="K131" s="17">
        <v>0.239009</v>
      </c>
      <c r="L131" s="17">
        <v>495</v>
      </c>
      <c r="M131" s="17">
        <v>6.9999999999999999E-6</v>
      </c>
      <c r="N131" s="17">
        <v>534</v>
      </c>
      <c r="O131" s="17">
        <v>0</v>
      </c>
      <c r="P131" s="17">
        <v>0</v>
      </c>
      <c r="Q131" s="17">
        <v>0.98937699999999995</v>
      </c>
      <c r="R131" s="17">
        <v>1.639548</v>
      </c>
      <c r="S131" s="17">
        <v>2.4991340000000002</v>
      </c>
      <c r="T131" s="17">
        <v>0.85958599999999996</v>
      </c>
      <c r="U131" s="17">
        <v>0.34395300000000001</v>
      </c>
      <c r="V131" s="17">
        <v>552.79999999999995</v>
      </c>
      <c r="W131" s="17">
        <v>3.0000000000000001E-6</v>
      </c>
      <c r="X131" s="17">
        <v>370</v>
      </c>
      <c r="Y131" s="17">
        <v>0</v>
      </c>
      <c r="Z131" s="17">
        <v>0</v>
      </c>
      <c r="AA131" s="17">
        <v>0.52915900000000005</v>
      </c>
      <c r="AB131" s="17">
        <v>0.214139</v>
      </c>
      <c r="AC131" s="17">
        <v>1.82362</v>
      </c>
      <c r="AD131" s="17">
        <v>0.25</v>
      </c>
      <c r="AE131" s="17">
        <v>1677.8</v>
      </c>
    </row>
    <row r="132" spans="1:31">
      <c r="A132" s="17">
        <v>119</v>
      </c>
      <c r="B132" s="19">
        <v>0.46432870370370366</v>
      </c>
      <c r="C132" s="17">
        <v>26</v>
      </c>
      <c r="D132" s="17">
        <v>184.6</v>
      </c>
      <c r="E132" s="17">
        <v>0.12737100000000001</v>
      </c>
      <c r="F132" s="17">
        <v>6.1630000000000003</v>
      </c>
      <c r="G132" s="17">
        <v>0.98068299999999997</v>
      </c>
      <c r="H132" s="17">
        <v>1.6174649999999999</v>
      </c>
      <c r="I132" s="17">
        <v>2.1038009999999998</v>
      </c>
      <c r="J132" s="17">
        <v>0.48633599999999999</v>
      </c>
      <c r="K132" s="17">
        <v>0.23116999999999999</v>
      </c>
      <c r="L132" s="17">
        <v>511.6</v>
      </c>
      <c r="M132" s="17">
        <v>1.5999999999999999E-5</v>
      </c>
      <c r="N132" s="17">
        <v>313</v>
      </c>
      <c r="O132" s="17">
        <v>0</v>
      </c>
      <c r="P132" s="17">
        <v>0</v>
      </c>
      <c r="Q132" s="17">
        <v>0.98720799999999997</v>
      </c>
      <c r="R132" s="17">
        <v>1.664636</v>
      </c>
      <c r="S132" s="17">
        <v>2.5337130000000001</v>
      </c>
      <c r="T132" s="17">
        <v>0.86907599999999996</v>
      </c>
      <c r="U132" s="17">
        <v>0.343005</v>
      </c>
      <c r="V132" s="17">
        <v>481.7</v>
      </c>
      <c r="W132" s="17">
        <v>1.9999999999999999E-6</v>
      </c>
      <c r="X132" s="17">
        <v>437</v>
      </c>
      <c r="Y132" s="17">
        <v>0</v>
      </c>
      <c r="Z132" s="17">
        <v>0</v>
      </c>
      <c r="AA132" s="17">
        <v>0.52769999999999995</v>
      </c>
      <c r="AB132" s="17">
        <v>0.151175</v>
      </c>
      <c r="AC132" s="17">
        <v>1.7960199999999999</v>
      </c>
      <c r="AD132" s="17">
        <v>0.25</v>
      </c>
      <c r="AE132" s="17">
        <v>1623.4</v>
      </c>
    </row>
    <row r="133" spans="1:31">
      <c r="A133" s="17">
        <v>120</v>
      </c>
      <c r="B133" s="19">
        <v>0.46438657407407408</v>
      </c>
      <c r="C133" s="17">
        <v>25</v>
      </c>
      <c r="D133" s="17">
        <v>196.4</v>
      </c>
      <c r="E133" s="17">
        <v>0.11802799999999999</v>
      </c>
      <c r="F133" s="17">
        <v>5.7110000000000003</v>
      </c>
      <c r="G133" s="17">
        <v>0.968113</v>
      </c>
      <c r="H133" s="17">
        <v>1.5939970000000001</v>
      </c>
      <c r="I133" s="17">
        <v>2.0558700000000001</v>
      </c>
      <c r="J133" s="17">
        <v>0.46187299999999998</v>
      </c>
      <c r="K133" s="17">
        <v>0.22466</v>
      </c>
      <c r="L133" s="17">
        <v>486.7</v>
      </c>
      <c r="M133" s="17">
        <v>6.0000000000000002E-6</v>
      </c>
      <c r="N133" s="17">
        <v>407</v>
      </c>
      <c r="O133" s="17">
        <v>0</v>
      </c>
      <c r="P133" s="17">
        <v>0</v>
      </c>
      <c r="Q133" s="17">
        <v>0.98444600000000004</v>
      </c>
      <c r="R133" s="17">
        <v>1.6944189999999999</v>
      </c>
      <c r="S133" s="17">
        <v>2.5253040000000002</v>
      </c>
      <c r="T133" s="17">
        <v>0.83088499999999998</v>
      </c>
      <c r="U133" s="17">
        <v>0.32902399999999998</v>
      </c>
      <c r="V133" s="17">
        <v>484.2</v>
      </c>
      <c r="W133" s="17">
        <v>3.0000000000000001E-6</v>
      </c>
      <c r="X133" s="17">
        <v>581</v>
      </c>
      <c r="Y133" s="17">
        <v>0</v>
      </c>
      <c r="Z133" s="17">
        <v>0</v>
      </c>
      <c r="AA133" s="17">
        <v>0.50619000000000003</v>
      </c>
      <c r="AB133" s="17">
        <v>0.18964</v>
      </c>
      <c r="AC133" s="17">
        <v>1.85199</v>
      </c>
      <c r="AD133" s="17">
        <v>0.25</v>
      </c>
      <c r="AE133" s="17">
        <v>1706.6</v>
      </c>
    </row>
    <row r="134" spans="1:31">
      <c r="A134" s="17">
        <v>121</v>
      </c>
      <c r="B134" s="19">
        <v>0.4644328703703704</v>
      </c>
      <c r="C134" s="17">
        <v>24</v>
      </c>
      <c r="D134" s="17">
        <v>208.2</v>
      </c>
      <c r="E134" s="17">
        <v>0.13094600000000001</v>
      </c>
      <c r="F134" s="17">
        <v>6.3360000000000003</v>
      </c>
      <c r="G134" s="17">
        <v>0.962086</v>
      </c>
      <c r="H134" s="17">
        <v>1.55715</v>
      </c>
      <c r="I134" s="17">
        <v>1.9954719999999999</v>
      </c>
      <c r="J134" s="17">
        <v>0.43832199999999999</v>
      </c>
      <c r="K134" s="17">
        <v>0.21965799999999999</v>
      </c>
      <c r="L134" s="17">
        <v>490.4</v>
      </c>
      <c r="M134" s="17">
        <v>3.9999999999999998E-6</v>
      </c>
      <c r="N134" s="17">
        <v>292</v>
      </c>
      <c r="O134" s="17">
        <v>0</v>
      </c>
      <c r="P134" s="17">
        <v>0</v>
      </c>
      <c r="Q134" s="17">
        <v>0.98394199999999998</v>
      </c>
      <c r="R134" s="17">
        <v>1.622306</v>
      </c>
      <c r="S134" s="17">
        <v>2.4096510000000002</v>
      </c>
      <c r="T134" s="17">
        <v>0.78734499999999996</v>
      </c>
      <c r="U134" s="17">
        <v>0.32674599999999998</v>
      </c>
      <c r="V134" s="17">
        <v>494.3</v>
      </c>
      <c r="W134" s="17">
        <v>1.9999999999999999E-6</v>
      </c>
      <c r="X134" s="17">
        <v>505</v>
      </c>
      <c r="Y134" s="17">
        <v>0</v>
      </c>
      <c r="Z134" s="17">
        <v>0</v>
      </c>
      <c r="AA134" s="17">
        <v>0.50268699999999999</v>
      </c>
      <c r="AB134" s="17">
        <v>0.152388</v>
      </c>
      <c r="AC134" s="17">
        <v>1.7422899999999999</v>
      </c>
      <c r="AD134" s="17">
        <v>0.25</v>
      </c>
      <c r="AE134" s="17">
        <v>1693.5</v>
      </c>
    </row>
    <row r="135" spans="1:31">
      <c r="A135" s="17">
        <v>122</v>
      </c>
      <c r="B135" s="19">
        <v>0.46449074074074076</v>
      </c>
      <c r="C135" s="17">
        <v>22.9</v>
      </c>
      <c r="D135" s="17">
        <v>219</v>
      </c>
      <c r="E135" s="17">
        <v>0.11193</v>
      </c>
      <c r="F135" s="17">
        <v>5.4160000000000004</v>
      </c>
      <c r="G135" s="17">
        <v>0.97229699999999997</v>
      </c>
      <c r="H135" s="17">
        <v>1.533884</v>
      </c>
      <c r="I135" s="17">
        <v>1.942569</v>
      </c>
      <c r="J135" s="17">
        <v>0.40868500000000002</v>
      </c>
      <c r="K135" s="17">
        <v>0.21038399999999999</v>
      </c>
      <c r="L135" s="17">
        <v>489.3</v>
      </c>
      <c r="M135" s="17">
        <v>1.6007E-2</v>
      </c>
      <c r="N135" s="17">
        <v>651</v>
      </c>
      <c r="O135" s="17">
        <v>0</v>
      </c>
      <c r="P135" s="17">
        <v>0</v>
      </c>
      <c r="Q135" s="17">
        <v>0.98560800000000004</v>
      </c>
      <c r="R135" s="17">
        <v>1.669767</v>
      </c>
      <c r="S135" s="17">
        <v>2.4563549999999998</v>
      </c>
      <c r="T135" s="17">
        <v>0.78658799999999995</v>
      </c>
      <c r="U135" s="17">
        <v>0.32022600000000001</v>
      </c>
      <c r="V135" s="17">
        <v>479.9</v>
      </c>
      <c r="W135" s="17">
        <v>1.9999999999999999E-6</v>
      </c>
      <c r="X135" s="17">
        <v>363</v>
      </c>
      <c r="Y135" s="17">
        <v>0</v>
      </c>
      <c r="Z135" s="17">
        <v>0</v>
      </c>
      <c r="AA135" s="17">
        <v>0.49265500000000001</v>
      </c>
      <c r="AB135" s="17">
        <v>0.29574</v>
      </c>
      <c r="AC135" s="17">
        <v>1.90239</v>
      </c>
      <c r="AD135" s="17">
        <v>0.25</v>
      </c>
      <c r="AE135" s="17">
        <v>1697.5</v>
      </c>
    </row>
    <row r="136" spans="1:31">
      <c r="A136" s="17">
        <v>123</v>
      </c>
      <c r="B136" s="19">
        <v>0.46454861111111106</v>
      </c>
      <c r="C136" s="17">
        <v>21.9</v>
      </c>
      <c r="D136" s="17">
        <v>239.9</v>
      </c>
      <c r="E136" s="17">
        <v>0.148835</v>
      </c>
      <c r="F136" s="17">
        <v>7.202</v>
      </c>
      <c r="G136" s="17">
        <v>0.95249399999999995</v>
      </c>
      <c r="H136" s="17">
        <v>1.5011490000000001</v>
      </c>
      <c r="I136" s="17">
        <v>1.874566</v>
      </c>
      <c r="J136" s="17">
        <v>0.373417</v>
      </c>
      <c r="K136" s="17">
        <v>0.19920199999999999</v>
      </c>
      <c r="L136" s="17">
        <v>540.29999999999995</v>
      </c>
      <c r="M136" s="17">
        <v>5.4179999999999999E-2</v>
      </c>
      <c r="N136" s="17">
        <v>304</v>
      </c>
      <c r="O136" s="17">
        <v>0</v>
      </c>
      <c r="P136" s="17">
        <v>0</v>
      </c>
      <c r="Q136" s="17">
        <v>0.98529599999999995</v>
      </c>
      <c r="R136" s="17">
        <v>1.6314420000000001</v>
      </c>
      <c r="S136" s="17">
        <v>2.3537940000000002</v>
      </c>
      <c r="T136" s="17">
        <v>0.72235199999999999</v>
      </c>
      <c r="U136" s="17">
        <v>0.30688799999999999</v>
      </c>
      <c r="V136" s="17">
        <v>485.1</v>
      </c>
      <c r="W136" s="17">
        <v>3.9999999999999998E-6</v>
      </c>
      <c r="X136" s="17">
        <v>589</v>
      </c>
      <c r="Y136" s="17">
        <v>0</v>
      </c>
      <c r="Z136" s="17">
        <v>0</v>
      </c>
      <c r="AA136" s="17">
        <v>0.472136</v>
      </c>
      <c r="AB136" s="17">
        <v>0.191884</v>
      </c>
      <c r="AC136" s="17">
        <v>1.7700499999999999</v>
      </c>
      <c r="AD136" s="17">
        <v>0.25</v>
      </c>
      <c r="AE136" s="17">
        <v>1537.2</v>
      </c>
    </row>
    <row r="137" spans="1:31">
      <c r="A137" s="17">
        <v>124</v>
      </c>
      <c r="B137" s="19">
        <v>0.46460648148148148</v>
      </c>
      <c r="C137" s="17">
        <v>20.9</v>
      </c>
      <c r="D137" s="17">
        <v>258.89999999999998</v>
      </c>
      <c r="E137" s="17">
        <v>0.12929199999999999</v>
      </c>
      <c r="F137" s="17">
        <v>6.2560000000000002</v>
      </c>
      <c r="G137" s="17">
        <v>0.94214299999999995</v>
      </c>
      <c r="H137" s="17">
        <v>1.4973339999999999</v>
      </c>
      <c r="I137" s="17">
        <v>1.8255380000000001</v>
      </c>
      <c r="J137" s="17">
        <v>0.32820300000000002</v>
      </c>
      <c r="K137" s="17">
        <v>0.179785</v>
      </c>
      <c r="L137" s="17">
        <v>536.1</v>
      </c>
      <c r="M137" s="17">
        <v>0.141676</v>
      </c>
      <c r="N137" s="17">
        <v>644</v>
      </c>
      <c r="O137" s="17">
        <v>0</v>
      </c>
      <c r="P137" s="17">
        <v>0</v>
      </c>
      <c r="Q137" s="17">
        <v>0.98919599999999996</v>
      </c>
      <c r="R137" s="17">
        <v>1.5918429999999999</v>
      </c>
      <c r="S137" s="17">
        <v>2.3050830000000002</v>
      </c>
      <c r="T137" s="17">
        <v>0.71323999999999999</v>
      </c>
      <c r="U137" s="17">
        <v>0.30941999999999997</v>
      </c>
      <c r="V137" s="17">
        <v>477.4</v>
      </c>
      <c r="W137" s="17">
        <v>1.2E-5</v>
      </c>
      <c r="X137" s="17">
        <v>631</v>
      </c>
      <c r="Y137" s="17">
        <v>0</v>
      </c>
      <c r="Z137" s="17">
        <v>0</v>
      </c>
      <c r="AA137" s="17">
        <v>0.47603099999999998</v>
      </c>
      <c r="AB137" s="17">
        <v>0.34978999999999999</v>
      </c>
      <c r="AC137" s="17">
        <v>1.8413299999999999</v>
      </c>
      <c r="AD137" s="17">
        <v>0.25</v>
      </c>
      <c r="AE137" s="17">
        <v>1549.3</v>
      </c>
    </row>
    <row r="138" spans="1:31">
      <c r="A138" s="17">
        <v>125</v>
      </c>
      <c r="B138" s="19">
        <v>0.46466435185185184</v>
      </c>
      <c r="C138" s="17">
        <v>19.7</v>
      </c>
      <c r="D138" s="17">
        <v>304.10000000000002</v>
      </c>
      <c r="E138" s="17">
        <v>0.149011</v>
      </c>
      <c r="F138" s="17">
        <v>7.2110000000000003</v>
      </c>
      <c r="G138" s="17">
        <v>0.94753500000000002</v>
      </c>
      <c r="H138" s="17">
        <v>1.4630939999999999</v>
      </c>
      <c r="I138" s="17">
        <v>1.7786919999999999</v>
      </c>
      <c r="J138" s="17">
        <v>0.31559700000000002</v>
      </c>
      <c r="K138" s="17">
        <v>0.17743200000000001</v>
      </c>
      <c r="L138" s="17">
        <v>517.6</v>
      </c>
      <c r="M138" s="17">
        <v>5.0000000000000004E-6</v>
      </c>
      <c r="N138" s="17">
        <v>435</v>
      </c>
      <c r="O138" s="17">
        <v>0</v>
      </c>
      <c r="P138" s="17">
        <v>0</v>
      </c>
      <c r="Q138" s="17">
        <v>0.98607299999999998</v>
      </c>
      <c r="R138" s="17">
        <v>1.535779</v>
      </c>
      <c r="S138" s="17">
        <v>2.2285529999999998</v>
      </c>
      <c r="T138" s="17">
        <v>0.692774</v>
      </c>
      <c r="U138" s="17">
        <v>0.310863</v>
      </c>
      <c r="V138" s="17">
        <v>511.2</v>
      </c>
      <c r="W138" s="17">
        <v>5.0000000000000004E-6</v>
      </c>
      <c r="X138" s="17">
        <v>475</v>
      </c>
      <c r="Y138" s="17">
        <v>0</v>
      </c>
      <c r="Z138" s="17">
        <v>0</v>
      </c>
      <c r="AA138" s="17">
        <v>0.47825000000000001</v>
      </c>
      <c r="AB138" s="17">
        <v>0.29208499999999998</v>
      </c>
      <c r="AC138" s="17">
        <v>1.73813</v>
      </c>
      <c r="AD138" s="17">
        <v>0.232236</v>
      </c>
      <c r="AE138" s="17">
        <v>1604.7</v>
      </c>
    </row>
    <row r="139" spans="1:31">
      <c r="A139" s="17">
        <v>126</v>
      </c>
      <c r="B139" s="19">
        <v>0.46471064814814816</v>
      </c>
      <c r="C139" s="17">
        <v>18.899999999999999</v>
      </c>
      <c r="D139" s="17">
        <v>352.1</v>
      </c>
      <c r="E139" s="17">
        <v>0.13342599999999999</v>
      </c>
      <c r="F139" s="17">
        <v>6.4560000000000004</v>
      </c>
      <c r="G139" s="17">
        <v>0.94578399999999996</v>
      </c>
      <c r="H139" s="17">
        <v>1.3805160000000001</v>
      </c>
      <c r="I139" s="17">
        <v>1.6558489999999999</v>
      </c>
      <c r="J139" s="17">
        <v>0.27533299999999999</v>
      </c>
      <c r="K139" s="17">
        <v>0.16627900000000001</v>
      </c>
      <c r="L139" s="17">
        <v>502.3</v>
      </c>
      <c r="M139" s="17">
        <v>0.121282</v>
      </c>
      <c r="N139" s="17">
        <v>375</v>
      </c>
      <c r="O139" s="17">
        <v>0</v>
      </c>
      <c r="P139" s="17">
        <v>0</v>
      </c>
      <c r="Q139" s="17">
        <v>0.98360199999999998</v>
      </c>
      <c r="R139" s="17">
        <v>1.519431</v>
      </c>
      <c r="S139" s="17">
        <v>2.1304509999999999</v>
      </c>
      <c r="T139" s="17">
        <v>0.61102000000000001</v>
      </c>
      <c r="U139" s="17">
        <v>0.28680299999999997</v>
      </c>
      <c r="V139" s="17">
        <v>468.6</v>
      </c>
      <c r="W139" s="17">
        <v>3.0000000000000001E-6</v>
      </c>
      <c r="X139" s="17">
        <v>337</v>
      </c>
      <c r="Y139" s="17">
        <v>0</v>
      </c>
      <c r="Z139" s="17">
        <v>0</v>
      </c>
      <c r="AA139" s="17">
        <v>0.44123499999999999</v>
      </c>
      <c r="AB139" s="17">
        <v>0.28553299999999998</v>
      </c>
      <c r="AC139" s="17">
        <v>1.6939</v>
      </c>
      <c r="AD139" s="17">
        <v>0.19875599999999999</v>
      </c>
      <c r="AE139" s="17">
        <v>1653.5</v>
      </c>
    </row>
    <row r="140" spans="1:31">
      <c r="A140" s="17">
        <v>127</v>
      </c>
      <c r="B140" s="19">
        <v>0.46476851851851847</v>
      </c>
      <c r="C140" s="17">
        <v>17.5</v>
      </c>
      <c r="D140" s="17">
        <v>326.8</v>
      </c>
      <c r="E140" s="17">
        <v>0.112619</v>
      </c>
      <c r="F140" s="17">
        <v>5.45</v>
      </c>
      <c r="G140" s="17">
        <v>0.92172699999999996</v>
      </c>
      <c r="H140" s="17">
        <v>1.410161</v>
      </c>
      <c r="I140" s="17">
        <v>1.658758</v>
      </c>
      <c r="J140" s="17">
        <v>0.24859700000000001</v>
      </c>
      <c r="K140" s="17">
        <v>0.149869</v>
      </c>
      <c r="L140" s="17">
        <v>446.3</v>
      </c>
      <c r="M140" s="17">
        <v>3.9999999999999998E-6</v>
      </c>
      <c r="N140" s="17">
        <v>641</v>
      </c>
      <c r="O140" s="17">
        <v>0</v>
      </c>
      <c r="P140" s="17">
        <v>0</v>
      </c>
      <c r="Q140" s="17">
        <v>0.98415399999999997</v>
      </c>
      <c r="R140" s="17">
        <v>1.463981</v>
      </c>
      <c r="S140" s="17">
        <v>2.0122399999999998</v>
      </c>
      <c r="T140" s="17">
        <v>0.54825900000000005</v>
      </c>
      <c r="U140" s="17">
        <v>0.27246199999999998</v>
      </c>
      <c r="V140" s="17">
        <v>515</v>
      </c>
      <c r="W140" s="17">
        <v>6.0000000000000002E-6</v>
      </c>
      <c r="X140" s="17">
        <v>443</v>
      </c>
      <c r="Y140" s="17">
        <v>0</v>
      </c>
      <c r="Z140" s="17">
        <v>0</v>
      </c>
      <c r="AA140" s="17">
        <v>0.41917199999999999</v>
      </c>
      <c r="AB140" s="17">
        <v>0.36003400000000002</v>
      </c>
      <c r="AC140" s="17">
        <v>1.66137</v>
      </c>
      <c r="AD140" s="17">
        <v>0.23910400000000001</v>
      </c>
      <c r="AE140" s="17">
        <v>1861</v>
      </c>
    </row>
    <row r="141" spans="1:31">
      <c r="A141" s="17">
        <v>128</v>
      </c>
      <c r="B141" s="19">
        <v>0.46482638888888889</v>
      </c>
      <c r="C141" s="17">
        <v>17.3</v>
      </c>
      <c r="D141" s="17">
        <v>334</v>
      </c>
      <c r="E141" s="17">
        <v>0.122489</v>
      </c>
      <c r="F141" s="17">
        <v>5.9269999999999996</v>
      </c>
      <c r="G141" s="17">
        <v>0.95073700000000005</v>
      </c>
      <c r="H141" s="17">
        <v>1.323302</v>
      </c>
      <c r="I141" s="17">
        <v>1.571917</v>
      </c>
      <c r="J141" s="17">
        <v>0.248615</v>
      </c>
      <c r="K141" s="17">
        <v>0.158161</v>
      </c>
      <c r="L141" s="17">
        <v>462</v>
      </c>
      <c r="M141" s="17">
        <v>9.7674999999999998E-2</v>
      </c>
      <c r="N141" s="17">
        <v>505</v>
      </c>
      <c r="O141" s="17">
        <v>0</v>
      </c>
      <c r="P141" s="17">
        <v>0</v>
      </c>
      <c r="Q141" s="17">
        <v>0.98140300000000003</v>
      </c>
      <c r="R141" s="17">
        <v>1.4660880000000001</v>
      </c>
      <c r="S141" s="17">
        <v>2.0540949999999998</v>
      </c>
      <c r="T141" s="17">
        <v>0.58800699999999995</v>
      </c>
      <c r="U141" s="17">
        <v>0.28626099999999999</v>
      </c>
      <c r="V141" s="17">
        <v>484.5</v>
      </c>
      <c r="W141" s="17">
        <v>1.9999999999999999E-6</v>
      </c>
      <c r="X141" s="17">
        <v>506</v>
      </c>
      <c r="Y141" s="17">
        <v>0</v>
      </c>
      <c r="Z141" s="17">
        <v>0</v>
      </c>
      <c r="AA141" s="17">
        <v>0.44040200000000002</v>
      </c>
      <c r="AB141" s="17">
        <v>0.31930399999999998</v>
      </c>
      <c r="AC141" s="17">
        <v>1.65384</v>
      </c>
      <c r="AD141" s="17">
        <v>0.21992300000000001</v>
      </c>
      <c r="AE141" s="17">
        <v>1797.7</v>
      </c>
    </row>
    <row r="142" spans="1:31">
      <c r="A142" s="17">
        <v>129</v>
      </c>
      <c r="B142" s="19">
        <v>0.46488425925925925</v>
      </c>
      <c r="C142" s="17">
        <v>15.8</v>
      </c>
      <c r="D142" s="17">
        <v>363</v>
      </c>
      <c r="E142" s="17">
        <v>0.122639</v>
      </c>
      <c r="F142" s="17">
        <v>5.9340000000000002</v>
      </c>
      <c r="G142" s="17">
        <v>0.90354299999999999</v>
      </c>
      <c r="H142" s="17">
        <v>1.369572</v>
      </c>
      <c r="I142" s="17">
        <v>1.6001609999999999</v>
      </c>
      <c r="J142" s="17">
        <v>0.23058899999999999</v>
      </c>
      <c r="K142" s="17">
        <v>0.14410300000000001</v>
      </c>
      <c r="L142" s="17">
        <v>480.8</v>
      </c>
      <c r="M142" s="17">
        <v>1.5E-5</v>
      </c>
      <c r="N142" s="17">
        <v>520</v>
      </c>
      <c r="O142" s="17">
        <v>0</v>
      </c>
      <c r="P142" s="17">
        <v>0</v>
      </c>
      <c r="Q142" s="17">
        <v>0.98976399999999998</v>
      </c>
      <c r="R142" s="17">
        <v>1.3944080000000001</v>
      </c>
      <c r="S142" s="17">
        <v>1.9244520000000001</v>
      </c>
      <c r="T142" s="17">
        <v>0.53004499999999999</v>
      </c>
      <c r="U142" s="17">
        <v>0.275426</v>
      </c>
      <c r="V142" s="17">
        <v>505.6</v>
      </c>
      <c r="W142" s="17">
        <v>1.5E-5</v>
      </c>
      <c r="X142" s="17">
        <v>588</v>
      </c>
      <c r="Y142" s="17">
        <v>0</v>
      </c>
      <c r="Z142" s="17">
        <v>0</v>
      </c>
      <c r="AA142" s="17">
        <v>0.42373300000000003</v>
      </c>
      <c r="AB142" s="17">
        <v>0.35323700000000002</v>
      </c>
      <c r="AC142" s="17">
        <v>1.5816399999999999</v>
      </c>
      <c r="AD142" s="17">
        <v>0.21299100000000001</v>
      </c>
      <c r="AE142" s="17">
        <v>1727.6</v>
      </c>
    </row>
    <row r="143" spans="1:31">
      <c r="A143" s="17">
        <v>130</v>
      </c>
      <c r="B143" s="19">
        <v>0.46494212962962966</v>
      </c>
      <c r="C143" s="17">
        <v>15.1</v>
      </c>
      <c r="D143" s="17">
        <v>380.2</v>
      </c>
      <c r="E143" s="17">
        <v>0.10341</v>
      </c>
      <c r="F143" s="17">
        <v>5.0039999999999996</v>
      </c>
      <c r="G143" s="17">
        <v>0.86908700000000005</v>
      </c>
      <c r="H143" s="17">
        <v>1.3117490000000001</v>
      </c>
      <c r="I143" s="17">
        <v>1.4915389999999999</v>
      </c>
      <c r="J143" s="17">
        <v>0.179789</v>
      </c>
      <c r="K143" s="17">
        <v>0.12053899999999999</v>
      </c>
      <c r="L143" s="17">
        <v>402.4</v>
      </c>
      <c r="M143" s="17">
        <v>1.2999999999999999E-5</v>
      </c>
      <c r="N143" s="17">
        <v>377</v>
      </c>
      <c r="O143" s="17">
        <v>0</v>
      </c>
      <c r="P143" s="17">
        <v>0</v>
      </c>
      <c r="Q143" s="17">
        <v>0.97895100000000002</v>
      </c>
      <c r="R143" s="17">
        <v>1.500389</v>
      </c>
      <c r="S143" s="17">
        <v>2.0765150000000001</v>
      </c>
      <c r="T143" s="17">
        <v>0.57612699999999994</v>
      </c>
      <c r="U143" s="17">
        <v>0.277449</v>
      </c>
      <c r="V143" s="17">
        <v>466.4</v>
      </c>
      <c r="W143" s="17">
        <v>3.9999999999999998E-6</v>
      </c>
      <c r="X143" s="17">
        <v>487</v>
      </c>
      <c r="Y143" s="17">
        <v>0</v>
      </c>
      <c r="Z143" s="17">
        <v>0</v>
      </c>
      <c r="AA143" s="17">
        <v>0.426844</v>
      </c>
      <c r="AB143" s="17">
        <v>0.25766600000000001</v>
      </c>
      <c r="AC143" s="17">
        <v>1.6488400000000001</v>
      </c>
      <c r="AD143" s="17">
        <v>0.177175</v>
      </c>
      <c r="AE143" s="17">
        <v>2063.8000000000002</v>
      </c>
    </row>
    <row r="144" spans="1:31">
      <c r="A144" s="17">
        <v>131</v>
      </c>
      <c r="B144" s="19">
        <v>0.46498842592592587</v>
      </c>
      <c r="C144" s="17">
        <v>14.2</v>
      </c>
      <c r="D144" s="17">
        <v>411.8</v>
      </c>
      <c r="E144" s="17">
        <v>8.1534999999999996E-2</v>
      </c>
      <c r="F144" s="17">
        <v>3.9449999999999998</v>
      </c>
      <c r="G144" s="17">
        <v>0.88839199999999996</v>
      </c>
      <c r="H144" s="17">
        <v>1.2682500000000001</v>
      </c>
      <c r="I144" s="17">
        <v>1.4528160000000001</v>
      </c>
      <c r="J144" s="17">
        <v>0.18456600000000001</v>
      </c>
      <c r="K144" s="17">
        <v>0.12703999999999999</v>
      </c>
      <c r="L144" s="17">
        <v>351.9</v>
      </c>
      <c r="M144" s="17">
        <v>9.6450999999999995E-2</v>
      </c>
      <c r="N144" s="17">
        <v>835</v>
      </c>
      <c r="O144" s="17">
        <v>0</v>
      </c>
      <c r="P144" s="17">
        <v>0</v>
      </c>
      <c r="Q144" s="17">
        <v>0.97809400000000002</v>
      </c>
      <c r="R144" s="17">
        <v>1.4035530000000001</v>
      </c>
      <c r="S144" s="17">
        <v>1.87185</v>
      </c>
      <c r="T144" s="17">
        <v>0.46829700000000002</v>
      </c>
      <c r="U144" s="17">
        <v>0.25017899999999998</v>
      </c>
      <c r="V144" s="17">
        <v>434.8</v>
      </c>
      <c r="W144" s="17">
        <v>3.0000000000000001E-6</v>
      </c>
      <c r="X144" s="17">
        <v>712</v>
      </c>
      <c r="Y144" s="17">
        <v>0</v>
      </c>
      <c r="Z144" s="17">
        <v>0</v>
      </c>
      <c r="AA144" s="17">
        <v>0.38489000000000001</v>
      </c>
      <c r="AB144" s="17">
        <v>0.42132900000000001</v>
      </c>
      <c r="AC144" s="17">
        <v>1.6008599999999999</v>
      </c>
      <c r="AD144" s="17">
        <v>0.20980099999999999</v>
      </c>
      <c r="AE144" s="17">
        <v>2360.3000000000002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2023-02-27T06:46:38Z</dcterms:modified>
</cp:coreProperties>
</file>