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6DA65FCF-26CF-9849-AEB1-6C8FA868717D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/>
  <c r="E20" i="1"/>
  <c r="F20" i="1"/>
  <c r="G20" i="1"/>
  <c r="H20" i="1"/>
  <c r="Y20" i="1" s="1"/>
  <c r="AE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 s="1"/>
  <c r="AE40" i="1" s="1"/>
  <c r="I40" i="1"/>
  <c r="J40" i="1"/>
  <c r="Z40" i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/>
  <c r="AE52" i="1" s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/>
  <c r="E79" i="1"/>
  <c r="F79" i="1"/>
  <c r="G79" i="1"/>
  <c r="H79" i="1"/>
  <c r="Y79" i="1" s="1"/>
  <c r="AE79" i="1" s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/>
  <c r="E90" i="1"/>
  <c r="F90" i="1"/>
  <c r="G90" i="1"/>
  <c r="H90" i="1"/>
  <c r="Y90" i="1" s="1"/>
  <c r="AE90" i="1" s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/>
  <c r="I144" i="1"/>
  <c r="J144" i="1"/>
  <c r="Z144" i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/>
  <c r="E147" i="1"/>
  <c r="F147" i="1"/>
  <c r="G147" i="1"/>
  <c r="H147" i="1"/>
  <c r="Y147" i="1" s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K148" i="1"/>
  <c r="T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/>
  <c r="E152" i="1"/>
  <c r="F152" i="1"/>
  <c r="G152" i="1"/>
  <c r="H152" i="1"/>
  <c r="Y152" i="1" s="1"/>
  <c r="AE152" i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R154" i="1" s="1"/>
  <c r="S154" i="1" s="1"/>
  <c r="G154" i="1"/>
  <c r="H154" i="1"/>
  <c r="Y154" i="1"/>
  <c r="AE154" i="1" s="1"/>
  <c r="I154" i="1"/>
  <c r="J154" i="1"/>
  <c r="Z154" i="1" s="1"/>
  <c r="K154" i="1"/>
  <c r="T154" i="1" s="1"/>
  <c r="U154" i="1" s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 s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R158" i="1" s="1"/>
  <c r="S158" i="1" s="1"/>
  <c r="F158" i="1"/>
  <c r="G158" i="1"/>
  <c r="H158" i="1"/>
  <c r="Y158" i="1"/>
  <c r="AE158" i="1"/>
  <c r="I158" i="1"/>
  <c r="J158" i="1"/>
  <c r="Z158" i="1"/>
  <c r="K158" i="1"/>
  <c r="L158" i="1"/>
  <c r="T158" i="1" s="1"/>
  <c r="U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 s="1"/>
  <c r="AA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/>
  <c r="AA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R161" i="1" s="1"/>
  <c r="G161" i="1"/>
  <c r="H161" i="1"/>
  <c r="Y161" i="1" s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 s="1"/>
  <c r="I162" i="1"/>
  <c r="J162" i="1"/>
  <c r="Z162" i="1"/>
  <c r="AA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R163" i="1" s="1"/>
  <c r="S163" i="1" s="1"/>
  <c r="G163" i="1"/>
  <c r="H163" i="1"/>
  <c r="Y163" i="1" s="1"/>
  <c r="AE163" i="1"/>
  <c r="I163" i="1"/>
  <c r="J163" i="1"/>
  <c r="Z163" i="1" s="1"/>
  <c r="AA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R164" i="1" s="1"/>
  <c r="S164" i="1" s="1"/>
  <c r="G164" i="1"/>
  <c r="H164" i="1"/>
  <c r="Y164" i="1" s="1"/>
  <c r="I164" i="1"/>
  <c r="J164" i="1"/>
  <c r="Z164" i="1"/>
  <c r="AA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R165" i="1"/>
  <c r="S165" i="1"/>
  <c r="G165" i="1"/>
  <c r="H165" i="1"/>
  <c r="Y165" i="1" s="1"/>
  <c r="AE165" i="1" s="1"/>
  <c r="I165" i="1"/>
  <c r="J165" i="1"/>
  <c r="Z165" i="1"/>
  <c r="AA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/>
  <c r="AA166" i="1" s="1"/>
  <c r="K166" i="1"/>
  <c r="T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 s="1"/>
  <c r="S167" i="1" s="1"/>
  <c r="G167" i="1"/>
  <c r="H167" i="1"/>
  <c r="Y167" i="1" s="1"/>
  <c r="AE167" i="1" s="1"/>
  <c r="I167" i="1"/>
  <c r="J167" i="1"/>
  <c r="Z167" i="1" s="1"/>
  <c r="AA167" i="1" s="1"/>
  <c r="K167" i="1"/>
  <c r="T167" i="1" s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 s="1"/>
  <c r="I171" i="1"/>
  <c r="J171" i="1"/>
  <c r="Z171" i="1" s="1"/>
  <c r="K171" i="1"/>
  <c r="T171" i="1"/>
  <c r="U171" i="1" s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 s="1"/>
  <c r="AA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/>
  <c r="K173" i="1"/>
  <c r="T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 s="1"/>
  <c r="S175" i="1" s="1"/>
  <c r="G175" i="1"/>
  <c r="H175" i="1"/>
  <c r="Y175" i="1" s="1"/>
  <c r="AE175" i="1" s="1"/>
  <c r="I175" i="1"/>
  <c r="J175" i="1"/>
  <c r="Z175" i="1" s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 s="1"/>
  <c r="S176" i="1"/>
  <c r="G176" i="1"/>
  <c r="H176" i="1"/>
  <c r="Y176" i="1" s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/>
  <c r="I177" i="1"/>
  <c r="J177" i="1"/>
  <c r="Z177" i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/>
  <c r="E181" i="1"/>
  <c r="F181" i="1"/>
  <c r="G181" i="1"/>
  <c r="H181" i="1"/>
  <c r="Y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 s="1"/>
  <c r="K182" i="1"/>
  <c r="L182" i="1"/>
  <c r="M182" i="1"/>
  <c r="N182" i="1"/>
  <c r="O182" i="1"/>
  <c r="P182" i="1"/>
  <c r="A183" i="1"/>
  <c r="B183" i="1"/>
  <c r="C183" i="1"/>
  <c r="D183" i="1" s="1"/>
  <c r="X183" i="1"/>
  <c r="E183" i="1"/>
  <c r="F183" i="1"/>
  <c r="G183" i="1"/>
  <c r="H183" i="1"/>
  <c r="Y183" i="1" s="1"/>
  <c r="AE183" i="1" s="1"/>
  <c r="I183" i="1"/>
  <c r="J183" i="1"/>
  <c r="Z183" i="1" s="1"/>
  <c r="AA183" i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 s="1"/>
  <c r="AE184" i="1" s="1"/>
  <c r="I184" i="1"/>
  <c r="J184" i="1"/>
  <c r="Z184" i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 s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/>
  <c r="AE187" i="1" s="1"/>
  <c r="I187" i="1"/>
  <c r="J187" i="1"/>
  <c r="Z187" i="1" s="1"/>
  <c r="AA187" i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/>
  <c r="AE188" i="1" s="1"/>
  <c r="I188" i="1"/>
  <c r="J188" i="1"/>
  <c r="Z188" i="1" s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R189" i="1" s="1"/>
  <c r="S189" i="1" s="1"/>
  <c r="F189" i="1"/>
  <c r="G189" i="1"/>
  <c r="H189" i="1"/>
  <c r="Y189" i="1"/>
  <c r="AE189" i="1" s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 s="1"/>
  <c r="AE191" i="1" s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R194" i="1" s="1"/>
  <c r="S194" i="1" s="1"/>
  <c r="G194" i="1"/>
  <c r="H194" i="1"/>
  <c r="Y194" i="1"/>
  <c r="AE194" i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/>
  <c r="E201" i="1"/>
  <c r="F201" i="1"/>
  <c r="R201" i="1"/>
  <c r="S201" i="1"/>
  <c r="G201" i="1"/>
  <c r="H201" i="1"/>
  <c r="Y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/>
  <c r="S203" i="1"/>
  <c r="F203" i="1"/>
  <c r="G203" i="1"/>
  <c r="H203" i="1"/>
  <c r="Y203" i="1"/>
  <c r="AE203" i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/>
  <c r="E204" i="1"/>
  <c r="F204" i="1"/>
  <c r="G204" i="1"/>
  <c r="H204" i="1"/>
  <c r="Y204" i="1"/>
  <c r="AE204" i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/>
  <c r="E205" i="1"/>
  <c r="F205" i="1"/>
  <c r="G205" i="1"/>
  <c r="H205" i="1"/>
  <c r="Y205" i="1" s="1"/>
  <c r="AE205" i="1" s="1"/>
  <c r="I205" i="1"/>
  <c r="J205" i="1"/>
  <c r="Z205" i="1" s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/>
  <c r="I209" i="1"/>
  <c r="J209" i="1"/>
  <c r="Z209" i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/>
  <c r="AE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/>
  <c r="S214" i="1" s="1"/>
  <c r="G214" i="1"/>
  <c r="H214" i="1"/>
  <c r="Y214" i="1" s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/>
  <c r="AE229" i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R237" i="1" s="1"/>
  <c r="S237" i="1" s="1"/>
  <c r="F237" i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 s="1"/>
  <c r="AE239" i="1" s="1"/>
  <c r="I239" i="1"/>
  <c r="J239" i="1"/>
  <c r="Z239" i="1"/>
  <c r="K239" i="1"/>
  <c r="T239" i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/>
  <c r="E245" i="1"/>
  <c r="F245" i="1"/>
  <c r="G245" i="1"/>
  <c r="H245" i="1"/>
  <c r="Y245" i="1" s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G258" i="1"/>
  <c r="H258" i="1"/>
  <c r="Y258" i="1" s="1"/>
  <c r="AE258" i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 s="1"/>
  <c r="I273" i="1"/>
  <c r="J273" i="1"/>
  <c r="Z273" i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 s="1"/>
  <c r="AE308" i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R319" i="1" s="1"/>
  <c r="F319" i="1"/>
  <c r="G319" i="1"/>
  <c r="H319" i="1"/>
  <c r="Y319" i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 s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 s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/>
  <c r="E332" i="1"/>
  <c r="R332" i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/>
  <c r="AE336" i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/>
  <c r="I340" i="1"/>
  <c r="J340" i="1"/>
  <c r="Z340" i="1" s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 s="1"/>
  <c r="S342" i="1"/>
  <c r="G342" i="1"/>
  <c r="H342" i="1"/>
  <c r="Y342" i="1"/>
  <c r="AE342" i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 s="1"/>
  <c r="X354" i="1"/>
  <c r="E354" i="1"/>
  <c r="F354" i="1"/>
  <c r="G354" i="1"/>
  <c r="H354" i="1"/>
  <c r="Y354" i="1" s="1"/>
  <c r="AE354" i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/>
  <c r="S355" i="1" s="1"/>
  <c r="F355" i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/>
  <c r="E357" i="1"/>
  <c r="F357" i="1"/>
  <c r="G357" i="1"/>
  <c r="H357" i="1"/>
  <c r="Y357" i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 s="1"/>
  <c r="S359" i="1" s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/>
  <c r="E362" i="1"/>
  <c r="F362" i="1"/>
  <c r="G362" i="1"/>
  <c r="H362" i="1"/>
  <c r="Y362" i="1" s="1"/>
  <c r="AE362" i="1" s="1"/>
  <c r="I362" i="1"/>
  <c r="J362" i="1"/>
  <c r="Z362" i="1" s="1"/>
  <c r="AA362" i="1"/>
  <c r="K362" i="1"/>
  <c r="L362" i="1"/>
  <c r="M362" i="1"/>
  <c r="N362" i="1"/>
  <c r="O362" i="1"/>
  <c r="P362" i="1"/>
  <c r="A363" i="1"/>
  <c r="B363" i="1"/>
  <c r="C363" i="1"/>
  <c r="D363" i="1" s="1"/>
  <c r="X363" i="1"/>
  <c r="E363" i="1"/>
  <c r="F363" i="1"/>
  <c r="G363" i="1"/>
  <c r="H363" i="1"/>
  <c r="Y363" i="1"/>
  <c r="AE363" i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/>
  <c r="E366" i="1"/>
  <c r="F366" i="1"/>
  <c r="R366" i="1" s="1"/>
  <c r="S366" i="1" s="1"/>
  <c r="G366" i="1"/>
  <c r="H366" i="1"/>
  <c r="Y366" i="1" s="1"/>
  <c r="AE366" i="1" s="1"/>
  <c r="I366" i="1"/>
  <c r="J366" i="1"/>
  <c r="Z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 s="1"/>
  <c r="G370" i="1"/>
  <c r="H370" i="1"/>
  <c r="Y370" i="1" s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/>
  <c r="E372" i="1"/>
  <c r="F372" i="1"/>
  <c r="G372" i="1"/>
  <c r="H372" i="1"/>
  <c r="Y372" i="1" s="1"/>
  <c r="AE372" i="1" s="1"/>
  <c r="I372" i="1"/>
  <c r="J372" i="1"/>
  <c r="Z372" i="1"/>
  <c r="AA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/>
  <c r="E376" i="1"/>
  <c r="F376" i="1"/>
  <c r="G376" i="1"/>
  <c r="H376" i="1"/>
  <c r="Y376" i="1"/>
  <c r="AE376" i="1" s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R382" i="1"/>
  <c r="S382" i="1" s="1"/>
  <c r="F382" i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/>
  <c r="E383" i="1"/>
  <c r="R383" i="1" s="1"/>
  <c r="S383" i="1" s="1"/>
  <c r="F383" i="1"/>
  <c r="G383" i="1"/>
  <c r="H383" i="1"/>
  <c r="Y383" i="1" s="1"/>
  <c r="AE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/>
  <c r="S387" i="1" s="1"/>
  <c r="G387" i="1"/>
  <c r="H387" i="1"/>
  <c r="Y387" i="1"/>
  <c r="AE387" i="1" s="1"/>
  <c r="I387" i="1"/>
  <c r="J387" i="1"/>
  <c r="Z387" i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 s="1"/>
  <c r="G389" i="1"/>
  <c r="H389" i="1"/>
  <c r="Y389" i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 s="1"/>
  <c r="AE390" i="1" s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 s="1"/>
  <c r="G393" i="1"/>
  <c r="H393" i="1"/>
  <c r="Y393" i="1"/>
  <c r="AE393" i="1"/>
  <c r="I393" i="1"/>
  <c r="J393" i="1"/>
  <c r="Z393" i="1" s="1"/>
  <c r="K393" i="1"/>
  <c r="AC393" i="1"/>
  <c r="L393" i="1"/>
  <c r="T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 s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 s="1"/>
  <c r="S399" i="1" s="1"/>
  <c r="G399" i="1"/>
  <c r="H399" i="1"/>
  <c r="Y399" i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 s="1"/>
  <c r="AA401" i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/>
  <c r="I405" i="1"/>
  <c r="J405" i="1"/>
  <c r="Z405" i="1" s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T406" i="1" s="1"/>
  <c r="L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/>
  <c r="AE408" i="1" s="1"/>
  <c r="I408" i="1"/>
  <c r="J408" i="1"/>
  <c r="Z408" i="1" s="1"/>
  <c r="K408" i="1"/>
  <c r="L408" i="1"/>
  <c r="T408" i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/>
  <c r="I409" i="1"/>
  <c r="J409" i="1"/>
  <c r="Z409" i="1" s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 s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/>
  <c r="G418" i="1"/>
  <c r="H418" i="1"/>
  <c r="Y418" i="1" s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R419" i="1" s="1"/>
  <c r="F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R425" i="1" s="1"/>
  <c r="F425" i="1"/>
  <c r="G425" i="1"/>
  <c r="H425" i="1"/>
  <c r="Y425" i="1" s="1"/>
  <c r="AE425" i="1" s="1"/>
  <c r="I425" i="1"/>
  <c r="J425" i="1"/>
  <c r="Z425" i="1" s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/>
  <c r="G427" i="1"/>
  <c r="H427" i="1"/>
  <c r="Y427" i="1" s="1"/>
  <c r="AE427" i="1" s="1"/>
  <c r="I427" i="1"/>
  <c r="J427" i="1"/>
  <c r="Z427" i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/>
  <c r="S430" i="1" s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/>
  <c r="E432" i="1"/>
  <c r="F432" i="1"/>
  <c r="R432" i="1" s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/>
  <c r="I433" i="1"/>
  <c r="J433" i="1"/>
  <c r="Z433" i="1" s="1"/>
  <c r="AA433" i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/>
  <c r="S434" i="1" s="1"/>
  <c r="G434" i="1"/>
  <c r="H434" i="1"/>
  <c r="Y434" i="1"/>
  <c r="AE434" i="1" s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/>
  <c r="E437" i="1"/>
  <c r="F437" i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 s="1"/>
  <c r="I438" i="1"/>
  <c r="J438" i="1"/>
  <c r="Z438" i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S439" i="1"/>
  <c r="F439" i="1"/>
  <c r="R439" i="1" s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/>
  <c r="E443" i="1"/>
  <c r="F443" i="1"/>
  <c r="R443" i="1" s="1"/>
  <c r="S443" i="1" s="1"/>
  <c r="G443" i="1"/>
  <c r="H443" i="1"/>
  <c r="Y443" i="1" s="1"/>
  <c r="AE443" i="1"/>
  <c r="I443" i="1"/>
  <c r="J443" i="1"/>
  <c r="Z443" i="1" s="1"/>
  <c r="AA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R445" i="1" s="1"/>
  <c r="G445" i="1"/>
  <c r="H445" i="1"/>
  <c r="Y445" i="1" s="1"/>
  <c r="AE445" i="1"/>
  <c r="I445" i="1"/>
  <c r="J445" i="1"/>
  <c r="Z445" i="1" s="1"/>
  <c r="AA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/>
  <c r="E446" i="1"/>
  <c r="F446" i="1"/>
  <c r="G446" i="1"/>
  <c r="H446" i="1"/>
  <c r="Y446" i="1" s="1"/>
  <c r="AE446" i="1" s="1"/>
  <c r="I446" i="1"/>
  <c r="J446" i="1"/>
  <c r="Z446" i="1"/>
  <c r="K446" i="1"/>
  <c r="T446" i="1" s="1"/>
  <c r="L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 s="1"/>
  <c r="G452" i="1"/>
  <c r="H452" i="1"/>
  <c r="Y452" i="1" s="1"/>
  <c r="AE452" i="1" s="1"/>
  <c r="I452" i="1"/>
  <c r="J452" i="1"/>
  <c r="Z452" i="1"/>
  <c r="K452" i="1"/>
  <c r="T452" i="1" s="1"/>
  <c r="AC452" i="1"/>
  <c r="AD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 s="1"/>
  <c r="G458" i="1"/>
  <c r="H458" i="1"/>
  <c r="Y458" i="1" s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 s="1"/>
  <c r="AA461" i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R465" i="1" s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I466" i="1"/>
  <c r="J466" i="1"/>
  <c r="Z466" i="1"/>
  <c r="AA466" i="1" s="1"/>
  <c r="K466" i="1"/>
  <c r="T466" i="1" s="1"/>
  <c r="L466" i="1"/>
  <c r="V466" i="1" s="1"/>
  <c r="M466" i="1"/>
  <c r="N466" i="1"/>
  <c r="O466" i="1"/>
  <c r="P466" i="1"/>
  <c r="AE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R476" i="1"/>
  <c r="F476" i="1"/>
  <c r="G476" i="1"/>
  <c r="H476" i="1"/>
  <c r="Y476" i="1" s="1"/>
  <c r="AE476" i="1" s="1"/>
  <c r="I476" i="1"/>
  <c r="J476" i="1"/>
  <c r="Z476" i="1" s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 s="1"/>
  <c r="F479" i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R480" i="1" s="1"/>
  <c r="S480" i="1" s="1"/>
  <c r="F480" i="1"/>
  <c r="G480" i="1"/>
  <c r="H480" i="1"/>
  <c r="Y480" i="1" s="1"/>
  <c r="AE480" i="1" s="1"/>
  <c r="I480" i="1"/>
  <c r="J480" i="1"/>
  <c r="Z480" i="1"/>
  <c r="K480" i="1"/>
  <c r="AC480" i="1"/>
  <c r="L480" i="1"/>
  <c r="T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R485" i="1" s="1"/>
  <c r="S485" i="1" s="1"/>
  <c r="F485" i="1"/>
  <c r="G485" i="1"/>
  <c r="H485" i="1"/>
  <c r="Y485" i="1" s="1"/>
  <c r="AE485" i="1" s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R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/>
  <c r="AE487" i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/>
  <c r="I488" i="1"/>
  <c r="J488" i="1"/>
  <c r="Z488" i="1" s="1"/>
  <c r="AA488" i="1" s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G492" i="1"/>
  <c r="H492" i="1"/>
  <c r="Y492" i="1" s="1"/>
  <c r="AE492" i="1"/>
  <c r="I492" i="1"/>
  <c r="J492" i="1"/>
  <c r="Z492" i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R494" i="1" s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/>
  <c r="AE495" i="1" s="1"/>
  <c r="I495" i="1"/>
  <c r="J495" i="1"/>
  <c r="Z495" i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 s="1"/>
  <c r="AA500" i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 s="1"/>
  <c r="S501" i="1" s="1"/>
  <c r="G501" i="1"/>
  <c r="H501" i="1"/>
  <c r="Y501" i="1" s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 s="1"/>
  <c r="AA502" i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 s="1"/>
  <c r="G503" i="1"/>
  <c r="H503" i="1"/>
  <c r="Y503" i="1" s="1"/>
  <c r="AE503" i="1" s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R504" i="1" s="1"/>
  <c r="S504" i="1" s="1"/>
  <c r="F504" i="1"/>
  <c r="G504" i="1"/>
  <c r="H504" i="1"/>
  <c r="Y504" i="1" s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 s="1"/>
  <c r="AE505" i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G508" i="1"/>
  <c r="H508" i="1"/>
  <c r="Y508" i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 s="1"/>
  <c r="S509" i="1" s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R514" i="1"/>
  <c r="S514" i="1"/>
  <c r="F514" i="1"/>
  <c r="G514" i="1"/>
  <c r="H514" i="1"/>
  <c r="Y514" i="1"/>
  <c r="AE514" i="1" s="1"/>
  <c r="I514" i="1"/>
  <c r="J514" i="1"/>
  <c r="Z514" i="1"/>
  <c r="AA514" i="1"/>
  <c r="K514" i="1"/>
  <c r="L514" i="1"/>
  <c r="T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T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 s="1"/>
  <c r="AE519" i="1" s="1"/>
  <c r="I519" i="1"/>
  <c r="J519" i="1"/>
  <c r="Z519" i="1"/>
  <c r="AA519" i="1"/>
  <c r="K519" i="1"/>
  <c r="T519" i="1" s="1"/>
  <c r="U519" i="1" s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 s="1"/>
  <c r="I530" i="1"/>
  <c r="J530" i="1"/>
  <c r="Z530" i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 s="1"/>
  <c r="AE533" i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 s="1"/>
  <c r="AA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S540" i="1"/>
  <c r="F540" i="1"/>
  <c r="R540" i="1" s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 s="1"/>
  <c r="S542" i="1" s="1"/>
  <c r="F542" i="1"/>
  <c r="G542" i="1"/>
  <c r="H542" i="1"/>
  <c r="Y542" i="1" s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R543" i="1"/>
  <c r="S543" i="1"/>
  <c r="G543" i="1"/>
  <c r="H543" i="1"/>
  <c r="Y543" i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/>
  <c r="S544" i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/>
  <c r="I548" i="1"/>
  <c r="J548" i="1"/>
  <c r="Z548" i="1"/>
  <c r="AA548" i="1" s="1"/>
  <c r="K548" i="1"/>
  <c r="T548" i="1" s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 s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G552" i="1"/>
  <c r="H552" i="1"/>
  <c r="I552" i="1"/>
  <c r="J552" i="1"/>
  <c r="Z552" i="1"/>
  <c r="AA552" i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R553" i="1"/>
  <c r="S553" i="1" s="1"/>
  <c r="F553" i="1"/>
  <c r="G553" i="1"/>
  <c r="H553" i="1"/>
  <c r="Y553" i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/>
  <c r="AE556" i="1" s="1"/>
  <c r="I556" i="1"/>
  <c r="J556" i="1"/>
  <c r="Z556" i="1"/>
  <c r="AA556" i="1"/>
  <c r="K556" i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/>
  <c r="X562" i="1" s="1"/>
  <c r="E562" i="1"/>
  <c r="S562" i="1"/>
  <c r="F562" i="1"/>
  <c r="R562" i="1" s="1"/>
  <c r="G562" i="1"/>
  <c r="H562" i="1"/>
  <c r="Y562" i="1"/>
  <c r="AE562" i="1" s="1"/>
  <c r="I562" i="1"/>
  <c r="J562" i="1"/>
  <c r="Z562" i="1"/>
  <c r="AA562" i="1"/>
  <c r="K562" i="1"/>
  <c r="T562" i="1" s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/>
  <c r="E563" i="1"/>
  <c r="F563" i="1"/>
  <c r="R563" i="1" s="1"/>
  <c r="S563" i="1" s="1"/>
  <c r="G563" i="1"/>
  <c r="H563" i="1"/>
  <c r="Y563" i="1" s="1"/>
  <c r="AE563" i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/>
  <c r="AA565" i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 s="1"/>
  <c r="AA566" i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R568" i="1" s="1"/>
  <c r="S568" i="1" s="1"/>
  <c r="F568" i="1"/>
  <c r="G568" i="1"/>
  <c r="H568" i="1"/>
  <c r="Y568" i="1"/>
  <c r="AE568" i="1"/>
  <c r="I568" i="1"/>
  <c r="J568" i="1"/>
  <c r="Z568" i="1"/>
  <c r="AA568" i="1" s="1"/>
  <c r="K568" i="1"/>
  <c r="AB568" i="1" s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S569" i="1"/>
  <c r="F569" i="1"/>
  <c r="R569" i="1" s="1"/>
  <c r="G569" i="1"/>
  <c r="H569" i="1"/>
  <c r="Y569" i="1"/>
  <c r="AE569" i="1" s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R572" i="1" s="1"/>
  <c r="S572" i="1" s="1"/>
  <c r="F572" i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/>
  <c r="G575" i="1"/>
  <c r="H575" i="1"/>
  <c r="Y575" i="1"/>
  <c r="AE575" i="1" s="1"/>
  <c r="I575" i="1"/>
  <c r="J575" i="1"/>
  <c r="Z575" i="1" s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R576" i="1" s="1"/>
  <c r="S576" i="1" s="1"/>
  <c r="F576" i="1"/>
  <c r="G576" i="1"/>
  <c r="H576" i="1"/>
  <c r="Y576" i="1"/>
  <c r="AE576" i="1"/>
  <c r="I576" i="1"/>
  <c r="J576" i="1"/>
  <c r="Z576" i="1"/>
  <c r="AA576" i="1" s="1"/>
  <c r="K576" i="1"/>
  <c r="L576" i="1"/>
  <c r="V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R578" i="1" s="1"/>
  <c r="S578" i="1" s="1"/>
  <c r="F578" i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/>
  <c r="AE579" i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 s="1"/>
  <c r="E580" i="1"/>
  <c r="F580" i="1"/>
  <c r="R580" i="1"/>
  <c r="S580" i="1" s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R581" i="1" s="1"/>
  <c r="S581" i="1" s="1"/>
  <c r="F581" i="1"/>
  <c r="G581" i="1"/>
  <c r="H581" i="1"/>
  <c r="Y581" i="1" s="1"/>
  <c r="AE581" i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L585" i="1"/>
  <c r="T585" i="1" s="1"/>
  <c r="M585" i="1"/>
  <c r="N585" i="1"/>
  <c r="O585" i="1"/>
  <c r="P585" i="1"/>
  <c r="A586" i="1"/>
  <c r="B586" i="1"/>
  <c r="C586" i="1"/>
  <c r="D586" i="1" s="1"/>
  <c r="X586" i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R589" i="1" s="1"/>
  <c r="S589" i="1" s="1"/>
  <c r="F589" i="1"/>
  <c r="G589" i="1"/>
  <c r="H589" i="1"/>
  <c r="Y589" i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G592" i="1"/>
  <c r="H592" i="1"/>
  <c r="Y592" i="1"/>
  <c r="AE592" i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 s="1"/>
  <c r="S593" i="1" s="1"/>
  <c r="G593" i="1"/>
  <c r="H593" i="1"/>
  <c r="Y593" i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R595" i="1"/>
  <c r="S595" i="1" s="1"/>
  <c r="G595" i="1"/>
  <c r="H595" i="1"/>
  <c r="I595" i="1"/>
  <c r="J595" i="1"/>
  <c r="Z595" i="1" s="1"/>
  <c r="AA595" i="1" s="1"/>
  <c r="K595" i="1"/>
  <c r="L595" i="1"/>
  <c r="V595" i="1" s="1"/>
  <c r="M595" i="1"/>
  <c r="N595" i="1"/>
  <c r="O595" i="1"/>
  <c r="P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/>
  <c r="I597" i="1"/>
  <c r="J597" i="1"/>
  <c r="Z597" i="1" s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K598" i="1"/>
  <c r="T598" i="1" s="1"/>
  <c r="L598" i="1"/>
  <c r="V598" i="1"/>
  <c r="M598" i="1"/>
  <c r="N598" i="1"/>
  <c r="O598" i="1"/>
  <c r="P598" i="1"/>
  <c r="AA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 s="1"/>
  <c r="AE600" i="1" s="1"/>
  <c r="I600" i="1"/>
  <c r="J600" i="1"/>
  <c r="Z600" i="1" s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 s="1"/>
  <c r="I602" i="1"/>
  <c r="J602" i="1"/>
  <c r="Z602" i="1"/>
  <c r="K602" i="1"/>
  <c r="L602" i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/>
  <c r="G607" i="1"/>
  <c r="H607" i="1"/>
  <c r="Y607" i="1" s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E615" i="1"/>
  <c r="F615" i="1"/>
  <c r="G615" i="1"/>
  <c r="H615" i="1"/>
  <c r="Y615" i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/>
  <c r="AE616" i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 s="1"/>
  <c r="E621" i="1"/>
  <c r="F621" i="1"/>
  <c r="R621" i="1"/>
  <c r="S621" i="1" s="1"/>
  <c r="G621" i="1"/>
  <c r="H621" i="1"/>
  <c r="Y621" i="1"/>
  <c r="AE621" i="1"/>
  <c r="I621" i="1"/>
  <c r="J621" i="1"/>
  <c r="Z621" i="1"/>
  <c r="AA621" i="1" s="1"/>
  <c r="K621" i="1"/>
  <c r="L621" i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 s="1"/>
  <c r="AE622" i="1"/>
  <c r="I622" i="1"/>
  <c r="J622" i="1"/>
  <c r="Z622" i="1" s="1"/>
  <c r="AA622" i="1" s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/>
  <c r="AA623" i="1"/>
  <c r="K623" i="1"/>
  <c r="T623" i="1" s="1"/>
  <c r="L623" i="1"/>
  <c r="M623" i="1"/>
  <c r="N623" i="1"/>
  <c r="O623" i="1"/>
  <c r="P623" i="1"/>
  <c r="X623" i="1"/>
  <c r="A624" i="1"/>
  <c r="B624" i="1"/>
  <c r="C624" i="1"/>
  <c r="D624" i="1" s="1"/>
  <c r="X624" i="1"/>
  <c r="E624" i="1"/>
  <c r="F624" i="1"/>
  <c r="G624" i="1"/>
  <c r="H624" i="1"/>
  <c r="Y624" i="1" s="1"/>
  <c r="AE624" i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 s="1"/>
  <c r="AE625" i="1" s="1"/>
  <c r="I625" i="1"/>
  <c r="J625" i="1"/>
  <c r="Z625" i="1" s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/>
  <c r="I627" i="1"/>
  <c r="J627" i="1"/>
  <c r="Z627" i="1"/>
  <c r="AA627" i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X628" i="1" s="1"/>
  <c r="E628" i="1"/>
  <c r="R628" i="1" s="1"/>
  <c r="S628" i="1" s="1"/>
  <c r="F628" i="1"/>
  <c r="G628" i="1"/>
  <c r="H628" i="1"/>
  <c r="Y628" i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T632" i="1" s="1"/>
  <c r="U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AE636" i="1" s="1"/>
  <c r="I636" i="1"/>
  <c r="J636" i="1"/>
  <c r="Z636" i="1"/>
  <c r="AA636" i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/>
  <c r="S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R651" i="1" s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S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V652" i="1" s="1"/>
  <c r="M652" i="1"/>
  <c r="N652" i="1"/>
  <c r="O652" i="1"/>
  <c r="P652" i="1"/>
  <c r="T652" i="1"/>
  <c r="U652" i="1" s="1"/>
  <c r="AC652" i="1"/>
  <c r="AD652" i="1" s="1"/>
  <c r="AF652" i="1" s="1"/>
  <c r="AE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 s="1"/>
  <c r="AA657" i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X659" i="1"/>
  <c r="Y659" i="1"/>
  <c r="AE659" i="1" s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K660" i="1"/>
  <c r="L660" i="1"/>
  <c r="T660" i="1" s="1"/>
  <c r="M660" i="1"/>
  <c r="N660" i="1"/>
  <c r="O660" i="1"/>
  <c r="P660" i="1"/>
  <c r="V660" i="1"/>
  <c r="Y660" i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E663" i="1"/>
  <c r="F663" i="1"/>
  <c r="R663" i="1" s="1"/>
  <c r="S663" i="1" s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E664" i="1"/>
  <c r="F664" i="1"/>
  <c r="R664" i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X665" i="1" s="1"/>
  <c r="E665" i="1"/>
  <c r="F665" i="1"/>
  <c r="R665" i="1"/>
  <c r="S665" i="1"/>
  <c r="G665" i="1"/>
  <c r="H665" i="1"/>
  <c r="Y665" i="1" s="1"/>
  <c r="AE665" i="1" s="1"/>
  <c r="I665" i="1"/>
  <c r="J665" i="1"/>
  <c r="Z665" i="1"/>
  <c r="AA665" i="1"/>
  <c r="K665" i="1"/>
  <c r="L665" i="1"/>
  <c r="V665" i="1" s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/>
  <c r="AA666" i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/>
  <c r="AE667" i="1" s="1"/>
  <c r="I667" i="1"/>
  <c r="J667" i="1"/>
  <c r="K667" i="1"/>
  <c r="L667" i="1"/>
  <c r="M667" i="1"/>
  <c r="N667" i="1"/>
  <c r="O667" i="1"/>
  <c r="P667" i="1"/>
  <c r="V667" i="1"/>
  <c r="Z667" i="1"/>
  <c r="AA667" i="1"/>
  <c r="A668" i="1"/>
  <c r="B668" i="1"/>
  <c r="C668" i="1"/>
  <c r="D668" i="1" s="1"/>
  <c r="X668" i="1" s="1"/>
  <c r="E668" i="1"/>
  <c r="F668" i="1"/>
  <c r="R668" i="1" s="1"/>
  <c r="G668" i="1"/>
  <c r="H668" i="1"/>
  <c r="Y668" i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S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/>
  <c r="V674" i="1"/>
  <c r="A675" i="1"/>
  <c r="B675" i="1"/>
  <c r="C675" i="1"/>
  <c r="D675" i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 s="1"/>
  <c r="X676" i="1" s="1"/>
  <c r="E676" i="1"/>
  <c r="F676" i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R677" i="1" s="1"/>
  <c r="S677" i="1" s="1"/>
  <c r="F677" i="1"/>
  <c r="G677" i="1"/>
  <c r="H677" i="1"/>
  <c r="Y677" i="1" s="1"/>
  <c r="AE677" i="1" s="1"/>
  <c r="I677" i="1"/>
  <c r="J677" i="1"/>
  <c r="Z677" i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/>
  <c r="X678" i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/>
  <c r="X680" i="1"/>
  <c r="E680" i="1"/>
  <c r="F680" i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/>
  <c r="E682" i="1"/>
  <c r="R682" i="1" s="1"/>
  <c r="F682" i="1"/>
  <c r="G682" i="1"/>
  <c r="H682" i="1"/>
  <c r="Y682" i="1" s="1"/>
  <c r="AE682" i="1" s="1"/>
  <c r="I682" i="1"/>
  <c r="J682" i="1"/>
  <c r="Z682" i="1" s="1"/>
  <c r="AA682" i="1" s="1"/>
  <c r="K682" i="1"/>
  <c r="L682" i="1"/>
  <c r="M682" i="1"/>
  <c r="N682" i="1"/>
  <c r="O682" i="1"/>
  <c r="P682" i="1"/>
  <c r="S682" i="1"/>
  <c r="V682" i="1"/>
  <c r="A683" i="1"/>
  <c r="B683" i="1"/>
  <c r="C683" i="1"/>
  <c r="D683" i="1"/>
  <c r="X683" i="1"/>
  <c r="E683" i="1"/>
  <c r="F683" i="1"/>
  <c r="R683" i="1" s="1"/>
  <c r="G683" i="1"/>
  <c r="H683" i="1"/>
  <c r="Y683" i="1" s="1"/>
  <c r="I683" i="1"/>
  <c r="J683" i="1"/>
  <c r="Z683" i="1"/>
  <c r="AA683" i="1"/>
  <c r="K683" i="1"/>
  <c r="L683" i="1"/>
  <c r="V683" i="1" s="1"/>
  <c r="M683" i="1"/>
  <c r="N683" i="1"/>
  <c r="O683" i="1"/>
  <c r="P683" i="1"/>
  <c r="S683" i="1"/>
  <c r="AE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/>
  <c r="AA684" i="1"/>
  <c r="K684" i="1"/>
  <c r="L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AE685" i="1" s="1"/>
  <c r="I685" i="1"/>
  <c r="J685" i="1"/>
  <c r="Z685" i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R686" i="1" s="1"/>
  <c r="S686" i="1" s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/>
  <c r="E687" i="1"/>
  <c r="F687" i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I691" i="1"/>
  <c r="J691" i="1"/>
  <c r="Z691" i="1"/>
  <c r="AA691" i="1"/>
  <c r="K691" i="1"/>
  <c r="L691" i="1"/>
  <c r="M691" i="1"/>
  <c r="N691" i="1"/>
  <c r="O691" i="1"/>
  <c r="P691" i="1"/>
  <c r="V691" i="1"/>
  <c r="AE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/>
  <c r="AA692" i="1"/>
  <c r="K692" i="1"/>
  <c r="L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R693" i="1" s="1"/>
  <c r="G693" i="1"/>
  <c r="H693" i="1"/>
  <c r="Y693" i="1" s="1"/>
  <c r="AE693" i="1" s="1"/>
  <c r="I693" i="1"/>
  <c r="J693" i="1"/>
  <c r="Z693" i="1"/>
  <c r="K693" i="1"/>
  <c r="T693" i="1" s="1"/>
  <c r="L693" i="1"/>
  <c r="M693" i="1"/>
  <c r="N693" i="1"/>
  <c r="O693" i="1"/>
  <c r="P693" i="1"/>
  <c r="S693" i="1"/>
  <c r="AA693" i="1"/>
  <c r="A694" i="1"/>
  <c r="B694" i="1"/>
  <c r="C694" i="1"/>
  <c r="D694" i="1"/>
  <c r="X694" i="1" s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 s="1"/>
  <c r="AE700" i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/>
  <c r="E703" i="1"/>
  <c r="R703" i="1" s="1"/>
  <c r="S703" i="1" s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R706" i="1" s="1"/>
  <c r="S706" i="1" s="1"/>
  <c r="G706" i="1"/>
  <c r="H706" i="1"/>
  <c r="Y706" i="1"/>
  <c r="AE706" i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/>
  <c r="X707" i="1"/>
  <c r="E707" i="1"/>
  <c r="F707" i="1"/>
  <c r="R707" i="1" s="1"/>
  <c r="S707" i="1" s="1"/>
  <c r="G707" i="1"/>
  <c r="H707" i="1"/>
  <c r="Y707" i="1"/>
  <c r="AE707" i="1" s="1"/>
  <c r="I707" i="1"/>
  <c r="J707" i="1"/>
  <c r="Z707" i="1"/>
  <c r="AA707" i="1"/>
  <c r="K707" i="1"/>
  <c r="L707" i="1"/>
  <c r="M707" i="1"/>
  <c r="N707" i="1"/>
  <c r="O707" i="1"/>
  <c r="P707" i="1"/>
  <c r="V707" i="1"/>
  <c r="A708" i="1"/>
  <c r="B708" i="1"/>
  <c r="C708" i="1"/>
  <c r="D708" i="1"/>
  <c r="X708" i="1" s="1"/>
  <c r="E708" i="1"/>
  <c r="F708" i="1"/>
  <c r="R708" i="1" s="1"/>
  <c r="S708" i="1" s="1"/>
  <c r="G708" i="1"/>
  <c r="H708" i="1"/>
  <c r="Y708" i="1"/>
  <c r="AE708" i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 s="1"/>
  <c r="AE709" i="1" s="1"/>
  <c r="I709" i="1"/>
  <c r="J709" i="1"/>
  <c r="Z709" i="1"/>
  <c r="AA709" i="1" s="1"/>
  <c r="K709" i="1"/>
  <c r="L709" i="1"/>
  <c r="T709" i="1" s="1"/>
  <c r="M709" i="1"/>
  <c r="N709" i="1"/>
  <c r="O709" i="1"/>
  <c r="P709" i="1"/>
  <c r="R709" i="1"/>
  <c r="S709" i="1" s="1"/>
  <c r="A710" i="1"/>
  <c r="B710" i="1"/>
  <c r="C710" i="1"/>
  <c r="D710" i="1"/>
  <c r="X710" i="1" s="1"/>
  <c r="E710" i="1"/>
  <c r="F710" i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/>
  <c r="X712" i="1"/>
  <c r="E712" i="1"/>
  <c r="F712" i="1"/>
  <c r="R712" i="1"/>
  <c r="S712" i="1" s="1"/>
  <c r="G712" i="1"/>
  <c r="H712" i="1"/>
  <c r="Y712" i="1"/>
  <c r="AE712" i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/>
  <c r="X713" i="1"/>
  <c r="E713" i="1"/>
  <c r="F713" i="1"/>
  <c r="R713" i="1"/>
  <c r="S713" i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R716" i="1"/>
  <c r="S716" i="1"/>
  <c r="F716" i="1"/>
  <c r="G716" i="1"/>
  <c r="H716" i="1"/>
  <c r="Y716" i="1" s="1"/>
  <c r="AE716" i="1" s="1"/>
  <c r="I716" i="1"/>
  <c r="J716" i="1"/>
  <c r="Z716" i="1" s="1"/>
  <c r="AA716" i="1"/>
  <c r="K716" i="1"/>
  <c r="L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G717" i="1"/>
  <c r="H717" i="1"/>
  <c r="Y717" i="1"/>
  <c r="I717" i="1"/>
  <c r="J717" i="1"/>
  <c r="Z717" i="1" s="1"/>
  <c r="AA717" i="1" s="1"/>
  <c r="K717" i="1"/>
  <c r="L717" i="1"/>
  <c r="M717" i="1"/>
  <c r="N717" i="1"/>
  <c r="O717" i="1"/>
  <c r="P717" i="1"/>
  <c r="V717" i="1"/>
  <c r="AE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/>
  <c r="X719" i="1"/>
  <c r="E719" i="1"/>
  <c r="F719" i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 s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 s="1"/>
  <c r="E723" i="1"/>
  <c r="F723" i="1"/>
  <c r="R723" i="1"/>
  <c r="S723" i="1"/>
  <c r="G723" i="1"/>
  <c r="H723" i="1"/>
  <c r="Y723" i="1" s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/>
  <c r="S724" i="1"/>
  <c r="G724" i="1"/>
  <c r="H724" i="1"/>
  <c r="Y724" i="1"/>
  <c r="AE724" i="1" s="1"/>
  <c r="I724" i="1"/>
  <c r="J724" i="1"/>
  <c r="Z724" i="1"/>
  <c r="AA724" i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 s="1"/>
  <c r="K725" i="1"/>
  <c r="L725" i="1"/>
  <c r="T725" i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G727" i="1"/>
  <c r="H727" i="1"/>
  <c r="Y727" i="1" s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 s="1"/>
  <c r="E728" i="1"/>
  <c r="F728" i="1"/>
  <c r="R728" i="1"/>
  <c r="S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 s="1"/>
  <c r="S731" i="1"/>
  <c r="G731" i="1"/>
  <c r="H731" i="1"/>
  <c r="Y731" i="1" s="1"/>
  <c r="AE731" i="1" s="1"/>
  <c r="I731" i="1"/>
  <c r="J731" i="1"/>
  <c r="Z731" i="1" s="1"/>
  <c r="AA731" i="1" s="1"/>
  <c r="K731" i="1"/>
  <c r="L731" i="1"/>
  <c r="T731" i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Z732" i="1" s="1"/>
  <c r="K732" i="1"/>
  <c r="L732" i="1"/>
  <c r="M732" i="1"/>
  <c r="N732" i="1"/>
  <c r="O732" i="1"/>
  <c r="P732" i="1"/>
  <c r="R732" i="1"/>
  <c r="S732" i="1" s="1"/>
  <c r="AA732" i="1"/>
  <c r="A733" i="1"/>
  <c r="B733" i="1"/>
  <c r="C733" i="1"/>
  <c r="D733" i="1"/>
  <c r="X733" i="1" s="1"/>
  <c r="E733" i="1"/>
  <c r="F733" i="1"/>
  <c r="R733" i="1"/>
  <c r="S733" i="1" s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R734" i="1"/>
  <c r="S734" i="1"/>
  <c r="F734" i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/>
  <c r="I735" i="1"/>
  <c r="J735" i="1"/>
  <c r="Z735" i="1" s="1"/>
  <c r="K735" i="1"/>
  <c r="L735" i="1"/>
  <c r="T735" i="1" s="1"/>
  <c r="AC735" i="1" s="1"/>
  <c r="AD735" i="1" s="1"/>
  <c r="M735" i="1"/>
  <c r="N735" i="1"/>
  <c r="O735" i="1"/>
  <c r="P735" i="1"/>
  <c r="AA735" i="1"/>
  <c r="A736" i="1"/>
  <c r="B736" i="1"/>
  <c r="C736" i="1"/>
  <c r="D736" i="1"/>
  <c r="X736" i="1" s="1"/>
  <c r="E736" i="1"/>
  <c r="F736" i="1"/>
  <c r="R736" i="1"/>
  <c r="S736" i="1"/>
  <c r="G736" i="1"/>
  <c r="H736" i="1"/>
  <c r="Y736" i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 s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 s="1"/>
  <c r="X738" i="1"/>
  <c r="E738" i="1"/>
  <c r="R738" i="1" s="1"/>
  <c r="S738" i="1" s="1"/>
  <c r="F738" i="1"/>
  <c r="G738" i="1"/>
  <c r="H738" i="1"/>
  <c r="Y738" i="1"/>
  <c r="AE738" i="1" s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/>
  <c r="X739" i="1" s="1"/>
  <c r="E739" i="1"/>
  <c r="F739" i="1"/>
  <c r="G739" i="1"/>
  <c r="H739" i="1"/>
  <c r="Y739" i="1"/>
  <c r="AE739" i="1"/>
  <c r="I739" i="1"/>
  <c r="J739" i="1"/>
  <c r="Z739" i="1" s="1"/>
  <c r="K739" i="1"/>
  <c r="L739" i="1"/>
  <c r="M739" i="1"/>
  <c r="N739" i="1"/>
  <c r="O739" i="1"/>
  <c r="P739" i="1"/>
  <c r="R739" i="1"/>
  <c r="S739" i="1" s="1"/>
  <c r="AA739" i="1"/>
  <c r="A740" i="1"/>
  <c r="B740" i="1"/>
  <c r="C740" i="1"/>
  <c r="D740" i="1"/>
  <c r="X740" i="1"/>
  <c r="E740" i="1"/>
  <c r="R740" i="1" s="1"/>
  <c r="S740" i="1" s="1"/>
  <c r="F740" i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 s="1"/>
  <c r="X743" i="1" s="1"/>
  <c r="E743" i="1"/>
  <c r="R743" i="1"/>
  <c r="S743" i="1" s="1"/>
  <c r="F743" i="1"/>
  <c r="G743" i="1"/>
  <c r="H743" i="1"/>
  <c r="Y743" i="1" s="1"/>
  <c r="AE743" i="1"/>
  <c r="I743" i="1"/>
  <c r="J743" i="1"/>
  <c r="K743" i="1"/>
  <c r="T743" i="1" s="1"/>
  <c r="AC743" i="1" s="1"/>
  <c r="AD743" i="1" s="1"/>
  <c r="L743" i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R745" i="1" s="1"/>
  <c r="S745" i="1" s="1"/>
  <c r="G745" i="1"/>
  <c r="H745" i="1"/>
  <c r="Y745" i="1"/>
  <c r="AE745" i="1" s="1"/>
  <c r="I745" i="1"/>
  <c r="J745" i="1"/>
  <c r="K745" i="1"/>
  <c r="L745" i="1"/>
  <c r="T745" i="1"/>
  <c r="AC745" i="1" s="1"/>
  <c r="AD745" i="1" s="1"/>
  <c r="M745" i="1"/>
  <c r="N745" i="1"/>
  <c r="O745" i="1"/>
  <c r="P745" i="1"/>
  <c r="Z745" i="1"/>
  <c r="AA745" i="1" s="1"/>
  <c r="A746" i="1"/>
  <c r="B746" i="1"/>
  <c r="C746" i="1"/>
  <c r="D746" i="1" s="1"/>
  <c r="X746" i="1" s="1"/>
  <c r="E746" i="1"/>
  <c r="F746" i="1"/>
  <c r="G746" i="1"/>
  <c r="H746" i="1"/>
  <c r="Y746" i="1"/>
  <c r="AE746" i="1"/>
  <c r="I746" i="1"/>
  <c r="J746" i="1"/>
  <c r="Z746" i="1" s="1"/>
  <c r="AA746" i="1" s="1"/>
  <c r="K746" i="1"/>
  <c r="L746" i="1"/>
  <c r="M746" i="1"/>
  <c r="N746" i="1"/>
  <c r="O746" i="1"/>
  <c r="P746" i="1"/>
  <c r="R746" i="1"/>
  <c r="S746" i="1" s="1"/>
  <c r="A747" i="1"/>
  <c r="B747" i="1"/>
  <c r="C747" i="1"/>
  <c r="D747" i="1"/>
  <c r="X747" i="1" s="1"/>
  <c r="E747" i="1"/>
  <c r="R747" i="1" s="1"/>
  <c r="S747" i="1" s="1"/>
  <c r="F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 s="1"/>
  <c r="AE750" i="1" s="1"/>
  <c r="I750" i="1"/>
  <c r="J750" i="1"/>
  <c r="Z750" i="1" s="1"/>
  <c r="AA750" i="1" s="1"/>
  <c r="K750" i="1"/>
  <c r="L750" i="1"/>
  <c r="T750" i="1"/>
  <c r="AC750" i="1"/>
  <c r="AD750" i="1" s="1"/>
  <c r="M750" i="1"/>
  <c r="N750" i="1"/>
  <c r="O750" i="1"/>
  <c r="P750" i="1"/>
  <c r="A751" i="1"/>
  <c r="B751" i="1"/>
  <c r="C751" i="1"/>
  <c r="D751" i="1"/>
  <c r="X751" i="1" s="1"/>
  <c r="E751" i="1"/>
  <c r="F751" i="1"/>
  <c r="R751" i="1" s="1"/>
  <c r="S751" i="1"/>
  <c r="G751" i="1"/>
  <c r="H751" i="1"/>
  <c r="Y751" i="1" s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/>
  <c r="AE752" i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/>
  <c r="AE754" i="1" s="1"/>
  <c r="I754" i="1"/>
  <c r="J754" i="1"/>
  <c r="K754" i="1"/>
  <c r="L754" i="1"/>
  <c r="T754" i="1"/>
  <c r="AC754" i="1" s="1"/>
  <c r="AD754" i="1" s="1"/>
  <c r="M754" i="1"/>
  <c r="N754" i="1"/>
  <c r="O754" i="1"/>
  <c r="P754" i="1"/>
  <c r="Z754" i="1"/>
  <c r="AA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 s="1"/>
  <c r="I756" i="1"/>
  <c r="J756" i="1"/>
  <c r="Z756" i="1"/>
  <c r="AA756" i="1" s="1"/>
  <c r="K756" i="1"/>
  <c r="L756" i="1"/>
  <c r="T756" i="1" s="1"/>
  <c r="M756" i="1"/>
  <c r="N756" i="1"/>
  <c r="O756" i="1"/>
  <c r="P756" i="1"/>
  <c r="A757" i="1"/>
  <c r="B757" i="1"/>
  <c r="C757" i="1"/>
  <c r="D757" i="1"/>
  <c r="X757" i="1" s="1"/>
  <c r="E757" i="1"/>
  <c r="F757" i="1"/>
  <c r="R757" i="1" s="1"/>
  <c r="S757" i="1" s="1"/>
  <c r="G757" i="1"/>
  <c r="H757" i="1"/>
  <c r="Y757" i="1" s="1"/>
  <c r="AE757" i="1" s="1"/>
  <c r="I757" i="1"/>
  <c r="J757" i="1"/>
  <c r="K757" i="1"/>
  <c r="L757" i="1"/>
  <c r="T757" i="1"/>
  <c r="AC757" i="1"/>
  <c r="AD757" i="1" s="1"/>
  <c r="M757" i="1"/>
  <c r="N757" i="1"/>
  <c r="O757" i="1"/>
  <c r="P757" i="1"/>
  <c r="Z757" i="1"/>
  <c r="AA757" i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/>
  <c r="AE758" i="1" s="1"/>
  <c r="I758" i="1"/>
  <c r="J758" i="1"/>
  <c r="Z758" i="1" s="1"/>
  <c r="K758" i="1"/>
  <c r="L758" i="1"/>
  <c r="T758" i="1"/>
  <c r="AC758" i="1" s="1"/>
  <c r="AD758" i="1" s="1"/>
  <c r="M758" i="1"/>
  <c r="N758" i="1"/>
  <c r="O758" i="1"/>
  <c r="P758" i="1"/>
  <c r="AA758" i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/>
  <c r="X761" i="1"/>
  <c r="E761" i="1"/>
  <c r="F761" i="1"/>
  <c r="G761" i="1"/>
  <c r="H761" i="1"/>
  <c r="Y761" i="1"/>
  <c r="AE761" i="1"/>
  <c r="I761" i="1"/>
  <c r="J761" i="1"/>
  <c r="Z761" i="1" s="1"/>
  <c r="AA761" i="1" s="1"/>
  <c r="K761" i="1"/>
  <c r="L761" i="1"/>
  <c r="M761" i="1"/>
  <c r="N761" i="1"/>
  <c r="O761" i="1"/>
  <c r="P761" i="1"/>
  <c r="R761" i="1"/>
  <c r="S761" i="1"/>
  <c r="A762" i="1"/>
  <c r="B762" i="1"/>
  <c r="C762" i="1"/>
  <c r="D762" i="1"/>
  <c r="X762" i="1"/>
  <c r="E762" i="1"/>
  <c r="R762" i="1" s="1"/>
  <c r="S762" i="1" s="1"/>
  <c r="F762" i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G764" i="1"/>
  <c r="H764" i="1"/>
  <c r="Y764" i="1" s="1"/>
  <c r="AE764" i="1" s="1"/>
  <c r="I764" i="1"/>
  <c r="J764" i="1"/>
  <c r="K764" i="1"/>
  <c r="L764" i="1"/>
  <c r="T764" i="1"/>
  <c r="AC764" i="1" s="1"/>
  <c r="AD764" i="1" s="1"/>
  <c r="M764" i="1"/>
  <c r="N764" i="1"/>
  <c r="O764" i="1"/>
  <c r="P764" i="1"/>
  <c r="S764" i="1"/>
  <c r="Z764" i="1"/>
  <c r="AA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T767" i="1" s="1"/>
  <c r="AC767" i="1" s="1"/>
  <c r="AD767" i="1" s="1"/>
  <c r="L767" i="1"/>
  <c r="M767" i="1"/>
  <c r="N767" i="1"/>
  <c r="O767" i="1"/>
  <c r="P767" i="1"/>
  <c r="Z767" i="1"/>
  <c r="AA767" i="1"/>
  <c r="A768" i="1"/>
  <c r="B768" i="1"/>
  <c r="C768" i="1"/>
  <c r="D768" i="1" s="1"/>
  <c r="X768" i="1" s="1"/>
  <c r="E768" i="1"/>
  <c r="F768" i="1"/>
  <c r="R768" i="1" s="1"/>
  <c r="S768" i="1" s="1"/>
  <c r="G768" i="1"/>
  <c r="H768" i="1"/>
  <c r="Y768" i="1"/>
  <c r="AE768" i="1" s="1"/>
  <c r="I768" i="1"/>
  <c r="J768" i="1"/>
  <c r="Z768" i="1" s="1"/>
  <c r="K768" i="1"/>
  <c r="L768" i="1"/>
  <c r="T768" i="1"/>
  <c r="AC768" i="1" s="1"/>
  <c r="AD768" i="1" s="1"/>
  <c r="M768" i="1"/>
  <c r="N768" i="1"/>
  <c r="O768" i="1"/>
  <c r="P768" i="1"/>
  <c r="AA768" i="1"/>
  <c r="A769" i="1"/>
  <c r="B769" i="1"/>
  <c r="C769" i="1"/>
  <c r="D769" i="1"/>
  <c r="X769" i="1" s="1"/>
  <c r="E769" i="1"/>
  <c r="F769" i="1"/>
  <c r="R769" i="1"/>
  <c r="S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 s="1"/>
  <c r="X771" i="1" s="1"/>
  <c r="E771" i="1"/>
  <c r="R771" i="1"/>
  <c r="S771" i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R773" i="1" s="1"/>
  <c r="S773" i="1" s="1"/>
  <c r="F773" i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F775" i="1"/>
  <c r="R775" i="1" s="1"/>
  <c r="S775" i="1" s="1"/>
  <c r="G775" i="1"/>
  <c r="H775" i="1"/>
  <c r="Y775" i="1"/>
  <c r="AE775" i="1" s="1"/>
  <c r="I775" i="1"/>
  <c r="J775" i="1"/>
  <c r="K775" i="1"/>
  <c r="L775" i="1"/>
  <c r="T775" i="1" s="1"/>
  <c r="AC775" i="1"/>
  <c r="AD775" i="1"/>
  <c r="M775" i="1"/>
  <c r="N775" i="1"/>
  <c r="O775" i="1"/>
  <c r="P775" i="1"/>
  <c r="Z775" i="1"/>
  <c r="AA775" i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 s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/>
  <c r="AC778" i="1"/>
  <c r="AD778" i="1" s="1"/>
  <c r="M778" i="1"/>
  <c r="N778" i="1"/>
  <c r="O778" i="1"/>
  <c r="P778" i="1"/>
  <c r="R778" i="1"/>
  <c r="S778" i="1"/>
  <c r="Z778" i="1"/>
  <c r="AA778" i="1" s="1"/>
  <c r="A779" i="1"/>
  <c r="B779" i="1"/>
  <c r="C779" i="1"/>
  <c r="D779" i="1"/>
  <c r="X779" i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/>
  <c r="AC779" i="1"/>
  <c r="AD779" i="1" s="1"/>
  <c r="M779" i="1"/>
  <c r="N779" i="1"/>
  <c r="O779" i="1"/>
  <c r="P779" i="1"/>
  <c r="Z779" i="1"/>
  <c r="AA779" i="1"/>
  <c r="A780" i="1"/>
  <c r="B780" i="1"/>
  <c r="C780" i="1"/>
  <c r="D780" i="1"/>
  <c r="X780" i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/>
  <c r="AE782" i="1" s="1"/>
  <c r="I782" i="1"/>
  <c r="J782" i="1"/>
  <c r="K782" i="1"/>
  <c r="L782" i="1"/>
  <c r="T782" i="1"/>
  <c r="AC782" i="1"/>
  <c r="AD782" i="1" s="1"/>
  <c r="M782" i="1"/>
  <c r="N782" i="1"/>
  <c r="O782" i="1"/>
  <c r="P782" i="1"/>
  <c r="Z782" i="1"/>
  <c r="AA782" i="1"/>
  <c r="A783" i="1"/>
  <c r="B783" i="1"/>
  <c r="C783" i="1"/>
  <c r="D783" i="1" s="1"/>
  <c r="X783" i="1" s="1"/>
  <c r="E783" i="1"/>
  <c r="F783" i="1"/>
  <c r="R783" i="1" s="1"/>
  <c r="G783" i="1"/>
  <c r="H783" i="1"/>
  <c r="Y783" i="1"/>
  <c r="AE783" i="1"/>
  <c r="I783" i="1"/>
  <c r="J783" i="1"/>
  <c r="Z783" i="1" s="1"/>
  <c r="K783" i="1"/>
  <c r="L783" i="1"/>
  <c r="T783" i="1"/>
  <c r="AC783" i="1" s="1"/>
  <c r="AD783" i="1" s="1"/>
  <c r="M783" i="1"/>
  <c r="N783" i="1"/>
  <c r="O783" i="1"/>
  <c r="P783" i="1"/>
  <c r="S783" i="1"/>
  <c r="AA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 s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/>
  <c r="E788" i="1"/>
  <c r="F788" i="1"/>
  <c r="R788" i="1" s="1"/>
  <c r="S788" i="1" s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R789" i="1"/>
  <c r="S789" i="1" s="1"/>
  <c r="Z789" i="1"/>
  <c r="AA789" i="1" s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/>
  <c r="X793" i="1"/>
  <c r="E793" i="1"/>
  <c r="F793" i="1"/>
  <c r="G793" i="1"/>
  <c r="H793" i="1"/>
  <c r="Y793" i="1" s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/>
  <c r="A794" i="1"/>
  <c r="B794" i="1"/>
  <c r="C794" i="1"/>
  <c r="D794" i="1"/>
  <c r="X794" i="1"/>
  <c r="E794" i="1"/>
  <c r="F794" i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 s="1"/>
  <c r="Z794" i="1"/>
  <c r="AA794" i="1"/>
  <c r="A795" i="1"/>
  <c r="B795" i="1"/>
  <c r="C795" i="1"/>
  <c r="D795" i="1"/>
  <c r="X795" i="1"/>
  <c r="E795" i="1"/>
  <c r="F795" i="1"/>
  <c r="R795" i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/>
  <c r="A799" i="1"/>
  <c r="B799" i="1"/>
  <c r="C799" i="1"/>
  <c r="D799" i="1"/>
  <c r="X799" i="1"/>
  <c r="E799" i="1"/>
  <c r="R799" i="1" s="1"/>
  <c r="S799" i="1" s="1"/>
  <c r="F799" i="1"/>
  <c r="G799" i="1"/>
  <c r="H799" i="1"/>
  <c r="I799" i="1"/>
  <c r="J799" i="1"/>
  <c r="Z799" i="1" s="1"/>
  <c r="AA799" i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R800" i="1" s="1"/>
  <c r="S800" i="1" s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 s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A802" i="1"/>
  <c r="B802" i="1"/>
  <c r="C802" i="1"/>
  <c r="D802" i="1"/>
  <c r="X802" i="1"/>
  <c r="E802" i="1"/>
  <c r="F802" i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 s="1"/>
  <c r="Z802" i="1"/>
  <c r="AA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/>
  <c r="E804" i="1"/>
  <c r="R804" i="1" s="1"/>
  <c r="S804" i="1" s="1"/>
  <c r="F804" i="1"/>
  <c r="G804" i="1"/>
  <c r="H804" i="1"/>
  <c r="I804" i="1"/>
  <c r="J804" i="1"/>
  <c r="Z804" i="1" s="1"/>
  <c r="AA804" i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 s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A807" i="1"/>
  <c r="B807" i="1"/>
  <c r="C807" i="1"/>
  <c r="D807" i="1"/>
  <c r="X807" i="1"/>
  <c r="E807" i="1"/>
  <c r="F807" i="1"/>
  <c r="R807" i="1"/>
  <c r="S807" i="1" s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G808" i="1"/>
  <c r="H808" i="1"/>
  <c r="I808" i="1"/>
  <c r="J808" i="1"/>
  <c r="Z808" i="1"/>
  <c r="K808" i="1"/>
  <c r="L808" i="1"/>
  <c r="M808" i="1"/>
  <c r="N808" i="1"/>
  <c r="O808" i="1"/>
  <c r="P808" i="1"/>
  <c r="V808" i="1"/>
  <c r="Y808" i="1"/>
  <c r="AE808" i="1" s="1"/>
  <c r="AA808" i="1"/>
  <c r="A809" i="1"/>
  <c r="B809" i="1"/>
  <c r="C809" i="1"/>
  <c r="D809" i="1"/>
  <c r="X809" i="1"/>
  <c r="E809" i="1"/>
  <c r="R809" i="1" s="1"/>
  <c r="S809" i="1" s="1"/>
  <c r="F809" i="1"/>
  <c r="G809" i="1"/>
  <c r="H809" i="1"/>
  <c r="Y809" i="1" s="1"/>
  <c r="AE809" i="1" s="1"/>
  <c r="I809" i="1"/>
  <c r="J809" i="1"/>
  <c r="Z809" i="1" s="1"/>
  <c r="K809" i="1"/>
  <c r="L809" i="1"/>
  <c r="V809" i="1"/>
  <c r="M809" i="1"/>
  <c r="N809" i="1"/>
  <c r="O809" i="1"/>
  <c r="P809" i="1"/>
  <c r="AA809" i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 s="1"/>
  <c r="Z810" i="1"/>
  <c r="AA810" i="1" s="1"/>
  <c r="A811" i="1"/>
  <c r="B811" i="1"/>
  <c r="C811" i="1"/>
  <c r="D811" i="1"/>
  <c r="X811" i="1"/>
  <c r="E811" i="1"/>
  <c r="F811" i="1"/>
  <c r="R811" i="1" s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F812" i="1"/>
  <c r="R812" i="1"/>
  <c r="S812" i="1" s="1"/>
  <c r="G812" i="1"/>
  <c r="H812" i="1"/>
  <c r="I812" i="1"/>
  <c r="J812" i="1"/>
  <c r="Z812" i="1"/>
  <c r="AA812" i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/>
  <c r="A814" i="1"/>
  <c r="B814" i="1"/>
  <c r="C814" i="1"/>
  <c r="D814" i="1"/>
  <c r="X814" i="1"/>
  <c r="E814" i="1"/>
  <c r="R814" i="1" s="1"/>
  <c r="S814" i="1" s="1"/>
  <c r="F814" i="1"/>
  <c r="G814" i="1"/>
  <c r="H814" i="1"/>
  <c r="Y814" i="1" s="1"/>
  <c r="AE814" i="1" s="1"/>
  <c r="I814" i="1"/>
  <c r="J814" i="1"/>
  <c r="Z814" i="1" s="1"/>
  <c r="K814" i="1"/>
  <c r="L814" i="1"/>
  <c r="V814" i="1"/>
  <c r="M814" i="1"/>
  <c r="N814" i="1"/>
  <c r="O814" i="1"/>
  <c r="P814" i="1"/>
  <c r="AA814" i="1"/>
  <c r="A815" i="1"/>
  <c r="B815" i="1"/>
  <c r="C815" i="1"/>
  <c r="D815" i="1"/>
  <c r="X815" i="1"/>
  <c r="E815" i="1"/>
  <c r="F815" i="1"/>
  <c r="R815" i="1"/>
  <c r="S815" i="1" s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/>
  <c r="X817" i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/>
  <c r="E818" i="1"/>
  <c r="F818" i="1"/>
  <c r="R818" i="1" s="1"/>
  <c r="S818" i="1" s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 s="1"/>
  <c r="Z818" i="1"/>
  <c r="AA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/>
  <c r="E820" i="1"/>
  <c r="F820" i="1"/>
  <c r="R820" i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/>
  <c r="E824" i="1"/>
  <c r="R824" i="1" s="1"/>
  <c r="S824" i="1" s="1"/>
  <c r="F824" i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R825" i="1" s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R831" i="1" s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R833" i="1" s="1"/>
  <c r="S833" i="1" s="1"/>
  <c r="F833" i="1"/>
  <c r="G833" i="1"/>
  <c r="H833" i="1"/>
  <c r="Y833" i="1"/>
  <c r="AE833" i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R835" i="1" s="1"/>
  <c r="S835" i="1" s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R837" i="1" s="1"/>
  <c r="S837" i="1" s="1"/>
  <c r="F837" i="1"/>
  <c r="G837" i="1"/>
  <c r="H837" i="1"/>
  <c r="Y837" i="1"/>
  <c r="AE837" i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/>
  <c r="AE841" i="1"/>
  <c r="I841" i="1"/>
  <c r="J841" i="1"/>
  <c r="Z841" i="1" s="1"/>
  <c r="AA841" i="1" s="1"/>
  <c r="AB841" i="1" s="1"/>
  <c r="K841" i="1"/>
  <c r="L841" i="1"/>
  <c r="M841" i="1"/>
  <c r="N841" i="1"/>
  <c r="O841" i="1"/>
  <c r="P841" i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/>
  <c r="S849" i="1" s="1"/>
  <c r="G849" i="1"/>
  <c r="H849" i="1"/>
  <c r="Y849" i="1"/>
  <c r="AE849" i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R852" i="1" s="1"/>
  <c r="S852" i="1" s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 s="1"/>
  <c r="S853" i="1" s="1"/>
  <c r="G853" i="1"/>
  <c r="H853" i="1"/>
  <c r="Y853" i="1"/>
  <c r="AE853" i="1"/>
  <c r="I853" i="1"/>
  <c r="J853" i="1"/>
  <c r="Z853" i="1" s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R854" i="1" s="1"/>
  <c r="S854" i="1" s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F856" i="1"/>
  <c r="R856" i="1"/>
  <c r="S856" i="1" s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 s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/>
  <c r="AE862" i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/>
  <c r="X863" i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R865" i="1" s="1"/>
  <c r="S865" i="1" s="1"/>
  <c r="F865" i="1"/>
  <c r="G865" i="1"/>
  <c r="H865" i="1"/>
  <c r="Y865" i="1"/>
  <c r="AE865" i="1" s="1"/>
  <c r="I865" i="1"/>
  <c r="J865" i="1"/>
  <c r="Z865" i="1"/>
  <c r="AA865" i="1"/>
  <c r="K865" i="1"/>
  <c r="T865" i="1" s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/>
  <c r="S868" i="1"/>
  <c r="G868" i="1"/>
  <c r="H868" i="1"/>
  <c r="Y868" i="1" s="1"/>
  <c r="AE868" i="1" s="1"/>
  <c r="I868" i="1"/>
  <c r="J868" i="1"/>
  <c r="Z868" i="1"/>
  <c r="AA868" i="1"/>
  <c r="AB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R869" i="1" s="1"/>
  <c r="S869" i="1" s="1"/>
  <c r="F869" i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F872" i="1"/>
  <c r="R872" i="1"/>
  <c r="S872" i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K874" i="1"/>
  <c r="L874" i="1"/>
  <c r="M874" i="1"/>
  <c r="N874" i="1"/>
  <c r="O874" i="1"/>
  <c r="P874" i="1"/>
  <c r="AA874" i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R877" i="1" s="1"/>
  <c r="S877" i="1" s="1"/>
  <c r="F877" i="1"/>
  <c r="G877" i="1"/>
  <c r="H877" i="1"/>
  <c r="Y877" i="1"/>
  <c r="AE877" i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 s="1"/>
  <c r="AF878" i="1" s="1"/>
  <c r="AG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R879" i="1" s="1"/>
  <c r="F879" i="1"/>
  <c r="G879" i="1"/>
  <c r="H879" i="1"/>
  <c r="Y879" i="1"/>
  <c r="AE879" i="1"/>
  <c r="I879" i="1"/>
  <c r="J879" i="1"/>
  <c r="Z879" i="1" s="1"/>
  <c r="K879" i="1"/>
  <c r="T879" i="1" s="1"/>
  <c r="L879" i="1"/>
  <c r="M879" i="1"/>
  <c r="N879" i="1"/>
  <c r="O879" i="1"/>
  <c r="P879" i="1"/>
  <c r="AA879" i="1"/>
  <c r="A880" i="1"/>
  <c r="B880" i="1"/>
  <c r="C880" i="1"/>
  <c r="D880" i="1"/>
  <c r="X880" i="1"/>
  <c r="E880" i="1"/>
  <c r="F880" i="1"/>
  <c r="R880" i="1"/>
  <c r="S880" i="1" s="1"/>
  <c r="G880" i="1"/>
  <c r="H880" i="1"/>
  <c r="Y880" i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/>
  <c r="G881" i="1"/>
  <c r="H881" i="1"/>
  <c r="Y881" i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/>
  <c r="S885" i="1" s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/>
  <c r="E887" i="1"/>
  <c r="R887" i="1" s="1"/>
  <c r="S887" i="1" s="1"/>
  <c r="F887" i="1"/>
  <c r="G887" i="1"/>
  <c r="H887" i="1"/>
  <c r="Y887" i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/>
  <c r="X888" i="1"/>
  <c r="E888" i="1"/>
  <c r="F888" i="1"/>
  <c r="R888" i="1"/>
  <c r="S888" i="1" s="1"/>
  <c r="G888" i="1"/>
  <c r="H888" i="1"/>
  <c r="Y888" i="1"/>
  <c r="AE888" i="1"/>
  <c r="I888" i="1"/>
  <c r="J888" i="1"/>
  <c r="Z888" i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Z889" i="1" s="1"/>
  <c r="AA889" i="1" s="1"/>
  <c r="AB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B890" i="1" s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 s="1"/>
  <c r="X894" i="1" s="1"/>
  <c r="E894" i="1"/>
  <c r="F894" i="1"/>
  <c r="R894" i="1" s="1"/>
  <c r="S894" i="1" s="1"/>
  <c r="G894" i="1"/>
  <c r="H894" i="1"/>
  <c r="Y894" i="1"/>
  <c r="AE894" i="1"/>
  <c r="I894" i="1"/>
  <c r="J894" i="1"/>
  <c r="K894" i="1"/>
  <c r="L894" i="1"/>
  <c r="V894" i="1" s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G895" i="1"/>
  <c r="H895" i="1"/>
  <c r="Y895" i="1" s="1"/>
  <c r="AE895" i="1" s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 s="1"/>
  <c r="X896" i="1" s="1"/>
  <c r="E896" i="1"/>
  <c r="F896" i="1"/>
  <c r="R896" i="1"/>
  <c r="S896" i="1" s="1"/>
  <c r="G896" i="1"/>
  <c r="H896" i="1"/>
  <c r="Y896" i="1" s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R897" i="1" s="1"/>
  <c r="F897" i="1"/>
  <c r="S897" i="1"/>
  <c r="G897" i="1"/>
  <c r="H897" i="1"/>
  <c r="Y897" i="1" s="1"/>
  <c r="AE897" i="1" s="1"/>
  <c r="I897" i="1"/>
  <c r="J897" i="1"/>
  <c r="Z897" i="1"/>
  <c r="AA897" i="1"/>
  <c r="K897" i="1"/>
  <c r="L897" i="1"/>
  <c r="T897" i="1" s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R899" i="1" s="1"/>
  <c r="S899" i="1" s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R901" i="1" s="1"/>
  <c r="F901" i="1"/>
  <c r="S901" i="1"/>
  <c r="G901" i="1"/>
  <c r="H901" i="1"/>
  <c r="Y901" i="1"/>
  <c r="AE901" i="1" s="1"/>
  <c r="I901" i="1"/>
  <c r="J901" i="1"/>
  <c r="Z901" i="1"/>
  <c r="AA901" i="1" s="1"/>
  <c r="K901" i="1"/>
  <c r="L901" i="1"/>
  <c r="V901" i="1" s="1"/>
  <c r="M901" i="1"/>
  <c r="N901" i="1"/>
  <c r="O901" i="1"/>
  <c r="P901" i="1"/>
  <c r="A902" i="1"/>
  <c r="B902" i="1"/>
  <c r="C902" i="1"/>
  <c r="D902" i="1"/>
  <c r="X902" i="1" s="1"/>
  <c r="E902" i="1"/>
  <c r="F902" i="1"/>
  <c r="R902" i="1" s="1"/>
  <c r="S902" i="1" s="1"/>
  <c r="G902" i="1"/>
  <c r="H902" i="1"/>
  <c r="Y902" i="1" s="1"/>
  <c r="AE902" i="1" s="1"/>
  <c r="I902" i="1"/>
  <c r="J902" i="1"/>
  <c r="K902" i="1"/>
  <c r="AB902" i="1" s="1"/>
  <c r="L902" i="1"/>
  <c r="T902" i="1" s="1"/>
  <c r="U902" i="1" s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 s="1"/>
  <c r="G904" i="1"/>
  <c r="H904" i="1"/>
  <c r="Y904" i="1" s="1"/>
  <c r="AE904" i="1" s="1"/>
  <c r="I904" i="1"/>
  <c r="J904" i="1"/>
  <c r="Z904" i="1"/>
  <c r="AA904" i="1" s="1"/>
  <c r="K904" i="1"/>
  <c r="L904" i="1"/>
  <c r="T904" i="1" s="1"/>
  <c r="M904" i="1"/>
  <c r="N904" i="1"/>
  <c r="O904" i="1"/>
  <c r="P904" i="1"/>
  <c r="A905" i="1"/>
  <c r="B905" i="1"/>
  <c r="C905" i="1"/>
  <c r="D905" i="1"/>
  <c r="X905" i="1"/>
  <c r="E905" i="1"/>
  <c r="R905" i="1" s="1"/>
  <c r="S905" i="1" s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R906" i="1" s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R909" i="1" s="1"/>
  <c r="S909" i="1" s="1"/>
  <c r="F909" i="1"/>
  <c r="G909" i="1"/>
  <c r="H909" i="1"/>
  <c r="Y909" i="1"/>
  <c r="AE909" i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R910" i="1" s="1"/>
  <c r="S910" i="1" s="1"/>
  <c r="G910" i="1"/>
  <c r="H910" i="1"/>
  <c r="Y910" i="1"/>
  <c r="AE910" i="1" s="1"/>
  <c r="I910" i="1"/>
  <c r="J910" i="1"/>
  <c r="Z910" i="1" s="1"/>
  <c r="K910" i="1"/>
  <c r="L910" i="1"/>
  <c r="M910" i="1"/>
  <c r="N910" i="1"/>
  <c r="O910" i="1"/>
  <c r="P910" i="1"/>
  <c r="AA910" i="1"/>
  <c r="A911" i="1"/>
  <c r="B911" i="1"/>
  <c r="C911" i="1"/>
  <c r="D911" i="1"/>
  <c r="X911" i="1" s="1"/>
  <c r="E911" i="1"/>
  <c r="R911" i="1" s="1"/>
  <c r="F911" i="1"/>
  <c r="G911" i="1"/>
  <c r="H911" i="1"/>
  <c r="Y911" i="1" s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 s="1"/>
  <c r="AA912" i="1" s="1"/>
  <c r="AB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R915" i="1" s="1"/>
  <c r="S915" i="1" s="1"/>
  <c r="F915" i="1"/>
  <c r="G915" i="1"/>
  <c r="H915" i="1"/>
  <c r="Y915" i="1" s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R919" i="1" s="1"/>
  <c r="S919" i="1" s="1"/>
  <c r="F919" i="1"/>
  <c r="G919" i="1"/>
  <c r="H919" i="1"/>
  <c r="Y919" i="1" s="1"/>
  <c r="AE919" i="1"/>
  <c r="I919" i="1"/>
  <c r="J919" i="1"/>
  <c r="K919" i="1"/>
  <c r="T919" i="1" s="1"/>
  <c r="U919" i="1" s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R920" i="1" s="1"/>
  <c r="S920" i="1" s="1"/>
  <c r="F920" i="1"/>
  <c r="G920" i="1"/>
  <c r="H920" i="1"/>
  <c r="Y920" i="1" s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 s="1"/>
  <c r="AE924" i="1" s="1"/>
  <c r="I924" i="1"/>
  <c r="J924" i="1"/>
  <c r="Z924" i="1"/>
  <c r="AA924" i="1"/>
  <c r="K924" i="1"/>
  <c r="L924" i="1"/>
  <c r="V924" i="1" s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R926" i="1" s="1"/>
  <c r="S926" i="1" s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B926" i="1" s="1"/>
  <c r="A927" i="1"/>
  <c r="B927" i="1"/>
  <c r="C927" i="1"/>
  <c r="D927" i="1"/>
  <c r="X927" i="1" s="1"/>
  <c r="E927" i="1"/>
  <c r="F927" i="1"/>
  <c r="R927" i="1" s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R929" i="1" s="1"/>
  <c r="S929" i="1" s="1"/>
  <c r="F929" i="1"/>
  <c r="G929" i="1"/>
  <c r="H929" i="1"/>
  <c r="Y929" i="1"/>
  <c r="AE929" i="1" s="1"/>
  <c r="I929" i="1"/>
  <c r="J929" i="1"/>
  <c r="Z929" i="1"/>
  <c r="AA929" i="1" s="1"/>
  <c r="K929" i="1"/>
  <c r="L929" i="1"/>
  <c r="V929" i="1" s="1"/>
  <c r="M929" i="1"/>
  <c r="N929" i="1"/>
  <c r="O929" i="1"/>
  <c r="P929" i="1"/>
  <c r="A930" i="1"/>
  <c r="B930" i="1"/>
  <c r="C930" i="1"/>
  <c r="D930" i="1"/>
  <c r="X930" i="1"/>
  <c r="E930" i="1"/>
  <c r="R930" i="1" s="1"/>
  <c r="S930" i="1" s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T930" i="1" s="1"/>
  <c r="M930" i="1"/>
  <c r="N930" i="1"/>
  <c r="O930" i="1"/>
  <c r="P930" i="1"/>
  <c r="A931" i="1"/>
  <c r="B931" i="1"/>
  <c r="C931" i="1"/>
  <c r="D931" i="1"/>
  <c r="X931" i="1" s="1"/>
  <c r="E931" i="1"/>
  <c r="F931" i="1"/>
  <c r="R931" i="1" s="1"/>
  <c r="S931" i="1" s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 s="1"/>
  <c r="K932" i="1"/>
  <c r="L932" i="1"/>
  <c r="V932" i="1" s="1"/>
  <c r="M932" i="1"/>
  <c r="N932" i="1"/>
  <c r="O932" i="1"/>
  <c r="P932" i="1"/>
  <c r="A933" i="1"/>
  <c r="B933" i="1"/>
  <c r="C933" i="1"/>
  <c r="D933" i="1" s="1"/>
  <c r="X933" i="1" s="1"/>
  <c r="E933" i="1"/>
  <c r="R933" i="1" s="1"/>
  <c r="S933" i="1" s="1"/>
  <c r="F933" i="1"/>
  <c r="G933" i="1"/>
  <c r="H933" i="1"/>
  <c r="Y933" i="1" s="1"/>
  <c r="AE933" i="1"/>
  <c r="I933" i="1"/>
  <c r="J933" i="1"/>
  <c r="Z933" i="1"/>
  <c r="AA933" i="1" s="1"/>
  <c r="AB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S934" i="1" s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 s="1"/>
  <c r="AE935" i="1" s="1"/>
  <c r="I935" i="1"/>
  <c r="J935" i="1"/>
  <c r="K935" i="1"/>
  <c r="L935" i="1"/>
  <c r="V935" i="1" s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V938" i="1" s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/>
  <c r="X940" i="1" s="1"/>
  <c r="E940" i="1"/>
  <c r="F940" i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S941" i="1" s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 s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R943" i="1" s="1"/>
  <c r="F943" i="1"/>
  <c r="G943" i="1"/>
  <c r="H943" i="1"/>
  <c r="Y943" i="1" s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 s="1"/>
  <c r="G945" i="1"/>
  <c r="H945" i="1"/>
  <c r="Y945" i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R947" i="1" s="1"/>
  <c r="S947" i="1" s="1"/>
  <c r="F947" i="1"/>
  <c r="G947" i="1"/>
  <c r="H947" i="1"/>
  <c r="Y947" i="1"/>
  <c r="AE947" i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F948" i="1"/>
  <c r="R948" i="1"/>
  <c r="S948" i="1" s="1"/>
  <c r="G948" i="1"/>
  <c r="H948" i="1"/>
  <c r="Y948" i="1" s="1"/>
  <c r="AE948" i="1" s="1"/>
  <c r="I948" i="1"/>
  <c r="J948" i="1"/>
  <c r="Z948" i="1" s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/>
  <c r="G949" i="1"/>
  <c r="H949" i="1"/>
  <c r="Y949" i="1"/>
  <c r="AE949" i="1" s="1"/>
  <c r="I949" i="1"/>
  <c r="J949" i="1"/>
  <c r="Z949" i="1" s="1"/>
  <c r="AA949" i="1" s="1"/>
  <c r="AB949" i="1" s="1"/>
  <c r="K949" i="1"/>
  <c r="T949" i="1" s="1"/>
  <c r="U949" i="1" s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 s="1"/>
  <c r="AE952" i="1" s="1"/>
  <c r="I952" i="1"/>
  <c r="J952" i="1"/>
  <c r="Z952" i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R953" i="1" s="1"/>
  <c r="S953" i="1" s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G955" i="1"/>
  <c r="H955" i="1"/>
  <c r="Y955" i="1"/>
  <c r="AE955" i="1" s="1"/>
  <c r="I955" i="1"/>
  <c r="J955" i="1"/>
  <c r="Z955" i="1" s="1"/>
  <c r="K955" i="1"/>
  <c r="L955" i="1"/>
  <c r="M955" i="1"/>
  <c r="N955" i="1"/>
  <c r="O955" i="1"/>
  <c r="P955" i="1"/>
  <c r="AA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/>
  <c r="AA956" i="1" s="1"/>
  <c r="K956" i="1"/>
  <c r="L956" i="1"/>
  <c r="V956" i="1" s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R959" i="1" s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 s="1"/>
  <c r="AE960" i="1"/>
  <c r="AF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R961" i="1" s="1"/>
  <c r="S961" i="1" s="1"/>
  <c r="F961" i="1"/>
  <c r="G961" i="1"/>
  <c r="H961" i="1"/>
  <c r="Y961" i="1" s="1"/>
  <c r="AE961" i="1" s="1"/>
  <c r="I961" i="1"/>
  <c r="J961" i="1"/>
  <c r="K961" i="1"/>
  <c r="L961" i="1"/>
  <c r="T961" i="1" s="1"/>
  <c r="U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/>
  <c r="AE962" i="1" s="1"/>
  <c r="I962" i="1"/>
  <c r="J962" i="1"/>
  <c r="K962" i="1"/>
  <c r="L962" i="1"/>
  <c r="V962" i="1" s="1"/>
  <c r="M962" i="1"/>
  <c r="N962" i="1"/>
  <c r="O962" i="1"/>
  <c r="P962" i="1"/>
  <c r="Z962" i="1"/>
  <c r="AA962" i="1"/>
  <c r="A963" i="1"/>
  <c r="B963" i="1"/>
  <c r="C963" i="1"/>
  <c r="D963" i="1" s="1"/>
  <c r="X963" i="1"/>
  <c r="E963" i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U963" i="1" s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K964" i="1"/>
  <c r="U964" i="1"/>
  <c r="L964" i="1"/>
  <c r="T964" i="1" s="1"/>
  <c r="V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/>
  <c r="AE965" i="1" s="1"/>
  <c r="AF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 s="1"/>
  <c r="G966" i="1"/>
  <c r="H966" i="1"/>
  <c r="Y966" i="1" s="1"/>
  <c r="AE966" i="1"/>
  <c r="I966" i="1"/>
  <c r="J966" i="1"/>
  <c r="K966" i="1"/>
  <c r="U966" i="1"/>
  <c r="L966" i="1"/>
  <c r="T966" i="1" s="1"/>
  <c r="V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AF969" i="1" s="1"/>
  <c r="AG969" i="1" s="1"/>
  <c r="I969" i="1"/>
  <c r="J969" i="1"/>
  <c r="K969" i="1"/>
  <c r="L969" i="1"/>
  <c r="V969" i="1"/>
  <c r="M969" i="1"/>
  <c r="N969" i="1"/>
  <c r="O969" i="1"/>
  <c r="P969" i="1"/>
  <c r="T969" i="1"/>
  <c r="U969" i="1" s="1"/>
  <c r="Z969" i="1"/>
  <c r="AA969" i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T970" i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 s="1"/>
  <c r="AE971" i="1" s="1"/>
  <c r="I971" i="1"/>
  <c r="J971" i="1"/>
  <c r="Z971" i="1" s="1"/>
  <c r="AA971" i="1" s="1"/>
  <c r="K971" i="1"/>
  <c r="L971" i="1"/>
  <c r="V971" i="1" s="1"/>
  <c r="M971" i="1"/>
  <c r="N971" i="1"/>
  <c r="O971" i="1"/>
  <c r="P971" i="1"/>
  <c r="A972" i="1"/>
  <c r="B972" i="1"/>
  <c r="C972" i="1"/>
  <c r="D972" i="1"/>
  <c r="X972" i="1"/>
  <c r="E972" i="1"/>
  <c r="F972" i="1"/>
  <c r="G972" i="1"/>
  <c r="H972" i="1"/>
  <c r="Y972" i="1" s="1"/>
  <c r="AE972" i="1" s="1"/>
  <c r="I972" i="1"/>
  <c r="J972" i="1"/>
  <c r="K972" i="1"/>
  <c r="L972" i="1"/>
  <c r="T972" i="1" s="1"/>
  <c r="U972" i="1" s="1"/>
  <c r="M972" i="1"/>
  <c r="N972" i="1"/>
  <c r="O972" i="1"/>
  <c r="P972" i="1"/>
  <c r="Z972" i="1"/>
  <c r="AA972" i="1" s="1"/>
  <c r="AB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G974" i="1"/>
  <c r="H974" i="1"/>
  <c r="Y974" i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 s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/>
  <c r="AE975" i="1" s="1"/>
  <c r="I975" i="1"/>
  <c r="J975" i="1"/>
  <c r="Z975" i="1" s="1"/>
  <c r="AA975" i="1" s="1"/>
  <c r="K975" i="1"/>
  <c r="T975" i="1" s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R976" i="1" s="1"/>
  <c r="S976" i="1" s="1"/>
  <c r="G976" i="1"/>
  <c r="H976" i="1"/>
  <c r="Y976" i="1"/>
  <c r="AE976" i="1" s="1"/>
  <c r="I976" i="1"/>
  <c r="J976" i="1"/>
  <c r="K976" i="1"/>
  <c r="L976" i="1"/>
  <c r="T976" i="1" s="1"/>
  <c r="U976" i="1" s="1"/>
  <c r="V976" i="1"/>
  <c r="M976" i="1"/>
  <c r="N976" i="1"/>
  <c r="O976" i="1"/>
  <c r="P976" i="1"/>
  <c r="Z976" i="1"/>
  <c r="AA976" i="1"/>
  <c r="A977" i="1"/>
  <c r="B977" i="1"/>
  <c r="C977" i="1"/>
  <c r="D977" i="1"/>
  <c r="X977" i="1" s="1"/>
  <c r="E977" i="1"/>
  <c r="F977" i="1"/>
  <c r="R977" i="1"/>
  <c r="S977" i="1"/>
  <c r="G977" i="1"/>
  <c r="H977" i="1"/>
  <c r="Y977" i="1"/>
  <c r="AE977" i="1" s="1"/>
  <c r="I977" i="1"/>
  <c r="J977" i="1"/>
  <c r="K977" i="1"/>
  <c r="T977" i="1"/>
  <c r="AC977" i="1" s="1"/>
  <c r="AD977" i="1" s="1"/>
  <c r="U977" i="1"/>
  <c r="L977" i="1"/>
  <c r="V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AF978" i="1" s="1"/>
  <c r="AG978" i="1" s="1"/>
  <c r="AH978" i="1" s="1"/>
  <c r="I978" i="1"/>
  <c r="J978" i="1"/>
  <c r="K978" i="1"/>
  <c r="T978" i="1" s="1"/>
  <c r="U978" i="1" s="1"/>
  <c r="L978" i="1"/>
  <c r="M978" i="1"/>
  <c r="N978" i="1"/>
  <c r="O978" i="1"/>
  <c r="P978" i="1"/>
  <c r="Z978" i="1"/>
  <c r="AA978" i="1" s="1"/>
  <c r="AB978" i="1" s="1"/>
  <c r="A979" i="1"/>
  <c r="B979" i="1"/>
  <c r="C979" i="1"/>
  <c r="D979" i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F980" i="1"/>
  <c r="R980" i="1"/>
  <c r="S980" i="1"/>
  <c r="G980" i="1"/>
  <c r="H980" i="1"/>
  <c r="Y980" i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/>
  <c r="E981" i="1"/>
  <c r="F981" i="1"/>
  <c r="R981" i="1"/>
  <c r="S981" i="1" s="1"/>
  <c r="G981" i="1"/>
  <c r="H981" i="1"/>
  <c r="Y981" i="1"/>
  <c r="AE981" i="1"/>
  <c r="I981" i="1"/>
  <c r="J981" i="1"/>
  <c r="Z981" i="1" s="1"/>
  <c r="K981" i="1"/>
  <c r="T981" i="1" s="1"/>
  <c r="L981" i="1"/>
  <c r="V981" i="1"/>
  <c r="M981" i="1"/>
  <c r="N981" i="1"/>
  <c r="O981" i="1"/>
  <c r="P981" i="1"/>
  <c r="AA981" i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/>
  <c r="AF982" i="1" s="1"/>
  <c r="AG982" i="1" s="1"/>
  <c r="AH982" i="1" s="1"/>
  <c r="I982" i="1"/>
  <c r="J982" i="1"/>
  <c r="K982" i="1"/>
  <c r="T982" i="1" s="1"/>
  <c r="L982" i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F983" i="1"/>
  <c r="R983" i="1"/>
  <c r="S983" i="1" s="1"/>
  <c r="G983" i="1"/>
  <c r="H983" i="1"/>
  <c r="Y983" i="1"/>
  <c r="AE983" i="1" s="1"/>
  <c r="I983" i="1"/>
  <c r="J983" i="1"/>
  <c r="Z983" i="1" s="1"/>
  <c r="AA983" i="1" s="1"/>
  <c r="K983" i="1"/>
  <c r="L983" i="1"/>
  <c r="M983" i="1"/>
  <c r="N983" i="1"/>
  <c r="O983" i="1"/>
  <c r="P983" i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/>
  <c r="AE984" i="1" s="1"/>
  <c r="AF984" i="1" s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/>
  <c r="X985" i="1"/>
  <c r="E985" i="1"/>
  <c r="F985" i="1"/>
  <c r="G985" i="1"/>
  <c r="H985" i="1"/>
  <c r="Y985" i="1"/>
  <c r="AE985" i="1"/>
  <c r="I985" i="1"/>
  <c r="J985" i="1"/>
  <c r="K985" i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F986" i="1"/>
  <c r="G986" i="1"/>
  <c r="H986" i="1"/>
  <c r="Y986" i="1" s="1"/>
  <c r="AE986" i="1" s="1"/>
  <c r="I986" i="1"/>
  <c r="J986" i="1"/>
  <c r="K986" i="1"/>
  <c r="L986" i="1"/>
  <c r="M986" i="1"/>
  <c r="N986" i="1"/>
  <c r="O986" i="1"/>
  <c r="P986" i="1"/>
  <c r="Z986" i="1"/>
  <c r="AA986" i="1"/>
  <c r="A987" i="1"/>
  <c r="B987" i="1"/>
  <c r="C987" i="1"/>
  <c r="D987" i="1"/>
  <c r="X987" i="1"/>
  <c r="E987" i="1"/>
  <c r="F987" i="1"/>
  <c r="R987" i="1"/>
  <c r="S987" i="1" s="1"/>
  <c r="G987" i="1"/>
  <c r="H987" i="1"/>
  <c r="Y987" i="1"/>
  <c r="AE987" i="1"/>
  <c r="I987" i="1"/>
  <c r="J987" i="1"/>
  <c r="Z987" i="1" s="1"/>
  <c r="K987" i="1"/>
  <c r="L987" i="1"/>
  <c r="M987" i="1"/>
  <c r="N987" i="1"/>
  <c r="O987" i="1"/>
  <c r="P987" i="1"/>
  <c r="AA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V988" i="1"/>
  <c r="M988" i="1"/>
  <c r="N988" i="1"/>
  <c r="O988" i="1"/>
  <c r="P988" i="1"/>
  <c r="Z988" i="1"/>
  <c r="AA988" i="1" s="1"/>
  <c r="A989" i="1"/>
  <c r="B989" i="1"/>
  <c r="C989" i="1"/>
  <c r="D989" i="1"/>
  <c r="X989" i="1"/>
  <c r="E989" i="1"/>
  <c r="F989" i="1"/>
  <c r="R989" i="1" s="1"/>
  <c r="S989" i="1" s="1"/>
  <c r="G989" i="1"/>
  <c r="H989" i="1"/>
  <c r="Y989" i="1"/>
  <c r="AE989" i="1"/>
  <c r="I989" i="1"/>
  <c r="J989" i="1"/>
  <c r="Z989" i="1" s="1"/>
  <c r="AA989" i="1" s="1"/>
  <c r="K989" i="1"/>
  <c r="T989" i="1" s="1"/>
  <c r="L989" i="1"/>
  <c r="V989" i="1"/>
  <c r="M989" i="1"/>
  <c r="N989" i="1"/>
  <c r="O989" i="1"/>
  <c r="P989" i="1"/>
  <c r="A990" i="1"/>
  <c r="B990" i="1"/>
  <c r="C990" i="1"/>
  <c r="D990" i="1" s="1"/>
  <c r="X990" i="1"/>
  <c r="E990" i="1"/>
  <c r="F990" i="1"/>
  <c r="G990" i="1"/>
  <c r="H990" i="1"/>
  <c r="Y990" i="1" s="1"/>
  <c r="AE990" i="1"/>
  <c r="I990" i="1"/>
  <c r="J990" i="1"/>
  <c r="Z990" i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A992" i="1"/>
  <c r="B992" i="1"/>
  <c r="C992" i="1"/>
  <c r="D992" i="1"/>
  <c r="X992" i="1" s="1"/>
  <c r="E992" i="1"/>
  <c r="F992" i="1"/>
  <c r="G992" i="1"/>
  <c r="H992" i="1"/>
  <c r="Y992" i="1"/>
  <c r="AE992" i="1"/>
  <c r="AF992" i="1" s="1"/>
  <c r="I992" i="1"/>
  <c r="J992" i="1"/>
  <c r="K992" i="1"/>
  <c r="L992" i="1"/>
  <c r="V992" i="1" s="1"/>
  <c r="M992" i="1"/>
  <c r="N992" i="1"/>
  <c r="O992" i="1"/>
  <c r="P992" i="1"/>
  <c r="Z992" i="1"/>
  <c r="AA992" i="1" s="1"/>
  <c r="AB992" i="1" s="1"/>
  <c r="A993" i="1"/>
  <c r="B993" i="1"/>
  <c r="C993" i="1"/>
  <c r="D993" i="1"/>
  <c r="X993" i="1"/>
  <c r="E993" i="1"/>
  <c r="F993" i="1"/>
  <c r="R993" i="1" s="1"/>
  <c r="S993" i="1" s="1"/>
  <c r="G993" i="1"/>
  <c r="H993" i="1"/>
  <c r="Y993" i="1"/>
  <c r="AE993" i="1"/>
  <c r="I993" i="1"/>
  <c r="J993" i="1"/>
  <c r="Z993" i="1" s="1"/>
  <c r="AA993" i="1" s="1"/>
  <c r="K993" i="1"/>
  <c r="T993" i="1" s="1"/>
  <c r="U993" i="1" s="1"/>
  <c r="L993" i="1"/>
  <c r="V993" i="1"/>
  <c r="M993" i="1"/>
  <c r="N993" i="1"/>
  <c r="O993" i="1"/>
  <c r="P993" i="1"/>
  <c r="A994" i="1"/>
  <c r="B994" i="1"/>
  <c r="C994" i="1"/>
  <c r="D994" i="1" s="1"/>
  <c r="X994" i="1" s="1"/>
  <c r="E994" i="1"/>
  <c r="R994" i="1" s="1"/>
  <c r="S994" i="1" s="1"/>
  <c r="F994" i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F995" i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A998" i="1"/>
  <c r="B998" i="1"/>
  <c r="C998" i="1"/>
  <c r="D998" i="1"/>
  <c r="X998" i="1"/>
  <c r="E998" i="1"/>
  <c r="F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T999" i="1" s="1"/>
  <c r="M999" i="1"/>
  <c r="N999" i="1"/>
  <c r="O999" i="1"/>
  <c r="P999" i="1"/>
  <c r="U999" i="1"/>
  <c r="Z999" i="1"/>
  <c r="AA999" i="1"/>
  <c r="A1000" i="1"/>
  <c r="B1000" i="1"/>
  <c r="C1000" i="1"/>
  <c r="D1000" i="1" s="1"/>
  <c r="X1000" i="1" s="1"/>
  <c r="E1000" i="1"/>
  <c r="F1000" i="1"/>
  <c r="G1000" i="1"/>
  <c r="H1000" i="1"/>
  <c r="Y1000" i="1" s="1"/>
  <c r="AE1000" i="1" s="1"/>
  <c r="I1000" i="1"/>
  <c r="J1000" i="1"/>
  <c r="Z1000" i="1"/>
  <c r="AA1000" i="1" s="1"/>
  <c r="AB1000" i="1" s="1"/>
  <c r="K1000" i="1"/>
  <c r="L1000" i="1"/>
  <c r="T1000" i="1" s="1"/>
  <c r="U1000" i="1" s="1"/>
  <c r="V1000" i="1"/>
  <c r="M1000" i="1"/>
  <c r="N1000" i="1"/>
  <c r="O1000" i="1"/>
  <c r="P1000" i="1"/>
  <c r="T643" i="1"/>
  <c r="T629" i="1"/>
  <c r="T619" i="1"/>
  <c r="AC619" i="1"/>
  <c r="AD619" i="1" s="1"/>
  <c r="AF619" i="1"/>
  <c r="AG619" i="1" s="1"/>
  <c r="AH619" i="1" s="1"/>
  <c r="T637" i="1"/>
  <c r="T612" i="1"/>
  <c r="AC612" i="1"/>
  <c r="AD612" i="1"/>
  <c r="T611" i="1"/>
  <c r="AB611" i="1" s="1"/>
  <c r="V605" i="1"/>
  <c r="T596" i="1"/>
  <c r="T555" i="1"/>
  <c r="T554" i="1"/>
  <c r="V547" i="1"/>
  <c r="T647" i="1"/>
  <c r="AC647" i="1"/>
  <c r="AD647" i="1" s="1"/>
  <c r="AF647" i="1" s="1"/>
  <c r="T646" i="1"/>
  <c r="U646" i="1"/>
  <c r="T644" i="1"/>
  <c r="U644" i="1" s="1"/>
  <c r="T634" i="1"/>
  <c r="U634" i="1" s="1"/>
  <c r="T626" i="1"/>
  <c r="U626" i="1" s="1"/>
  <c r="T614" i="1"/>
  <c r="AB614" i="1" s="1"/>
  <c r="T613" i="1"/>
  <c r="T561" i="1"/>
  <c r="U548" i="1"/>
  <c r="R521" i="1"/>
  <c r="S521" i="1" s="1"/>
  <c r="T696" i="1"/>
  <c r="V696" i="1"/>
  <c r="V998" i="1"/>
  <c r="T998" i="1"/>
  <c r="R997" i="1"/>
  <c r="S997" i="1" s="1"/>
  <c r="R986" i="1"/>
  <c r="S986" i="1" s="1"/>
  <c r="R974" i="1"/>
  <c r="S974" i="1"/>
  <c r="T967" i="1"/>
  <c r="R957" i="1"/>
  <c r="S957" i="1" s="1"/>
  <c r="R925" i="1"/>
  <c r="S925" i="1"/>
  <c r="R893" i="1"/>
  <c r="S893" i="1" s="1"/>
  <c r="R861" i="1"/>
  <c r="S861" i="1"/>
  <c r="R845" i="1"/>
  <c r="S845" i="1" s="1"/>
  <c r="R829" i="1"/>
  <c r="S829" i="1" s="1"/>
  <c r="T786" i="1"/>
  <c r="AC786" i="1" s="1"/>
  <c r="AD786" i="1" s="1"/>
  <c r="T771" i="1"/>
  <c r="AC771" i="1"/>
  <c r="AD771" i="1" s="1"/>
  <c r="T749" i="1"/>
  <c r="T695" i="1"/>
  <c r="V695" i="1"/>
  <c r="T689" i="1"/>
  <c r="V689" i="1"/>
  <c r="V663" i="1"/>
  <c r="T663" i="1"/>
  <c r="V655" i="1"/>
  <c r="T655" i="1"/>
  <c r="V982" i="1"/>
  <c r="U982" i="1"/>
  <c r="T992" i="1"/>
  <c r="U992" i="1" s="1"/>
  <c r="T962" i="1"/>
  <c r="T702" i="1"/>
  <c r="V702" i="1"/>
  <c r="T676" i="1"/>
  <c r="V676" i="1"/>
  <c r="T669" i="1"/>
  <c r="AB669" i="1" s="1"/>
  <c r="V669" i="1"/>
  <c r="V994" i="1"/>
  <c r="T994" i="1"/>
  <c r="AC994" i="1" s="1"/>
  <c r="U994" i="1"/>
  <c r="V984" i="1"/>
  <c r="T984" i="1"/>
  <c r="T971" i="1"/>
  <c r="U971" i="1" s="1"/>
  <c r="AC970" i="1"/>
  <c r="AD970" i="1" s="1"/>
  <c r="T738" i="1"/>
  <c r="AC738" i="1"/>
  <c r="AD738" i="1" s="1"/>
  <c r="V738" i="1"/>
  <c r="T727" i="1"/>
  <c r="AB727" i="1" s="1"/>
  <c r="V727" i="1"/>
  <c r="T721" i="1"/>
  <c r="AC721" i="1" s="1"/>
  <c r="AD721" i="1" s="1"/>
  <c r="V721" i="1"/>
  <c r="V661" i="1"/>
  <c r="T661" i="1"/>
  <c r="V653" i="1"/>
  <c r="T653" i="1"/>
  <c r="V996" i="1"/>
  <c r="T996" i="1"/>
  <c r="R995" i="1"/>
  <c r="S995" i="1" s="1"/>
  <c r="V990" i="1"/>
  <c r="T990" i="1"/>
  <c r="U990" i="1"/>
  <c r="T985" i="1"/>
  <c r="V978" i="1"/>
  <c r="V973" i="1"/>
  <c r="T973" i="1"/>
  <c r="R972" i="1"/>
  <c r="S972" i="1" s="1"/>
  <c r="T965" i="1"/>
  <c r="U965" i="1" s="1"/>
  <c r="R937" i="1"/>
  <c r="S937" i="1"/>
  <c r="R921" i="1"/>
  <c r="S921" i="1" s="1"/>
  <c r="R889" i="1"/>
  <c r="S889" i="1"/>
  <c r="R873" i="1"/>
  <c r="S873" i="1"/>
  <c r="R857" i="1"/>
  <c r="S857" i="1" s="1"/>
  <c r="R841" i="1"/>
  <c r="S841" i="1" s="1"/>
  <c r="S825" i="1"/>
  <c r="T774" i="1"/>
  <c r="AB774" i="1" s="1"/>
  <c r="AC774" i="1"/>
  <c r="AD774" i="1" s="1"/>
  <c r="T760" i="1"/>
  <c r="AC760" i="1"/>
  <c r="AD760" i="1" s="1"/>
  <c r="T753" i="1"/>
  <c r="AC753" i="1"/>
  <c r="AD753" i="1" s="1"/>
  <c r="T728" i="1"/>
  <c r="U728" i="1" s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AF742" i="1" s="1"/>
  <c r="T739" i="1"/>
  <c r="U739" i="1" s="1"/>
  <c r="AC739" i="1"/>
  <c r="AD739" i="1" s="1"/>
  <c r="T726" i="1"/>
  <c r="V726" i="1"/>
  <c r="T720" i="1"/>
  <c r="T719" i="1"/>
  <c r="V719" i="1"/>
  <c r="T713" i="1"/>
  <c r="AB713" i="1"/>
  <c r="T694" i="1"/>
  <c r="V694" i="1"/>
  <c r="T688" i="1"/>
  <c r="T687" i="1"/>
  <c r="V687" i="1"/>
  <c r="T681" i="1"/>
  <c r="AB681" i="1" s="1"/>
  <c r="T664" i="1"/>
  <c r="AB660" i="1"/>
  <c r="R660" i="1"/>
  <c r="S660" i="1" s="1"/>
  <c r="T658" i="1"/>
  <c r="U658" i="1" s="1"/>
  <c r="T656" i="1"/>
  <c r="AB652" i="1"/>
  <c r="R652" i="1"/>
  <c r="S652" i="1"/>
  <c r="T650" i="1"/>
  <c r="U650" i="1" s="1"/>
  <c r="T648" i="1"/>
  <c r="AB648" i="1" s="1"/>
  <c r="T642" i="1"/>
  <c r="U642" i="1" s="1"/>
  <c r="T640" i="1"/>
  <c r="AB640" i="1"/>
  <c r="R636" i="1"/>
  <c r="S636" i="1"/>
  <c r="R631" i="1"/>
  <c r="S631" i="1" s="1"/>
  <c r="T600" i="1"/>
  <c r="AC600" i="1"/>
  <c r="AD600" i="1"/>
  <c r="AF600" i="1" s="1"/>
  <c r="AG600" i="1" s="1"/>
  <c r="T599" i="1"/>
  <c r="U598" i="1"/>
  <c r="AB598" i="1"/>
  <c r="T594" i="1"/>
  <c r="U594" i="1"/>
  <c r="V594" i="1"/>
  <c r="V564" i="1"/>
  <c r="R547" i="1"/>
  <c r="S547" i="1" s="1"/>
  <c r="V541" i="1"/>
  <c r="T541" i="1"/>
  <c r="S959" i="1"/>
  <c r="R955" i="1"/>
  <c r="S955" i="1" s="1"/>
  <c r="R951" i="1"/>
  <c r="S951" i="1" s="1"/>
  <c r="S943" i="1"/>
  <c r="R939" i="1"/>
  <c r="S939" i="1"/>
  <c r="R935" i="1"/>
  <c r="S935" i="1" s="1"/>
  <c r="S927" i="1"/>
  <c r="R923" i="1"/>
  <c r="S923" i="1" s="1"/>
  <c r="S911" i="1"/>
  <c r="R907" i="1"/>
  <c r="S907" i="1"/>
  <c r="R903" i="1"/>
  <c r="S903" i="1" s="1"/>
  <c r="R895" i="1"/>
  <c r="S895" i="1"/>
  <c r="R891" i="1"/>
  <c r="S891" i="1" s="1"/>
  <c r="R883" i="1"/>
  <c r="S883" i="1" s="1"/>
  <c r="S879" i="1"/>
  <c r="R875" i="1"/>
  <c r="S875" i="1" s="1"/>
  <c r="R871" i="1"/>
  <c r="S871" i="1" s="1"/>
  <c r="R859" i="1"/>
  <c r="S859" i="1"/>
  <c r="R855" i="1"/>
  <c r="S855" i="1" s="1"/>
  <c r="R851" i="1"/>
  <c r="S851" i="1" s="1"/>
  <c r="R847" i="1"/>
  <c r="S847" i="1"/>
  <c r="R843" i="1"/>
  <c r="S843" i="1" s="1"/>
  <c r="R839" i="1"/>
  <c r="S839" i="1" s="1"/>
  <c r="S831" i="1"/>
  <c r="R827" i="1"/>
  <c r="S827" i="1"/>
  <c r="T784" i="1"/>
  <c r="T780" i="1"/>
  <c r="AC780" i="1"/>
  <c r="AD780" i="1"/>
  <c r="T776" i="1"/>
  <c r="AC776" i="1"/>
  <c r="AD776" i="1" s="1"/>
  <c r="T772" i="1"/>
  <c r="AC772" i="1"/>
  <c r="AD772" i="1" s="1"/>
  <c r="T769" i="1"/>
  <c r="AC769" i="1"/>
  <c r="AD769" i="1" s="1"/>
  <c r="T765" i="1"/>
  <c r="AC765" i="1"/>
  <c r="AD765" i="1" s="1"/>
  <c r="R763" i="1"/>
  <c r="S763" i="1" s="1"/>
  <c r="T762" i="1"/>
  <c r="AC762" i="1"/>
  <c r="AD762" i="1"/>
  <c r="T759" i="1"/>
  <c r="T755" i="1"/>
  <c r="AC755" i="1" s="1"/>
  <c r="AD755" i="1" s="1"/>
  <c r="T751" i="1"/>
  <c r="AC751" i="1" s="1"/>
  <c r="AD751" i="1" s="1"/>
  <c r="T747" i="1"/>
  <c r="V739" i="1"/>
  <c r="T737" i="1"/>
  <c r="AC737" i="1"/>
  <c r="AD737" i="1" s="1"/>
  <c r="AF737" i="1" s="1"/>
  <c r="V735" i="1"/>
  <c r="T729" i="1"/>
  <c r="AC729" i="1" s="1"/>
  <c r="AD729" i="1" s="1"/>
  <c r="V725" i="1"/>
  <c r="T710" i="1"/>
  <c r="U710" i="1" s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 s="1"/>
  <c r="R637" i="1"/>
  <c r="S637" i="1"/>
  <c r="V630" i="1"/>
  <c r="T630" i="1"/>
  <c r="U630" i="1" s="1"/>
  <c r="R629" i="1"/>
  <c r="S629" i="1"/>
  <c r="T627" i="1"/>
  <c r="AB627" i="1"/>
  <c r="T616" i="1"/>
  <c r="T615" i="1"/>
  <c r="U615" i="1" s="1"/>
  <c r="AC615" i="1"/>
  <c r="AD615" i="1" s="1"/>
  <c r="U614" i="1"/>
  <c r="T603" i="1"/>
  <c r="T565" i="1"/>
  <c r="T549" i="1"/>
  <c r="AC549" i="1" s="1"/>
  <c r="V538" i="1"/>
  <c r="T538" i="1"/>
  <c r="U538" i="1" s="1"/>
  <c r="R985" i="1"/>
  <c r="S985" i="1" s="1"/>
  <c r="R969" i="1"/>
  <c r="S969" i="1" s="1"/>
  <c r="R967" i="1"/>
  <c r="S967" i="1"/>
  <c r="R965" i="1"/>
  <c r="S965" i="1"/>
  <c r="R963" i="1"/>
  <c r="S963" i="1" s="1"/>
  <c r="R954" i="1"/>
  <c r="S954" i="1"/>
  <c r="R950" i="1"/>
  <c r="S950" i="1"/>
  <c r="R946" i="1"/>
  <c r="S946" i="1" s="1"/>
  <c r="R942" i="1"/>
  <c r="S942" i="1" s="1"/>
  <c r="R922" i="1"/>
  <c r="S922" i="1"/>
  <c r="R918" i="1"/>
  <c r="S918" i="1"/>
  <c r="R914" i="1"/>
  <c r="S914" i="1" s="1"/>
  <c r="S906" i="1"/>
  <c r="R898" i="1"/>
  <c r="S898" i="1" s="1"/>
  <c r="R890" i="1"/>
  <c r="S890" i="1"/>
  <c r="R886" i="1"/>
  <c r="S886" i="1" s="1"/>
  <c r="R882" i="1"/>
  <c r="S882" i="1" s="1"/>
  <c r="R878" i="1"/>
  <c r="S878" i="1" s="1"/>
  <c r="R874" i="1"/>
  <c r="S874" i="1"/>
  <c r="R870" i="1"/>
  <c r="S870" i="1" s="1"/>
  <c r="R866" i="1"/>
  <c r="S866" i="1" s="1"/>
  <c r="R862" i="1"/>
  <c r="S862" i="1" s="1"/>
  <c r="R858" i="1"/>
  <c r="S858" i="1"/>
  <c r="R850" i="1"/>
  <c r="S850" i="1" s="1"/>
  <c r="R846" i="1"/>
  <c r="S846" i="1" s="1"/>
  <c r="R842" i="1"/>
  <c r="S842" i="1" s="1"/>
  <c r="R838" i="1"/>
  <c r="S838" i="1" s="1"/>
  <c r="R834" i="1"/>
  <c r="S834" i="1" s="1"/>
  <c r="R830" i="1"/>
  <c r="S830" i="1" s="1"/>
  <c r="R826" i="1"/>
  <c r="S826" i="1" s="1"/>
  <c r="T785" i="1"/>
  <c r="AC785" i="1"/>
  <c r="AD785" i="1" s="1"/>
  <c r="T781" i="1"/>
  <c r="AC781" i="1"/>
  <c r="AD781" i="1" s="1"/>
  <c r="T777" i="1"/>
  <c r="AC777" i="1"/>
  <c r="AD777" i="1"/>
  <c r="T773" i="1"/>
  <c r="U773" i="1" s="1"/>
  <c r="AC773" i="1"/>
  <c r="AD773" i="1" s="1"/>
  <c r="T770" i="1"/>
  <c r="AC770" i="1" s="1"/>
  <c r="AD770" i="1" s="1"/>
  <c r="T766" i="1"/>
  <c r="AC766" i="1" s="1"/>
  <c r="AD766" i="1"/>
  <c r="T763" i="1"/>
  <c r="AC756" i="1"/>
  <c r="AD756" i="1" s="1"/>
  <c r="AF756" i="1" s="1"/>
  <c r="T752" i="1"/>
  <c r="AC752" i="1"/>
  <c r="AD752" i="1" s="1"/>
  <c r="T748" i="1"/>
  <c r="AC748" i="1"/>
  <c r="AD748" i="1" s="1"/>
  <c r="AF748" i="1" s="1"/>
  <c r="T744" i="1"/>
  <c r="U744" i="1" s="1"/>
  <c r="T741" i="1"/>
  <c r="AC741" i="1"/>
  <c r="AD741" i="1" s="1"/>
  <c r="T740" i="1"/>
  <c r="AC740" i="1" s="1"/>
  <c r="AD740" i="1"/>
  <c r="T736" i="1"/>
  <c r="T733" i="1"/>
  <c r="AC733" i="1" s="1"/>
  <c r="AD733" i="1" s="1"/>
  <c r="AF733" i="1" s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AB703" i="1"/>
  <c r="V688" i="1"/>
  <c r="T686" i="1"/>
  <c r="V686" i="1"/>
  <c r="V681" i="1"/>
  <c r="T680" i="1"/>
  <c r="AB680" i="1" s="1"/>
  <c r="T679" i="1"/>
  <c r="V679" i="1"/>
  <c r="T673" i="1"/>
  <c r="AB673" i="1" s="1"/>
  <c r="AB671" i="1"/>
  <c r="V664" i="1"/>
  <c r="T662" i="1"/>
  <c r="AC662" i="1" s="1"/>
  <c r="AD662" i="1" s="1"/>
  <c r="U662" i="1"/>
  <c r="R661" i="1"/>
  <c r="S661" i="1" s="1"/>
  <c r="V658" i="1"/>
  <c r="V656" i="1"/>
  <c r="T654" i="1"/>
  <c r="U654" i="1"/>
  <c r="R653" i="1"/>
  <c r="S653" i="1"/>
  <c r="V650" i="1"/>
  <c r="V648" i="1"/>
  <c r="R645" i="1"/>
  <c r="S645" i="1" s="1"/>
  <c r="R639" i="1"/>
  <c r="S639" i="1" s="1"/>
  <c r="R635" i="1"/>
  <c r="S635" i="1" s="1"/>
  <c r="R634" i="1"/>
  <c r="S634" i="1" s="1"/>
  <c r="R633" i="1"/>
  <c r="S633" i="1" s="1"/>
  <c r="R632" i="1"/>
  <c r="S632" i="1" s="1"/>
  <c r="T618" i="1"/>
  <c r="U618" i="1"/>
  <c r="V613" i="1"/>
  <c r="V606" i="1"/>
  <c r="T606" i="1"/>
  <c r="R605" i="1"/>
  <c r="S605" i="1" s="1"/>
  <c r="T588" i="1"/>
  <c r="AB588" i="1"/>
  <c r="V588" i="1"/>
  <c r="T544" i="1"/>
  <c r="V526" i="1"/>
  <c r="T734" i="1"/>
  <c r="AC734" i="1"/>
  <c r="AD734" i="1" s="1"/>
  <c r="T730" i="1"/>
  <c r="AC730" i="1" s="1"/>
  <c r="AD730" i="1" s="1"/>
  <c r="AF730" i="1" s="1"/>
  <c r="AB725" i="1"/>
  <c r="T723" i="1"/>
  <c r="T722" i="1"/>
  <c r="T715" i="1"/>
  <c r="AB715" i="1"/>
  <c r="T714" i="1"/>
  <c r="AB709" i="1"/>
  <c r="T707" i="1"/>
  <c r="AB707" i="1"/>
  <c r="T706" i="1"/>
  <c r="T699" i="1"/>
  <c r="T698" i="1"/>
  <c r="AB693" i="1"/>
  <c r="T691" i="1"/>
  <c r="AB691" i="1"/>
  <c r="T690" i="1"/>
  <c r="AB685" i="1"/>
  <c r="T683" i="1"/>
  <c r="T682" i="1"/>
  <c r="AB677" i="1"/>
  <c r="T675" i="1"/>
  <c r="AB675" i="1" s="1"/>
  <c r="T674" i="1"/>
  <c r="T667" i="1"/>
  <c r="AB667" i="1" s="1"/>
  <c r="T666" i="1"/>
  <c r="R662" i="1"/>
  <c r="S662" i="1"/>
  <c r="R654" i="1"/>
  <c r="S654" i="1" s="1"/>
  <c r="R647" i="1"/>
  <c r="S647" i="1"/>
  <c r="R644" i="1"/>
  <c r="S644" i="1"/>
  <c r="R643" i="1"/>
  <c r="S643" i="1" s="1"/>
  <c r="R642" i="1"/>
  <c r="S642" i="1" s="1"/>
  <c r="R641" i="1"/>
  <c r="S641" i="1"/>
  <c r="R640" i="1"/>
  <c r="S640" i="1"/>
  <c r="T636" i="1"/>
  <c r="T635" i="1"/>
  <c r="T631" i="1"/>
  <c r="U631" i="1" s="1"/>
  <c r="T628" i="1"/>
  <c r="AC628" i="1"/>
  <c r="AD628" i="1" s="1"/>
  <c r="R620" i="1"/>
  <c r="S620" i="1"/>
  <c r="T610" i="1"/>
  <c r="AB610" i="1" s="1"/>
  <c r="U610" i="1"/>
  <c r="T608" i="1"/>
  <c r="R604" i="1"/>
  <c r="S604" i="1" s="1"/>
  <c r="T545" i="1"/>
  <c r="V542" i="1"/>
  <c r="T542" i="1"/>
  <c r="U542" i="1"/>
  <c r="R627" i="1"/>
  <c r="S627" i="1" s="1"/>
  <c r="R626" i="1"/>
  <c r="S626" i="1" s="1"/>
  <c r="R625" i="1"/>
  <c r="S625" i="1" s="1"/>
  <c r="R624" i="1"/>
  <c r="S624" i="1"/>
  <c r="R623" i="1"/>
  <c r="S623" i="1" s="1"/>
  <c r="T620" i="1"/>
  <c r="AC620" i="1"/>
  <c r="AD620" i="1" s="1"/>
  <c r="AF620" i="1"/>
  <c r="R619" i="1"/>
  <c r="S619" i="1" s="1"/>
  <c r="R618" i="1"/>
  <c r="S618" i="1" s="1"/>
  <c r="R617" i="1"/>
  <c r="S617" i="1"/>
  <c r="R616" i="1"/>
  <c r="S616" i="1"/>
  <c r="R615" i="1"/>
  <c r="S615" i="1" s="1"/>
  <c r="R612" i="1"/>
  <c r="S612" i="1" s="1"/>
  <c r="R611" i="1"/>
  <c r="S611" i="1" s="1"/>
  <c r="R610" i="1"/>
  <c r="S610" i="1"/>
  <c r="R609" i="1"/>
  <c r="S609" i="1"/>
  <c r="R608" i="1"/>
  <c r="S608" i="1" s="1"/>
  <c r="T604" i="1"/>
  <c r="U604" i="1"/>
  <c r="R603" i="1"/>
  <c r="S603" i="1"/>
  <c r="R602" i="1"/>
  <c r="S602" i="1" s="1"/>
  <c r="R601" i="1"/>
  <c r="S601" i="1" s="1"/>
  <c r="R600" i="1"/>
  <c r="S600" i="1" s="1"/>
  <c r="R599" i="1"/>
  <c r="S599" i="1" s="1"/>
  <c r="T595" i="1"/>
  <c r="R594" i="1"/>
  <c r="S594" i="1" s="1"/>
  <c r="R588" i="1"/>
  <c r="S588" i="1"/>
  <c r="T571" i="1"/>
  <c r="U571" i="1"/>
  <c r="S556" i="1"/>
  <c r="R554" i="1"/>
  <c r="S554" i="1" s="1"/>
  <c r="T553" i="1"/>
  <c r="T552" i="1"/>
  <c r="T546" i="1"/>
  <c r="R545" i="1"/>
  <c r="S545" i="1"/>
  <c r="V502" i="1"/>
  <c r="R481" i="1"/>
  <c r="S481" i="1" s="1"/>
  <c r="R597" i="1"/>
  <c r="S597" i="1"/>
  <c r="R587" i="1"/>
  <c r="S587" i="1" s="1"/>
  <c r="R583" i="1"/>
  <c r="S583" i="1" s="1"/>
  <c r="R566" i="1"/>
  <c r="S566" i="1"/>
  <c r="R560" i="1"/>
  <c r="S560" i="1"/>
  <c r="R546" i="1"/>
  <c r="S546" i="1" s="1"/>
  <c r="R538" i="1"/>
  <c r="S538" i="1" s="1"/>
  <c r="U635" i="1"/>
  <c r="AB634" i="1"/>
  <c r="AC631" i="1"/>
  <c r="AD631" i="1" s="1"/>
  <c r="U628" i="1"/>
  <c r="U596" i="1"/>
  <c r="AC596" i="1"/>
  <c r="AD596" i="1" s="1"/>
  <c r="U647" i="1"/>
  <c r="AB647" i="1"/>
  <c r="U624" i="1"/>
  <c r="AC624" i="1"/>
  <c r="AD624" i="1" s="1"/>
  <c r="U623" i="1"/>
  <c r="AB623" i="1"/>
  <c r="AC623" i="1"/>
  <c r="AD623" i="1" s="1"/>
  <c r="AB615" i="1"/>
  <c r="U600" i="1"/>
  <c r="U643" i="1"/>
  <c r="AC643" i="1"/>
  <c r="AD643" i="1"/>
  <c r="AF643" i="1"/>
  <c r="AB643" i="1"/>
  <c r="U639" i="1"/>
  <c r="AB639" i="1"/>
  <c r="AC639" i="1"/>
  <c r="AD639" i="1"/>
  <c r="AF639" i="1" s="1"/>
  <c r="AG639" i="1" s="1"/>
  <c r="AH639" i="1" s="1"/>
  <c r="AC632" i="1"/>
  <c r="AD632" i="1" s="1"/>
  <c r="AF632" i="1" s="1"/>
  <c r="AB626" i="1"/>
  <c r="U619" i="1"/>
  <c r="AB618" i="1"/>
  <c r="U612" i="1"/>
  <c r="U603" i="1"/>
  <c r="AC603" i="1"/>
  <c r="AD603" i="1" s="1"/>
  <c r="AB603" i="1"/>
  <c r="V529" i="1"/>
  <c r="V634" i="1"/>
  <c r="AB632" i="1"/>
  <c r="V62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 s="1"/>
  <c r="R614" i="1"/>
  <c r="S614" i="1"/>
  <c r="R606" i="1"/>
  <c r="S606" i="1" s="1"/>
  <c r="R598" i="1"/>
  <c r="S598" i="1"/>
  <c r="V597" i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 s="1"/>
  <c r="R557" i="1"/>
  <c r="S557" i="1" s="1"/>
  <c r="R550" i="1"/>
  <c r="S550" i="1" s="1"/>
  <c r="R549" i="1"/>
  <c r="S549" i="1"/>
  <c r="T528" i="1"/>
  <c r="T520" i="1"/>
  <c r="AA218" i="1"/>
  <c r="S431" i="1"/>
  <c r="AF977" i="1"/>
  <c r="AC1000" i="1"/>
  <c r="AD1000" i="1"/>
  <c r="AF1000" i="1" s="1"/>
  <c r="AC992" i="1"/>
  <c r="AD992" i="1"/>
  <c r="AC976" i="1"/>
  <c r="AD976" i="1" s="1"/>
  <c r="AC971" i="1"/>
  <c r="AD971" i="1"/>
  <c r="AC969" i="1"/>
  <c r="AD969" i="1" s="1"/>
  <c r="T822" i="1"/>
  <c r="AB822" i="1"/>
  <c r="T818" i="1"/>
  <c r="U818" i="1" s="1"/>
  <c r="AB818" i="1"/>
  <c r="T814" i="1"/>
  <c r="T798" i="1"/>
  <c r="AB798" i="1"/>
  <c r="T794" i="1"/>
  <c r="AB794" i="1"/>
  <c r="AF786" i="1"/>
  <c r="AF782" i="1"/>
  <c r="AF766" i="1"/>
  <c r="AG766" i="1" s="1"/>
  <c r="AF758" i="1"/>
  <c r="AF731" i="1"/>
  <c r="AC724" i="1"/>
  <c r="AD724" i="1" s="1"/>
  <c r="U724" i="1"/>
  <c r="AC708" i="1"/>
  <c r="AD708" i="1" s="1"/>
  <c r="U708" i="1"/>
  <c r="AC700" i="1"/>
  <c r="AD700" i="1" s="1"/>
  <c r="AF700" i="1" s="1"/>
  <c r="U700" i="1"/>
  <c r="AC676" i="1"/>
  <c r="AD676" i="1"/>
  <c r="U676" i="1"/>
  <c r="AC668" i="1"/>
  <c r="AD668" i="1"/>
  <c r="U668" i="1"/>
  <c r="V905" i="1"/>
  <c r="T905" i="1"/>
  <c r="AB905" i="1" s="1"/>
  <c r="V904" i="1"/>
  <c r="V898" i="1"/>
  <c r="T898" i="1"/>
  <c r="U898" i="1" s="1"/>
  <c r="V896" i="1"/>
  <c r="T896" i="1"/>
  <c r="V890" i="1"/>
  <c r="T890" i="1"/>
  <c r="V883" i="1"/>
  <c r="T883" i="1"/>
  <c r="AB883" i="1" s="1"/>
  <c r="V882" i="1"/>
  <c r="T882" i="1"/>
  <c r="V881" i="1"/>
  <c r="T881" i="1"/>
  <c r="AB881" i="1" s="1"/>
  <c r="V879" i="1"/>
  <c r="V878" i="1"/>
  <c r="T878" i="1"/>
  <c r="AB878" i="1"/>
  <c r="V877" i="1"/>
  <c r="T877" i="1"/>
  <c r="AC877" i="1" s="1"/>
  <c r="AD877" i="1" s="1"/>
  <c r="V876" i="1"/>
  <c r="T876" i="1"/>
  <c r="V875" i="1"/>
  <c r="T875" i="1"/>
  <c r="V874" i="1"/>
  <c r="T874" i="1"/>
  <c r="AC874" i="1" s="1"/>
  <c r="AB874" i="1"/>
  <c r="V873" i="1"/>
  <c r="T873" i="1"/>
  <c r="V872" i="1"/>
  <c r="T872" i="1"/>
  <c r="V871" i="1"/>
  <c r="T871" i="1"/>
  <c r="V870" i="1"/>
  <c r="T870" i="1"/>
  <c r="U870" i="1" s="1"/>
  <c r="AB870" i="1"/>
  <c r="V869" i="1"/>
  <c r="V868" i="1"/>
  <c r="T868" i="1"/>
  <c r="V867" i="1"/>
  <c r="T867" i="1"/>
  <c r="AC867" i="1" s="1"/>
  <c r="V866" i="1"/>
  <c r="T866" i="1"/>
  <c r="U866" i="1" s="1"/>
  <c r="AB866" i="1"/>
  <c r="V865" i="1"/>
  <c r="V864" i="1"/>
  <c r="T864" i="1"/>
  <c r="V863" i="1"/>
  <c r="T863" i="1"/>
  <c r="AB863" i="1" s="1"/>
  <c r="V862" i="1"/>
  <c r="T862" i="1"/>
  <c r="V861" i="1"/>
  <c r="T861" i="1"/>
  <c r="V860" i="1"/>
  <c r="T860" i="1"/>
  <c r="V859" i="1"/>
  <c r="T859" i="1"/>
  <c r="V858" i="1"/>
  <c r="T858" i="1"/>
  <c r="AB858" i="1" s="1"/>
  <c r="V857" i="1"/>
  <c r="T857" i="1"/>
  <c r="V856" i="1"/>
  <c r="T856" i="1"/>
  <c r="V855" i="1"/>
  <c r="T855" i="1"/>
  <c r="V854" i="1"/>
  <c r="T854" i="1"/>
  <c r="AB854" i="1"/>
  <c r="V853" i="1"/>
  <c r="T853" i="1"/>
  <c r="V852" i="1"/>
  <c r="T852" i="1"/>
  <c r="AC852" i="1" s="1"/>
  <c r="AD852" i="1" s="1"/>
  <c r="V851" i="1"/>
  <c r="T851" i="1"/>
  <c r="V850" i="1"/>
  <c r="T850" i="1"/>
  <c r="AB850" i="1" s="1"/>
  <c r="V849" i="1"/>
  <c r="T849" i="1"/>
  <c r="V848" i="1"/>
  <c r="T848" i="1"/>
  <c r="AB848" i="1" s="1"/>
  <c r="V847" i="1"/>
  <c r="T847" i="1"/>
  <c r="V846" i="1"/>
  <c r="T846" i="1"/>
  <c r="AB846" i="1"/>
  <c r="V845" i="1"/>
  <c r="T845" i="1"/>
  <c r="AC845" i="1" s="1"/>
  <c r="AD845" i="1" s="1"/>
  <c r="V844" i="1"/>
  <c r="T844" i="1"/>
  <c r="V843" i="1"/>
  <c r="T843" i="1"/>
  <c r="V842" i="1"/>
  <c r="T842" i="1"/>
  <c r="AC842" i="1" s="1"/>
  <c r="AD842" i="1" s="1"/>
  <c r="V841" i="1"/>
  <c r="T841" i="1"/>
  <c r="V840" i="1"/>
  <c r="T840" i="1"/>
  <c r="V839" i="1"/>
  <c r="T839" i="1"/>
  <c r="V838" i="1"/>
  <c r="T838" i="1"/>
  <c r="V837" i="1"/>
  <c r="T837" i="1"/>
  <c r="V836" i="1"/>
  <c r="T836" i="1"/>
  <c r="V835" i="1"/>
  <c r="T835" i="1"/>
  <c r="V834" i="1"/>
  <c r="T834" i="1"/>
  <c r="U834" i="1" s="1"/>
  <c r="AB834" i="1"/>
  <c r="V833" i="1"/>
  <c r="T833" i="1"/>
  <c r="V832" i="1"/>
  <c r="T832" i="1"/>
  <c r="V831" i="1"/>
  <c r="T831" i="1"/>
  <c r="V830" i="1"/>
  <c r="T830" i="1"/>
  <c r="V829" i="1"/>
  <c r="T829" i="1"/>
  <c r="V828" i="1"/>
  <c r="T828" i="1"/>
  <c r="V827" i="1"/>
  <c r="T827" i="1"/>
  <c r="V826" i="1"/>
  <c r="T826" i="1"/>
  <c r="AB826" i="1" s="1"/>
  <c r="V825" i="1"/>
  <c r="T825" i="1"/>
  <c r="V824" i="1"/>
  <c r="T824" i="1"/>
  <c r="T823" i="1"/>
  <c r="AB819" i="1"/>
  <c r="T819" i="1"/>
  <c r="AB815" i="1"/>
  <c r="T815" i="1"/>
  <c r="T811" i="1"/>
  <c r="AC811" i="1" s="1"/>
  <c r="AD811" i="1" s="1"/>
  <c r="AF811" i="1" s="1"/>
  <c r="T807" i="1"/>
  <c r="AB803" i="1"/>
  <c r="T803" i="1"/>
  <c r="AB799" i="1"/>
  <c r="T799" i="1"/>
  <c r="T795" i="1"/>
  <c r="AC795" i="1" s="1"/>
  <c r="AD795" i="1" s="1"/>
  <c r="T791" i="1"/>
  <c r="AF783" i="1"/>
  <c r="AG783" i="1" s="1"/>
  <c r="AH783" i="1" s="1"/>
  <c r="AF779" i="1"/>
  <c r="AF775" i="1"/>
  <c r="AF767" i="1"/>
  <c r="AG767" i="1" s="1"/>
  <c r="AH767" i="1" s="1"/>
  <c r="AF755" i="1"/>
  <c r="AF743" i="1"/>
  <c r="AG743" i="1"/>
  <c r="AH743" i="1" s="1"/>
  <c r="AF738" i="1"/>
  <c r="AG738" i="1" s="1"/>
  <c r="AH738" i="1" s="1"/>
  <c r="AF624" i="1"/>
  <c r="AF603" i="1"/>
  <c r="AG603" i="1" s="1"/>
  <c r="AH603" i="1"/>
  <c r="AD994" i="1"/>
  <c r="AC982" i="1"/>
  <c r="AD982" i="1" s="1"/>
  <c r="AC972" i="1"/>
  <c r="AD972" i="1"/>
  <c r="AF972" i="1" s="1"/>
  <c r="AC966" i="1"/>
  <c r="AD966" i="1" s="1"/>
  <c r="AF966" i="1" s="1"/>
  <c r="AC965" i="1"/>
  <c r="AD965" i="1"/>
  <c r="T810" i="1"/>
  <c r="T806" i="1"/>
  <c r="AC806" i="1" s="1"/>
  <c r="AD806" i="1" s="1"/>
  <c r="AB806" i="1"/>
  <c r="T802" i="1"/>
  <c r="AF778" i="1"/>
  <c r="AF735" i="1"/>
  <c r="V958" i="1"/>
  <c r="T958" i="1"/>
  <c r="AB958" i="1" s="1"/>
  <c r="V957" i="1"/>
  <c r="T957" i="1"/>
  <c r="AB957" i="1"/>
  <c r="V955" i="1"/>
  <c r="T955" i="1"/>
  <c r="V954" i="1"/>
  <c r="T954" i="1"/>
  <c r="AB954" i="1"/>
  <c r="V953" i="1"/>
  <c r="T953" i="1"/>
  <c r="AB953" i="1"/>
  <c r="V952" i="1"/>
  <c r="T952" i="1"/>
  <c r="V951" i="1"/>
  <c r="T951" i="1"/>
  <c r="V950" i="1"/>
  <c r="T950" i="1"/>
  <c r="V948" i="1"/>
  <c r="T948" i="1"/>
  <c r="V946" i="1"/>
  <c r="T946" i="1"/>
  <c r="V945" i="1"/>
  <c r="T945" i="1"/>
  <c r="AC945" i="1" s="1"/>
  <c r="V939" i="1"/>
  <c r="T939" i="1"/>
  <c r="T935" i="1"/>
  <c r="V934" i="1"/>
  <c r="T934" i="1"/>
  <c r="V926" i="1"/>
  <c r="T926" i="1"/>
  <c r="V921" i="1"/>
  <c r="T921" i="1"/>
  <c r="V920" i="1"/>
  <c r="T920" i="1"/>
  <c r="AB920" i="1" s="1"/>
  <c r="V919" i="1"/>
  <c r="V918" i="1"/>
  <c r="T918" i="1"/>
  <c r="AB918" i="1" s="1"/>
  <c r="V917" i="1"/>
  <c r="T917" i="1"/>
  <c r="AB917" i="1" s="1"/>
  <c r="V916" i="1"/>
  <c r="T916" i="1"/>
  <c r="AB916" i="1"/>
  <c r="V914" i="1"/>
  <c r="T914" i="1"/>
  <c r="V913" i="1"/>
  <c r="V910" i="1"/>
  <c r="T910" i="1"/>
  <c r="V907" i="1"/>
  <c r="T907" i="1"/>
  <c r="V906" i="1"/>
  <c r="T906" i="1"/>
  <c r="AC906" i="1" s="1"/>
  <c r="V899" i="1"/>
  <c r="T899" i="1"/>
  <c r="V895" i="1"/>
  <c r="T895" i="1"/>
  <c r="AB895" i="1"/>
  <c r="V893" i="1"/>
  <c r="T893" i="1"/>
  <c r="V892" i="1"/>
  <c r="T892" i="1"/>
  <c r="AC892" i="1" s="1"/>
  <c r="AD892" i="1" s="1"/>
  <c r="V891" i="1"/>
  <c r="T891" i="1"/>
  <c r="V889" i="1"/>
  <c r="T889" i="1"/>
  <c r="V888" i="1"/>
  <c r="T888" i="1"/>
  <c r="U888" i="1" s="1"/>
  <c r="V887" i="1"/>
  <c r="T887" i="1"/>
  <c r="V885" i="1"/>
  <c r="T885" i="1"/>
  <c r="AB885" i="1" s="1"/>
  <c r="V880" i="1"/>
  <c r="T880" i="1"/>
  <c r="AB985" i="1"/>
  <c r="AB982" i="1"/>
  <c r="AB977" i="1"/>
  <c r="AB976" i="1"/>
  <c r="AB974" i="1"/>
  <c r="AB969" i="1"/>
  <c r="AB967" i="1"/>
  <c r="AB966" i="1"/>
  <c r="AB965" i="1"/>
  <c r="AB961" i="1"/>
  <c r="AB945" i="1"/>
  <c r="AB904" i="1"/>
  <c r="AB876" i="1"/>
  <c r="AB875" i="1"/>
  <c r="AB872" i="1"/>
  <c r="AB871" i="1"/>
  <c r="AB867" i="1"/>
  <c r="AB865" i="1"/>
  <c r="AB864" i="1"/>
  <c r="AB861" i="1"/>
  <c r="AB857" i="1"/>
  <c r="AB856" i="1"/>
  <c r="AB855" i="1"/>
  <c r="AB853" i="1"/>
  <c r="AB852" i="1"/>
  <c r="AB851" i="1"/>
  <c r="AB847" i="1"/>
  <c r="AB845" i="1"/>
  <c r="AB844" i="1"/>
  <c r="AB843" i="1"/>
  <c r="AB840" i="1"/>
  <c r="AB839" i="1"/>
  <c r="AB837" i="1"/>
  <c r="AB836" i="1"/>
  <c r="AB833" i="1"/>
  <c r="AB832" i="1"/>
  <c r="AB831" i="1"/>
  <c r="AB829" i="1"/>
  <c r="AB825" i="1"/>
  <c r="AB824" i="1"/>
  <c r="T820" i="1"/>
  <c r="AC820" i="1" s="1"/>
  <c r="AD820" i="1" s="1"/>
  <c r="AB816" i="1"/>
  <c r="T816" i="1"/>
  <c r="T812" i="1"/>
  <c r="AB812" i="1" s="1"/>
  <c r="T808" i="1"/>
  <c r="T804" i="1"/>
  <c r="AB800" i="1"/>
  <c r="T800" i="1"/>
  <c r="T796" i="1"/>
  <c r="AB796" i="1" s="1"/>
  <c r="T792" i="1"/>
  <c r="T788" i="1"/>
  <c r="AF780" i="1"/>
  <c r="AF768" i="1"/>
  <c r="AF764" i="1"/>
  <c r="AF760" i="1"/>
  <c r="AF752" i="1"/>
  <c r="AG733" i="1"/>
  <c r="AH733" i="1"/>
  <c r="AF729" i="1"/>
  <c r="AC728" i="1"/>
  <c r="AD728" i="1" s="1"/>
  <c r="AC720" i="1"/>
  <c r="AD720" i="1" s="1"/>
  <c r="U720" i="1"/>
  <c r="AC712" i="1"/>
  <c r="AD712" i="1"/>
  <c r="U712" i="1"/>
  <c r="AC704" i="1"/>
  <c r="AD704" i="1" s="1"/>
  <c r="U704" i="1"/>
  <c r="AC696" i="1"/>
  <c r="AD696" i="1"/>
  <c r="U696" i="1"/>
  <c r="AC688" i="1"/>
  <c r="AD688" i="1"/>
  <c r="U688" i="1"/>
  <c r="AC672" i="1"/>
  <c r="AD672" i="1" s="1"/>
  <c r="U672" i="1"/>
  <c r="U588" i="1"/>
  <c r="AC588" i="1"/>
  <c r="AD588" i="1" s="1"/>
  <c r="AC999" i="1"/>
  <c r="AD999" i="1" s="1"/>
  <c r="AC990" i="1"/>
  <c r="AD990" i="1" s="1"/>
  <c r="AC978" i="1"/>
  <c r="AD978" i="1"/>
  <c r="T790" i="1"/>
  <c r="AC790" i="1" s="1"/>
  <c r="AF762" i="1"/>
  <c r="AF754" i="1"/>
  <c r="AG754" i="1" s="1"/>
  <c r="AH754" i="1" s="1"/>
  <c r="AF750" i="1"/>
  <c r="V960" i="1"/>
  <c r="T960" i="1"/>
  <c r="AC960" i="1" s="1"/>
  <c r="AD960" i="1" s="1"/>
  <c r="V959" i="1"/>
  <c r="T959" i="1"/>
  <c r="V949" i="1"/>
  <c r="V947" i="1"/>
  <c r="T947" i="1"/>
  <c r="V944" i="1"/>
  <c r="T944" i="1"/>
  <c r="AB944" i="1" s="1"/>
  <c r="V943" i="1"/>
  <c r="T943" i="1"/>
  <c r="V942" i="1"/>
  <c r="T942" i="1"/>
  <c r="AB942" i="1" s="1"/>
  <c r="V941" i="1"/>
  <c r="T941" i="1"/>
  <c r="U941" i="1" s="1"/>
  <c r="V940" i="1"/>
  <c r="T940" i="1"/>
  <c r="V937" i="1"/>
  <c r="T937" i="1"/>
  <c r="V936" i="1"/>
  <c r="T936" i="1"/>
  <c r="AB936" i="1"/>
  <c r="V933" i="1"/>
  <c r="T933" i="1"/>
  <c r="V931" i="1"/>
  <c r="T931" i="1"/>
  <c r="V930" i="1"/>
  <c r="V928" i="1"/>
  <c r="T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V911" i="1"/>
  <c r="T911" i="1"/>
  <c r="V909" i="1"/>
  <c r="T909" i="1"/>
  <c r="V908" i="1"/>
  <c r="T908" i="1"/>
  <c r="AB908" i="1" s="1"/>
  <c r="V903" i="1"/>
  <c r="T903" i="1"/>
  <c r="V900" i="1"/>
  <c r="T900" i="1"/>
  <c r="V897" i="1"/>
  <c r="V886" i="1"/>
  <c r="T886" i="1"/>
  <c r="AC886" i="1" s="1"/>
  <c r="V884" i="1"/>
  <c r="T884" i="1"/>
  <c r="AB999" i="1"/>
  <c r="AB994" i="1"/>
  <c r="T821" i="1"/>
  <c r="AB821" i="1"/>
  <c r="T817" i="1"/>
  <c r="T813" i="1"/>
  <c r="U813" i="1" s="1"/>
  <c r="AB813" i="1"/>
  <c r="T809" i="1"/>
  <c r="T805" i="1"/>
  <c r="AB805" i="1" s="1"/>
  <c r="T801" i="1"/>
  <c r="T797" i="1"/>
  <c r="U797" i="1" s="1"/>
  <c r="AB797" i="1"/>
  <c r="T793" i="1"/>
  <c r="T789" i="1"/>
  <c r="AF781" i="1"/>
  <c r="AG781" i="1" s="1"/>
  <c r="AH781" i="1" s="1"/>
  <c r="AF765" i="1"/>
  <c r="AG765" i="1" s="1"/>
  <c r="AF757" i="1"/>
  <c r="AF745" i="1"/>
  <c r="AG745" i="1"/>
  <c r="AH745" i="1" s="1"/>
  <c r="AF741" i="1"/>
  <c r="AB728" i="1"/>
  <c r="AC727" i="1"/>
  <c r="AD727" i="1" s="1"/>
  <c r="U727" i="1"/>
  <c r="AB724" i="1"/>
  <c r="AB720" i="1"/>
  <c r="U719" i="1"/>
  <c r="AC715" i="1"/>
  <c r="AD715" i="1"/>
  <c r="U715" i="1"/>
  <c r="AB712" i="1"/>
  <c r="AC711" i="1"/>
  <c r="AD711" i="1" s="1"/>
  <c r="U711" i="1"/>
  <c r="AB708" i="1"/>
  <c r="AC707" i="1"/>
  <c r="AD707" i="1"/>
  <c r="U707" i="1"/>
  <c r="AB704" i="1"/>
  <c r="AC703" i="1"/>
  <c r="AD703" i="1" s="1"/>
  <c r="U703" i="1"/>
  <c r="AB700" i="1"/>
  <c r="AB696" i="1"/>
  <c r="AC695" i="1"/>
  <c r="AD695" i="1" s="1"/>
  <c r="U695" i="1"/>
  <c r="AC691" i="1"/>
  <c r="AD691" i="1" s="1"/>
  <c r="U691" i="1"/>
  <c r="AB688" i="1"/>
  <c r="AC687" i="1"/>
  <c r="AD687" i="1"/>
  <c r="U687" i="1"/>
  <c r="AB676" i="1"/>
  <c r="AC675" i="1"/>
  <c r="AD675" i="1"/>
  <c r="U675" i="1"/>
  <c r="AB672" i="1"/>
  <c r="AC671" i="1"/>
  <c r="AD671" i="1"/>
  <c r="AF671" i="1" s="1"/>
  <c r="U671" i="1"/>
  <c r="AB668" i="1"/>
  <c r="AC667" i="1"/>
  <c r="AD667" i="1"/>
  <c r="U667" i="1"/>
  <c r="U661" i="1"/>
  <c r="AG661" i="1" s="1"/>
  <c r="AH661" i="1" s="1"/>
  <c r="AC661" i="1"/>
  <c r="AD661" i="1"/>
  <c r="U653" i="1"/>
  <c r="AC653" i="1"/>
  <c r="AD653" i="1" s="1"/>
  <c r="U645" i="1"/>
  <c r="AC645" i="1"/>
  <c r="AD645" i="1"/>
  <c r="U637" i="1"/>
  <c r="AC637" i="1"/>
  <c r="AD637" i="1"/>
  <c r="U629" i="1"/>
  <c r="AC629" i="1"/>
  <c r="AD629" i="1"/>
  <c r="U613" i="1"/>
  <c r="AC613" i="1"/>
  <c r="AD613" i="1" s="1"/>
  <c r="U605" i="1"/>
  <c r="AC605" i="1"/>
  <c r="AD605" i="1" s="1"/>
  <c r="AF605" i="1" s="1"/>
  <c r="U597" i="1"/>
  <c r="AC597" i="1"/>
  <c r="AD597" i="1" s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V773" i="1"/>
  <c r="V772" i="1"/>
  <c r="AB772" i="1"/>
  <c r="V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V762" i="1"/>
  <c r="AB762" i="1"/>
  <c r="V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V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5" i="1"/>
  <c r="AB734" i="1"/>
  <c r="AB733" i="1"/>
  <c r="AB732" i="1"/>
  <c r="AB731" i="1"/>
  <c r="AB730" i="1"/>
  <c r="AB729" i="1"/>
  <c r="AC726" i="1"/>
  <c r="AD726" i="1" s="1"/>
  <c r="AF726" i="1" s="1"/>
  <c r="U726" i="1"/>
  <c r="AC722" i="1"/>
  <c r="AD722" i="1" s="1"/>
  <c r="U722" i="1"/>
  <c r="AC714" i="1"/>
  <c r="AD714" i="1"/>
  <c r="U714" i="1"/>
  <c r="AC710" i="1"/>
  <c r="AD710" i="1"/>
  <c r="AF710" i="1" s="1"/>
  <c r="AG710" i="1" s="1"/>
  <c r="AH710" i="1" s="1"/>
  <c r="AC706" i="1"/>
  <c r="AD706" i="1"/>
  <c r="U706" i="1"/>
  <c r="AC702" i="1"/>
  <c r="AD702" i="1" s="1"/>
  <c r="U702" i="1"/>
  <c r="AC698" i="1"/>
  <c r="AD698" i="1" s="1"/>
  <c r="AC694" i="1"/>
  <c r="AD694" i="1" s="1"/>
  <c r="U694" i="1"/>
  <c r="AC690" i="1"/>
  <c r="AD690" i="1" s="1"/>
  <c r="U690" i="1"/>
  <c r="AC686" i="1"/>
  <c r="AD686" i="1" s="1"/>
  <c r="U686" i="1"/>
  <c r="U682" i="1"/>
  <c r="AC678" i="1"/>
  <c r="AD678" i="1"/>
  <c r="U678" i="1"/>
  <c r="AC674" i="1"/>
  <c r="AD674" i="1"/>
  <c r="U674" i="1"/>
  <c r="AC670" i="1"/>
  <c r="AD670" i="1"/>
  <c r="U670" i="1"/>
  <c r="AC666" i="1"/>
  <c r="AD666" i="1" s="1"/>
  <c r="T593" i="1"/>
  <c r="AB593" i="1"/>
  <c r="AC787" i="1"/>
  <c r="AD787" i="1"/>
  <c r="U786" i="1"/>
  <c r="U783" i="1"/>
  <c r="U782" i="1"/>
  <c r="U781" i="1"/>
  <c r="U780" i="1"/>
  <c r="AG780" i="1" s="1"/>
  <c r="AH780" i="1" s="1"/>
  <c r="U779" i="1"/>
  <c r="AG779" i="1" s="1"/>
  <c r="AH779" i="1" s="1"/>
  <c r="U778" i="1"/>
  <c r="AG778" i="1"/>
  <c r="AH778" i="1" s="1"/>
  <c r="U777" i="1"/>
  <c r="U776" i="1"/>
  <c r="U775" i="1"/>
  <c r="AG775" i="1" s="1"/>
  <c r="AH775" i="1" s="1"/>
  <c r="U774" i="1"/>
  <c r="U772" i="1"/>
  <c r="U770" i="1"/>
  <c r="U769" i="1"/>
  <c r="U768" i="1"/>
  <c r="U767" i="1"/>
  <c r="U766" i="1"/>
  <c r="U765" i="1"/>
  <c r="AH765" i="1"/>
  <c r="U764" i="1"/>
  <c r="U763" i="1"/>
  <c r="U762" i="1"/>
  <c r="U760" i="1"/>
  <c r="U759" i="1"/>
  <c r="U758" i="1"/>
  <c r="AG758" i="1" s="1"/>
  <c r="AH758" i="1" s="1"/>
  <c r="U757" i="1"/>
  <c r="AG757" i="1" s="1"/>
  <c r="AH757" i="1" s="1"/>
  <c r="U756" i="1"/>
  <c r="U755" i="1"/>
  <c r="U754" i="1"/>
  <c r="U753" i="1"/>
  <c r="U752" i="1"/>
  <c r="U751" i="1"/>
  <c r="U750" i="1"/>
  <c r="U748" i="1"/>
  <c r="U747" i="1"/>
  <c r="U745" i="1"/>
  <c r="U743" i="1"/>
  <c r="U742" i="1"/>
  <c r="U741" i="1"/>
  <c r="AG741" i="1" s="1"/>
  <c r="AH741" i="1" s="1"/>
  <c r="U740" i="1"/>
  <c r="U738" i="1"/>
  <c r="U737" i="1"/>
  <c r="U735" i="1"/>
  <c r="U734" i="1"/>
  <c r="U733" i="1"/>
  <c r="U732" i="1"/>
  <c r="U731" i="1"/>
  <c r="U730" i="1"/>
  <c r="U729" i="1"/>
  <c r="AB726" i="1"/>
  <c r="AC725" i="1"/>
  <c r="AD725" i="1" s="1"/>
  <c r="U725" i="1"/>
  <c r="AB722" i="1"/>
  <c r="U721" i="1"/>
  <c r="AB718" i="1"/>
  <c r="AB714" i="1"/>
  <c r="AC713" i="1"/>
  <c r="AD713" i="1" s="1"/>
  <c r="U713" i="1"/>
  <c r="AB710" i="1"/>
  <c r="AC709" i="1"/>
  <c r="AD709" i="1" s="1"/>
  <c r="AF709" i="1" s="1"/>
  <c r="U709" i="1"/>
  <c r="AB706" i="1"/>
  <c r="AC705" i="1"/>
  <c r="AD705" i="1" s="1"/>
  <c r="AB702" i="1"/>
  <c r="AC701" i="1"/>
  <c r="AD701" i="1" s="1"/>
  <c r="U701" i="1"/>
  <c r="AC697" i="1"/>
  <c r="AD697" i="1"/>
  <c r="U697" i="1"/>
  <c r="AB694" i="1"/>
  <c r="AC693" i="1"/>
  <c r="AD693" i="1" s="1"/>
  <c r="U693" i="1"/>
  <c r="AB690" i="1"/>
  <c r="AC689" i="1"/>
  <c r="AD689" i="1"/>
  <c r="U689" i="1"/>
  <c r="AB686" i="1"/>
  <c r="AC685" i="1"/>
  <c r="AD685" i="1" s="1"/>
  <c r="U685" i="1"/>
  <c r="AC681" i="1"/>
  <c r="AD681" i="1" s="1"/>
  <c r="U681" i="1"/>
  <c r="AB678" i="1"/>
  <c r="AC677" i="1"/>
  <c r="AD677" i="1" s="1"/>
  <c r="U677" i="1"/>
  <c r="AB674" i="1"/>
  <c r="AC673" i="1"/>
  <c r="AD673" i="1"/>
  <c r="U673" i="1"/>
  <c r="AB670" i="1"/>
  <c r="AC669" i="1"/>
  <c r="AD669" i="1" s="1"/>
  <c r="U669" i="1"/>
  <c r="T665" i="1"/>
  <c r="AB665" i="1"/>
  <c r="AB661" i="1"/>
  <c r="T657" i="1"/>
  <c r="AB657" i="1" s="1"/>
  <c r="AB653" i="1"/>
  <c r="T649" i="1"/>
  <c r="AB649" i="1"/>
  <c r="AB645" i="1"/>
  <c r="T641" i="1"/>
  <c r="AB637" i="1"/>
  <c r="T633" i="1"/>
  <c r="AB633" i="1"/>
  <c r="AB629" i="1"/>
  <c r="T625" i="1"/>
  <c r="T617" i="1"/>
  <c r="AB617" i="1"/>
  <c r="AB613" i="1"/>
  <c r="T609" i="1"/>
  <c r="U609" i="1" s="1"/>
  <c r="AB605" i="1"/>
  <c r="T601" i="1"/>
  <c r="AB601" i="1" s="1"/>
  <c r="AB597" i="1"/>
  <c r="T589" i="1"/>
  <c r="AB589" i="1"/>
  <c r="AG652" i="1"/>
  <c r="AH652" i="1" s="1"/>
  <c r="T590" i="1"/>
  <c r="AB590" i="1" s="1"/>
  <c r="T582" i="1"/>
  <c r="U582" i="1" s="1"/>
  <c r="AC658" i="1"/>
  <c r="AD658" i="1"/>
  <c r="AC654" i="1"/>
  <c r="AD654" i="1" s="1"/>
  <c r="AC650" i="1"/>
  <c r="AD650" i="1" s="1"/>
  <c r="AC634" i="1"/>
  <c r="AD634" i="1"/>
  <c r="AC622" i="1"/>
  <c r="AD622" i="1"/>
  <c r="AC618" i="1"/>
  <c r="AD618" i="1" s="1"/>
  <c r="AC610" i="1"/>
  <c r="AD610" i="1" s="1"/>
  <c r="AC598" i="1"/>
  <c r="AD598" i="1" s="1"/>
  <c r="AB592" i="1"/>
  <c r="T591" i="1"/>
  <c r="AB591" i="1" s="1"/>
  <c r="T587" i="1"/>
  <c r="AB587" i="1" s="1"/>
  <c r="T579" i="1"/>
  <c r="U579" i="1" s="1"/>
  <c r="AC579" i="1"/>
  <c r="AD579" i="1" s="1"/>
  <c r="AA547" i="1"/>
  <c r="AB547" i="1" s="1"/>
  <c r="AA542" i="1"/>
  <c r="AA536" i="1"/>
  <c r="AA525" i="1"/>
  <c r="AB525" i="1" s="1"/>
  <c r="V375" i="1"/>
  <c r="V433" i="1"/>
  <c r="V429" i="1"/>
  <c r="V428" i="1"/>
  <c r="V425" i="1"/>
  <c r="V421" i="1"/>
  <c r="V404" i="1"/>
  <c r="V386" i="1"/>
  <c r="AA388" i="1"/>
  <c r="AB388" i="1" s="1"/>
  <c r="V236" i="1"/>
  <c r="V231" i="1"/>
  <c r="V220" i="1"/>
  <c r="V216" i="1"/>
  <c r="V208" i="1"/>
  <c r="V200" i="1"/>
  <c r="V192" i="1"/>
  <c r="V185" i="1"/>
  <c r="AF612" i="1"/>
  <c r="AC611" i="1"/>
  <c r="AD611" i="1" s="1"/>
  <c r="AC640" i="1"/>
  <c r="AD640" i="1"/>
  <c r="AC594" i="1"/>
  <c r="AD594" i="1"/>
  <c r="AC626" i="1"/>
  <c r="AD626" i="1" s="1"/>
  <c r="AC642" i="1"/>
  <c r="AD642" i="1" s="1"/>
  <c r="AC568" i="1"/>
  <c r="AD568" i="1" s="1"/>
  <c r="U549" i="1"/>
  <c r="AB619" i="1"/>
  <c r="U608" i="1"/>
  <c r="U640" i="1"/>
  <c r="AC604" i="1"/>
  <c r="AD604" i="1" s="1"/>
  <c r="AF604" i="1" s="1"/>
  <c r="AG604" i="1" s="1"/>
  <c r="AH604" i="1" s="1"/>
  <c r="AB631" i="1"/>
  <c r="AB646" i="1"/>
  <c r="AB600" i="1"/>
  <c r="AC614" i="1"/>
  <c r="AD614" i="1" s="1"/>
  <c r="AC630" i="1"/>
  <c r="AD630" i="1"/>
  <c r="AC646" i="1"/>
  <c r="AD646" i="1" s="1"/>
  <c r="AB612" i="1"/>
  <c r="AB642" i="1"/>
  <c r="AG768" i="1"/>
  <c r="AH768" i="1" s="1"/>
  <c r="AG760" i="1"/>
  <c r="AH760" i="1" s="1"/>
  <c r="AG742" i="1"/>
  <c r="AH742" i="1" s="1"/>
  <c r="AG782" i="1"/>
  <c r="AH782" i="1" s="1"/>
  <c r="AF628" i="1"/>
  <c r="AG628" i="1"/>
  <c r="AH628" i="1" s="1"/>
  <c r="AB628" i="1"/>
  <c r="AB620" i="1"/>
  <c r="AC627" i="1"/>
  <c r="AD627" i="1"/>
  <c r="U620" i="1"/>
  <c r="AB658" i="1"/>
  <c r="AB654" i="1"/>
  <c r="AC962" i="1"/>
  <c r="AD962" i="1" s="1"/>
  <c r="U655" i="1"/>
  <c r="AC655" i="1"/>
  <c r="AD655" i="1" s="1"/>
  <c r="AB655" i="1"/>
  <c r="AG756" i="1"/>
  <c r="AH756" i="1" s="1"/>
  <c r="AH600" i="1"/>
  <c r="AG755" i="1"/>
  <c r="AH755" i="1" s="1"/>
  <c r="AG786" i="1"/>
  <c r="AH786" i="1"/>
  <c r="U627" i="1"/>
  <c r="AB650" i="1"/>
  <c r="AG624" i="1"/>
  <c r="AH624" i="1" s="1"/>
  <c r="U648" i="1"/>
  <c r="AC648" i="1"/>
  <c r="AD648" i="1"/>
  <c r="AF648" i="1"/>
  <c r="U656" i="1"/>
  <c r="AC656" i="1"/>
  <c r="AD656" i="1" s="1"/>
  <c r="AF656" i="1" s="1"/>
  <c r="U664" i="1"/>
  <c r="AC664" i="1"/>
  <c r="AD664" i="1" s="1"/>
  <c r="U985" i="1"/>
  <c r="AC985" i="1"/>
  <c r="AD985" i="1" s="1"/>
  <c r="U984" i="1"/>
  <c r="AC984" i="1"/>
  <c r="AD984" i="1"/>
  <c r="AB663" i="1"/>
  <c r="AG748" i="1"/>
  <c r="AH748" i="1"/>
  <c r="AG730" i="1"/>
  <c r="AH730" i="1"/>
  <c r="AG731" i="1"/>
  <c r="AH731" i="1" s="1"/>
  <c r="AH766" i="1"/>
  <c r="U638" i="1"/>
  <c r="AB638" i="1"/>
  <c r="AB664" i="1"/>
  <c r="AG632" i="1"/>
  <c r="AH632" i="1"/>
  <c r="U592" i="1"/>
  <c r="AC592" i="1"/>
  <c r="AD592" i="1" s="1"/>
  <c r="AF592" i="1" s="1"/>
  <c r="U607" i="1"/>
  <c r="AB607" i="1"/>
  <c r="AC607" i="1"/>
  <c r="AD607" i="1" s="1"/>
  <c r="AF607" i="1" s="1"/>
  <c r="AF646" i="1"/>
  <c r="AG646" i="1"/>
  <c r="AH646" i="1"/>
  <c r="AF662" i="1"/>
  <c r="U589" i="1"/>
  <c r="AC589" i="1"/>
  <c r="AD589" i="1"/>
  <c r="AG709" i="1"/>
  <c r="AH709" i="1"/>
  <c r="AF725" i="1"/>
  <c r="AF674" i="1"/>
  <c r="AG674" i="1" s="1"/>
  <c r="AH674" i="1" s="1"/>
  <c r="AF690" i="1"/>
  <c r="AG690" i="1"/>
  <c r="AH690" i="1" s="1"/>
  <c r="AF706" i="1"/>
  <c r="AG706" i="1"/>
  <c r="AH706" i="1" s="1"/>
  <c r="AF714" i="1"/>
  <c r="AG714" i="1"/>
  <c r="AH714" i="1" s="1"/>
  <c r="AF613" i="1"/>
  <c r="AG613" i="1"/>
  <c r="AH613" i="1" s="1"/>
  <c r="AF675" i="1"/>
  <c r="AG675" i="1" s="1"/>
  <c r="AH675" i="1" s="1"/>
  <c r="AF691" i="1"/>
  <c r="AG691" i="1"/>
  <c r="AH691" i="1" s="1"/>
  <c r="AF707" i="1"/>
  <c r="AG707" i="1" s="1"/>
  <c r="AH707" i="1" s="1"/>
  <c r="AF588" i="1"/>
  <c r="AG588" i="1"/>
  <c r="AH588" i="1" s="1"/>
  <c r="AC792" i="1"/>
  <c r="AD792" i="1" s="1"/>
  <c r="AC800" i="1"/>
  <c r="AD800" i="1" s="1"/>
  <c r="U800" i="1"/>
  <c r="AC816" i="1"/>
  <c r="AD816" i="1" s="1"/>
  <c r="U816" i="1"/>
  <c r="AG965" i="1"/>
  <c r="AH965" i="1"/>
  <c r="U795" i="1"/>
  <c r="AC803" i="1"/>
  <c r="AD803" i="1" s="1"/>
  <c r="AF803" i="1" s="1"/>
  <c r="U803" i="1"/>
  <c r="U811" i="1"/>
  <c r="AC819" i="1"/>
  <c r="AD819" i="1"/>
  <c r="U819" i="1"/>
  <c r="AC826" i="1"/>
  <c r="AD826" i="1"/>
  <c r="U826" i="1"/>
  <c r="AC828" i="1"/>
  <c r="AD828" i="1" s="1"/>
  <c r="AC832" i="1"/>
  <c r="AD832" i="1"/>
  <c r="AF832" i="1" s="1"/>
  <c r="U832" i="1"/>
  <c r="AC834" i="1"/>
  <c r="AD834" i="1" s="1"/>
  <c r="AF834" i="1" s="1"/>
  <c r="AC836" i="1"/>
  <c r="AD836" i="1" s="1"/>
  <c r="U836" i="1"/>
  <c r="AC838" i="1"/>
  <c r="AD838" i="1" s="1"/>
  <c r="AC840" i="1"/>
  <c r="AD840" i="1" s="1"/>
  <c r="U840" i="1"/>
  <c r="U842" i="1"/>
  <c r="AC844" i="1"/>
  <c r="AD844" i="1" s="1"/>
  <c r="U844" i="1"/>
  <c r="AC846" i="1"/>
  <c r="AD846" i="1"/>
  <c r="U846" i="1"/>
  <c r="AC848" i="1"/>
  <c r="AD848" i="1"/>
  <c r="U848" i="1"/>
  <c r="AC850" i="1"/>
  <c r="AD850" i="1" s="1"/>
  <c r="U850" i="1"/>
  <c r="U852" i="1"/>
  <c r="AC854" i="1"/>
  <c r="AD854" i="1" s="1"/>
  <c r="U854" i="1"/>
  <c r="AC858" i="1"/>
  <c r="AD858" i="1"/>
  <c r="U858" i="1"/>
  <c r="AC860" i="1"/>
  <c r="AD860" i="1" s="1"/>
  <c r="AC864" i="1"/>
  <c r="AD864" i="1" s="1"/>
  <c r="U864" i="1"/>
  <c r="AC866" i="1"/>
  <c r="AD866" i="1" s="1"/>
  <c r="AF866" i="1" s="1"/>
  <c r="AC868" i="1"/>
  <c r="AD868" i="1" s="1"/>
  <c r="U868" i="1"/>
  <c r="AC870" i="1"/>
  <c r="AD870" i="1" s="1"/>
  <c r="AC872" i="1"/>
  <c r="AD872" i="1" s="1"/>
  <c r="U872" i="1"/>
  <c r="AD874" i="1"/>
  <c r="U874" i="1"/>
  <c r="AC876" i="1"/>
  <c r="AD876" i="1"/>
  <c r="U876" i="1"/>
  <c r="AC878" i="1"/>
  <c r="AD878" i="1"/>
  <c r="U878" i="1"/>
  <c r="AC881" i="1"/>
  <c r="AD881" i="1" s="1"/>
  <c r="U881" i="1"/>
  <c r="AC883" i="1"/>
  <c r="AD883" i="1" s="1"/>
  <c r="U883" i="1"/>
  <c r="AC794" i="1"/>
  <c r="AD794" i="1"/>
  <c r="U794" i="1"/>
  <c r="AC822" i="1"/>
  <c r="AD822" i="1"/>
  <c r="U822" i="1"/>
  <c r="AF971" i="1"/>
  <c r="AG971" i="1"/>
  <c r="AH971" i="1" s="1"/>
  <c r="AF634" i="1"/>
  <c r="AG634" i="1"/>
  <c r="AH634" i="1"/>
  <c r="U625" i="1"/>
  <c r="AC625" i="1"/>
  <c r="AD625" i="1" s="1"/>
  <c r="AF625" i="1" s="1"/>
  <c r="U657" i="1"/>
  <c r="AC657" i="1"/>
  <c r="AD657" i="1"/>
  <c r="AF657" i="1" s="1"/>
  <c r="AF673" i="1"/>
  <c r="AG605" i="1"/>
  <c r="AH605" i="1" s="1"/>
  <c r="AB625" i="1"/>
  <c r="AF637" i="1"/>
  <c r="AG671" i="1"/>
  <c r="AH671" i="1" s="1"/>
  <c r="AC793" i="1"/>
  <c r="AD793" i="1" s="1"/>
  <c r="AC801" i="1"/>
  <c r="AD801" i="1" s="1"/>
  <c r="U801" i="1"/>
  <c r="AC809" i="1"/>
  <c r="AD809" i="1" s="1"/>
  <c r="U809" i="1"/>
  <c r="AD886" i="1"/>
  <c r="U886" i="1"/>
  <c r="AC897" i="1"/>
  <c r="AD897" i="1"/>
  <c r="AC903" i="1"/>
  <c r="AD903" i="1" s="1"/>
  <c r="U903" i="1"/>
  <c r="AC909" i="1"/>
  <c r="AD909" i="1"/>
  <c r="U909" i="1"/>
  <c r="AC912" i="1"/>
  <c r="AD912" i="1" s="1"/>
  <c r="U912" i="1"/>
  <c r="U922" i="1"/>
  <c r="AC925" i="1"/>
  <c r="AD925" i="1"/>
  <c r="U925" i="1"/>
  <c r="AC941" i="1"/>
  <c r="AD941" i="1" s="1"/>
  <c r="AF941" i="1" s="1"/>
  <c r="AC943" i="1"/>
  <c r="AD943" i="1" s="1"/>
  <c r="U943" i="1"/>
  <c r="AC947" i="1"/>
  <c r="AD947" i="1"/>
  <c r="U947" i="1"/>
  <c r="AD790" i="1"/>
  <c r="U790" i="1"/>
  <c r="AF696" i="1"/>
  <c r="AF728" i="1"/>
  <c r="AG728" i="1" s="1"/>
  <c r="AH728" i="1" s="1"/>
  <c r="AB925" i="1"/>
  <c r="AC885" i="1"/>
  <c r="AD885" i="1"/>
  <c r="U885" i="1"/>
  <c r="AC888" i="1"/>
  <c r="AD888" i="1" s="1"/>
  <c r="AC893" i="1"/>
  <c r="AD893" i="1"/>
  <c r="U893" i="1"/>
  <c r="AD906" i="1"/>
  <c r="U906" i="1"/>
  <c r="AG906" i="1" s="1"/>
  <c r="AC910" i="1"/>
  <c r="AD910" i="1"/>
  <c r="U910" i="1"/>
  <c r="AC917" i="1"/>
  <c r="AD917" i="1"/>
  <c r="AF917" i="1" s="1"/>
  <c r="U917" i="1"/>
  <c r="AC919" i="1"/>
  <c r="AD919" i="1" s="1"/>
  <c r="AF919" i="1" s="1"/>
  <c r="AG919" i="1" s="1"/>
  <c r="AH919" i="1" s="1"/>
  <c r="U921" i="1"/>
  <c r="AC926" i="1"/>
  <c r="AD926" i="1"/>
  <c r="AF926" i="1" s="1"/>
  <c r="U926" i="1"/>
  <c r="AD945" i="1"/>
  <c r="U945" i="1"/>
  <c r="AC948" i="1"/>
  <c r="AD948" i="1"/>
  <c r="U948" i="1"/>
  <c r="AC953" i="1"/>
  <c r="AD953" i="1"/>
  <c r="U953" i="1"/>
  <c r="AC955" i="1"/>
  <c r="AD955" i="1" s="1"/>
  <c r="U955" i="1"/>
  <c r="AC957" i="1"/>
  <c r="AD957" i="1" s="1"/>
  <c r="U957" i="1"/>
  <c r="AC802" i="1"/>
  <c r="AD802" i="1" s="1"/>
  <c r="U802" i="1"/>
  <c r="AG966" i="1"/>
  <c r="AH966" i="1" s="1"/>
  <c r="AF708" i="1"/>
  <c r="AG1000" i="1"/>
  <c r="AH1000" i="1"/>
  <c r="AF638" i="1"/>
  <c r="AG638" i="1" s="1"/>
  <c r="AH638" i="1" s="1"/>
  <c r="AF670" i="1"/>
  <c r="AF686" i="1"/>
  <c r="AG686" i="1"/>
  <c r="AH686" i="1"/>
  <c r="AF694" i="1"/>
  <c r="AG726" i="1"/>
  <c r="AH726" i="1"/>
  <c r="AF629" i="1"/>
  <c r="AG629" i="1" s="1"/>
  <c r="AH629" i="1" s="1"/>
  <c r="AF661" i="1"/>
  <c r="AF667" i="1"/>
  <c r="AG667" i="1" s="1"/>
  <c r="AH667" i="1" s="1"/>
  <c r="AF715" i="1"/>
  <c r="AG715" i="1" s="1"/>
  <c r="AH715" i="1" s="1"/>
  <c r="AB801" i="1"/>
  <c r="AB809" i="1"/>
  <c r="AB790" i="1"/>
  <c r="AC788" i="1"/>
  <c r="AD788" i="1" s="1"/>
  <c r="AF788" i="1" s="1"/>
  <c r="AC796" i="1"/>
  <c r="AD796" i="1" s="1"/>
  <c r="U796" i="1"/>
  <c r="AC812" i="1"/>
  <c r="AD812" i="1" s="1"/>
  <c r="U812" i="1"/>
  <c r="U820" i="1"/>
  <c r="AB886" i="1"/>
  <c r="AB906" i="1"/>
  <c r="AB910" i="1"/>
  <c r="AB802" i="1"/>
  <c r="AB810" i="1"/>
  <c r="AC799" i="1"/>
  <c r="AD799" i="1" s="1"/>
  <c r="U799" i="1"/>
  <c r="AC815" i="1"/>
  <c r="AD815" i="1"/>
  <c r="U815" i="1"/>
  <c r="AC825" i="1"/>
  <c r="AD825" i="1"/>
  <c r="U825" i="1"/>
  <c r="AC829" i="1"/>
  <c r="AD829" i="1" s="1"/>
  <c r="U829" i="1"/>
  <c r="AC833" i="1"/>
  <c r="AD833" i="1" s="1"/>
  <c r="U833" i="1"/>
  <c r="U835" i="1"/>
  <c r="AC837" i="1"/>
  <c r="AD837" i="1"/>
  <c r="U837" i="1"/>
  <c r="AC839" i="1"/>
  <c r="AD839" i="1" s="1"/>
  <c r="U839" i="1"/>
  <c r="AC841" i="1"/>
  <c r="AD841" i="1" s="1"/>
  <c r="U841" i="1"/>
  <c r="AC843" i="1"/>
  <c r="AD843" i="1" s="1"/>
  <c r="U843" i="1"/>
  <c r="U845" i="1"/>
  <c r="AC847" i="1"/>
  <c r="AD847" i="1"/>
  <c r="U847" i="1"/>
  <c r="AC851" i="1"/>
  <c r="AD851" i="1"/>
  <c r="U851" i="1"/>
  <c r="AC857" i="1"/>
  <c r="AD857" i="1"/>
  <c r="U857" i="1"/>
  <c r="AC859" i="1"/>
  <c r="AD859" i="1" s="1"/>
  <c r="AC861" i="1"/>
  <c r="AD861" i="1" s="1"/>
  <c r="U861" i="1"/>
  <c r="AC863" i="1"/>
  <c r="AD863" i="1" s="1"/>
  <c r="U863" i="1"/>
  <c r="AD867" i="1"/>
  <c r="U867" i="1"/>
  <c r="AC871" i="1"/>
  <c r="AD871" i="1" s="1"/>
  <c r="U871" i="1"/>
  <c r="U873" i="1"/>
  <c r="AC875" i="1"/>
  <c r="AD875" i="1" s="1"/>
  <c r="AF875" i="1" s="1"/>
  <c r="U875" i="1"/>
  <c r="AC879" i="1"/>
  <c r="AD879" i="1"/>
  <c r="U879" i="1"/>
  <c r="AC890" i="1"/>
  <c r="AD890" i="1"/>
  <c r="U890" i="1"/>
  <c r="AC798" i="1"/>
  <c r="AD798" i="1"/>
  <c r="U798" i="1"/>
  <c r="AC818" i="1"/>
  <c r="AD818" i="1" s="1"/>
  <c r="U591" i="1"/>
  <c r="AC591" i="1"/>
  <c r="AD591" i="1" s="1"/>
  <c r="U587" i="1"/>
  <c r="AC587" i="1"/>
  <c r="AD587" i="1"/>
  <c r="U601" i="1"/>
  <c r="AC601" i="1"/>
  <c r="AD601" i="1"/>
  <c r="U617" i="1"/>
  <c r="AC617" i="1"/>
  <c r="AD617" i="1" s="1"/>
  <c r="U649" i="1"/>
  <c r="AC649" i="1"/>
  <c r="AD649" i="1"/>
  <c r="U593" i="1"/>
  <c r="AC593" i="1"/>
  <c r="AD593" i="1"/>
  <c r="AB609" i="1"/>
  <c r="AF653" i="1"/>
  <c r="AG653" i="1"/>
  <c r="AH653" i="1" s="1"/>
  <c r="AF711" i="1"/>
  <c r="AG711" i="1" s="1"/>
  <c r="AH711" i="1" s="1"/>
  <c r="AC797" i="1"/>
  <c r="AD797" i="1"/>
  <c r="AF797" i="1" s="1"/>
  <c r="AG797" i="1" s="1"/>
  <c r="AH797" i="1" s="1"/>
  <c r="AC805" i="1"/>
  <c r="AD805" i="1" s="1"/>
  <c r="U805" i="1"/>
  <c r="AC821" i="1"/>
  <c r="AD821" i="1" s="1"/>
  <c r="U821" i="1"/>
  <c r="AC908" i="1"/>
  <c r="AD908" i="1"/>
  <c r="U908" i="1"/>
  <c r="AC923" i="1"/>
  <c r="AD923" i="1" s="1"/>
  <c r="AF923" i="1" s="1"/>
  <c r="U923" i="1"/>
  <c r="AC927" i="1"/>
  <c r="AD927" i="1" s="1"/>
  <c r="AF927" i="1" s="1"/>
  <c r="AC933" i="1"/>
  <c r="AD933" i="1" s="1"/>
  <c r="U933" i="1"/>
  <c r="U937" i="1"/>
  <c r="AC940" i="1"/>
  <c r="AD940" i="1"/>
  <c r="AC942" i="1"/>
  <c r="AD942" i="1" s="1"/>
  <c r="U942" i="1"/>
  <c r="AC944" i="1"/>
  <c r="AD944" i="1"/>
  <c r="U944" i="1"/>
  <c r="AC949" i="1"/>
  <c r="AD949" i="1" s="1"/>
  <c r="U960" i="1"/>
  <c r="AF672" i="1"/>
  <c r="AF720" i="1"/>
  <c r="AB903" i="1"/>
  <c r="AB911" i="1"/>
  <c r="AB915" i="1"/>
  <c r="AB919" i="1"/>
  <c r="AB923" i="1"/>
  <c r="AB943" i="1"/>
  <c r="AB947" i="1"/>
  <c r="AB955" i="1"/>
  <c r="AC887" i="1"/>
  <c r="AD887" i="1" s="1"/>
  <c r="U887" i="1"/>
  <c r="AC889" i="1"/>
  <c r="AD889" i="1" s="1"/>
  <c r="U889" i="1"/>
  <c r="U892" i="1"/>
  <c r="AC895" i="1"/>
  <c r="AD895" i="1"/>
  <c r="U895" i="1"/>
  <c r="AC902" i="1"/>
  <c r="AD902" i="1" s="1"/>
  <c r="AC916" i="1"/>
  <c r="AD916" i="1" s="1"/>
  <c r="AF916" i="1" s="1"/>
  <c r="U916" i="1"/>
  <c r="AC918" i="1"/>
  <c r="AD918" i="1"/>
  <c r="U918" i="1"/>
  <c r="AC920" i="1"/>
  <c r="AD920" i="1"/>
  <c r="U920" i="1"/>
  <c r="AC939" i="1"/>
  <c r="AD939" i="1" s="1"/>
  <c r="AF939" i="1" s="1"/>
  <c r="U939" i="1"/>
  <c r="U946" i="1"/>
  <c r="AC950" i="1"/>
  <c r="AD950" i="1"/>
  <c r="U950" i="1"/>
  <c r="AC952" i="1"/>
  <c r="AD952" i="1" s="1"/>
  <c r="AF952" i="1" s="1"/>
  <c r="U952" i="1"/>
  <c r="AC954" i="1"/>
  <c r="AD954" i="1"/>
  <c r="U954" i="1"/>
  <c r="AC958" i="1"/>
  <c r="AD958" i="1" s="1"/>
  <c r="U958" i="1"/>
  <c r="U806" i="1"/>
  <c r="AG972" i="1"/>
  <c r="AH972" i="1"/>
  <c r="AF994" i="1"/>
  <c r="AG994" i="1"/>
  <c r="AH994" i="1" s="1"/>
  <c r="AF668" i="1"/>
  <c r="AG668" i="1" s="1"/>
  <c r="AH668" i="1" s="1"/>
  <c r="AH969" i="1"/>
  <c r="AF640" i="1"/>
  <c r="AG640" i="1"/>
  <c r="AH640" i="1" s="1"/>
  <c r="AF655" i="1"/>
  <c r="AG655" i="1" s="1"/>
  <c r="AH655" i="1" s="1"/>
  <c r="AG607" i="1"/>
  <c r="AH607" i="1" s="1"/>
  <c r="AF821" i="1"/>
  <c r="AF798" i="1"/>
  <c r="AG798" i="1"/>
  <c r="AH798" i="1" s="1"/>
  <c r="AF879" i="1"/>
  <c r="AF871" i="1"/>
  <c r="AF843" i="1"/>
  <c r="AG843" i="1"/>
  <c r="AH843" i="1" s="1"/>
  <c r="AF958" i="1"/>
  <c r="AG958" i="1"/>
  <c r="AH958" i="1" s="1"/>
  <c r="AF918" i="1"/>
  <c r="AG918" i="1"/>
  <c r="AH918" i="1" s="1"/>
  <c r="AF902" i="1"/>
  <c r="AG902" i="1"/>
  <c r="AH902" i="1" s="1"/>
  <c r="AF892" i="1"/>
  <c r="AG892" i="1" s="1"/>
  <c r="AH892" i="1" s="1"/>
  <c r="AF872" i="1"/>
  <c r="AG872" i="1"/>
  <c r="AH872" i="1"/>
  <c r="AF868" i="1"/>
  <c r="AF852" i="1"/>
  <c r="AG852" i="1"/>
  <c r="AH852" i="1" s="1"/>
  <c r="AF840" i="1"/>
  <c r="AG840" i="1"/>
  <c r="AH840" i="1"/>
  <c r="AF836" i="1"/>
  <c r="AG832" i="1"/>
  <c r="AH832" i="1" s="1"/>
  <c r="AG811" i="1"/>
  <c r="AH811" i="1"/>
  <c r="AF795" i="1"/>
  <c r="AG795" i="1"/>
  <c r="AH795" i="1" s="1"/>
  <c r="AF940" i="1"/>
  <c r="AF857" i="1"/>
  <c r="AG857" i="1"/>
  <c r="AH857" i="1" s="1"/>
  <c r="AF815" i="1"/>
  <c r="AF957" i="1"/>
  <c r="AF909" i="1"/>
  <c r="AG909" i="1"/>
  <c r="AH909" i="1" s="1"/>
  <c r="AF944" i="1"/>
  <c r="AF796" i="1"/>
  <c r="AG796" i="1" s="1"/>
  <c r="AH796" i="1" s="1"/>
  <c r="AF948" i="1"/>
  <c r="AG917" i="1"/>
  <c r="AH917" i="1"/>
  <c r="AG916" i="1"/>
  <c r="AH916" i="1" s="1"/>
  <c r="AF889" i="1"/>
  <c r="AG657" i="1"/>
  <c r="AH657" i="1" s="1"/>
  <c r="AG625" i="1"/>
  <c r="AH625" i="1"/>
  <c r="AF822" i="1"/>
  <c r="AG822" i="1" s="1"/>
  <c r="AH822" i="1" s="1"/>
  <c r="AF883" i="1"/>
  <c r="AG883" i="1"/>
  <c r="AH883" i="1" s="1"/>
  <c r="AH878" i="1"/>
  <c r="AG866" i="1"/>
  <c r="AH866" i="1"/>
  <c r="AF850" i="1"/>
  <c r="AG850" i="1" s="1"/>
  <c r="AH850" i="1" s="1"/>
  <c r="AF846" i="1"/>
  <c r="AG846" i="1" s="1"/>
  <c r="AH846" i="1" s="1"/>
  <c r="AG834" i="1"/>
  <c r="AH834" i="1"/>
  <c r="AF819" i="1"/>
  <c r="AG819" i="1" s="1"/>
  <c r="AH819" i="1" s="1"/>
  <c r="AG923" i="1"/>
  <c r="AH923" i="1" s="1"/>
  <c r="AF818" i="1"/>
  <c r="AG818" i="1" s="1"/>
  <c r="AH818" i="1" s="1"/>
  <c r="AF837" i="1"/>
  <c r="AG837" i="1"/>
  <c r="AH837" i="1" s="1"/>
  <c r="AF910" i="1"/>
  <c r="AG910" i="1"/>
  <c r="AH910" i="1" s="1"/>
  <c r="AF805" i="1"/>
  <c r="AG805" i="1" s="1"/>
  <c r="AH805" i="1" s="1"/>
  <c r="AG875" i="1"/>
  <c r="AH875" i="1" s="1"/>
  <c r="AF839" i="1"/>
  <c r="AG839" i="1" s="1"/>
  <c r="AH839" i="1" s="1"/>
  <c r="AF802" i="1"/>
  <c r="AF945" i="1"/>
  <c r="AG926" i="1"/>
  <c r="AH926" i="1"/>
  <c r="AF906" i="1"/>
  <c r="AH906" i="1"/>
  <c r="AF893" i="1"/>
  <c r="AG893" i="1" s="1"/>
  <c r="AH893" i="1" s="1"/>
  <c r="AF947" i="1"/>
  <c r="AG941" i="1"/>
  <c r="AH941" i="1"/>
  <c r="AF912" i="1"/>
  <c r="AG912" i="1" s="1"/>
  <c r="AH912" i="1" s="1"/>
  <c r="AF886" i="1"/>
  <c r="AG886" i="1"/>
  <c r="AH886" i="1"/>
  <c r="AF809" i="1"/>
  <c r="AF589" i="1"/>
  <c r="AG589" i="1"/>
  <c r="AH589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/>
  <c r="R224" i="1"/>
  <c r="S224" i="1"/>
  <c r="AA220" i="1"/>
  <c r="AA216" i="1"/>
  <c r="AB216" i="1" s="1"/>
  <c r="AA204" i="1"/>
  <c r="AA196" i="1"/>
  <c r="AA192" i="1"/>
  <c r="AA397" i="1"/>
  <c r="V423" i="1"/>
  <c r="T503" i="1"/>
  <c r="T424" i="1"/>
  <c r="AC424" i="1" s="1"/>
  <c r="AD424" i="1" s="1"/>
  <c r="V414" i="1"/>
  <c r="V427" i="1"/>
  <c r="T456" i="1"/>
  <c r="AC456" i="1" s="1"/>
  <c r="AD456" i="1" s="1"/>
  <c r="AF456" i="1" s="1"/>
  <c r="R505" i="1"/>
  <c r="S505" i="1"/>
  <c r="T502" i="1"/>
  <c r="AA415" i="1"/>
  <c r="R534" i="1"/>
  <c r="S534" i="1"/>
  <c r="R516" i="1"/>
  <c r="S516" i="1"/>
  <c r="R502" i="1"/>
  <c r="S502" i="1" s="1"/>
  <c r="S494" i="1"/>
  <c r="R487" i="1"/>
  <c r="S487" i="1" s="1"/>
  <c r="AA486" i="1"/>
  <c r="T485" i="1"/>
  <c r="AC485" i="1" s="1"/>
  <c r="AD485" i="1" s="1"/>
  <c r="AF485" i="1" s="1"/>
  <c r="R484" i="1"/>
  <c r="S484" i="1"/>
  <c r="R440" i="1"/>
  <c r="S440" i="1" s="1"/>
  <c r="T437" i="1"/>
  <c r="T411" i="1"/>
  <c r="U411" i="1"/>
  <c r="T288" i="1"/>
  <c r="U288" i="1"/>
  <c r="U280" i="1"/>
  <c r="AG280" i="1" s="1"/>
  <c r="AH280" i="1" s="1"/>
  <c r="T268" i="1"/>
  <c r="R226" i="1"/>
  <c r="S226" i="1" s="1"/>
  <c r="AA213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/>
  <c r="R228" i="1"/>
  <c r="S228" i="1"/>
  <c r="R450" i="1"/>
  <c r="S450" i="1"/>
  <c r="R403" i="1"/>
  <c r="S403" i="1" s="1"/>
  <c r="S161" i="1"/>
  <c r="T428" i="1"/>
  <c r="T389" i="1"/>
  <c r="U389" i="1"/>
  <c r="V408" i="1"/>
  <c r="T475" i="1"/>
  <c r="V475" i="1"/>
  <c r="T467" i="1"/>
  <c r="AB467" i="1" s="1"/>
  <c r="T438" i="1"/>
  <c r="U438" i="1"/>
  <c r="R532" i="1"/>
  <c r="S532" i="1"/>
  <c r="T529" i="1"/>
  <c r="AC529" i="1" s="1"/>
  <c r="AD529" i="1" s="1"/>
  <c r="U529" i="1"/>
  <c r="R525" i="1"/>
  <c r="S525" i="1" s="1"/>
  <c r="R515" i="1"/>
  <c r="S515" i="1"/>
  <c r="R454" i="1"/>
  <c r="S454" i="1"/>
  <c r="R453" i="1"/>
  <c r="S453" i="1"/>
  <c r="R449" i="1"/>
  <c r="S449" i="1" s="1"/>
  <c r="R448" i="1"/>
  <c r="S448" i="1"/>
  <c r="R435" i="1"/>
  <c r="S435" i="1"/>
  <c r="R379" i="1"/>
  <c r="S379" i="1"/>
  <c r="T373" i="1"/>
  <c r="T345" i="1"/>
  <c r="U345" i="1"/>
  <c r="T301" i="1"/>
  <c r="T285" i="1"/>
  <c r="U285" i="1" s="1"/>
  <c r="AG285" i="1" s="1"/>
  <c r="R275" i="1"/>
  <c r="S275" i="1"/>
  <c r="T261" i="1"/>
  <c r="R255" i="1"/>
  <c r="S255" i="1" s="1"/>
  <c r="R251" i="1"/>
  <c r="S251" i="1"/>
  <c r="T229" i="1"/>
  <c r="U229" i="1"/>
  <c r="R535" i="1"/>
  <c r="S535" i="1"/>
  <c r="R526" i="1"/>
  <c r="S526" i="1" s="1"/>
  <c r="T443" i="1"/>
  <c r="T439" i="1"/>
  <c r="U439" i="1" s="1"/>
  <c r="AA429" i="1"/>
  <c r="AB429" i="1" s="1"/>
  <c r="AA425" i="1"/>
  <c r="AB425" i="1" s="1"/>
  <c r="R423" i="1"/>
  <c r="S423" i="1"/>
  <c r="AA422" i="1"/>
  <c r="AA419" i="1"/>
  <c r="R416" i="1"/>
  <c r="S416" i="1"/>
  <c r="T413" i="1"/>
  <c r="AB413" i="1" s="1"/>
  <c r="AA412" i="1"/>
  <c r="AB412" i="1" s="1"/>
  <c r="AA408" i="1"/>
  <c r="AB408" i="1" s="1"/>
  <c r="T405" i="1"/>
  <c r="AB405" i="1" s="1"/>
  <c r="AA404" i="1"/>
  <c r="AB404" i="1"/>
  <c r="AA399" i="1"/>
  <c r="AA394" i="1"/>
  <c r="AA393" i="1"/>
  <c r="AB393" i="1" s="1"/>
  <c r="AA389" i="1"/>
  <c r="AB389" i="1" s="1"/>
  <c r="R388" i="1"/>
  <c r="S388" i="1"/>
  <c r="AA381" i="1"/>
  <c r="R380" i="1"/>
  <c r="S380" i="1" s="1"/>
  <c r="AA253" i="1"/>
  <c r="AA197" i="1"/>
  <c r="T530" i="1"/>
  <c r="AB530" i="1" s="1"/>
  <c r="AB529" i="1"/>
  <c r="R528" i="1"/>
  <c r="S528" i="1"/>
  <c r="R527" i="1"/>
  <c r="S527" i="1"/>
  <c r="R491" i="1"/>
  <c r="S491" i="1"/>
  <c r="R490" i="1"/>
  <c r="S490" i="1"/>
  <c r="T516" i="1"/>
  <c r="T478" i="1"/>
  <c r="U478" i="1"/>
  <c r="T464" i="1"/>
  <c r="U464" i="1"/>
  <c r="AA535" i="1"/>
  <c r="AB535" i="1" s="1"/>
  <c r="T534" i="1"/>
  <c r="U534" i="1"/>
  <c r="T531" i="1"/>
  <c r="U531" i="1"/>
  <c r="R530" i="1"/>
  <c r="S530" i="1"/>
  <c r="R524" i="1"/>
  <c r="S524" i="1"/>
  <c r="R519" i="1"/>
  <c r="S519" i="1"/>
  <c r="R513" i="1"/>
  <c r="S513" i="1"/>
  <c r="R510" i="1"/>
  <c r="S510" i="1"/>
  <c r="T508" i="1"/>
  <c r="U508" i="1"/>
  <c r="R507" i="1"/>
  <c r="S507" i="1"/>
  <c r="R497" i="1"/>
  <c r="S497" i="1"/>
  <c r="AA493" i="1"/>
  <c r="R493" i="1"/>
  <c r="S493" i="1"/>
  <c r="S486" i="1"/>
  <c r="U480" i="1"/>
  <c r="R478" i="1"/>
  <c r="S478" i="1" s="1"/>
  <c r="R474" i="1"/>
  <c r="S474" i="1"/>
  <c r="R471" i="1"/>
  <c r="S471" i="1"/>
  <c r="R470" i="1"/>
  <c r="S470" i="1" s="1"/>
  <c r="R469" i="1"/>
  <c r="S469" i="1" s="1"/>
  <c r="R467" i="1"/>
  <c r="S467" i="1"/>
  <c r="R459" i="1"/>
  <c r="S459" i="1"/>
  <c r="T458" i="1"/>
  <c r="U458" i="1" s="1"/>
  <c r="AA430" i="1"/>
  <c r="S425" i="1"/>
  <c r="R421" i="1"/>
  <c r="S421" i="1"/>
  <c r="R420" i="1"/>
  <c r="S420" i="1"/>
  <c r="S419" i="1"/>
  <c r="S413" i="1"/>
  <c r="R409" i="1"/>
  <c r="S409" i="1" s="1"/>
  <c r="T419" i="1"/>
  <c r="AC419" i="1"/>
  <c r="AD419" i="1" s="1"/>
  <c r="AA222" i="1"/>
  <c r="AB222" i="1" s="1"/>
  <c r="V488" i="1"/>
  <c r="V452" i="1"/>
  <c r="U452" i="1"/>
  <c r="U298" i="1"/>
  <c r="V298" i="1"/>
  <c r="V254" i="1"/>
  <c r="T254" i="1"/>
  <c r="U254" i="1"/>
  <c r="V218" i="1"/>
  <c r="V535" i="1"/>
  <c r="T535" i="1"/>
  <c r="T191" i="1"/>
  <c r="U191" i="1" s="1"/>
  <c r="V486" i="1"/>
  <c r="T486" i="1"/>
  <c r="U486" i="1"/>
  <c r="R483" i="1"/>
  <c r="S483" i="1"/>
  <c r="T481" i="1"/>
  <c r="U481" i="1"/>
  <c r="AG481" i="1" s="1"/>
  <c r="AH481" i="1" s="1"/>
  <c r="AA471" i="1"/>
  <c r="T440" i="1"/>
  <c r="R433" i="1"/>
  <c r="S433" i="1" s="1"/>
  <c r="AA416" i="1"/>
  <c r="AA414" i="1"/>
  <c r="R537" i="1"/>
  <c r="S537" i="1"/>
  <c r="S492" i="1"/>
  <c r="V491" i="1"/>
  <c r="T491" i="1"/>
  <c r="AB491" i="1" s="1"/>
  <c r="R456" i="1"/>
  <c r="S456" i="1"/>
  <c r="AC408" i="1"/>
  <c r="AD408" i="1"/>
  <c r="AA175" i="1"/>
  <c r="T267" i="1"/>
  <c r="U267" i="1" s="1"/>
  <c r="T444" i="1"/>
  <c r="U444" i="1" s="1"/>
  <c r="V511" i="1"/>
  <c r="T511" i="1"/>
  <c r="U511" i="1" s="1"/>
  <c r="T496" i="1"/>
  <c r="AB503" i="1"/>
  <c r="T509" i="1"/>
  <c r="AC509" i="1" s="1"/>
  <c r="AD509" i="1" s="1"/>
  <c r="AF509" i="1" s="1"/>
  <c r="R536" i="1"/>
  <c r="S536" i="1"/>
  <c r="V533" i="1"/>
  <c r="T533" i="1"/>
  <c r="U533" i="1"/>
  <c r="V532" i="1"/>
  <c r="T532" i="1"/>
  <c r="V446" i="1"/>
  <c r="U446" i="1"/>
  <c r="R531" i="1"/>
  <c r="S531" i="1"/>
  <c r="R522" i="1"/>
  <c r="S522" i="1" s="1"/>
  <c r="T521" i="1"/>
  <c r="U521" i="1" s="1"/>
  <c r="R520" i="1"/>
  <c r="S520" i="1"/>
  <c r="R518" i="1"/>
  <c r="S518" i="1"/>
  <c r="R512" i="1"/>
  <c r="S512" i="1" s="1"/>
  <c r="T510" i="1"/>
  <c r="AB510" i="1" s="1"/>
  <c r="T477" i="1"/>
  <c r="U477" i="1"/>
  <c r="AA474" i="1"/>
  <c r="AA469" i="1"/>
  <c r="AA460" i="1"/>
  <c r="AB460" i="1" s="1"/>
  <c r="AA452" i="1"/>
  <c r="AB452" i="1" s="1"/>
  <c r="R451" i="1"/>
  <c r="S451" i="1"/>
  <c r="R444" i="1"/>
  <c r="S444" i="1"/>
  <c r="T441" i="1"/>
  <c r="S414" i="1"/>
  <c r="R410" i="1"/>
  <c r="S410" i="1"/>
  <c r="R386" i="1"/>
  <c r="S386" i="1"/>
  <c r="S373" i="1"/>
  <c r="R533" i="1"/>
  <c r="S533" i="1"/>
  <c r="T526" i="1"/>
  <c r="R496" i="1"/>
  <c r="S496" i="1" s="1"/>
  <c r="S495" i="1"/>
  <c r="AA482" i="1"/>
  <c r="AA477" i="1"/>
  <c r="AB477" i="1"/>
  <c r="AA437" i="1"/>
  <c r="AB437" i="1" s="1"/>
  <c r="AA411" i="1"/>
  <c r="AB411" i="1"/>
  <c r="AC411" i="1"/>
  <c r="AD411" i="1"/>
  <c r="R411" i="1"/>
  <c r="S411" i="1"/>
  <c r="AA191" i="1"/>
  <c r="T194" i="1"/>
  <c r="V194" i="1"/>
  <c r="V250" i="1"/>
  <c r="V495" i="1"/>
  <c r="AC495" i="1"/>
  <c r="AD495" i="1" s="1"/>
  <c r="AF495" i="1" s="1"/>
  <c r="S479" i="1"/>
  <c r="R455" i="1"/>
  <c r="S455" i="1"/>
  <c r="AA449" i="1"/>
  <c r="T442" i="1"/>
  <c r="U442" i="1"/>
  <c r="AA441" i="1"/>
  <c r="AA440" i="1"/>
  <c r="T433" i="1"/>
  <c r="U433" i="1" s="1"/>
  <c r="T431" i="1"/>
  <c r="U431" i="1"/>
  <c r="V431" i="1"/>
  <c r="T429" i="1"/>
  <c r="AA418" i="1"/>
  <c r="AB418" i="1"/>
  <c r="V476" i="1"/>
  <c r="T476" i="1"/>
  <c r="T487" i="1"/>
  <c r="U487" i="1" s="1"/>
  <c r="T242" i="1"/>
  <c r="U242" i="1"/>
  <c r="T498" i="1"/>
  <c r="T489" i="1"/>
  <c r="AA496" i="1"/>
  <c r="V460" i="1"/>
  <c r="U460" i="1"/>
  <c r="AG460" i="1" s="1"/>
  <c r="AH460" i="1" s="1"/>
  <c r="T450" i="1"/>
  <c r="R473" i="1"/>
  <c r="S473" i="1"/>
  <c r="S465" i="1"/>
  <c r="R464" i="1"/>
  <c r="S464" i="1" s="1"/>
  <c r="R461" i="1"/>
  <c r="S461" i="1"/>
  <c r="AA456" i="1"/>
  <c r="AA450" i="1"/>
  <c r="AA436" i="1"/>
  <c r="AA434" i="1"/>
  <c r="AA432" i="1"/>
  <c r="AA431" i="1"/>
  <c r="AB431" i="1"/>
  <c r="R499" i="1"/>
  <c r="S499" i="1"/>
  <c r="AA475" i="1"/>
  <c r="AB475" i="1" s="1"/>
  <c r="R426" i="1"/>
  <c r="S426" i="1" s="1"/>
  <c r="R412" i="1"/>
  <c r="S412" i="1" s="1"/>
  <c r="AA395" i="1"/>
  <c r="AA382" i="1"/>
  <c r="AA377" i="1"/>
  <c r="AA373" i="1"/>
  <c r="R220" i="1"/>
  <c r="S220" i="1"/>
  <c r="R204" i="1"/>
  <c r="S204" i="1"/>
  <c r="AA417" i="1"/>
  <c r="R401" i="1"/>
  <c r="S401" i="1" s="1"/>
  <c r="AA334" i="1"/>
  <c r="R422" i="1"/>
  <c r="S422" i="1"/>
  <c r="U437" i="1"/>
  <c r="AC571" i="1"/>
  <c r="AD571" i="1"/>
  <c r="U546" i="1"/>
  <c r="AB546" i="1"/>
  <c r="AC546" i="1"/>
  <c r="AD546" i="1"/>
  <c r="T569" i="1"/>
  <c r="AB569" i="1"/>
  <c r="U564" i="1"/>
  <c r="AC564" i="1"/>
  <c r="AD564" i="1"/>
  <c r="AF564" i="1"/>
  <c r="V543" i="1"/>
  <c r="T543" i="1"/>
  <c r="AB543" i="1"/>
  <c r="AB541" i="1"/>
  <c r="V540" i="1"/>
  <c r="T540" i="1"/>
  <c r="AB585" i="1"/>
  <c r="U585" i="1"/>
  <c r="V401" i="1"/>
  <c r="U401" i="1"/>
  <c r="V391" i="1"/>
  <c r="U391" i="1"/>
  <c r="T577" i="1"/>
  <c r="AB562" i="1"/>
  <c r="U565" i="1"/>
  <c r="AC565" i="1"/>
  <c r="AD565" i="1"/>
  <c r="AC555" i="1"/>
  <c r="AD555" i="1"/>
  <c r="AF555" i="1"/>
  <c r="U555" i="1"/>
  <c r="V583" i="1"/>
  <c r="T583" i="1"/>
  <c r="V581" i="1"/>
  <c r="T581" i="1"/>
  <c r="AB581" i="1" s="1"/>
  <c r="V580" i="1"/>
  <c r="T580" i="1"/>
  <c r="V572" i="1"/>
  <c r="T572" i="1"/>
  <c r="T525" i="1"/>
  <c r="V453" i="1"/>
  <c r="T453" i="1"/>
  <c r="T449" i="1"/>
  <c r="AC449" i="1" s="1"/>
  <c r="AD449" i="1" s="1"/>
  <c r="U449" i="1"/>
  <c r="V449" i="1"/>
  <c r="T447" i="1"/>
  <c r="V436" i="1"/>
  <c r="T436" i="1"/>
  <c r="V435" i="1"/>
  <c r="U435" i="1"/>
  <c r="V432" i="1"/>
  <c r="T432" i="1"/>
  <c r="AB432" i="1"/>
  <c r="V430" i="1"/>
  <c r="T430" i="1"/>
  <c r="AE424" i="1"/>
  <c r="AA424" i="1"/>
  <c r="U541" i="1"/>
  <c r="AC541" i="1"/>
  <c r="AD541" i="1"/>
  <c r="AF541" i="1"/>
  <c r="AG541" i="1" s="1"/>
  <c r="AH541" i="1" s="1"/>
  <c r="AC585" i="1"/>
  <c r="AD585" i="1" s="1"/>
  <c r="AC425" i="1"/>
  <c r="AD425" i="1" s="1"/>
  <c r="AF425" i="1" s="1"/>
  <c r="U495" i="1"/>
  <c r="V574" i="1"/>
  <c r="T574" i="1"/>
  <c r="AB574" i="1" s="1"/>
  <c r="AB565" i="1"/>
  <c r="AA444" i="1"/>
  <c r="AB444" i="1"/>
  <c r="AB542" i="1"/>
  <c r="AC542" i="1"/>
  <c r="AD542" i="1" s="1"/>
  <c r="T586" i="1"/>
  <c r="AB586" i="1"/>
  <c r="T536" i="1"/>
  <c r="V568" i="1"/>
  <c r="V563" i="1"/>
  <c r="R586" i="1"/>
  <c r="S586" i="1"/>
  <c r="T570" i="1"/>
  <c r="AA545" i="1"/>
  <c r="AB545" i="1" s="1"/>
  <c r="AA528" i="1"/>
  <c r="AB489" i="1"/>
  <c r="AA387" i="1"/>
  <c r="AA378" i="1"/>
  <c r="AB378" i="1" s="1"/>
  <c r="AA366" i="1"/>
  <c r="AB423" i="1"/>
  <c r="AB571" i="1"/>
  <c r="AA396" i="1"/>
  <c r="AA391" i="1"/>
  <c r="AB564" i="1"/>
  <c r="T445" i="1"/>
  <c r="AB445" i="1" s="1"/>
  <c r="V556" i="1"/>
  <c r="R585" i="1"/>
  <c r="S585" i="1"/>
  <c r="R584" i="1"/>
  <c r="S584" i="1"/>
  <c r="R582" i="1"/>
  <c r="S582" i="1"/>
  <c r="R577" i="1"/>
  <c r="S577" i="1" s="1"/>
  <c r="R567" i="1"/>
  <c r="S567" i="1" s="1"/>
  <c r="AA524" i="1"/>
  <c r="R541" i="1"/>
  <c r="S541" i="1"/>
  <c r="AB538" i="1"/>
  <c r="AC538" i="1"/>
  <c r="AD538" i="1" s="1"/>
  <c r="AA527" i="1"/>
  <c r="R523" i="1"/>
  <c r="S523" i="1"/>
  <c r="S506" i="1"/>
  <c r="R489" i="1"/>
  <c r="S489" i="1"/>
  <c r="R400" i="1"/>
  <c r="S400" i="1" s="1"/>
  <c r="T379" i="1"/>
  <c r="U379" i="1" s="1"/>
  <c r="R574" i="1"/>
  <c r="S574" i="1" s="1"/>
  <c r="R573" i="1"/>
  <c r="S573" i="1"/>
  <c r="R571" i="1"/>
  <c r="S571" i="1"/>
  <c r="R555" i="1"/>
  <c r="S555" i="1" s="1"/>
  <c r="T527" i="1"/>
  <c r="U527" i="1" s="1"/>
  <c r="T522" i="1"/>
  <c r="U522" i="1"/>
  <c r="R517" i="1"/>
  <c r="S517" i="1" s="1"/>
  <c r="R511" i="1"/>
  <c r="S511" i="1" s="1"/>
  <c r="AA480" i="1"/>
  <c r="AB480" i="1" s="1"/>
  <c r="AD480" i="1"/>
  <c r="AF480" i="1"/>
  <c r="T479" i="1"/>
  <c r="U479" i="1"/>
  <c r="R457" i="1"/>
  <c r="S457" i="1" s="1"/>
  <c r="AA451" i="1"/>
  <c r="R424" i="1"/>
  <c r="S424" i="1"/>
  <c r="AA511" i="1"/>
  <c r="R468" i="1"/>
  <c r="S468" i="1"/>
  <c r="T451" i="1"/>
  <c r="AC451" i="1" s="1"/>
  <c r="AA402" i="1"/>
  <c r="R396" i="1"/>
  <c r="S396" i="1"/>
  <c r="U393" i="1"/>
  <c r="AA363" i="1"/>
  <c r="T221" i="1"/>
  <c r="U221" i="1"/>
  <c r="T216" i="1"/>
  <c r="T205" i="1"/>
  <c r="U205" i="1" s="1"/>
  <c r="T204" i="1"/>
  <c r="U204" i="1"/>
  <c r="T201" i="1"/>
  <c r="U201" i="1"/>
  <c r="T197" i="1"/>
  <c r="U197" i="1" s="1"/>
  <c r="R195" i="1"/>
  <c r="S195" i="1" s="1"/>
  <c r="R192" i="1"/>
  <c r="S192" i="1"/>
  <c r="R185" i="1"/>
  <c r="S185" i="1" s="1"/>
  <c r="AA312" i="1"/>
  <c r="R209" i="1"/>
  <c r="S209" i="1"/>
  <c r="T206" i="1"/>
  <c r="U206" i="1"/>
  <c r="R205" i="1"/>
  <c r="S205" i="1"/>
  <c r="T202" i="1"/>
  <c r="U202" i="1"/>
  <c r="T198" i="1"/>
  <c r="U198" i="1"/>
  <c r="T195" i="1"/>
  <c r="U195" i="1"/>
  <c r="T184" i="1"/>
  <c r="AB184" i="1" s="1"/>
  <c r="U184" i="1"/>
  <c r="AF529" i="1"/>
  <c r="AG529" i="1"/>
  <c r="AH529" i="1" s="1"/>
  <c r="AE473" i="1"/>
  <c r="V462" i="1"/>
  <c r="T462" i="1"/>
  <c r="AB462" i="1"/>
  <c r="V461" i="1"/>
  <c r="T461" i="1"/>
  <c r="AC516" i="1"/>
  <c r="AD516" i="1"/>
  <c r="AF516" i="1" s="1"/>
  <c r="AG516" i="1" s="1"/>
  <c r="AH516" i="1" s="1"/>
  <c r="U516" i="1"/>
  <c r="U544" i="1"/>
  <c r="AB544" i="1"/>
  <c r="AC544" i="1"/>
  <c r="AD544" i="1"/>
  <c r="AD549" i="1"/>
  <c r="AF549" i="1" s="1"/>
  <c r="AB549" i="1"/>
  <c r="T578" i="1"/>
  <c r="AB578" i="1" s="1"/>
  <c r="V578" i="1"/>
  <c r="V573" i="1"/>
  <c r="T573" i="1"/>
  <c r="U563" i="1"/>
  <c r="AB563" i="1"/>
  <c r="V472" i="1"/>
  <c r="T472" i="1"/>
  <c r="AF548" i="1"/>
  <c r="AG548" i="1"/>
  <c r="AH548" i="1"/>
  <c r="U520" i="1"/>
  <c r="AB520" i="1"/>
  <c r="AC520" i="1"/>
  <c r="AD520" i="1" s="1"/>
  <c r="AF520" i="1" s="1"/>
  <c r="AF565" i="1"/>
  <c r="AG565" i="1"/>
  <c r="AH565" i="1"/>
  <c r="AC554" i="1"/>
  <c r="AD554" i="1"/>
  <c r="AF554" i="1" s="1"/>
  <c r="U554" i="1"/>
  <c r="AB554" i="1"/>
  <c r="T523" i="1"/>
  <c r="AF562" i="1"/>
  <c r="AG562" i="1"/>
  <c r="AH562" i="1"/>
  <c r="AB552" i="1"/>
  <c r="AC552" i="1"/>
  <c r="AD552" i="1" s="1"/>
  <c r="U552" i="1"/>
  <c r="U566" i="1"/>
  <c r="AC566" i="1"/>
  <c r="AD566" i="1"/>
  <c r="AB566" i="1"/>
  <c r="AA487" i="1"/>
  <c r="V381" i="1"/>
  <c r="T381" i="1"/>
  <c r="AC381" i="1" s="1"/>
  <c r="AD381" i="1" s="1"/>
  <c r="AF381" i="1" s="1"/>
  <c r="AF571" i="1"/>
  <c r="AG571" i="1"/>
  <c r="AH571" i="1"/>
  <c r="AB582" i="1"/>
  <c r="AC582" i="1"/>
  <c r="AD582" i="1"/>
  <c r="AB557" i="1"/>
  <c r="AC557" i="1"/>
  <c r="AD557" i="1" s="1"/>
  <c r="AC563" i="1"/>
  <c r="AD563" i="1"/>
  <c r="U545" i="1"/>
  <c r="AC545" i="1"/>
  <c r="AD545" i="1"/>
  <c r="T560" i="1"/>
  <c r="V559" i="1"/>
  <c r="T559" i="1"/>
  <c r="V584" i="1"/>
  <c r="AA551" i="1"/>
  <c r="AB551" i="1"/>
  <c r="AC551" i="1"/>
  <c r="AD551" i="1"/>
  <c r="AF551" i="1" s="1"/>
  <c r="R548" i="1"/>
  <c r="S548" i="1" s="1"/>
  <c r="V539" i="1"/>
  <c r="T539" i="1"/>
  <c r="AA523" i="1"/>
  <c r="AB523" i="1" s="1"/>
  <c r="AA515" i="1"/>
  <c r="AC584" i="1"/>
  <c r="AD584" i="1"/>
  <c r="AB584" i="1"/>
  <c r="U551" i="1"/>
  <c r="AA550" i="1"/>
  <c r="AC550" i="1"/>
  <c r="AD550" i="1" s="1"/>
  <c r="U547" i="1"/>
  <c r="AC547" i="1"/>
  <c r="AD547" i="1" s="1"/>
  <c r="T537" i="1"/>
  <c r="V537" i="1"/>
  <c r="T524" i="1"/>
  <c r="AB524" i="1"/>
  <c r="V519" i="1"/>
  <c r="T497" i="1"/>
  <c r="AB497" i="1"/>
  <c r="AA465" i="1"/>
  <c r="AB531" i="1"/>
  <c r="AC531" i="1"/>
  <c r="AD531" i="1"/>
  <c r="AF531" i="1" s="1"/>
  <c r="U543" i="1"/>
  <c r="AC543" i="1"/>
  <c r="AD543" i="1"/>
  <c r="AF543" i="1" s="1"/>
  <c r="AB555" i="1"/>
  <c r="AB579" i="1"/>
  <c r="V575" i="1"/>
  <c r="T575" i="1"/>
  <c r="R564" i="1"/>
  <c r="S564" i="1"/>
  <c r="AA470" i="1"/>
  <c r="T567" i="1"/>
  <c r="U567" i="1" s="1"/>
  <c r="T558" i="1"/>
  <c r="T515" i="1"/>
  <c r="T513" i="1"/>
  <c r="AB513" i="1" s="1"/>
  <c r="T490" i="1"/>
  <c r="AB490" i="1"/>
  <c r="V490" i="1"/>
  <c r="AA483" i="1"/>
  <c r="AB466" i="1"/>
  <c r="AA435" i="1"/>
  <c r="S476" i="1"/>
  <c r="AA472" i="1"/>
  <c r="V463" i="1"/>
  <c r="AA462" i="1"/>
  <c r="AA458" i="1"/>
  <c r="AB458" i="1" s="1"/>
  <c r="R539" i="1"/>
  <c r="S539" i="1"/>
  <c r="R500" i="1"/>
  <c r="S500" i="1" s="1"/>
  <c r="R498" i="1"/>
  <c r="S498" i="1" s="1"/>
  <c r="R482" i="1"/>
  <c r="S482" i="1"/>
  <c r="R475" i="1"/>
  <c r="S475" i="1"/>
  <c r="AA454" i="1"/>
  <c r="AB454" i="1" s="1"/>
  <c r="AA448" i="1"/>
  <c r="AA446" i="1"/>
  <c r="R446" i="1"/>
  <c r="S446" i="1"/>
  <c r="S445" i="1"/>
  <c r="AA406" i="1"/>
  <c r="AB406" i="1" s="1"/>
  <c r="T484" i="1"/>
  <c r="R463" i="1"/>
  <c r="S463" i="1" s="1"/>
  <c r="R460" i="1"/>
  <c r="S460" i="1" s="1"/>
  <c r="R447" i="1"/>
  <c r="S447" i="1"/>
  <c r="AA442" i="1"/>
  <c r="AB442" i="1" s="1"/>
  <c r="R442" i="1"/>
  <c r="S442" i="1" s="1"/>
  <c r="S441" i="1"/>
  <c r="S397" i="1"/>
  <c r="S389" i="1"/>
  <c r="R438" i="1"/>
  <c r="S438" i="1"/>
  <c r="R404" i="1"/>
  <c r="S404" i="1" s="1"/>
  <c r="R374" i="1"/>
  <c r="S374" i="1"/>
  <c r="R417" i="1"/>
  <c r="S417" i="1"/>
  <c r="T412" i="1"/>
  <c r="T409" i="1"/>
  <c r="U409" i="1" s="1"/>
  <c r="R407" i="1"/>
  <c r="S407" i="1" s="1"/>
  <c r="T378" i="1"/>
  <c r="U378" i="1"/>
  <c r="U404" i="1"/>
  <c r="R395" i="1"/>
  <c r="S395" i="1"/>
  <c r="U387" i="1"/>
  <c r="AG387" i="1" s="1"/>
  <c r="AH387" i="1" s="1"/>
  <c r="R384" i="1"/>
  <c r="S384" i="1" s="1"/>
  <c r="T347" i="1"/>
  <c r="U347" i="1"/>
  <c r="R341" i="1"/>
  <c r="S341" i="1"/>
  <c r="R313" i="1"/>
  <c r="S313" i="1"/>
  <c r="T227" i="1"/>
  <c r="R223" i="1"/>
  <c r="S223" i="1"/>
  <c r="R215" i="1"/>
  <c r="S215" i="1"/>
  <c r="AA195" i="1"/>
  <c r="AA194" i="1"/>
  <c r="AB194" i="1"/>
  <c r="AA177" i="1"/>
  <c r="R264" i="1"/>
  <c r="S264" i="1"/>
  <c r="T237" i="1"/>
  <c r="U237" i="1"/>
  <c r="V215" i="1"/>
  <c r="T215" i="1"/>
  <c r="U215" i="1"/>
  <c r="V199" i="1"/>
  <c r="T199" i="1"/>
  <c r="V193" i="1"/>
  <c r="T193" i="1"/>
  <c r="V197" i="1"/>
  <c r="V201" i="1"/>
  <c r="T207" i="1"/>
  <c r="AC207" i="1" s="1"/>
  <c r="AD207" i="1" s="1"/>
  <c r="U207" i="1"/>
  <c r="V234" i="1"/>
  <c r="T234" i="1"/>
  <c r="AB234" i="1" s="1"/>
  <c r="U234" i="1"/>
  <c r="T376" i="1"/>
  <c r="AB376" i="1"/>
  <c r="R375" i="1"/>
  <c r="S375" i="1"/>
  <c r="R346" i="1"/>
  <c r="S346" i="1" s="1"/>
  <c r="R298" i="1"/>
  <c r="S298" i="1"/>
  <c r="T292" i="1"/>
  <c r="R238" i="1"/>
  <c r="S238" i="1"/>
  <c r="T236" i="1"/>
  <c r="AC236" i="1" s="1"/>
  <c r="AD236" i="1" s="1"/>
  <c r="R231" i="1"/>
  <c r="S231" i="1" s="1"/>
  <c r="R230" i="1"/>
  <c r="S230" i="1"/>
  <c r="T228" i="1"/>
  <c r="U228" i="1"/>
  <c r="AA225" i="1"/>
  <c r="AB225" i="1"/>
  <c r="R222" i="1"/>
  <c r="S222" i="1" s="1"/>
  <c r="R372" i="1"/>
  <c r="S372" i="1"/>
  <c r="S368" i="1"/>
  <c r="R296" i="1"/>
  <c r="S296" i="1"/>
  <c r="R292" i="1"/>
  <c r="S292" i="1" s="1"/>
  <c r="T290" i="1"/>
  <c r="U290" i="1" s="1"/>
  <c r="R280" i="1"/>
  <c r="S280" i="1"/>
  <c r="R276" i="1"/>
  <c r="S276" i="1"/>
  <c r="T274" i="1"/>
  <c r="T246" i="1"/>
  <c r="U246" i="1" s="1"/>
  <c r="R240" i="1"/>
  <c r="S240" i="1"/>
  <c r="U239" i="1"/>
  <c r="T209" i="1"/>
  <c r="T356" i="1"/>
  <c r="AA320" i="1"/>
  <c r="R301" i="1"/>
  <c r="S301" i="1"/>
  <c r="T224" i="1"/>
  <c r="AB224" i="1" s="1"/>
  <c r="U224" i="1"/>
  <c r="V210" i="1"/>
  <c r="T210" i="1"/>
  <c r="U210" i="1"/>
  <c r="R169" i="1"/>
  <c r="S169" i="1"/>
  <c r="T372" i="1"/>
  <c r="AC372" i="1" s="1"/>
  <c r="AD372" i="1" s="1"/>
  <c r="T354" i="1"/>
  <c r="U354" i="1"/>
  <c r="R339" i="1"/>
  <c r="S339" i="1" s="1"/>
  <c r="R337" i="1"/>
  <c r="S337" i="1" s="1"/>
  <c r="R334" i="1"/>
  <c r="S334" i="1"/>
  <c r="T333" i="1"/>
  <c r="AC333" i="1" s="1"/>
  <c r="AD333" i="1" s="1"/>
  <c r="AF333" i="1" s="1"/>
  <c r="U333" i="1"/>
  <c r="T308" i="1"/>
  <c r="R303" i="1"/>
  <c r="S303" i="1"/>
  <c r="R302" i="1"/>
  <c r="S302" i="1"/>
  <c r="R290" i="1"/>
  <c r="S290" i="1"/>
  <c r="AA250" i="1"/>
  <c r="AC250" i="1"/>
  <c r="AD250" i="1" s="1"/>
  <c r="AA224" i="1"/>
  <c r="R221" i="1"/>
  <c r="S221" i="1"/>
  <c r="R213" i="1"/>
  <c r="S213" i="1"/>
  <c r="AA210" i="1"/>
  <c r="AB210" i="1" s="1"/>
  <c r="T257" i="1"/>
  <c r="U257" i="1"/>
  <c r="AA226" i="1"/>
  <c r="AA219" i="1"/>
  <c r="T217" i="1"/>
  <c r="U217" i="1"/>
  <c r="AD393" i="1"/>
  <c r="V406" i="1"/>
  <c r="T225" i="1"/>
  <c r="U225" i="1" s="1"/>
  <c r="AE164" i="1"/>
  <c r="R360" i="1"/>
  <c r="S360" i="1" s="1"/>
  <c r="V239" i="1"/>
  <c r="V233" i="1"/>
  <c r="T233" i="1"/>
  <c r="AB233" i="1" s="1"/>
  <c r="U233" i="1"/>
  <c r="V392" i="1"/>
  <c r="T392" i="1"/>
  <c r="T386" i="1"/>
  <c r="V361" i="1"/>
  <c r="AA238" i="1"/>
  <c r="R406" i="1"/>
  <c r="S406" i="1"/>
  <c r="R398" i="1"/>
  <c r="S398" i="1"/>
  <c r="R394" i="1"/>
  <c r="S394" i="1" s="1"/>
  <c r="T383" i="1"/>
  <c r="U383" i="1"/>
  <c r="R371" i="1"/>
  <c r="S371" i="1"/>
  <c r="R365" i="1"/>
  <c r="S365" i="1"/>
  <c r="R356" i="1"/>
  <c r="S356" i="1" s="1"/>
  <c r="T350" i="1"/>
  <c r="R345" i="1"/>
  <c r="S345" i="1" s="1"/>
  <c r="T342" i="1"/>
  <c r="T339" i="1"/>
  <c r="R331" i="1"/>
  <c r="S331" i="1"/>
  <c r="R323" i="1"/>
  <c r="S323" i="1" s="1"/>
  <c r="R318" i="1"/>
  <c r="S318" i="1"/>
  <c r="R312" i="1"/>
  <c r="S312" i="1"/>
  <c r="T305" i="1"/>
  <c r="AB305" i="1" s="1"/>
  <c r="U305" i="1"/>
  <c r="AA304" i="1"/>
  <c r="AB304" i="1" s="1"/>
  <c r="R295" i="1"/>
  <c r="S295" i="1" s="1"/>
  <c r="R289" i="1"/>
  <c r="S289" i="1" s="1"/>
  <c r="AA288" i="1"/>
  <c r="AB288" i="1"/>
  <c r="AC288" i="1"/>
  <c r="AD288" i="1" s="1"/>
  <c r="T287" i="1"/>
  <c r="R286" i="1"/>
  <c r="S286" i="1"/>
  <c r="R284" i="1"/>
  <c r="S284" i="1"/>
  <c r="R252" i="1"/>
  <c r="S252" i="1" s="1"/>
  <c r="R242" i="1"/>
  <c r="S242" i="1"/>
  <c r="AA231" i="1"/>
  <c r="T230" i="1"/>
  <c r="U230" i="1" s="1"/>
  <c r="AA229" i="1"/>
  <c r="R405" i="1"/>
  <c r="S405" i="1"/>
  <c r="T402" i="1"/>
  <c r="T394" i="1"/>
  <c r="T388" i="1"/>
  <c r="U388" i="1"/>
  <c r="R385" i="1"/>
  <c r="S385" i="1"/>
  <c r="R377" i="1"/>
  <c r="S377" i="1"/>
  <c r="T374" i="1"/>
  <c r="U374" i="1" s="1"/>
  <c r="R362" i="1"/>
  <c r="S362" i="1" s="1"/>
  <c r="AA332" i="1"/>
  <c r="AB332" i="1" s="1"/>
  <c r="S332" i="1"/>
  <c r="T324" i="1"/>
  <c r="U324" i="1"/>
  <c r="AA279" i="1"/>
  <c r="R392" i="1"/>
  <c r="S392" i="1" s="1"/>
  <c r="R361" i="1"/>
  <c r="S361" i="1" s="1"/>
  <c r="R351" i="1"/>
  <c r="S351" i="1"/>
  <c r="R311" i="1"/>
  <c r="S311" i="1" s="1"/>
  <c r="R306" i="1"/>
  <c r="S306" i="1" s="1"/>
  <c r="R288" i="1"/>
  <c r="S288" i="1" s="1"/>
  <c r="AA232" i="1"/>
  <c r="T223" i="1"/>
  <c r="AA276" i="1"/>
  <c r="AB276" i="1"/>
  <c r="T264" i="1"/>
  <c r="AA263" i="1"/>
  <c r="R261" i="1"/>
  <c r="S261" i="1"/>
  <c r="R254" i="1"/>
  <c r="S254" i="1"/>
  <c r="T252" i="1"/>
  <c r="AB252" i="1" s="1"/>
  <c r="R247" i="1"/>
  <c r="S247" i="1" s="1"/>
  <c r="T245" i="1"/>
  <c r="AB245" i="1" s="1"/>
  <c r="R245" i="1"/>
  <c r="S245" i="1"/>
  <c r="T241" i="1"/>
  <c r="U241" i="1"/>
  <c r="AA239" i="1"/>
  <c r="AB239" i="1" s="1"/>
  <c r="R239" i="1"/>
  <c r="S239" i="1"/>
  <c r="R212" i="1"/>
  <c r="S212" i="1"/>
  <c r="R174" i="1"/>
  <c r="S174" i="1"/>
  <c r="R173" i="1"/>
  <c r="S173" i="1"/>
  <c r="R171" i="1"/>
  <c r="S171" i="1"/>
  <c r="R180" i="1"/>
  <c r="S180" i="1"/>
  <c r="T243" i="1"/>
  <c r="U243" i="1"/>
  <c r="V243" i="1"/>
  <c r="V169" i="1"/>
  <c r="T169" i="1"/>
  <c r="U169" i="1"/>
  <c r="V245" i="1"/>
  <c r="U381" i="1"/>
  <c r="V394" i="1"/>
  <c r="T399" i="1"/>
  <c r="AE371" i="1"/>
  <c r="AA371" i="1"/>
  <c r="AA350" i="1"/>
  <c r="R344" i="1"/>
  <c r="S344" i="1"/>
  <c r="T337" i="1"/>
  <c r="AC337" i="1" s="1"/>
  <c r="U337" i="1"/>
  <c r="V337" i="1"/>
  <c r="V407" i="1"/>
  <c r="T407" i="1"/>
  <c r="AB407" i="1"/>
  <c r="V395" i="1"/>
  <c r="T395" i="1"/>
  <c r="AB395" i="1"/>
  <c r="AA249" i="1"/>
  <c r="V173" i="1"/>
  <c r="V170" i="1"/>
  <c r="T214" i="1"/>
  <c r="V333" i="1"/>
  <c r="V402" i="1"/>
  <c r="V403" i="1"/>
  <c r="T403" i="1"/>
  <c r="AE385" i="1"/>
  <c r="AA385" i="1"/>
  <c r="V353" i="1"/>
  <c r="T353" i="1"/>
  <c r="T346" i="1"/>
  <c r="AA370" i="1"/>
  <c r="AA368" i="1"/>
  <c r="AA361" i="1"/>
  <c r="AA360" i="1"/>
  <c r="AA359" i="1"/>
  <c r="AA327" i="1"/>
  <c r="R325" i="1"/>
  <c r="S325" i="1"/>
  <c r="AA384" i="1"/>
  <c r="R363" i="1"/>
  <c r="S363" i="1"/>
  <c r="AA331" i="1"/>
  <c r="AA383" i="1"/>
  <c r="AA380" i="1"/>
  <c r="AA379" i="1"/>
  <c r="R378" i="1"/>
  <c r="S378" i="1"/>
  <c r="AA375" i="1"/>
  <c r="AB375" i="1" s="1"/>
  <c r="T367" i="1"/>
  <c r="AA344" i="1"/>
  <c r="AA313" i="1"/>
  <c r="AA295" i="1"/>
  <c r="AB295" i="1" s="1"/>
  <c r="AA286" i="1"/>
  <c r="AA215" i="1"/>
  <c r="AA214" i="1"/>
  <c r="AB214" i="1"/>
  <c r="AA173" i="1"/>
  <c r="R402" i="1"/>
  <c r="S402" i="1"/>
  <c r="R376" i="1"/>
  <c r="S376" i="1" s="1"/>
  <c r="AA374" i="1"/>
  <c r="R369" i="1"/>
  <c r="S369" i="1"/>
  <c r="AA355" i="1"/>
  <c r="R333" i="1"/>
  <c r="S333" i="1"/>
  <c r="S319" i="1"/>
  <c r="R390" i="1"/>
  <c r="S390" i="1"/>
  <c r="AA367" i="1"/>
  <c r="AB367" i="1"/>
  <c r="R367" i="1"/>
  <c r="S367" i="1"/>
  <c r="R364" i="1"/>
  <c r="S364" i="1"/>
  <c r="T357" i="1"/>
  <c r="AC357" i="1" s="1"/>
  <c r="AD357" i="1" s="1"/>
  <c r="AF357" i="1" s="1"/>
  <c r="U357" i="1"/>
  <c r="AA356" i="1"/>
  <c r="R350" i="1"/>
  <c r="S350" i="1" s="1"/>
  <c r="T344" i="1"/>
  <c r="AC344" i="1"/>
  <c r="AD344" i="1"/>
  <c r="R343" i="1"/>
  <c r="S343" i="1" s="1"/>
  <c r="R338" i="1"/>
  <c r="S338" i="1"/>
  <c r="R329" i="1"/>
  <c r="S329" i="1"/>
  <c r="U325" i="1"/>
  <c r="R316" i="1"/>
  <c r="S316" i="1"/>
  <c r="R308" i="1"/>
  <c r="S308" i="1" s="1"/>
  <c r="AA301" i="1"/>
  <c r="AA300" i="1"/>
  <c r="R297" i="1"/>
  <c r="S297" i="1" s="1"/>
  <c r="AA294" i="1"/>
  <c r="R294" i="1"/>
  <c r="S294" i="1" s="1"/>
  <c r="R287" i="1"/>
  <c r="S287" i="1"/>
  <c r="T279" i="1"/>
  <c r="U279" i="1"/>
  <c r="T272" i="1"/>
  <c r="R271" i="1"/>
  <c r="S271" i="1" s="1"/>
  <c r="T259" i="1"/>
  <c r="U259" i="1"/>
  <c r="AA252" i="1"/>
  <c r="T244" i="1"/>
  <c r="T226" i="1"/>
  <c r="R225" i="1"/>
  <c r="S225" i="1"/>
  <c r="R219" i="1"/>
  <c r="S219" i="1" s="1"/>
  <c r="R218" i="1"/>
  <c r="S218" i="1"/>
  <c r="R217" i="1"/>
  <c r="S217" i="1"/>
  <c r="R210" i="1"/>
  <c r="S210" i="1"/>
  <c r="R196" i="1"/>
  <c r="S196" i="1" s="1"/>
  <c r="R170" i="1"/>
  <c r="S170" i="1"/>
  <c r="T307" i="1"/>
  <c r="T294" i="1"/>
  <c r="AC294" i="1" s="1"/>
  <c r="AD294" i="1" s="1"/>
  <c r="AF294" i="1" s="1"/>
  <c r="R293" i="1"/>
  <c r="S293" i="1"/>
  <c r="R285" i="1"/>
  <c r="S285" i="1" s="1"/>
  <c r="R282" i="1"/>
  <c r="S282" i="1"/>
  <c r="R281" i="1"/>
  <c r="S281" i="1"/>
  <c r="T277" i="1"/>
  <c r="T263" i="1"/>
  <c r="AC263" i="1" s="1"/>
  <c r="AD263" i="1" s="1"/>
  <c r="R263" i="1"/>
  <c r="S263" i="1" s="1"/>
  <c r="R260" i="1"/>
  <c r="S260" i="1"/>
  <c r="T249" i="1"/>
  <c r="T231" i="1"/>
  <c r="R227" i="1"/>
  <c r="S227" i="1"/>
  <c r="R207" i="1"/>
  <c r="S207" i="1" s="1"/>
  <c r="T185" i="1"/>
  <c r="U256" i="1"/>
  <c r="V384" i="1"/>
  <c r="T384" i="1"/>
  <c r="V362" i="1"/>
  <c r="T362" i="1"/>
  <c r="T310" i="1"/>
  <c r="V310" i="1"/>
  <c r="AA305" i="1"/>
  <c r="AA272" i="1"/>
  <c r="T271" i="1"/>
  <c r="V271" i="1"/>
  <c r="V270" i="1"/>
  <c r="T270" i="1"/>
  <c r="V247" i="1"/>
  <c r="T247" i="1"/>
  <c r="U247" i="1"/>
  <c r="V324" i="1"/>
  <c r="V374" i="1"/>
  <c r="V382" i="1"/>
  <c r="T382" i="1"/>
  <c r="AB382" i="1"/>
  <c r="V380" i="1"/>
  <c r="T380" i="1"/>
  <c r="AA351" i="1"/>
  <c r="T338" i="1"/>
  <c r="U338" i="1"/>
  <c r="V338" i="1"/>
  <c r="T330" i="1"/>
  <c r="U330" i="1"/>
  <c r="T326" i="1"/>
  <c r="V326" i="1"/>
  <c r="R320" i="1"/>
  <c r="S320" i="1"/>
  <c r="R317" i="1"/>
  <c r="S317" i="1" s="1"/>
  <c r="V314" i="1"/>
  <c r="T314" i="1"/>
  <c r="AA298" i="1"/>
  <c r="AB298" i="1"/>
  <c r="AA284" i="1"/>
  <c r="AA245" i="1"/>
  <c r="AA237" i="1"/>
  <c r="AB237" i="1" s="1"/>
  <c r="V174" i="1"/>
  <c r="T174" i="1"/>
  <c r="V172" i="1"/>
  <c r="T172" i="1"/>
  <c r="V371" i="1"/>
  <c r="T371" i="1"/>
  <c r="T319" i="1"/>
  <c r="AC319" i="1"/>
  <c r="AD319" i="1" s="1"/>
  <c r="V319" i="1"/>
  <c r="V272" i="1"/>
  <c r="T385" i="1"/>
  <c r="T377" i="1"/>
  <c r="V377" i="1"/>
  <c r="AA353" i="1"/>
  <c r="AA349" i="1"/>
  <c r="AA342" i="1"/>
  <c r="AA340" i="1"/>
  <c r="AA326" i="1"/>
  <c r="AB326" i="1" s="1"/>
  <c r="AA321" i="1"/>
  <c r="AA317" i="1"/>
  <c r="AA303" i="1"/>
  <c r="T299" i="1"/>
  <c r="V299" i="1"/>
  <c r="AA292" i="1"/>
  <c r="AA283" i="1"/>
  <c r="AA278" i="1"/>
  <c r="AA275" i="1"/>
  <c r="AA271" i="1"/>
  <c r="AA264" i="1"/>
  <c r="AA337" i="1"/>
  <c r="R324" i="1"/>
  <c r="S324" i="1" s="1"/>
  <c r="AA319" i="1"/>
  <c r="AB319" i="1" s="1"/>
  <c r="V311" i="1"/>
  <c r="T311" i="1"/>
  <c r="AA309" i="1"/>
  <c r="AB309" i="1"/>
  <c r="AA296" i="1"/>
  <c r="AA291" i="1"/>
  <c r="AB291" i="1" s="1"/>
  <c r="AA290" i="1"/>
  <c r="AB290" i="1" s="1"/>
  <c r="AA269" i="1"/>
  <c r="AA268" i="1"/>
  <c r="V253" i="1"/>
  <c r="T253" i="1"/>
  <c r="T355" i="1"/>
  <c r="R354" i="1"/>
  <c r="S354" i="1" s="1"/>
  <c r="T352" i="1"/>
  <c r="AB352" i="1" s="1"/>
  <c r="R352" i="1"/>
  <c r="S352" i="1"/>
  <c r="R348" i="1"/>
  <c r="S348" i="1"/>
  <c r="R327" i="1"/>
  <c r="S327" i="1"/>
  <c r="R322" i="1"/>
  <c r="S322" i="1" s="1"/>
  <c r="AA318" i="1"/>
  <c r="AA316" i="1"/>
  <c r="R314" i="1"/>
  <c r="S314" i="1"/>
  <c r="R310" i="1"/>
  <c r="S310" i="1"/>
  <c r="R307" i="1"/>
  <c r="S307" i="1" s="1"/>
  <c r="R305" i="1"/>
  <c r="S305" i="1"/>
  <c r="R304" i="1"/>
  <c r="S304" i="1"/>
  <c r="T297" i="1"/>
  <c r="V282" i="1"/>
  <c r="T282" i="1"/>
  <c r="U282" i="1" s="1"/>
  <c r="R274" i="1"/>
  <c r="S274" i="1"/>
  <c r="R273" i="1"/>
  <c r="S273" i="1"/>
  <c r="R262" i="1"/>
  <c r="S262" i="1"/>
  <c r="AA256" i="1"/>
  <c r="AB256" i="1" s="1"/>
  <c r="AC256" i="1"/>
  <c r="AD256" i="1"/>
  <c r="R243" i="1"/>
  <c r="S243" i="1"/>
  <c r="AA240" i="1"/>
  <c r="T359" i="1"/>
  <c r="AB359" i="1"/>
  <c r="R358" i="1"/>
  <c r="S358" i="1" s="1"/>
  <c r="AA357" i="1"/>
  <c r="R357" i="1"/>
  <c r="S357" i="1"/>
  <c r="T351" i="1"/>
  <c r="AC351" i="1"/>
  <c r="AD351" i="1"/>
  <c r="AF351" i="1" s="1"/>
  <c r="T349" i="1"/>
  <c r="AB349" i="1" s="1"/>
  <c r="R347" i="1"/>
  <c r="S347" i="1" s="1"/>
  <c r="R335" i="1"/>
  <c r="S335" i="1"/>
  <c r="AA330" i="1"/>
  <c r="T329" i="1"/>
  <c r="S328" i="1"/>
  <c r="R326" i="1"/>
  <c r="S326" i="1"/>
  <c r="AA325" i="1"/>
  <c r="T317" i="1"/>
  <c r="AB317" i="1"/>
  <c r="R315" i="1"/>
  <c r="S315" i="1"/>
  <c r="R299" i="1"/>
  <c r="S299" i="1" s="1"/>
  <c r="AA293" i="1"/>
  <c r="AA289" i="1"/>
  <c r="AA262" i="1"/>
  <c r="AA261" i="1"/>
  <c r="AB261" i="1"/>
  <c r="AA254" i="1"/>
  <c r="AB254" i="1"/>
  <c r="R250" i="1"/>
  <c r="S250" i="1"/>
  <c r="R246" i="1"/>
  <c r="S246" i="1" s="1"/>
  <c r="R309" i="1"/>
  <c r="S309" i="1"/>
  <c r="T302" i="1"/>
  <c r="U302" i="1"/>
  <c r="R300" i="1"/>
  <c r="S300" i="1"/>
  <c r="R291" i="1"/>
  <c r="S291" i="1" s="1"/>
  <c r="R283" i="1"/>
  <c r="S283" i="1"/>
  <c r="T281" i="1"/>
  <c r="U281" i="1"/>
  <c r="R279" i="1"/>
  <c r="S279" i="1"/>
  <c r="R277" i="1"/>
  <c r="S277" i="1" s="1"/>
  <c r="T275" i="1"/>
  <c r="AB275" i="1" s="1"/>
  <c r="R270" i="1"/>
  <c r="S270" i="1" s="1"/>
  <c r="R269" i="1"/>
  <c r="S269" i="1" s="1"/>
  <c r="R268" i="1"/>
  <c r="S268" i="1"/>
  <c r="AA267" i="1"/>
  <c r="AB267" i="1"/>
  <c r="AC267" i="1"/>
  <c r="AD267" i="1" s="1"/>
  <c r="AF267" i="1" s="1"/>
  <c r="AA265" i="1"/>
  <c r="R257" i="1"/>
  <c r="S257" i="1"/>
  <c r="R253" i="1"/>
  <c r="S253" i="1"/>
  <c r="R249" i="1"/>
  <c r="S249" i="1" s="1"/>
  <c r="R248" i="1"/>
  <c r="S248" i="1" s="1"/>
  <c r="R241" i="1"/>
  <c r="S241" i="1"/>
  <c r="AA227" i="1"/>
  <c r="R206" i="1"/>
  <c r="S206" i="1"/>
  <c r="R278" i="1"/>
  <c r="S278" i="1"/>
  <c r="R272" i="1"/>
  <c r="S272" i="1"/>
  <c r="T269" i="1"/>
  <c r="R267" i="1"/>
  <c r="S267" i="1"/>
  <c r="R266" i="1"/>
  <c r="S266" i="1" s="1"/>
  <c r="R265" i="1"/>
  <c r="S265" i="1" s="1"/>
  <c r="R244" i="1"/>
  <c r="S244" i="1"/>
  <c r="T238" i="1"/>
  <c r="AC238" i="1" s="1"/>
  <c r="AD238" i="1" s="1"/>
  <c r="R233" i="1"/>
  <c r="S233" i="1"/>
  <c r="R198" i="1"/>
  <c r="S198" i="1"/>
  <c r="T186" i="1"/>
  <c r="U186" i="1"/>
  <c r="R184" i="1"/>
  <c r="S184" i="1"/>
  <c r="R182" i="1"/>
  <c r="S182" i="1"/>
  <c r="T232" i="1"/>
  <c r="R232" i="1"/>
  <c r="S232" i="1" s="1"/>
  <c r="T211" i="1"/>
  <c r="R183" i="1"/>
  <c r="S183" i="1"/>
  <c r="R179" i="1"/>
  <c r="S179" i="1" s="1"/>
  <c r="R172" i="1"/>
  <c r="S172" i="1"/>
  <c r="U250" i="1"/>
  <c r="T358" i="1"/>
  <c r="U358" i="1" s="1"/>
  <c r="V358" i="1"/>
  <c r="T327" i="1"/>
  <c r="AB327" i="1"/>
  <c r="V327" i="1"/>
  <c r="V295" i="1"/>
  <c r="T295" i="1"/>
  <c r="V293" i="1"/>
  <c r="T293" i="1"/>
  <c r="T289" i="1"/>
  <c r="AB289" i="1"/>
  <c r="V289" i="1"/>
  <c r="T258" i="1"/>
  <c r="AA251" i="1"/>
  <c r="AA248" i="1"/>
  <c r="AC233" i="1"/>
  <c r="AD233" i="1"/>
  <c r="AA257" i="1"/>
  <c r="AB257" i="1" s="1"/>
  <c r="AA339" i="1"/>
  <c r="AB339" i="1" s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AB266" i="1" s="1"/>
  <c r="T265" i="1"/>
  <c r="AB265" i="1" s="1"/>
  <c r="T262" i="1"/>
  <c r="U262" i="1" s="1"/>
  <c r="V262" i="1"/>
  <c r="T219" i="1"/>
  <c r="V219" i="1"/>
  <c r="U356" i="1"/>
  <c r="T343" i="1"/>
  <c r="U343" i="1" s="1"/>
  <c r="T335" i="1"/>
  <c r="V335" i="1"/>
  <c r="T334" i="1"/>
  <c r="V332" i="1"/>
  <c r="T332" i="1"/>
  <c r="V321" i="1"/>
  <c r="V316" i="1"/>
  <c r="T316" i="1"/>
  <c r="U316" i="1" s="1"/>
  <c r="AB316" i="1"/>
  <c r="V296" i="1"/>
  <c r="T296" i="1"/>
  <c r="AB296" i="1"/>
  <c r="V283" i="1"/>
  <c r="T283" i="1"/>
  <c r="AE282" i="1"/>
  <c r="AA282" i="1"/>
  <c r="T260" i="1"/>
  <c r="AC260" i="1" s="1"/>
  <c r="AD260" i="1" s="1"/>
  <c r="V260" i="1"/>
  <c r="T235" i="1"/>
  <c r="AC235" i="1" s="1"/>
  <c r="V235" i="1"/>
  <c r="AA235" i="1"/>
  <c r="V226" i="1"/>
  <c r="T304" i="1"/>
  <c r="U304" i="1"/>
  <c r="T291" i="1"/>
  <c r="V269" i="1"/>
  <c r="T331" i="1"/>
  <c r="AB331" i="1" s="1"/>
  <c r="T284" i="1"/>
  <c r="AB284" i="1"/>
  <c r="V348" i="1"/>
  <c r="T348" i="1"/>
  <c r="AC348" i="1" s="1"/>
  <c r="AD348" i="1" s="1"/>
  <c r="AA345" i="1"/>
  <c r="AB345" i="1" s="1"/>
  <c r="T336" i="1"/>
  <c r="AA333" i="1"/>
  <c r="AB333" i="1"/>
  <c r="V328" i="1"/>
  <c r="T328" i="1"/>
  <c r="V315" i="1"/>
  <c r="T315" i="1"/>
  <c r="U315" i="1" s="1"/>
  <c r="AA311" i="1"/>
  <c r="AA310" i="1"/>
  <c r="V309" i="1"/>
  <c r="T309" i="1"/>
  <c r="AA308" i="1"/>
  <c r="V303" i="1"/>
  <c r="T303" i="1"/>
  <c r="T273" i="1"/>
  <c r="AC273" i="1" s="1"/>
  <c r="AB273" i="1"/>
  <c r="AA242" i="1"/>
  <c r="T163" i="1"/>
  <c r="U163" i="1"/>
  <c r="AA346" i="1"/>
  <c r="AA343" i="1"/>
  <c r="AA336" i="1"/>
  <c r="AA324" i="1"/>
  <c r="T313" i="1"/>
  <c r="AA307" i="1"/>
  <c r="AB307" i="1"/>
  <c r="AA306" i="1"/>
  <c r="AA302" i="1"/>
  <c r="V300" i="1"/>
  <c r="T300" i="1"/>
  <c r="AA299" i="1"/>
  <c r="V286" i="1"/>
  <c r="T286" i="1"/>
  <c r="AA281" i="1"/>
  <c r="AB281" i="1"/>
  <c r="AA277" i="1"/>
  <c r="AA270" i="1"/>
  <c r="AA258" i="1"/>
  <c r="R256" i="1"/>
  <c r="S256" i="1"/>
  <c r="AA244" i="1"/>
  <c r="AA230" i="1"/>
  <c r="AB230" i="1" s="1"/>
  <c r="AA217" i="1"/>
  <c r="AB217" i="1" s="1"/>
  <c r="R216" i="1"/>
  <c r="S216" i="1" s="1"/>
  <c r="AA348" i="1"/>
  <c r="R340" i="1"/>
  <c r="S340" i="1"/>
  <c r="AA338" i="1"/>
  <c r="AA323" i="1"/>
  <c r="V312" i="1"/>
  <c r="T312" i="1"/>
  <c r="U312" i="1" s="1"/>
  <c r="AA280" i="1"/>
  <c r="T278" i="1"/>
  <c r="AA274" i="1"/>
  <c r="AA247" i="1"/>
  <c r="AB247" i="1" s="1"/>
  <c r="AA221" i="1"/>
  <c r="AA260" i="1"/>
  <c r="R259" i="1"/>
  <c r="S259" i="1" s="1"/>
  <c r="T255" i="1"/>
  <c r="AA243" i="1"/>
  <c r="T222" i="1"/>
  <c r="R193" i="1"/>
  <c r="S193" i="1"/>
  <c r="AA259" i="1"/>
  <c r="AB259" i="1" s="1"/>
  <c r="T248" i="1"/>
  <c r="V248" i="1"/>
  <c r="AA228" i="1"/>
  <c r="AB228" i="1"/>
  <c r="T200" i="1"/>
  <c r="T179" i="1"/>
  <c r="T181" i="1"/>
  <c r="U181" i="1" s="1"/>
  <c r="AC266" i="1"/>
  <c r="AD266" i="1"/>
  <c r="AF266" i="1"/>
  <c r="AB381" i="1"/>
  <c r="AB508" i="1"/>
  <c r="AB356" i="1"/>
  <c r="AC356" i="1"/>
  <c r="AD356" i="1" s="1"/>
  <c r="AF356" i="1" s="1"/>
  <c r="AG425" i="1"/>
  <c r="AH425" i="1"/>
  <c r="AC437" i="1"/>
  <c r="AD437" i="1"/>
  <c r="AF437" i="1" s="1"/>
  <c r="AG437" i="1" s="1"/>
  <c r="AH437" i="1" s="1"/>
  <c r="AC228" i="1"/>
  <c r="AD228" i="1"/>
  <c r="AF228" i="1"/>
  <c r="AG228" i="1" s="1"/>
  <c r="AH228" i="1" s="1"/>
  <c r="AC274" i="1"/>
  <c r="AD274" i="1" s="1"/>
  <c r="AC406" i="1"/>
  <c r="AD406" i="1"/>
  <c r="AF406" i="1"/>
  <c r="AG406" i="1" s="1"/>
  <c r="AC442" i="1"/>
  <c r="AD442" i="1" s="1"/>
  <c r="AC477" i="1"/>
  <c r="AD477" i="1" s="1"/>
  <c r="AB439" i="1"/>
  <c r="AC439" i="1"/>
  <c r="AD439" i="1"/>
  <c r="AF439" i="1"/>
  <c r="AB280" i="1"/>
  <c r="AC280" i="1"/>
  <c r="AD280" i="1"/>
  <c r="AF280" i="1" s="1"/>
  <c r="AC298" i="1"/>
  <c r="AD298" i="1"/>
  <c r="AC404" i="1"/>
  <c r="AD404" i="1"/>
  <c r="AB478" i="1"/>
  <c r="AB401" i="1"/>
  <c r="AC401" i="1"/>
  <c r="AD401" i="1"/>
  <c r="AF401" i="1" s="1"/>
  <c r="AC508" i="1"/>
  <c r="AD508" i="1"/>
  <c r="AC478" i="1"/>
  <c r="AD478" i="1" s="1"/>
  <c r="AB495" i="1"/>
  <c r="AB285" i="1"/>
  <c r="AC285" i="1"/>
  <c r="AD285" i="1"/>
  <c r="AC534" i="1"/>
  <c r="AD534" i="1"/>
  <c r="AC475" i="1"/>
  <c r="AD475" i="1"/>
  <c r="AF475" i="1"/>
  <c r="AB527" i="1"/>
  <c r="AC527" i="1"/>
  <c r="AD527" i="1"/>
  <c r="AF527" i="1" s="1"/>
  <c r="AG527" i="1" s="1"/>
  <c r="AH527" i="1"/>
  <c r="AB533" i="1"/>
  <c r="AC533" i="1"/>
  <c r="AD533" i="1"/>
  <c r="AB229" i="1"/>
  <c r="AC229" i="1"/>
  <c r="AD229" i="1"/>
  <c r="AF229" i="1"/>
  <c r="AG495" i="1"/>
  <c r="AH495" i="1" s="1"/>
  <c r="U443" i="1"/>
  <c r="AB443" i="1"/>
  <c r="AC443" i="1"/>
  <c r="AD443" i="1"/>
  <c r="AC345" i="1"/>
  <c r="AD345" i="1"/>
  <c r="AC530" i="1"/>
  <c r="AD530" i="1" s="1"/>
  <c r="AB534" i="1"/>
  <c r="AB488" i="1"/>
  <c r="AC259" i="1"/>
  <c r="AD259" i="1"/>
  <c r="AF259" i="1"/>
  <c r="AC247" i="1"/>
  <c r="AD247" i="1"/>
  <c r="AF247" i="1" s="1"/>
  <c r="AB299" i="1"/>
  <c r="AC254" i="1"/>
  <c r="AD254" i="1"/>
  <c r="AF254" i="1"/>
  <c r="AG254" i="1" s="1"/>
  <c r="AH254" i="1" s="1"/>
  <c r="U419" i="1"/>
  <c r="U510" i="1"/>
  <c r="AB436" i="1"/>
  <c r="AC436" i="1"/>
  <c r="AD436" i="1"/>
  <c r="AF436" i="1" s="1"/>
  <c r="AG436" i="1" s="1"/>
  <c r="AH436" i="1" s="1"/>
  <c r="U492" i="1"/>
  <c r="AC492" i="1"/>
  <c r="AD492" i="1"/>
  <c r="U535" i="1"/>
  <c r="AC535" i="1"/>
  <c r="AD535" i="1"/>
  <c r="AB492" i="1"/>
  <c r="AB446" i="1"/>
  <c r="AC446" i="1"/>
  <c r="AD446" i="1" s="1"/>
  <c r="AB481" i="1"/>
  <c r="AC481" i="1"/>
  <c r="AD481" i="1" s="1"/>
  <c r="AF481" i="1" s="1"/>
  <c r="AB391" i="1"/>
  <c r="AC391" i="1"/>
  <c r="AD391" i="1" s="1"/>
  <c r="AC444" i="1"/>
  <c r="AD444" i="1"/>
  <c r="AF444" i="1"/>
  <c r="AB441" i="1"/>
  <c r="AB521" i="1"/>
  <c r="AC521" i="1"/>
  <c r="AD521" i="1"/>
  <c r="AF521" i="1" s="1"/>
  <c r="AB433" i="1"/>
  <c r="AC433" i="1"/>
  <c r="AD433" i="1"/>
  <c r="AB486" i="1"/>
  <c r="AC486" i="1"/>
  <c r="AD486" i="1"/>
  <c r="AB242" i="1"/>
  <c r="AC242" i="1"/>
  <c r="AD242" i="1"/>
  <c r="AF242" i="1" s="1"/>
  <c r="AC342" i="1"/>
  <c r="AD342" i="1" s="1"/>
  <c r="AF342" i="1" s="1"/>
  <c r="AC237" i="1"/>
  <c r="AD237" i="1"/>
  <c r="AC460" i="1"/>
  <c r="AD460" i="1" s="1"/>
  <c r="AF460" i="1" s="1"/>
  <c r="AC431" i="1"/>
  <c r="AD431" i="1" s="1"/>
  <c r="AF431" i="1" s="1"/>
  <c r="U476" i="1"/>
  <c r="AB476" i="1"/>
  <c r="AC476" i="1"/>
  <c r="AD476" i="1"/>
  <c r="AF476" i="1" s="1"/>
  <c r="U429" i="1"/>
  <c r="AB278" i="1"/>
  <c r="AC221" i="1"/>
  <c r="AD221" i="1"/>
  <c r="AF221" i="1"/>
  <c r="AB347" i="1"/>
  <c r="AC347" i="1"/>
  <c r="AD347" i="1"/>
  <c r="AF347" i="1" s="1"/>
  <c r="AG347" i="1" s="1"/>
  <c r="AH347" i="1"/>
  <c r="AC514" i="1"/>
  <c r="AD514" i="1"/>
  <c r="U514" i="1"/>
  <c r="AB453" i="1"/>
  <c r="AC453" i="1"/>
  <c r="AD453" i="1"/>
  <c r="AF453" i="1"/>
  <c r="U453" i="1"/>
  <c r="AB379" i="1"/>
  <c r="AC379" i="1"/>
  <c r="AD379" i="1" s="1"/>
  <c r="AB387" i="1"/>
  <c r="AC387" i="1"/>
  <c r="AD387" i="1" s="1"/>
  <c r="AF387" i="1" s="1"/>
  <c r="AC378" i="1"/>
  <c r="AD378" i="1"/>
  <c r="AB435" i="1"/>
  <c r="AC435" i="1"/>
  <c r="AD435" i="1" s="1"/>
  <c r="AD451" i="1"/>
  <c r="AF451" i="1"/>
  <c r="AC570" i="1"/>
  <c r="AD570" i="1"/>
  <c r="U432" i="1"/>
  <c r="AC525" i="1"/>
  <c r="AD525" i="1" s="1"/>
  <c r="U525" i="1"/>
  <c r="AC580" i="1"/>
  <c r="AD580" i="1"/>
  <c r="AF580" i="1" s="1"/>
  <c r="AB580" i="1"/>
  <c r="U580" i="1"/>
  <c r="AC583" i="1"/>
  <c r="AD583" i="1"/>
  <c r="AB583" i="1"/>
  <c r="U583" i="1"/>
  <c r="U569" i="1"/>
  <c r="AC569" i="1"/>
  <c r="AD569" i="1"/>
  <c r="AB479" i="1"/>
  <c r="AC479" i="1"/>
  <c r="AD479" i="1" s="1"/>
  <c r="AF479" i="1" s="1"/>
  <c r="AB517" i="1"/>
  <c r="AF538" i="1"/>
  <c r="U436" i="1"/>
  <c r="AB514" i="1"/>
  <c r="AC244" i="1"/>
  <c r="AD244" i="1" s="1"/>
  <c r="AF244" i="1"/>
  <c r="AB357" i="1"/>
  <c r="AB292" i="1"/>
  <c r="U406" i="1"/>
  <c r="AB522" i="1"/>
  <c r="AC522" i="1"/>
  <c r="AD522" i="1"/>
  <c r="AC572" i="1"/>
  <c r="AD572" i="1"/>
  <c r="U581" i="1"/>
  <c r="AC581" i="1"/>
  <c r="AD581" i="1" s="1"/>
  <c r="AF545" i="1"/>
  <c r="AG545" i="1"/>
  <c r="AH545" i="1"/>
  <c r="AF557" i="1"/>
  <c r="AG557" i="1"/>
  <c r="AH557" i="1" s="1"/>
  <c r="AG551" i="1"/>
  <c r="AH551" i="1"/>
  <c r="U412" i="1"/>
  <c r="AC412" i="1"/>
  <c r="AD412" i="1" s="1"/>
  <c r="U558" i="1"/>
  <c r="AC575" i="1"/>
  <c r="AD575" i="1" s="1"/>
  <c r="U575" i="1"/>
  <c r="AB575" i="1"/>
  <c r="AG543" i="1"/>
  <c r="AH543" i="1" s="1"/>
  <c r="AG531" i="1"/>
  <c r="AH531" i="1" s="1"/>
  <c r="U497" i="1"/>
  <c r="AF547" i="1"/>
  <c r="AG547" i="1" s="1"/>
  <c r="AH547" i="1" s="1"/>
  <c r="AB559" i="1"/>
  <c r="U559" i="1"/>
  <c r="AC559" i="1"/>
  <c r="AD559" i="1" s="1"/>
  <c r="AF559" i="1" s="1"/>
  <c r="AF582" i="1"/>
  <c r="AG582" i="1" s="1"/>
  <c r="AH582" i="1"/>
  <c r="AC388" i="1"/>
  <c r="AD388" i="1"/>
  <c r="U490" i="1"/>
  <c r="AC490" i="1"/>
  <c r="AD490" i="1"/>
  <c r="AF490" i="1"/>
  <c r="AC567" i="1"/>
  <c r="AD567" i="1"/>
  <c r="AB567" i="1"/>
  <c r="U524" i="1"/>
  <c r="AC524" i="1"/>
  <c r="AD524" i="1" s="1"/>
  <c r="AC578" i="1"/>
  <c r="AD578" i="1"/>
  <c r="U578" i="1"/>
  <c r="AG549" i="1"/>
  <c r="AH549" i="1" s="1"/>
  <c r="AC217" i="1"/>
  <c r="AD217" i="1" s="1"/>
  <c r="AC264" i="1"/>
  <c r="AD264" i="1"/>
  <c r="AF264" i="1" s="1"/>
  <c r="AC245" i="1"/>
  <c r="AD245" i="1"/>
  <c r="AF245" i="1"/>
  <c r="AG245" i="1"/>
  <c r="AH245" i="1" s="1"/>
  <c r="AC290" i="1"/>
  <c r="AD290" i="1" s="1"/>
  <c r="AF290" i="1" s="1"/>
  <c r="U513" i="1"/>
  <c r="AC513" i="1"/>
  <c r="AD513" i="1"/>
  <c r="AF513" i="1" s="1"/>
  <c r="AB519" i="1"/>
  <c r="AC519" i="1"/>
  <c r="AD519" i="1" s="1"/>
  <c r="U539" i="1"/>
  <c r="AB539" i="1"/>
  <c r="AC539" i="1"/>
  <c r="AD539" i="1" s="1"/>
  <c r="U560" i="1"/>
  <c r="U523" i="1"/>
  <c r="AC523" i="1"/>
  <c r="AD523" i="1"/>
  <c r="AG554" i="1"/>
  <c r="AH554" i="1" s="1"/>
  <c r="AC573" i="1"/>
  <c r="AD573" i="1"/>
  <c r="AB573" i="1"/>
  <c r="U573" i="1"/>
  <c r="AF544" i="1"/>
  <c r="AG544" i="1" s="1"/>
  <c r="AH544" i="1"/>
  <c r="AC270" i="1"/>
  <c r="AD270" i="1" s="1"/>
  <c r="AB241" i="1"/>
  <c r="AC241" i="1"/>
  <c r="AD241" i="1" s="1"/>
  <c r="AF241" i="1"/>
  <c r="U376" i="1"/>
  <c r="AB409" i="1"/>
  <c r="AC409" i="1"/>
  <c r="AD409" i="1" s="1"/>
  <c r="U537" i="1"/>
  <c r="AB537" i="1"/>
  <c r="AC537" i="1"/>
  <c r="AD537" i="1" s="1"/>
  <c r="AF534" i="1"/>
  <c r="AG534" i="1"/>
  <c r="AH534" i="1" s="1"/>
  <c r="AB461" i="1"/>
  <c r="AD239" i="1"/>
  <c r="AF239" i="1"/>
  <c r="AC234" i="1"/>
  <c r="AD234" i="1"/>
  <c r="AF234" i="1"/>
  <c r="AC305" i="1"/>
  <c r="AD305" i="1" s="1"/>
  <c r="AC376" i="1"/>
  <c r="AD376" i="1"/>
  <c r="AF376" i="1"/>
  <c r="AG376" i="1" s="1"/>
  <c r="AH376" i="1" s="1"/>
  <c r="AB338" i="1"/>
  <c r="AC338" i="1"/>
  <c r="AD338" i="1" s="1"/>
  <c r="AF338" i="1"/>
  <c r="AB313" i="1"/>
  <c r="AC224" i="1"/>
  <c r="AD224" i="1"/>
  <c r="AB246" i="1"/>
  <c r="AC246" i="1"/>
  <c r="AD246" i="1"/>
  <c r="AC257" i="1"/>
  <c r="AD257" i="1" s="1"/>
  <c r="AF257" i="1"/>
  <c r="U245" i="1"/>
  <c r="AC329" i="1"/>
  <c r="AD329" i="1"/>
  <c r="AB172" i="1"/>
  <c r="AC172" i="1"/>
  <c r="AD172" i="1"/>
  <c r="AF172" i="1" s="1"/>
  <c r="AC210" i="1"/>
  <c r="AD210" i="1"/>
  <c r="AB353" i="1"/>
  <c r="AB231" i="1"/>
  <c r="AB337" i="1"/>
  <c r="AD337" i="1"/>
  <c r="AF337" i="1"/>
  <c r="AC308" i="1"/>
  <c r="AD308" i="1"/>
  <c r="AF308" i="1"/>
  <c r="AC367" i="1"/>
  <c r="AD367" i="1"/>
  <c r="AF367" i="1" s="1"/>
  <c r="AC230" i="1"/>
  <c r="AD230" i="1" s="1"/>
  <c r="AC374" i="1"/>
  <c r="AD374" i="1"/>
  <c r="AF374" i="1" s="1"/>
  <c r="AG374" i="1" s="1"/>
  <c r="AH374" i="1" s="1"/>
  <c r="U392" i="1"/>
  <c r="AC225" i="1"/>
  <c r="AD225" i="1" s="1"/>
  <c r="AB346" i="1"/>
  <c r="AB350" i="1"/>
  <c r="AC214" i="1"/>
  <c r="AD214" i="1"/>
  <c r="U214" i="1"/>
  <c r="AC395" i="1"/>
  <c r="AD395" i="1" s="1"/>
  <c r="AC282" i="1"/>
  <c r="AD282" i="1" s="1"/>
  <c r="AD325" i="1"/>
  <c r="AF325" i="1"/>
  <c r="AB271" i="1"/>
  <c r="AC271" i="1"/>
  <c r="AD271" i="1"/>
  <c r="AF271" i="1"/>
  <c r="U185" i="1"/>
  <c r="U367" i="1"/>
  <c r="AB279" i="1"/>
  <c r="AC279" i="1"/>
  <c r="AD279" i="1"/>
  <c r="U407" i="1"/>
  <c r="AB399" i="1"/>
  <c r="AC226" i="1"/>
  <c r="AD226" i="1"/>
  <c r="U352" i="1"/>
  <c r="AB263" i="1"/>
  <c r="AB403" i="1"/>
  <c r="AF256" i="1"/>
  <c r="U172" i="1"/>
  <c r="AB302" i="1"/>
  <c r="AC302" i="1"/>
  <c r="AD302" i="1"/>
  <c r="AF302" i="1"/>
  <c r="U319" i="1"/>
  <c r="U275" i="1"/>
  <c r="AC275" i="1"/>
  <c r="AD275" i="1" s="1"/>
  <c r="AF275" i="1"/>
  <c r="U359" i="1"/>
  <c r="U377" i="1"/>
  <c r="AB377" i="1"/>
  <c r="AC377" i="1"/>
  <c r="AD377" i="1" s="1"/>
  <c r="U385" i="1"/>
  <c r="U174" i="1"/>
  <c r="AC174" i="1"/>
  <c r="AD174" i="1" s="1"/>
  <c r="AB211" i="1"/>
  <c r="U371" i="1"/>
  <c r="AB371" i="1"/>
  <c r="AC371" i="1"/>
  <c r="AD371" i="1"/>
  <c r="AF371" i="1" s="1"/>
  <c r="U271" i="1"/>
  <c r="U253" i="1"/>
  <c r="AB253" i="1"/>
  <c r="AC253" i="1"/>
  <c r="AD253" i="1"/>
  <c r="AG253" i="1" s="1"/>
  <c r="AH253" i="1" s="1"/>
  <c r="AC349" i="1"/>
  <c r="AD349" i="1" s="1"/>
  <c r="U382" i="1"/>
  <c r="U362" i="1"/>
  <c r="AC281" i="1"/>
  <c r="AD281" i="1" s="1"/>
  <c r="AF281" i="1"/>
  <c r="AG281" i="1"/>
  <c r="AH281" i="1" s="1"/>
  <c r="U232" i="1"/>
  <c r="AB232" i="1"/>
  <c r="AC232" i="1"/>
  <c r="AD232" i="1"/>
  <c r="AF232" i="1" s="1"/>
  <c r="AG232" i="1" s="1"/>
  <c r="AH232" i="1" s="1"/>
  <c r="AB355" i="1"/>
  <c r="AC326" i="1"/>
  <c r="AD326" i="1"/>
  <c r="AF326" i="1" s="1"/>
  <c r="U326" i="1"/>
  <c r="AB380" i="1"/>
  <c r="AB384" i="1"/>
  <c r="AC384" i="1"/>
  <c r="AD384" i="1"/>
  <c r="U384" i="1"/>
  <c r="AG338" i="1"/>
  <c r="AH338" i="1"/>
  <c r="AC316" i="1"/>
  <c r="AD316" i="1" s="1"/>
  <c r="U323" i="1"/>
  <c r="AB323" i="1"/>
  <c r="AC323" i="1"/>
  <c r="AD323" i="1"/>
  <c r="AF305" i="1"/>
  <c r="AG305" i="1" s="1"/>
  <c r="AH305" i="1" s="1"/>
  <c r="U222" i="1"/>
  <c r="AC222" i="1"/>
  <c r="AD222" i="1"/>
  <c r="AB312" i="1"/>
  <c r="AC312" i="1"/>
  <c r="AD312" i="1" s="1"/>
  <c r="U331" i="1"/>
  <c r="AF224" i="1"/>
  <c r="U265" i="1"/>
  <c r="AG333" i="1"/>
  <c r="AH333" i="1"/>
  <c r="U200" i="1"/>
  <c r="U278" i="1"/>
  <c r="AG278" i="1" s="1"/>
  <c r="AH278" i="1" s="1"/>
  <c r="AC278" i="1"/>
  <c r="AD278" i="1" s="1"/>
  <c r="AF278" i="1"/>
  <c r="U286" i="1"/>
  <c r="AC286" i="1"/>
  <c r="AD286" i="1"/>
  <c r="AF286" i="1" s="1"/>
  <c r="AC309" i="1"/>
  <c r="AD309" i="1"/>
  <c r="U309" i="1"/>
  <c r="AB315" i="1"/>
  <c r="AC315" i="1"/>
  <c r="AD315" i="1" s="1"/>
  <c r="AC313" i="1"/>
  <c r="AD313" i="1"/>
  <c r="AF313" i="1"/>
  <c r="AG313" i="1"/>
  <c r="AH313" i="1"/>
  <c r="U313" i="1"/>
  <c r="U273" i="1"/>
  <c r="AD273" i="1"/>
  <c r="AB303" i="1"/>
  <c r="U284" i="1"/>
  <c r="AC284" i="1"/>
  <c r="AD284" i="1"/>
  <c r="AF284" i="1" s="1"/>
  <c r="U291" i="1"/>
  <c r="AC291" i="1"/>
  <c r="AD291" i="1" s="1"/>
  <c r="U260" i="1"/>
  <c r="AB260" i="1"/>
  <c r="U283" i="1"/>
  <c r="AG283" i="1"/>
  <c r="AH283" i="1"/>
  <c r="AC283" i="1"/>
  <c r="AD283" i="1"/>
  <c r="AF283" i="1" s="1"/>
  <c r="AB334" i="1"/>
  <c r="AB343" i="1"/>
  <c r="AC343" i="1"/>
  <c r="AD343" i="1"/>
  <c r="AF343" i="1" s="1"/>
  <c r="AG343" i="1" s="1"/>
  <c r="AB262" i="1"/>
  <c r="AC276" i="1"/>
  <c r="AD276" i="1" s="1"/>
  <c r="AF276" i="1" s="1"/>
  <c r="U276" i="1"/>
  <c r="AB258" i="1"/>
  <c r="AC295" i="1"/>
  <c r="AD295" i="1"/>
  <c r="U295" i="1"/>
  <c r="U327" i="1"/>
  <c r="AG327" i="1" s="1"/>
  <c r="AH327" i="1" s="1"/>
  <c r="AC331" i="1"/>
  <c r="AD331" i="1" s="1"/>
  <c r="U328" i="1"/>
  <c r="AC328" i="1"/>
  <c r="AD328" i="1" s="1"/>
  <c r="U336" i="1"/>
  <c r="AC336" i="1"/>
  <c r="AD336" i="1" s="1"/>
  <c r="AG336" i="1" s="1"/>
  <c r="AH336" i="1" s="1"/>
  <c r="U348" i="1"/>
  <c r="AB348" i="1"/>
  <c r="AD235" i="1"/>
  <c r="AF235" i="1"/>
  <c r="AC332" i="1"/>
  <c r="AD332" i="1"/>
  <c r="U332" i="1"/>
  <c r="U219" i="1"/>
  <c r="AB219" i="1"/>
  <c r="AC219" i="1"/>
  <c r="AD219" i="1"/>
  <c r="AF219" i="1" s="1"/>
  <c r="AC306" i="1"/>
  <c r="AD306" i="1"/>
  <c r="AF306" i="1" s="1"/>
  <c r="U306" i="1"/>
  <c r="AC293" i="1"/>
  <c r="AD293" i="1" s="1"/>
  <c r="AF293" i="1" s="1"/>
  <c r="AC304" i="1"/>
  <c r="AD304" i="1"/>
  <c r="AF250" i="1"/>
  <c r="AG250" i="1"/>
  <c r="AH250" i="1" s="1"/>
  <c r="AG453" i="1"/>
  <c r="AH453" i="1"/>
  <c r="AF443" i="1"/>
  <c r="AG443" i="1"/>
  <c r="AH443" i="1"/>
  <c r="AG337" i="1"/>
  <c r="AH337" i="1" s="1"/>
  <c r="AG476" i="1"/>
  <c r="AH476" i="1" s="1"/>
  <c r="AF522" i="1"/>
  <c r="AG522" i="1" s="1"/>
  <c r="AH522" i="1"/>
  <c r="AF569" i="1"/>
  <c r="AF514" i="1"/>
  <c r="AG514" i="1"/>
  <c r="AH514" i="1"/>
  <c r="AF583" i="1"/>
  <c r="AG583" i="1" s="1"/>
  <c r="AH583" i="1"/>
  <c r="AF525" i="1"/>
  <c r="AF537" i="1"/>
  <c r="AG513" i="1"/>
  <c r="AH513" i="1"/>
  <c r="AF567" i="1"/>
  <c r="AG567" i="1"/>
  <c r="AH567" i="1"/>
  <c r="AF412" i="1"/>
  <c r="AF409" i="1"/>
  <c r="AG409" i="1"/>
  <c r="AH409" i="1" s="1"/>
  <c r="AG559" i="1"/>
  <c r="AH559" i="1" s="1"/>
  <c r="AF573" i="1"/>
  <c r="AG275" i="1"/>
  <c r="AH275" i="1" s="1"/>
  <c r="AG367" i="1"/>
  <c r="AH367" i="1"/>
  <c r="AF377" i="1"/>
  <c r="AF384" i="1"/>
  <c r="AG384" i="1" s="1"/>
  <c r="AH384" i="1" s="1"/>
  <c r="AF253" i="1"/>
  <c r="AF291" i="1"/>
  <c r="AG291" i="1" s="1"/>
  <c r="AH291" i="1" s="1"/>
  <c r="AG284" i="1"/>
  <c r="AH284" i="1" s="1"/>
  <c r="AF260" i="1"/>
  <c r="AF295" i="1"/>
  <c r="AG295" i="1"/>
  <c r="AH295" i="1" s="1"/>
  <c r="AH343" i="1"/>
  <c r="AF336" i="1"/>
  <c r="AF309" i="1"/>
  <c r="AG309" i="1" s="1"/>
  <c r="AH309" i="1" s="1"/>
  <c r="V144" i="1"/>
  <c r="V48" i="1"/>
  <c r="V187" i="1"/>
  <c r="T187" i="1"/>
  <c r="U187" i="1"/>
  <c r="AC184" i="1"/>
  <c r="AD184" i="1" s="1"/>
  <c r="T165" i="1"/>
  <c r="V183" i="1"/>
  <c r="T183" i="1"/>
  <c r="U183" i="1"/>
  <c r="V182" i="1"/>
  <c r="T182" i="1"/>
  <c r="AC182" i="1" s="1"/>
  <c r="U182" i="1"/>
  <c r="T180" i="1"/>
  <c r="AC180" i="1"/>
  <c r="AD180" i="1"/>
  <c r="V180" i="1"/>
  <c r="V176" i="1"/>
  <c r="T176" i="1"/>
  <c r="U176" i="1" s="1"/>
  <c r="AB174" i="1"/>
  <c r="AG172" i="1"/>
  <c r="AH172" i="1" s="1"/>
  <c r="AC204" i="1"/>
  <c r="AD204" i="1"/>
  <c r="AF204" i="1" s="1"/>
  <c r="T178" i="1"/>
  <c r="U178" i="1"/>
  <c r="AB204" i="1"/>
  <c r="AC183" i="1"/>
  <c r="AD183" i="1" s="1"/>
  <c r="AB179" i="1"/>
  <c r="T203" i="1"/>
  <c r="U203" i="1" s="1"/>
  <c r="AB205" i="1"/>
  <c r="AC205" i="1"/>
  <c r="AD205" i="1"/>
  <c r="AF205" i="1" s="1"/>
  <c r="AC167" i="1"/>
  <c r="AD167" i="1"/>
  <c r="AF167" i="1" s="1"/>
  <c r="T177" i="1"/>
  <c r="U167" i="1"/>
  <c r="AB197" i="1"/>
  <c r="AC197" i="1"/>
  <c r="AD197" i="1"/>
  <c r="T208" i="1"/>
  <c r="U208" i="1"/>
  <c r="R208" i="1"/>
  <c r="S208" i="1"/>
  <c r="AA203" i="1"/>
  <c r="R202" i="1"/>
  <c r="S202" i="1"/>
  <c r="R200" i="1"/>
  <c r="S200" i="1" s="1"/>
  <c r="T188" i="1"/>
  <c r="U188" i="1"/>
  <c r="R186" i="1"/>
  <c r="S186" i="1"/>
  <c r="AA185" i="1"/>
  <c r="AB185" i="1" s="1"/>
  <c r="AA182" i="1"/>
  <c r="AB182" i="1"/>
  <c r="AD182" i="1"/>
  <c r="R181" i="1"/>
  <c r="S181" i="1"/>
  <c r="AA180" i="1"/>
  <c r="R199" i="1"/>
  <c r="S199" i="1" s="1"/>
  <c r="AB198" i="1"/>
  <c r="AC198" i="1"/>
  <c r="AD198" i="1"/>
  <c r="AF198" i="1"/>
  <c r="AG198" i="1"/>
  <c r="AH198" i="1" s="1"/>
  <c r="R197" i="1"/>
  <c r="S197" i="1"/>
  <c r="AA193" i="1"/>
  <c r="T192" i="1"/>
  <c r="U192" i="1"/>
  <c r="R190" i="1"/>
  <c r="S190" i="1"/>
  <c r="AA178" i="1"/>
  <c r="R177" i="1"/>
  <c r="S177" i="1"/>
  <c r="AA176" i="1"/>
  <c r="AA171" i="1"/>
  <c r="AB171" i="1"/>
  <c r="AC171" i="1"/>
  <c r="AD171" i="1"/>
  <c r="T170" i="1"/>
  <c r="U170" i="1" s="1"/>
  <c r="AB170" i="1"/>
  <c r="AC170" i="1"/>
  <c r="AD170" i="1" s="1"/>
  <c r="AA169" i="1"/>
  <c r="AB169" i="1"/>
  <c r="AC169" i="1"/>
  <c r="AD169" i="1"/>
  <c r="AF169" i="1" s="1"/>
  <c r="AG169" i="1"/>
  <c r="AH169" i="1" s="1"/>
  <c r="R162" i="1"/>
  <c r="S162" i="1"/>
  <c r="AF332" i="1"/>
  <c r="AG329" i="1"/>
  <c r="AH329" i="1" s="1"/>
  <c r="AG351" i="1"/>
  <c r="AH351" i="1"/>
  <c r="AF328" i="1"/>
  <c r="AG294" i="1"/>
  <c r="AH294" i="1"/>
  <c r="AG381" i="1"/>
  <c r="AH381" i="1"/>
  <c r="AB255" i="1"/>
  <c r="U255" i="1"/>
  <c r="AC358" i="1"/>
  <c r="AD358" i="1" s="1"/>
  <c r="U314" i="1"/>
  <c r="AB173" i="1"/>
  <c r="AC173" i="1"/>
  <c r="AD173" i="1" s="1"/>
  <c r="U173" i="1"/>
  <c r="U252" i="1"/>
  <c r="AB430" i="1"/>
  <c r="U430" i="1"/>
  <c r="AG286" i="1"/>
  <c r="AH286" i="1"/>
  <c r="AF329" i="1"/>
  <c r="AH406" i="1"/>
  <c r="U179" i="1"/>
  <c r="U289" i="1"/>
  <c r="AC330" i="1"/>
  <c r="AD330" i="1"/>
  <c r="U344" i="1"/>
  <c r="AB330" i="1"/>
  <c r="AG224" i="1"/>
  <c r="AH224" i="1" s="1"/>
  <c r="AB416" i="1"/>
  <c r="AF237" i="1"/>
  <c r="AG391" i="1"/>
  <c r="AH391" i="1" s="1"/>
  <c r="U248" i="1"/>
  <c r="AC248" i="1"/>
  <c r="AD248" i="1" s="1"/>
  <c r="AF248" i="1" s="1"/>
  <c r="T320" i="1"/>
  <c r="AB320" i="1" s="1"/>
  <c r="U303" i="1"/>
  <c r="AG303" i="1" s="1"/>
  <c r="AH303" i="1" s="1"/>
  <c r="AC303" i="1"/>
  <c r="AD303" i="1"/>
  <c r="U258" i="1"/>
  <c r="AC258" i="1"/>
  <c r="AD258" i="1" s="1"/>
  <c r="U269" i="1"/>
  <c r="AC269" i="1"/>
  <c r="AD269" i="1" s="1"/>
  <c r="U297" i="1"/>
  <c r="AC297" i="1"/>
  <c r="AD297" i="1"/>
  <c r="U311" i="1"/>
  <c r="AC311" i="1"/>
  <c r="AD311" i="1"/>
  <c r="AB385" i="1"/>
  <c r="AC380" i="1"/>
  <c r="AD380" i="1" s="1"/>
  <c r="U380" i="1"/>
  <c r="T390" i="1"/>
  <c r="AB270" i="1"/>
  <c r="U270" i="1"/>
  <c r="U249" i="1"/>
  <c r="AB249" i="1"/>
  <c r="U277" i="1"/>
  <c r="AB277" i="1"/>
  <c r="U244" i="1"/>
  <c r="AB244" i="1"/>
  <c r="AC353" i="1"/>
  <c r="AD353" i="1" s="1"/>
  <c r="U353" i="1"/>
  <c r="AC403" i="1"/>
  <c r="AD403" i="1"/>
  <c r="AF403" i="1" s="1"/>
  <c r="U403" i="1"/>
  <c r="U399" i="1"/>
  <c r="AC399" i="1"/>
  <c r="AD399" i="1"/>
  <c r="U394" i="1"/>
  <c r="AB394" i="1"/>
  <c r="U193" i="1"/>
  <c r="AB193" i="1"/>
  <c r="U216" i="1"/>
  <c r="AC216" i="1"/>
  <c r="AD216" i="1" s="1"/>
  <c r="AC498" i="1"/>
  <c r="AD498" i="1"/>
  <c r="U498" i="1"/>
  <c r="AB498" i="1"/>
  <c r="AC511" i="1"/>
  <c r="AD511" i="1" s="1"/>
  <c r="AB511" i="1"/>
  <c r="T189" i="1"/>
  <c r="AC502" i="1"/>
  <c r="AD502" i="1"/>
  <c r="AF502" i="1" s="1"/>
  <c r="U502" i="1"/>
  <c r="AB502" i="1"/>
  <c r="U503" i="1"/>
  <c r="AC503" i="1"/>
  <c r="AD503" i="1" s="1"/>
  <c r="V398" i="1"/>
  <c r="T398" i="1"/>
  <c r="T397" i="1"/>
  <c r="AC397" i="1" s="1"/>
  <c r="AD397" i="1" s="1"/>
  <c r="AB397" i="1"/>
  <c r="U375" i="1"/>
  <c r="AC375" i="1"/>
  <c r="AD375" i="1" s="1"/>
  <c r="V369" i="1"/>
  <c r="T369" i="1"/>
  <c r="T364" i="1"/>
  <c r="V364" i="1"/>
  <c r="T363" i="1"/>
  <c r="AB363" i="1" s="1"/>
  <c r="T361" i="1"/>
  <c r="U361" i="1" s="1"/>
  <c r="AB344" i="1"/>
  <c r="T318" i="1"/>
  <c r="AB318" i="1"/>
  <c r="V213" i="1"/>
  <c r="T213" i="1"/>
  <c r="AB213" i="1" s="1"/>
  <c r="AE206" i="1"/>
  <c r="AF206" i="1" s="1"/>
  <c r="AG206" i="1" s="1"/>
  <c r="AH206" i="1" s="1"/>
  <c r="AA206" i="1"/>
  <c r="AB206" i="1" s="1"/>
  <c r="AC206" i="1"/>
  <c r="AD206" i="1"/>
  <c r="AE201" i="1"/>
  <c r="AA201" i="1"/>
  <c r="AB201" i="1"/>
  <c r="AC201" i="1"/>
  <c r="AD201" i="1" s="1"/>
  <c r="AE199" i="1"/>
  <c r="AA199" i="1"/>
  <c r="AB199" i="1"/>
  <c r="AC199" i="1"/>
  <c r="AD199" i="1" s="1"/>
  <c r="AC192" i="1"/>
  <c r="AD192" i="1"/>
  <c r="AF192" i="1" s="1"/>
  <c r="AA186" i="1"/>
  <c r="AB186" i="1" s="1"/>
  <c r="AC186" i="1"/>
  <c r="AD186" i="1"/>
  <c r="AG271" i="1"/>
  <c r="AH271" i="1" s="1"/>
  <c r="AG229" i="1"/>
  <c r="AH229" i="1"/>
  <c r="AC179" i="1"/>
  <c r="AD179" i="1"/>
  <c r="AB248" i="1"/>
  <c r="AB269" i="1"/>
  <c r="AC382" i="1"/>
  <c r="AD382" i="1"/>
  <c r="AC385" i="1"/>
  <c r="AD385" i="1"/>
  <c r="AC407" i="1"/>
  <c r="AD407" i="1"/>
  <c r="AG407" i="1" s="1"/>
  <c r="AH407" i="1" s="1"/>
  <c r="AC185" i="1"/>
  <c r="AD185" i="1" s="1"/>
  <c r="AG325" i="1"/>
  <c r="AH325" i="1"/>
  <c r="AB311" i="1"/>
  <c r="AC277" i="1"/>
  <c r="AD277" i="1"/>
  <c r="AB340" i="1"/>
  <c r="AF246" i="1"/>
  <c r="AG239" i="1"/>
  <c r="AH239" i="1"/>
  <c r="AF270" i="1"/>
  <c r="AG270" i="1"/>
  <c r="AH270" i="1" s="1"/>
  <c r="AG480" i="1"/>
  <c r="AH480" i="1"/>
  <c r="AC497" i="1"/>
  <c r="AD497" i="1"/>
  <c r="AF497" i="1" s="1"/>
  <c r="AC432" i="1"/>
  <c r="AD432" i="1" s="1"/>
  <c r="AC430" i="1"/>
  <c r="AD430" i="1" s="1"/>
  <c r="AG242" i="1"/>
  <c r="AH242" i="1"/>
  <c r="AF486" i="1"/>
  <c r="AG486" i="1"/>
  <c r="AH486" i="1" s="1"/>
  <c r="AC394" i="1"/>
  <c r="AD394" i="1"/>
  <c r="AG394" i="1" s="1"/>
  <c r="AH394" i="1" s="1"/>
  <c r="AG247" i="1"/>
  <c r="AH247" i="1"/>
  <c r="AC389" i="1"/>
  <c r="AD389" i="1" s="1"/>
  <c r="AF236" i="1"/>
  <c r="AG236" i="1" s="1"/>
  <c r="AH236" i="1" s="1"/>
  <c r="AG356" i="1"/>
  <c r="AH356" i="1"/>
  <c r="AC252" i="1"/>
  <c r="AD252" i="1"/>
  <c r="T321" i="1"/>
  <c r="AB321" i="1" s="1"/>
  <c r="U334" i="1"/>
  <c r="AC334" i="1"/>
  <c r="AD334" i="1" s="1"/>
  <c r="AB176" i="1"/>
  <c r="AC176" i="1"/>
  <c r="AD176" i="1"/>
  <c r="AF176" i="1" s="1"/>
  <c r="AB392" i="1"/>
  <c r="AC392" i="1"/>
  <c r="AD392" i="1" s="1"/>
  <c r="U292" i="1"/>
  <c r="AC292" i="1"/>
  <c r="AD292" i="1"/>
  <c r="AG292" i="1" s="1"/>
  <c r="AH292" i="1" s="1"/>
  <c r="AC461" i="1"/>
  <c r="AD461" i="1"/>
  <c r="U461" i="1"/>
  <c r="U467" i="1"/>
  <c r="AC467" i="1"/>
  <c r="AD467" i="1" s="1"/>
  <c r="T505" i="1"/>
  <c r="V505" i="1"/>
  <c r="U488" i="1"/>
  <c r="AC488" i="1"/>
  <c r="AD488" i="1"/>
  <c r="AF488" i="1" s="1"/>
  <c r="AG488" i="1" s="1"/>
  <c r="AH488" i="1" s="1"/>
  <c r="V483" i="1"/>
  <c r="T483" i="1"/>
  <c r="T482" i="1"/>
  <c r="AB482" i="1"/>
  <c r="V474" i="1"/>
  <c r="T474" i="1"/>
  <c r="AB474" i="1" s="1"/>
  <c r="V470" i="1"/>
  <c r="T470" i="1"/>
  <c r="T469" i="1"/>
  <c r="AB469" i="1"/>
  <c r="V459" i="1"/>
  <c r="T459" i="1"/>
  <c r="AB449" i="1"/>
  <c r="AG257" i="1"/>
  <c r="AH257" i="1" s="1"/>
  <c r="U300" i="1"/>
  <c r="AC300" i="1"/>
  <c r="AD300" i="1"/>
  <c r="AF300" i="1" s="1"/>
  <c r="AC211" i="1"/>
  <c r="AD211" i="1"/>
  <c r="U211" i="1"/>
  <c r="AC317" i="1"/>
  <c r="AD317" i="1"/>
  <c r="AF317" i="1" s="1"/>
  <c r="U317" i="1"/>
  <c r="U351" i="1"/>
  <c r="AB351" i="1"/>
  <c r="AB294" i="1"/>
  <c r="U294" i="1"/>
  <c r="U339" i="1"/>
  <c r="AC339" i="1"/>
  <c r="AD339" i="1"/>
  <c r="AB518" i="1"/>
  <c r="AC518" i="1"/>
  <c r="AD518" i="1"/>
  <c r="AG518" i="1" s="1"/>
  <c r="AH518" i="1" s="1"/>
  <c r="U485" i="1"/>
  <c r="AG485" i="1" s="1"/>
  <c r="AH485" i="1" s="1"/>
  <c r="AB485" i="1"/>
  <c r="U456" i="1"/>
  <c r="AG456" i="1" s="1"/>
  <c r="AH456" i="1" s="1"/>
  <c r="AB456" i="1"/>
  <c r="AC416" i="1"/>
  <c r="AD416" i="1"/>
  <c r="U416" i="1"/>
  <c r="V365" i="1"/>
  <c r="T365" i="1"/>
  <c r="V341" i="1"/>
  <c r="T341" i="1"/>
  <c r="U341" i="1" s="1"/>
  <c r="U340" i="1"/>
  <c r="AC340" i="1"/>
  <c r="AD340" i="1"/>
  <c r="AF340" i="1" s="1"/>
  <c r="T218" i="1"/>
  <c r="AB218" i="1"/>
  <c r="V212" i="1"/>
  <c r="T212" i="1"/>
  <c r="AE202" i="1"/>
  <c r="AA202" i="1"/>
  <c r="AB202" i="1" s="1"/>
  <c r="AC202" i="1"/>
  <c r="AD202" i="1" s="1"/>
  <c r="AE200" i="1"/>
  <c r="AA200" i="1"/>
  <c r="AB200" i="1"/>
  <c r="AC200" i="1"/>
  <c r="AD200" i="1"/>
  <c r="AF200" i="1" s="1"/>
  <c r="V196" i="1"/>
  <c r="T196" i="1"/>
  <c r="U196" i="1" s="1"/>
  <c r="AB195" i="1"/>
  <c r="AC195" i="1"/>
  <c r="AD195" i="1"/>
  <c r="AA190" i="1"/>
  <c r="AB188" i="1"/>
  <c r="AC188" i="1"/>
  <c r="AD188" i="1"/>
  <c r="AE181" i="1"/>
  <c r="AA181" i="1"/>
  <c r="AB181" i="1" s="1"/>
  <c r="AC181" i="1"/>
  <c r="AD181" i="1"/>
  <c r="V161" i="1"/>
  <c r="AA153" i="1"/>
  <c r="AC327" i="1"/>
  <c r="AD327" i="1"/>
  <c r="AB300" i="1"/>
  <c r="AC289" i="1"/>
  <c r="AD289" i="1"/>
  <c r="AC255" i="1"/>
  <c r="AD255" i="1"/>
  <c r="AB358" i="1"/>
  <c r="AC359" i="1"/>
  <c r="AD359" i="1" s="1"/>
  <c r="AB297" i="1"/>
  <c r="AC249" i="1"/>
  <c r="AD249" i="1" s="1"/>
  <c r="AB325" i="1"/>
  <c r="U395" i="1"/>
  <c r="AF210" i="1"/>
  <c r="AG210" i="1" s="1"/>
  <c r="AH210" i="1" s="1"/>
  <c r="AG241" i="1"/>
  <c r="AH241" i="1" s="1"/>
  <c r="AC314" i="1"/>
  <c r="AD314" i="1" s="1"/>
  <c r="AF508" i="1"/>
  <c r="AF388" i="1"/>
  <c r="AG388" i="1" s="1"/>
  <c r="AH388" i="1" s="1"/>
  <c r="AB192" i="1"/>
  <c r="AG357" i="1"/>
  <c r="AH357" i="1"/>
  <c r="AG479" i="1"/>
  <c r="AH479" i="1"/>
  <c r="U199" i="1"/>
  <c r="AG221" i="1"/>
  <c r="AH221" i="1" s="1"/>
  <c r="AC429" i="1"/>
  <c r="AD429" i="1"/>
  <c r="AG431" i="1"/>
  <c r="AH431" i="1" s="1"/>
  <c r="AG237" i="1"/>
  <c r="AH237" i="1"/>
  <c r="AF391" i="1"/>
  <c r="AC510" i="1"/>
  <c r="AD510" i="1" s="1"/>
  <c r="AF449" i="1"/>
  <c r="AG449" i="1"/>
  <c r="AH449" i="1" s="1"/>
  <c r="AC193" i="1"/>
  <c r="AD193" i="1" s="1"/>
  <c r="AC458" i="1"/>
  <c r="AD458" i="1" s="1"/>
  <c r="AF285" i="1"/>
  <c r="AH285" i="1"/>
  <c r="AG439" i="1"/>
  <c r="AH439" i="1" s="1"/>
  <c r="AF274" i="1"/>
  <c r="AF207" i="1"/>
  <c r="AG207" i="1"/>
  <c r="AH207" i="1" s="1"/>
  <c r="AB336" i="1"/>
  <c r="AB283" i="1"/>
  <c r="AC335" i="1"/>
  <c r="AD335" i="1" s="1"/>
  <c r="U335" i="1"/>
  <c r="V148" i="1"/>
  <c r="AC262" i="1"/>
  <c r="AD262" i="1" s="1"/>
  <c r="T220" i="1"/>
  <c r="AB220" i="1" s="1"/>
  <c r="AB329" i="1"/>
  <c r="U329" i="1"/>
  <c r="AG256" i="1"/>
  <c r="AH256" i="1" s="1"/>
  <c r="AC355" i="1"/>
  <c r="AD355" i="1"/>
  <c r="U355" i="1"/>
  <c r="U299" i="1"/>
  <c r="AC299" i="1"/>
  <c r="AD299" i="1" s="1"/>
  <c r="AB310" i="1"/>
  <c r="U231" i="1"/>
  <c r="AC231" i="1"/>
  <c r="AD231" i="1" s="1"/>
  <c r="U263" i="1"/>
  <c r="U307" i="1"/>
  <c r="AC307" i="1"/>
  <c r="AD307" i="1"/>
  <c r="U226" i="1"/>
  <c r="AB226" i="1"/>
  <c r="U346" i="1"/>
  <c r="AC346" i="1"/>
  <c r="AD346" i="1"/>
  <c r="T322" i="1"/>
  <c r="AB322" i="1" s="1"/>
  <c r="U342" i="1"/>
  <c r="AG342" i="1"/>
  <c r="AH342" i="1" s="1"/>
  <c r="AB342" i="1"/>
  <c r="U308" i="1"/>
  <c r="AB308" i="1"/>
  <c r="U236" i="1"/>
  <c r="AB236" i="1"/>
  <c r="U180" i="1"/>
  <c r="U451" i="1"/>
  <c r="AG451" i="1" s="1"/>
  <c r="AH451" i="1" s="1"/>
  <c r="AB451" i="1"/>
  <c r="U518" i="1"/>
  <c r="T417" i="1"/>
  <c r="U441" i="1"/>
  <c r="AC441" i="1"/>
  <c r="AD441" i="1"/>
  <c r="AB509" i="1"/>
  <c r="U509" i="1"/>
  <c r="AG509" i="1"/>
  <c r="AH509" i="1" s="1"/>
  <c r="AC496" i="1"/>
  <c r="AD496" i="1" s="1"/>
  <c r="U475" i="1"/>
  <c r="AG475" i="1"/>
  <c r="AH475" i="1" s="1"/>
  <c r="U428" i="1"/>
  <c r="AC428" i="1"/>
  <c r="AD428" i="1"/>
  <c r="AC517" i="1"/>
  <c r="AD517" i="1"/>
  <c r="AF517" i="1" s="1"/>
  <c r="AG517" i="1" s="1"/>
  <c r="AH517" i="1" s="1"/>
  <c r="U517" i="1"/>
  <c r="T512" i="1"/>
  <c r="V512" i="1"/>
  <c r="T507" i="1"/>
  <c r="AB507" i="1" s="1"/>
  <c r="V507" i="1"/>
  <c r="V500" i="1"/>
  <c r="T500" i="1"/>
  <c r="AB500" i="1" s="1"/>
  <c r="V494" i="1"/>
  <c r="T494" i="1"/>
  <c r="T473" i="1"/>
  <c r="V473" i="1"/>
  <c r="V471" i="1"/>
  <c r="T471" i="1"/>
  <c r="AC471" i="1" s="1"/>
  <c r="AD471" i="1" s="1"/>
  <c r="V455" i="1"/>
  <c r="T455" i="1"/>
  <c r="U454" i="1"/>
  <c r="AC454" i="1"/>
  <c r="AD454" i="1" s="1"/>
  <c r="U427" i="1"/>
  <c r="AC427" i="1"/>
  <c r="AD427" i="1" s="1"/>
  <c r="AB427" i="1"/>
  <c r="V426" i="1"/>
  <c r="T426" i="1"/>
  <c r="U423" i="1"/>
  <c r="AC423" i="1"/>
  <c r="AD423" i="1"/>
  <c r="V420" i="1"/>
  <c r="T420" i="1"/>
  <c r="AB419" i="1"/>
  <c r="U418" i="1"/>
  <c r="AC418" i="1"/>
  <c r="AD418" i="1"/>
  <c r="AF418" i="1" s="1"/>
  <c r="U489" i="1"/>
  <c r="AC489" i="1"/>
  <c r="AD489" i="1"/>
  <c r="AB516" i="1"/>
  <c r="U405" i="1"/>
  <c r="AC405" i="1"/>
  <c r="AD405" i="1"/>
  <c r="AF405" i="1" s="1"/>
  <c r="AB373" i="1"/>
  <c r="V504" i="1"/>
  <c r="T504" i="1"/>
  <c r="U504" i="1" s="1"/>
  <c r="V501" i="1"/>
  <c r="T501" i="1"/>
  <c r="AC501" i="1" s="1"/>
  <c r="U466" i="1"/>
  <c r="AC466" i="1"/>
  <c r="AD466" i="1"/>
  <c r="AG466" i="1" s="1"/>
  <c r="AH466" i="1" s="1"/>
  <c r="U463" i="1"/>
  <c r="AC463" i="1"/>
  <c r="AD463" i="1"/>
  <c r="V415" i="1"/>
  <c r="T415" i="1"/>
  <c r="AB415" i="1" s="1"/>
  <c r="V400" i="1"/>
  <c r="T400" i="1"/>
  <c r="U400" i="1" s="1"/>
  <c r="AG400" i="1" s="1"/>
  <c r="AH400" i="1" s="1"/>
  <c r="AB250" i="1"/>
  <c r="AF411" i="1"/>
  <c r="AG411" i="1" s="1"/>
  <c r="AH411" i="1" s="1"/>
  <c r="U491" i="1"/>
  <c r="AC491" i="1"/>
  <c r="AD491" i="1" s="1"/>
  <c r="AB424" i="1"/>
  <c r="U424" i="1"/>
  <c r="V506" i="1"/>
  <c r="T506" i="1"/>
  <c r="U506" i="1" s="1"/>
  <c r="V493" i="1"/>
  <c r="T493" i="1"/>
  <c r="T468" i="1"/>
  <c r="U468" i="1" s="1"/>
  <c r="V468" i="1"/>
  <c r="V457" i="1"/>
  <c r="T457" i="1"/>
  <c r="V448" i="1"/>
  <c r="T448" i="1"/>
  <c r="AB448" i="1" s="1"/>
  <c r="T434" i="1"/>
  <c r="AB434" i="1"/>
  <c r="AB428" i="1"/>
  <c r="T410" i="1"/>
  <c r="U410" i="1" s="1"/>
  <c r="AG410" i="1" s="1"/>
  <c r="AH410" i="1" s="1"/>
  <c r="V410" i="1"/>
  <c r="V396" i="1"/>
  <c r="T396" i="1"/>
  <c r="V360" i="1"/>
  <c r="T360" i="1"/>
  <c r="AC360" i="1" s="1"/>
  <c r="AD360" i="1" s="1"/>
  <c r="V251" i="1"/>
  <c r="T251" i="1"/>
  <c r="AC251" i="1" s="1"/>
  <c r="V465" i="1"/>
  <c r="T465" i="1"/>
  <c r="AB465" i="1" s="1"/>
  <c r="T240" i="1"/>
  <c r="AA208" i="1"/>
  <c r="AB208" i="1"/>
  <c r="AC208" i="1"/>
  <c r="AD208" i="1"/>
  <c r="AB187" i="1"/>
  <c r="AC187" i="1"/>
  <c r="AD187" i="1"/>
  <c r="AB183" i="1"/>
  <c r="AB203" i="1"/>
  <c r="AC203" i="1"/>
  <c r="AD203" i="1" s="1"/>
  <c r="AF203" i="1" s="1"/>
  <c r="AG203" i="1"/>
  <c r="AH203" i="1"/>
  <c r="AB178" i="1"/>
  <c r="AC178" i="1"/>
  <c r="AD178" i="1"/>
  <c r="AF170" i="1"/>
  <c r="AF188" i="1"/>
  <c r="AG188" i="1"/>
  <c r="AH188" i="1" s="1"/>
  <c r="AF195" i="1"/>
  <c r="AG195" i="1"/>
  <c r="AH195" i="1" s="1"/>
  <c r="AD251" i="1"/>
  <c r="AB251" i="1"/>
  <c r="U251" i="1"/>
  <c r="AG251" i="1" s="1"/>
  <c r="AH251" i="1" s="1"/>
  <c r="AF463" i="1"/>
  <c r="AG463" i="1"/>
  <c r="AH463" i="1" s="1"/>
  <c r="AF423" i="1"/>
  <c r="AG423" i="1" s="1"/>
  <c r="AH423" i="1" s="1"/>
  <c r="AB494" i="1"/>
  <c r="U500" i="1"/>
  <c r="AF346" i="1"/>
  <c r="AG346" i="1"/>
  <c r="AH346" i="1" s="1"/>
  <c r="AF307" i="1"/>
  <c r="AG307" i="1" s="1"/>
  <c r="AH307" i="1" s="1"/>
  <c r="AF289" i="1"/>
  <c r="AF518" i="1"/>
  <c r="AF211" i="1"/>
  <c r="AG211" i="1" s="1"/>
  <c r="AH211" i="1" s="1"/>
  <c r="U459" i="1"/>
  <c r="AC459" i="1"/>
  <c r="AD459" i="1" s="1"/>
  <c r="AB459" i="1"/>
  <c r="AF467" i="1"/>
  <c r="AG467" i="1" s="1"/>
  <c r="AH467" i="1" s="1"/>
  <c r="AF407" i="1"/>
  <c r="AC213" i="1"/>
  <c r="AD213" i="1"/>
  <c r="AF213" i="1" s="1"/>
  <c r="AB369" i="1"/>
  <c r="U369" i="1"/>
  <c r="AC369" i="1"/>
  <c r="AD369" i="1"/>
  <c r="AF369" i="1" s="1"/>
  <c r="AF503" i="1"/>
  <c r="AG503" i="1"/>
  <c r="AH503" i="1" s="1"/>
  <c r="AF498" i="1"/>
  <c r="AG498" i="1"/>
  <c r="AH498" i="1"/>
  <c r="AF358" i="1"/>
  <c r="AG358" i="1" s="1"/>
  <c r="AH358" i="1" s="1"/>
  <c r="U240" i="1"/>
  <c r="AC240" i="1"/>
  <c r="AD240" i="1"/>
  <c r="AB240" i="1"/>
  <c r="AC457" i="1"/>
  <c r="AD457" i="1"/>
  <c r="AB457" i="1"/>
  <c r="U457" i="1"/>
  <c r="AB512" i="1"/>
  <c r="U512" i="1"/>
  <c r="AC512" i="1"/>
  <c r="AD512" i="1"/>
  <c r="AF180" i="1"/>
  <c r="AG180" i="1"/>
  <c r="AH180" i="1" s="1"/>
  <c r="AF510" i="1"/>
  <c r="AG510" i="1"/>
  <c r="AH510" i="1" s="1"/>
  <c r="AF327" i="1"/>
  <c r="U218" i="1"/>
  <c r="AC218" i="1"/>
  <c r="AD218" i="1"/>
  <c r="U482" i="1"/>
  <c r="AC482" i="1"/>
  <c r="AD482" i="1"/>
  <c r="AF292" i="1"/>
  <c r="AC321" i="1"/>
  <c r="AD321" i="1" s="1"/>
  <c r="U321" i="1"/>
  <c r="AF252" i="1"/>
  <c r="AG252" i="1"/>
  <c r="AH252" i="1"/>
  <c r="AF432" i="1"/>
  <c r="AG432" i="1"/>
  <c r="AH432" i="1"/>
  <c r="AF277" i="1"/>
  <c r="AG277" i="1"/>
  <c r="AH277" i="1" s="1"/>
  <c r="AC363" i="1"/>
  <c r="AD363" i="1" s="1"/>
  <c r="AF363" i="1" s="1"/>
  <c r="U363" i="1"/>
  <c r="U189" i="1"/>
  <c r="AB189" i="1"/>
  <c r="AC189" i="1"/>
  <c r="AD189" i="1" s="1"/>
  <c r="AG189" i="1" s="1"/>
  <c r="AH189" i="1" s="1"/>
  <c r="AB390" i="1"/>
  <c r="AC390" i="1"/>
  <c r="AD390" i="1"/>
  <c r="AF390" i="1" s="1"/>
  <c r="U390" i="1"/>
  <c r="AF303" i="1"/>
  <c r="AF330" i="1"/>
  <c r="AG330" i="1" s="1"/>
  <c r="AH330" i="1" s="1"/>
  <c r="AB396" i="1"/>
  <c r="U396" i="1"/>
  <c r="AC396" i="1"/>
  <c r="AD396" i="1"/>
  <c r="AC468" i="1"/>
  <c r="AD468" i="1"/>
  <c r="AB468" i="1"/>
  <c r="AB400" i="1"/>
  <c r="AC400" i="1"/>
  <c r="AD400" i="1"/>
  <c r="AF400" i="1" s="1"/>
  <c r="AD501" i="1"/>
  <c r="U501" i="1"/>
  <c r="AB501" i="1"/>
  <c r="AC465" i="1"/>
  <c r="AD465" i="1"/>
  <c r="U465" i="1"/>
  <c r="U434" i="1"/>
  <c r="AC434" i="1"/>
  <c r="AD434" i="1"/>
  <c r="AC415" i="1"/>
  <c r="AD415" i="1"/>
  <c r="AF466" i="1"/>
  <c r="AC504" i="1"/>
  <c r="AD504" i="1"/>
  <c r="AB504" i="1"/>
  <c r="U455" i="1"/>
  <c r="AB455" i="1"/>
  <c r="AC455" i="1"/>
  <c r="AD455" i="1" s="1"/>
  <c r="AF441" i="1"/>
  <c r="AG441" i="1" s="1"/>
  <c r="AH441" i="1" s="1"/>
  <c r="U417" i="1"/>
  <c r="AB417" i="1"/>
  <c r="AC417" i="1"/>
  <c r="AD417" i="1" s="1"/>
  <c r="AF255" i="1"/>
  <c r="AG255" i="1"/>
  <c r="AH255" i="1" s="1"/>
  <c r="AB212" i="1"/>
  <c r="AC212" i="1"/>
  <c r="AD212" i="1" s="1"/>
  <c r="U212" i="1"/>
  <c r="AF339" i="1"/>
  <c r="AG339" i="1"/>
  <c r="AH339" i="1"/>
  <c r="AC483" i="1"/>
  <c r="AD483" i="1"/>
  <c r="AF483" i="1" s="1"/>
  <c r="AB483" i="1"/>
  <c r="U483" i="1"/>
  <c r="AF389" i="1"/>
  <c r="AG389" i="1" s="1"/>
  <c r="AH389" i="1" s="1"/>
  <c r="AF385" i="1"/>
  <c r="AG385" i="1" s="1"/>
  <c r="AH385" i="1" s="1"/>
  <c r="AF179" i="1"/>
  <c r="AB398" i="1"/>
  <c r="AC398" i="1"/>
  <c r="AD398" i="1"/>
  <c r="AF398" i="1" s="1"/>
  <c r="U398" i="1"/>
  <c r="AC410" i="1"/>
  <c r="AD410" i="1"/>
  <c r="AF410" i="1" s="1"/>
  <c r="AB410" i="1"/>
  <c r="AC448" i="1"/>
  <c r="AD448" i="1" s="1"/>
  <c r="U448" i="1"/>
  <c r="AB506" i="1"/>
  <c r="U420" i="1"/>
  <c r="AB420" i="1"/>
  <c r="AC420" i="1"/>
  <c r="AD420" i="1" s="1"/>
  <c r="AC426" i="1"/>
  <c r="AD426" i="1"/>
  <c r="U426" i="1"/>
  <c r="AB426" i="1"/>
  <c r="AC473" i="1"/>
  <c r="AD473" i="1"/>
  <c r="AB473" i="1"/>
  <c r="U473" i="1"/>
  <c r="AC507" i="1"/>
  <c r="AD507" i="1"/>
  <c r="U507" i="1"/>
  <c r="U322" i="1"/>
  <c r="AC322" i="1"/>
  <c r="AD322" i="1"/>
  <c r="AG322" i="1" s="1"/>
  <c r="AH322" i="1" s="1"/>
  <c r="AF262" i="1"/>
  <c r="AG262" i="1"/>
  <c r="AH262" i="1"/>
  <c r="AB196" i="1"/>
  <c r="AF202" i="1"/>
  <c r="AG202" i="1"/>
  <c r="AH202" i="1" s="1"/>
  <c r="U365" i="1"/>
  <c r="AC365" i="1"/>
  <c r="AD365" i="1"/>
  <c r="AB365" i="1"/>
  <c r="AF416" i="1"/>
  <c r="AC469" i="1"/>
  <c r="AD469" i="1"/>
  <c r="U469" i="1"/>
  <c r="AC505" i="1"/>
  <c r="AD505" i="1"/>
  <c r="U505" i="1"/>
  <c r="AB505" i="1"/>
  <c r="AF394" i="1"/>
  <c r="AF173" i="1"/>
  <c r="AG173" i="1" s="1"/>
  <c r="AH173" i="1" s="1"/>
  <c r="AF186" i="1"/>
  <c r="AG186" i="1"/>
  <c r="AH186" i="1"/>
  <c r="U318" i="1"/>
  <c r="AC318" i="1"/>
  <c r="AD318" i="1"/>
  <c r="AG318" i="1" s="1"/>
  <c r="AH318" i="1" s="1"/>
  <c r="AC361" i="1"/>
  <c r="AD361" i="1"/>
  <c r="AB364" i="1"/>
  <c r="U364" i="1"/>
  <c r="AC364" i="1"/>
  <c r="AD364" i="1" s="1"/>
  <c r="AF399" i="1"/>
  <c r="AF380" i="1"/>
  <c r="AG380" i="1"/>
  <c r="AH380" i="1" s="1"/>
  <c r="AF297" i="1"/>
  <c r="AG297" i="1"/>
  <c r="AH297" i="1" s="1"/>
  <c r="AC320" i="1"/>
  <c r="AD320" i="1"/>
  <c r="AF320" i="1" s="1"/>
  <c r="AF189" i="1"/>
  <c r="AG398" i="1"/>
  <c r="AH398" i="1" s="1"/>
  <c r="AF240" i="1"/>
  <c r="AG240" i="1"/>
  <c r="AH240" i="1"/>
  <c r="AF251" i="1"/>
  <c r="AF415" i="1"/>
  <c r="AF396" i="1"/>
  <c r="AG396" i="1"/>
  <c r="AH396" i="1" s="1"/>
  <c r="AF322" i="1"/>
  <c r="AF507" i="1"/>
  <c r="AG507" i="1"/>
  <c r="AH507" i="1" s="1"/>
  <c r="AF501" i="1"/>
  <c r="AG501" i="1"/>
  <c r="AH501" i="1" s="1"/>
  <c r="AF512" i="1"/>
  <c r="AG512" i="1" s="1"/>
  <c r="AH512" i="1" s="1"/>
  <c r="AF457" i="1"/>
  <c r="AF318" i="1"/>
  <c r="AF469" i="1"/>
  <c r="AF426" i="1"/>
  <c r="AG426" i="1"/>
  <c r="AH426" i="1" s="1"/>
  <c r="AF448" i="1"/>
  <c r="AG448" i="1" s="1"/>
  <c r="AH448" i="1" s="1"/>
  <c r="AF455" i="1"/>
  <c r="AG455" i="1" s="1"/>
  <c r="AH455" i="1" s="1"/>
  <c r="AF468" i="1"/>
  <c r="AG468" i="1" s="1"/>
  <c r="AH468" i="1" s="1"/>
  <c r="AF482" i="1"/>
  <c r="AG482" i="1" s="1"/>
  <c r="AH482" i="1" s="1"/>
  <c r="V157" i="1"/>
  <c r="V158" i="1"/>
  <c r="V145" i="1"/>
  <c r="AA143" i="1"/>
  <c r="R157" i="1"/>
  <c r="S157" i="1"/>
  <c r="R153" i="1"/>
  <c r="S153" i="1"/>
  <c r="AA145" i="1"/>
  <c r="T156" i="1"/>
  <c r="U156" i="1" s="1"/>
  <c r="T153" i="1"/>
  <c r="R151" i="1"/>
  <c r="S151" i="1"/>
  <c r="R150" i="1"/>
  <c r="S150" i="1"/>
  <c r="T145" i="1"/>
  <c r="U145" i="1"/>
  <c r="T157" i="1"/>
  <c r="U157" i="1"/>
  <c r="T152" i="1"/>
  <c r="AB152" i="1" s="1"/>
  <c r="U152" i="1"/>
  <c r="AA151" i="1"/>
  <c r="AB151" i="1" s="1"/>
  <c r="T150" i="1"/>
  <c r="U150" i="1" s="1"/>
  <c r="AA139" i="1"/>
  <c r="AA138" i="1"/>
  <c r="R13" i="1"/>
  <c r="S13" i="1" s="1"/>
  <c r="R147" i="1"/>
  <c r="S147" i="1"/>
  <c r="R146" i="1"/>
  <c r="S146" i="1"/>
  <c r="R145" i="1"/>
  <c r="S145" i="1"/>
  <c r="T142" i="1"/>
  <c r="U142" i="1"/>
  <c r="T144" i="1"/>
  <c r="AC144" i="1" s="1"/>
  <c r="AD144" i="1" s="1"/>
  <c r="U144" i="1"/>
  <c r="R143" i="1"/>
  <c r="S143" i="1"/>
  <c r="AA14" i="1"/>
  <c r="T50" i="1"/>
  <c r="U50" i="1" s="1"/>
  <c r="R130" i="1"/>
  <c r="S130" i="1"/>
  <c r="T104" i="1"/>
  <c r="AB104" i="1" s="1"/>
  <c r="U104" i="1"/>
  <c r="T92" i="1"/>
  <c r="AB92" i="1" s="1"/>
  <c r="AC92" i="1" s="1"/>
  <c r="AD92" i="1" s="1"/>
  <c r="R69" i="1"/>
  <c r="S69" i="1" s="1"/>
  <c r="T67" i="1"/>
  <c r="U67" i="1"/>
  <c r="R65" i="1"/>
  <c r="S65" i="1"/>
  <c r="R52" i="1"/>
  <c r="S52" i="1" s="1"/>
  <c r="R48" i="1"/>
  <c r="S48" i="1" s="1"/>
  <c r="T46" i="1"/>
  <c r="U46" i="1"/>
  <c r="T38" i="1"/>
  <c r="U38" i="1"/>
  <c r="T22" i="1"/>
  <c r="U22" i="1" s="1"/>
  <c r="R20" i="1"/>
  <c r="S20" i="1" s="1"/>
  <c r="R128" i="1"/>
  <c r="S128" i="1"/>
  <c r="T126" i="1"/>
  <c r="U126" i="1"/>
  <c r="R125" i="1"/>
  <c r="S125" i="1" s="1"/>
  <c r="T114" i="1"/>
  <c r="U114" i="1" s="1"/>
  <c r="R96" i="1"/>
  <c r="S96" i="1"/>
  <c r="R63" i="1"/>
  <c r="S63" i="1"/>
  <c r="R51" i="1"/>
  <c r="S51" i="1" s="1"/>
  <c r="R23" i="1"/>
  <c r="S23" i="1" s="1"/>
  <c r="AA18" i="1"/>
  <c r="R17" i="1"/>
  <c r="S17" i="1"/>
  <c r="T15" i="1"/>
  <c r="AC15" i="1" s="1"/>
  <c r="AD15" i="1" s="1"/>
  <c r="R14" i="1"/>
  <c r="S14" i="1"/>
  <c r="AA103" i="1"/>
  <c r="R49" i="1"/>
  <c r="S49" i="1"/>
  <c r="AA17" i="1"/>
  <c r="AB17" i="1" s="1"/>
  <c r="AA81" i="1"/>
  <c r="AA89" i="1"/>
  <c r="AB89" i="1" s="1"/>
  <c r="AC89" i="1" s="1"/>
  <c r="AD89" i="1" s="1"/>
  <c r="T83" i="1"/>
  <c r="U83" i="1"/>
  <c r="T53" i="1"/>
  <c r="U53" i="1"/>
  <c r="R115" i="1"/>
  <c r="S115" i="1"/>
  <c r="AA111" i="1"/>
  <c r="AA107" i="1"/>
  <c r="T95" i="1"/>
  <c r="U95" i="1"/>
  <c r="R88" i="1"/>
  <c r="S88" i="1"/>
  <c r="R84" i="1"/>
  <c r="S84" i="1"/>
  <c r="R75" i="1"/>
  <c r="S75" i="1" s="1"/>
  <c r="AA61" i="1"/>
  <c r="R45" i="1"/>
  <c r="S45" i="1" s="1"/>
  <c r="R21" i="1"/>
  <c r="S21" i="1"/>
  <c r="T79" i="1"/>
  <c r="AC79" i="1" s="1"/>
  <c r="AD79" i="1" s="1"/>
  <c r="U79" i="1"/>
  <c r="AA125" i="1"/>
  <c r="AB125" i="1" s="1"/>
  <c r="AC125" i="1" s="1"/>
  <c r="AD125" i="1" s="1"/>
  <c r="AA109" i="1"/>
  <c r="AA118" i="1"/>
  <c r="R44" i="1"/>
  <c r="S44" i="1"/>
  <c r="T41" i="1"/>
  <c r="AB41" i="1" s="1"/>
  <c r="U41" i="1"/>
  <c r="T37" i="1"/>
  <c r="AC37" i="1" s="1"/>
  <c r="AD37" i="1" s="1"/>
  <c r="U37" i="1"/>
  <c r="R71" i="1"/>
  <c r="S71" i="1"/>
  <c r="T35" i="1"/>
  <c r="U35" i="1"/>
  <c r="R34" i="1"/>
  <c r="S34" i="1"/>
  <c r="R29" i="1"/>
  <c r="S29" i="1"/>
  <c r="T27" i="1"/>
  <c r="U27" i="1"/>
  <c r="T51" i="1"/>
  <c r="U51" i="1"/>
  <c r="AA131" i="1"/>
  <c r="T118" i="1"/>
  <c r="U118" i="1"/>
  <c r="R80" i="1"/>
  <c r="S80" i="1" s="1"/>
  <c r="AA77" i="1"/>
  <c r="T56" i="1"/>
  <c r="U56" i="1"/>
  <c r="AA47" i="1"/>
  <c r="T24" i="1"/>
  <c r="U24" i="1"/>
  <c r="AA117" i="1"/>
  <c r="AA99" i="1"/>
  <c r="AA95" i="1"/>
  <c r="AA91" i="1"/>
  <c r="AA66" i="1"/>
  <c r="AA136" i="1"/>
  <c r="T93" i="1"/>
  <c r="AB93" i="1" s="1"/>
  <c r="AC93" i="1" s="1"/>
  <c r="AD93" i="1" s="1"/>
  <c r="U93" i="1"/>
  <c r="R92" i="1"/>
  <c r="S92" i="1" s="1"/>
  <c r="T73" i="1"/>
  <c r="U73" i="1" s="1"/>
  <c r="AA70" i="1"/>
  <c r="R70" i="1"/>
  <c r="S70" i="1"/>
  <c r="R47" i="1"/>
  <c r="S47" i="1"/>
  <c r="R43" i="1"/>
  <c r="S43" i="1"/>
  <c r="AA39" i="1"/>
  <c r="R37" i="1"/>
  <c r="S37" i="1"/>
  <c r="T34" i="1"/>
  <c r="AB34" i="1" s="1"/>
  <c r="U34" i="1"/>
  <c r="R18" i="1"/>
  <c r="S18" i="1" s="1"/>
  <c r="T129" i="1"/>
  <c r="U129" i="1" s="1"/>
  <c r="AG129" i="1" s="1"/>
  <c r="AH129" i="1" s="1"/>
  <c r="T135" i="1"/>
  <c r="U135" i="1"/>
  <c r="R133" i="1"/>
  <c r="S133" i="1"/>
  <c r="R121" i="1"/>
  <c r="S121" i="1" s="1"/>
  <c r="T119" i="1"/>
  <c r="U119" i="1" s="1"/>
  <c r="R118" i="1"/>
  <c r="S118" i="1"/>
  <c r="AA112" i="1"/>
  <c r="R110" i="1"/>
  <c r="S110" i="1"/>
  <c r="T107" i="1"/>
  <c r="U107" i="1"/>
  <c r="R100" i="1"/>
  <c r="S100" i="1"/>
  <c r="R99" i="1"/>
  <c r="S99" i="1"/>
  <c r="R98" i="1"/>
  <c r="S98" i="1"/>
  <c r="R90" i="1"/>
  <c r="S90" i="1"/>
  <c r="T68" i="1"/>
  <c r="U68" i="1"/>
  <c r="R62" i="1"/>
  <c r="S62" i="1"/>
  <c r="R61" i="1"/>
  <c r="S61" i="1"/>
  <c r="T59" i="1"/>
  <c r="U59" i="1"/>
  <c r="R57" i="1"/>
  <c r="S57" i="1"/>
  <c r="T55" i="1"/>
  <c r="AB55" i="1" s="1"/>
  <c r="AC55" i="1" s="1"/>
  <c r="AD55" i="1" s="1"/>
  <c r="U55" i="1"/>
  <c r="R54" i="1"/>
  <c r="S54" i="1"/>
  <c r="R53" i="1"/>
  <c r="S53" i="1"/>
  <c r="R46" i="1"/>
  <c r="S46" i="1"/>
  <c r="T42" i="1"/>
  <c r="AC42" i="1" s="1"/>
  <c r="AD42" i="1" s="1"/>
  <c r="U42" i="1"/>
  <c r="T40" i="1"/>
  <c r="U40" i="1" s="1"/>
  <c r="AB40" i="1"/>
  <c r="AA33" i="1"/>
  <c r="R27" i="1"/>
  <c r="S27" i="1"/>
  <c r="R26" i="1"/>
  <c r="S26" i="1"/>
  <c r="AA105" i="1"/>
  <c r="AA38" i="1"/>
  <c r="T52" i="1"/>
  <c r="U52" i="1" s="1"/>
  <c r="T60" i="1"/>
  <c r="U60" i="1"/>
  <c r="AA68" i="1"/>
  <c r="AB68" i="1" s="1"/>
  <c r="AC68" i="1" s="1"/>
  <c r="AD68" i="1" s="1"/>
  <c r="R50" i="1"/>
  <c r="S50" i="1"/>
  <c r="R42" i="1"/>
  <c r="S42" i="1"/>
  <c r="AA25" i="1"/>
  <c r="T127" i="1"/>
  <c r="U127" i="1"/>
  <c r="T16" i="1"/>
  <c r="AC16" i="1" s="1"/>
  <c r="AD16" i="1" s="1"/>
  <c r="U16" i="1"/>
  <c r="T82" i="1"/>
  <c r="T39" i="1"/>
  <c r="U39" i="1" s="1"/>
  <c r="AG39" i="1" s="1"/>
  <c r="AH39" i="1" s="1"/>
  <c r="T141" i="1"/>
  <c r="U141" i="1"/>
  <c r="T139" i="1"/>
  <c r="AB139" i="1" s="1"/>
  <c r="U139" i="1"/>
  <c r="R138" i="1"/>
  <c r="S138" i="1" s="1"/>
  <c r="R122" i="1"/>
  <c r="S122" i="1" s="1"/>
  <c r="R120" i="1"/>
  <c r="S120" i="1"/>
  <c r="R116" i="1"/>
  <c r="S116" i="1"/>
  <c r="T109" i="1"/>
  <c r="U109" i="1" s="1"/>
  <c r="R108" i="1"/>
  <c r="S108" i="1" s="1"/>
  <c r="R106" i="1"/>
  <c r="S106" i="1"/>
  <c r="R102" i="1"/>
  <c r="S102" i="1"/>
  <c r="T100" i="1"/>
  <c r="AB100" i="1" s="1"/>
  <c r="AA98" i="1"/>
  <c r="R91" i="1"/>
  <c r="S91" i="1"/>
  <c r="R89" i="1"/>
  <c r="S89" i="1"/>
  <c r="T87" i="1"/>
  <c r="U87" i="1"/>
  <c r="R87" i="1"/>
  <c r="S87" i="1"/>
  <c r="T84" i="1"/>
  <c r="R82" i="1"/>
  <c r="S82" i="1"/>
  <c r="T80" i="1"/>
  <c r="AB80" i="1" s="1"/>
  <c r="U80" i="1"/>
  <c r="T78" i="1"/>
  <c r="AB78" i="1" s="1"/>
  <c r="R59" i="1"/>
  <c r="S59" i="1" s="1"/>
  <c r="T57" i="1"/>
  <c r="U57" i="1"/>
  <c r="T48" i="1"/>
  <c r="AB48" i="1" s="1"/>
  <c r="U48" i="1"/>
  <c r="R38" i="1"/>
  <c r="S38" i="1" s="1"/>
  <c r="T33" i="1"/>
  <c r="U33" i="1" s="1"/>
  <c r="AG33" i="1" s="1"/>
  <c r="AH33" i="1" s="1"/>
  <c r="R32" i="1"/>
  <c r="S32" i="1"/>
  <c r="T29" i="1"/>
  <c r="AC29" i="1" s="1"/>
  <c r="AD29" i="1" s="1"/>
  <c r="U29" i="1"/>
  <c r="AA28" i="1"/>
  <c r="AB28" i="1" s="1"/>
  <c r="R28" i="1"/>
  <c r="S28" i="1"/>
  <c r="R22" i="1"/>
  <c r="S22" i="1"/>
  <c r="AA21" i="1"/>
  <c r="T20" i="1"/>
  <c r="AC20" i="1" s="1"/>
  <c r="AD20" i="1" s="1"/>
  <c r="U20" i="1"/>
  <c r="T13" i="1"/>
  <c r="AB13" i="1" s="1"/>
  <c r="T75" i="1"/>
  <c r="U75" i="1" s="1"/>
  <c r="R73" i="1"/>
  <c r="S73" i="1"/>
  <c r="T66" i="1"/>
  <c r="U66" i="1"/>
  <c r="T45" i="1"/>
  <c r="U45" i="1" s="1"/>
  <c r="T130" i="1"/>
  <c r="U130" i="1" s="1"/>
  <c r="T61" i="1"/>
  <c r="T47" i="1"/>
  <c r="U47" i="1"/>
  <c r="T140" i="1"/>
  <c r="AC140" i="1" s="1"/>
  <c r="AD140" i="1" s="1"/>
  <c r="U140" i="1"/>
  <c r="T28" i="1"/>
  <c r="U28" i="1"/>
  <c r="R131" i="1"/>
  <c r="S131" i="1"/>
  <c r="R117" i="1"/>
  <c r="S117" i="1"/>
  <c r="R78" i="1"/>
  <c r="S78" i="1"/>
  <c r="R76" i="1"/>
  <c r="S76" i="1"/>
  <c r="T65" i="1"/>
  <c r="U65" i="1"/>
  <c r="T26" i="1"/>
  <c r="U26" i="1"/>
  <c r="T23" i="1"/>
  <c r="AB23" i="1" s="1"/>
  <c r="U23" i="1"/>
  <c r="AA154" i="1"/>
  <c r="AB154" i="1" s="1"/>
  <c r="AC154" i="1"/>
  <c r="AD154" i="1"/>
  <c r="AG154" i="1" s="1"/>
  <c r="AH154" i="1" s="1"/>
  <c r="AF154" i="1"/>
  <c r="AA94" i="1"/>
  <c r="AA90" i="1"/>
  <c r="AB90" i="1" s="1"/>
  <c r="AC90" i="1" s="1"/>
  <c r="AD90" i="1" s="1"/>
  <c r="AA86" i="1"/>
  <c r="AA82" i="1"/>
  <c r="AA56" i="1"/>
  <c r="V32" i="1"/>
  <c r="T32" i="1"/>
  <c r="U32" i="1"/>
  <c r="AA16" i="1"/>
  <c r="T138" i="1"/>
  <c r="U138" i="1" s="1"/>
  <c r="T110" i="1"/>
  <c r="U110" i="1"/>
  <c r="T164" i="1"/>
  <c r="V162" i="1"/>
  <c r="T162" i="1"/>
  <c r="AB162" i="1"/>
  <c r="AC162" i="1"/>
  <c r="AD162" i="1" s="1"/>
  <c r="AA115" i="1"/>
  <c r="R111" i="1"/>
  <c r="S111" i="1"/>
  <c r="AA74" i="1"/>
  <c r="AB74" i="1" s="1"/>
  <c r="AC74" i="1" s="1"/>
  <c r="AD74" i="1" s="1"/>
  <c r="V72" i="1"/>
  <c r="T72" i="1"/>
  <c r="AB72" i="1" s="1"/>
  <c r="AC72" i="1" s="1"/>
  <c r="AD72" i="1" s="1"/>
  <c r="U72" i="1"/>
  <c r="AA67" i="1"/>
  <c r="AA53" i="1"/>
  <c r="AA44" i="1"/>
  <c r="V168" i="1"/>
  <c r="T168" i="1"/>
  <c r="AB168" i="1" s="1"/>
  <c r="AA124" i="1"/>
  <c r="V88" i="1"/>
  <c r="T88" i="1"/>
  <c r="AB88" i="1" s="1"/>
  <c r="AA84" i="1"/>
  <c r="AA62" i="1"/>
  <c r="V14" i="1"/>
  <c r="T14" i="1"/>
  <c r="AC14" i="1" s="1"/>
  <c r="AD14" i="1" s="1"/>
  <c r="U14" i="1"/>
  <c r="T121" i="1"/>
  <c r="U121" i="1"/>
  <c r="T58" i="1"/>
  <c r="U58" i="1"/>
  <c r="T98" i="1"/>
  <c r="U98" i="1" s="1"/>
  <c r="V133" i="1"/>
  <c r="T133" i="1"/>
  <c r="AB133" i="1" s="1"/>
  <c r="U133" i="1"/>
  <c r="V115" i="1"/>
  <c r="T115" i="1"/>
  <c r="V74" i="1"/>
  <c r="T74" i="1"/>
  <c r="U74" i="1"/>
  <c r="V69" i="1"/>
  <c r="T69" i="1"/>
  <c r="U69" i="1"/>
  <c r="T64" i="1"/>
  <c r="AB64" i="1" s="1"/>
  <c r="V64" i="1"/>
  <c r="AA51" i="1"/>
  <c r="AA49" i="1"/>
  <c r="T43" i="1"/>
  <c r="U43" i="1"/>
  <c r="V43" i="1"/>
  <c r="AA43" i="1"/>
  <c r="AB43" i="1" s="1"/>
  <c r="AA37" i="1"/>
  <c r="R168" i="1"/>
  <c r="S168" i="1"/>
  <c r="AB164" i="1"/>
  <c r="T161" i="1"/>
  <c r="R152" i="1"/>
  <c r="S152" i="1"/>
  <c r="AA149" i="1"/>
  <c r="AB149" i="1" s="1"/>
  <c r="R134" i="1"/>
  <c r="S134" i="1"/>
  <c r="R129" i="1"/>
  <c r="S129" i="1"/>
  <c r="R127" i="1"/>
  <c r="S127" i="1"/>
  <c r="R119" i="1"/>
  <c r="S119" i="1"/>
  <c r="AA113" i="1"/>
  <c r="R113" i="1"/>
  <c r="S113" i="1"/>
  <c r="T112" i="1"/>
  <c r="U112" i="1"/>
  <c r="R107" i="1"/>
  <c r="S107" i="1"/>
  <c r="R101" i="1"/>
  <c r="S101" i="1" s="1"/>
  <c r="R93" i="1"/>
  <c r="S93" i="1"/>
  <c r="R56" i="1"/>
  <c r="S56" i="1"/>
  <c r="AA48" i="1"/>
  <c r="R36" i="1"/>
  <c r="S36" i="1"/>
  <c r="T30" i="1"/>
  <c r="U30" i="1"/>
  <c r="R15" i="1"/>
  <c r="S15" i="1"/>
  <c r="R166" i="1"/>
  <c r="S166" i="1"/>
  <c r="AB165" i="1"/>
  <c r="R159" i="1"/>
  <c r="S159" i="1" s="1"/>
  <c r="T155" i="1"/>
  <c r="U155" i="1"/>
  <c r="R141" i="1"/>
  <c r="S141" i="1"/>
  <c r="T136" i="1"/>
  <c r="AB136" i="1" s="1"/>
  <c r="T134" i="1"/>
  <c r="AB134" i="1" s="1"/>
  <c r="U134" i="1"/>
  <c r="T128" i="1"/>
  <c r="U128" i="1"/>
  <c r="R112" i="1"/>
  <c r="S112" i="1"/>
  <c r="R94" i="1"/>
  <c r="S94" i="1"/>
  <c r="R60" i="1"/>
  <c r="S60" i="1"/>
  <c r="R40" i="1"/>
  <c r="S40" i="1"/>
  <c r="R31" i="1"/>
  <c r="S31" i="1"/>
  <c r="T19" i="1"/>
  <c r="AB19" i="1" s="1"/>
  <c r="U19" i="1"/>
  <c r="U162" i="1"/>
  <c r="AC163" i="1"/>
  <c r="AD163" i="1" s="1"/>
  <c r="AB167" i="1"/>
  <c r="U166" i="1"/>
  <c r="AB166" i="1"/>
  <c r="AA157" i="1"/>
  <c r="AB157" i="1"/>
  <c r="AC157" i="1"/>
  <c r="AD157" i="1"/>
  <c r="AF157" i="1" s="1"/>
  <c r="AA108" i="1"/>
  <c r="V89" i="1"/>
  <c r="T89" i="1"/>
  <c r="V86" i="1"/>
  <c r="T86" i="1"/>
  <c r="AC166" i="1"/>
  <c r="AD166" i="1"/>
  <c r="AA158" i="1"/>
  <c r="AB158" i="1"/>
  <c r="AC158" i="1"/>
  <c r="AD158" i="1"/>
  <c r="V87" i="1"/>
  <c r="U165" i="1"/>
  <c r="AC165" i="1"/>
  <c r="AD165" i="1"/>
  <c r="AA161" i="1"/>
  <c r="AB161" i="1"/>
  <c r="AB153" i="1"/>
  <c r="AC153" i="1"/>
  <c r="AD153" i="1" s="1"/>
  <c r="AA141" i="1"/>
  <c r="AA134" i="1"/>
  <c r="U168" i="1"/>
  <c r="AC168" i="1"/>
  <c r="AD168" i="1"/>
  <c r="AB163" i="1"/>
  <c r="T91" i="1"/>
  <c r="U91" i="1"/>
  <c r="AA78" i="1"/>
  <c r="V71" i="1"/>
  <c r="T71" i="1"/>
  <c r="U71" i="1"/>
  <c r="AA23" i="1"/>
  <c r="V18" i="1"/>
  <c r="T18" i="1"/>
  <c r="U18" i="1"/>
  <c r="V17" i="1"/>
  <c r="T17" i="1"/>
  <c r="V95" i="1"/>
  <c r="T97" i="1"/>
  <c r="AC97" i="1" s="1"/>
  <c r="AD97" i="1" s="1"/>
  <c r="U97" i="1"/>
  <c r="T76" i="1"/>
  <c r="AB76" i="1" s="1"/>
  <c r="V155" i="1"/>
  <c r="U161" i="1"/>
  <c r="AC161" i="1"/>
  <c r="AD161" i="1"/>
  <c r="V147" i="1"/>
  <c r="T147" i="1"/>
  <c r="AA137" i="1"/>
  <c r="AA135" i="1"/>
  <c r="AA129" i="1"/>
  <c r="V26" i="1"/>
  <c r="AA152" i="1"/>
  <c r="AA146" i="1"/>
  <c r="AA130" i="1"/>
  <c r="AA31" i="1"/>
  <c r="AA93" i="1"/>
  <c r="AA35" i="1"/>
  <c r="T159" i="1"/>
  <c r="AC159" i="1" s="1"/>
  <c r="AD159" i="1" s="1"/>
  <c r="AB159" i="1"/>
  <c r="R156" i="1"/>
  <c r="S156" i="1"/>
  <c r="AA148" i="1"/>
  <c r="AB148" i="1"/>
  <c r="AC148" i="1"/>
  <c r="AD148" i="1"/>
  <c r="R148" i="1"/>
  <c r="S148" i="1"/>
  <c r="R142" i="1"/>
  <c r="S142" i="1"/>
  <c r="T137" i="1"/>
  <c r="U137" i="1"/>
  <c r="R132" i="1"/>
  <c r="S132" i="1"/>
  <c r="R126" i="1"/>
  <c r="S126" i="1"/>
  <c r="AA116" i="1"/>
  <c r="R109" i="1"/>
  <c r="S109" i="1" s="1"/>
  <c r="R104" i="1"/>
  <c r="S104" i="1"/>
  <c r="R95" i="1"/>
  <c r="S95" i="1"/>
  <c r="R77" i="1"/>
  <c r="S77" i="1"/>
  <c r="R64" i="1"/>
  <c r="S64" i="1" s="1"/>
  <c r="R39" i="1"/>
  <c r="S39" i="1"/>
  <c r="R16" i="1"/>
  <c r="S16" i="1"/>
  <c r="AA156" i="1"/>
  <c r="AB156" i="1"/>
  <c r="R155" i="1"/>
  <c r="S155" i="1" s="1"/>
  <c r="AA150" i="1"/>
  <c r="T123" i="1"/>
  <c r="U123" i="1"/>
  <c r="R114" i="1"/>
  <c r="S114" i="1"/>
  <c r="R79" i="1"/>
  <c r="S79" i="1"/>
  <c r="R66" i="1"/>
  <c r="S66" i="1"/>
  <c r="AA59" i="1"/>
  <c r="R58" i="1"/>
  <c r="S58" i="1"/>
  <c r="AA45" i="1"/>
  <c r="R35" i="1"/>
  <c r="S35" i="1"/>
  <c r="V136" i="1"/>
  <c r="AA19" i="1"/>
  <c r="V80" i="1"/>
  <c r="R144" i="1"/>
  <c r="S144" i="1"/>
  <c r="AA140" i="1"/>
  <c r="AA133" i="1"/>
  <c r="V101" i="1"/>
  <c r="T101" i="1"/>
  <c r="U101" i="1"/>
  <c r="T94" i="1"/>
  <c r="AA36" i="1"/>
  <c r="T85" i="1"/>
  <c r="U85" i="1" s="1"/>
  <c r="V122" i="1"/>
  <c r="T122" i="1"/>
  <c r="AC122" i="1" s="1"/>
  <c r="AD122" i="1" s="1"/>
  <c r="U122" i="1"/>
  <c r="V102" i="1"/>
  <c r="T102" i="1"/>
  <c r="U102" i="1"/>
  <c r="V25" i="1"/>
  <c r="T25" i="1"/>
  <c r="AB25" i="1" s="1"/>
  <c r="R140" i="1"/>
  <c r="S140" i="1"/>
  <c r="R139" i="1"/>
  <c r="S139" i="1" s="1"/>
  <c r="R137" i="1"/>
  <c r="S137" i="1"/>
  <c r="T132" i="1"/>
  <c r="U132" i="1"/>
  <c r="R124" i="1"/>
  <c r="S124" i="1"/>
  <c r="AA121" i="1"/>
  <c r="AA120" i="1"/>
  <c r="AA110" i="1"/>
  <c r="R97" i="1"/>
  <c r="S97" i="1" s="1"/>
  <c r="T36" i="1"/>
  <c r="AA27" i="1"/>
  <c r="AB27" i="1" s="1"/>
  <c r="AA22" i="1"/>
  <c r="AA15" i="1"/>
  <c r="R136" i="1"/>
  <c r="S136" i="1"/>
  <c r="R135" i="1"/>
  <c r="S135" i="1" s="1"/>
  <c r="T111" i="1"/>
  <c r="U111" i="1" s="1"/>
  <c r="R105" i="1"/>
  <c r="S105" i="1"/>
  <c r="AA57" i="1"/>
  <c r="AB57" i="1" s="1"/>
  <c r="AC57" i="1" s="1"/>
  <c r="AD57" i="1" s="1"/>
  <c r="AA54" i="1"/>
  <c r="AA52" i="1"/>
  <c r="AA32" i="1"/>
  <c r="AA20" i="1"/>
  <c r="AA142" i="1"/>
  <c r="AA123" i="1"/>
  <c r="AA122" i="1"/>
  <c r="AA75" i="1"/>
  <c r="AB75" i="1" s="1"/>
  <c r="AC75" i="1" s="1"/>
  <c r="AD75" i="1" s="1"/>
  <c r="R72" i="1"/>
  <c r="S72" i="1"/>
  <c r="AA71" i="1"/>
  <c r="T63" i="1"/>
  <c r="U63" i="1"/>
  <c r="R25" i="1"/>
  <c r="S25" i="1"/>
  <c r="AA101" i="1"/>
  <c r="AB101" i="1" s="1"/>
  <c r="AC101" i="1" s="1"/>
  <c r="AD101" i="1" s="1"/>
  <c r="AA97" i="1"/>
  <c r="AA87" i="1"/>
  <c r="R86" i="1"/>
  <c r="S86" i="1" s="1"/>
  <c r="AA85" i="1"/>
  <c r="R83" i="1"/>
  <c r="S83" i="1"/>
  <c r="R55" i="1"/>
  <c r="S55" i="1" s="1"/>
  <c r="AA46" i="1"/>
  <c r="AA34" i="1"/>
  <c r="AA30" i="1"/>
  <c r="T21" i="1"/>
  <c r="T108" i="1"/>
  <c r="AB108" i="1" s="1"/>
  <c r="U108" i="1"/>
  <c r="T105" i="1"/>
  <c r="R103" i="1"/>
  <c r="S103" i="1"/>
  <c r="AA102" i="1"/>
  <c r="T90" i="1"/>
  <c r="U90" i="1"/>
  <c r="R85" i="1"/>
  <c r="S85" i="1"/>
  <c r="R81" i="1"/>
  <c r="S81" i="1"/>
  <c r="T77" i="1"/>
  <c r="R74" i="1"/>
  <c r="S74" i="1"/>
  <c r="R67" i="1"/>
  <c r="S67" i="1"/>
  <c r="T54" i="1"/>
  <c r="U54" i="1" s="1"/>
  <c r="AA42" i="1"/>
  <c r="R41" i="1"/>
  <c r="S41" i="1" s="1"/>
  <c r="R30" i="1"/>
  <c r="S30" i="1"/>
  <c r="R24" i="1"/>
  <c r="S24" i="1"/>
  <c r="T151" i="1"/>
  <c r="AA132" i="1"/>
  <c r="AA104" i="1"/>
  <c r="AE72" i="1"/>
  <c r="AA72" i="1"/>
  <c r="AC156" i="1"/>
  <c r="AD156" i="1"/>
  <c r="AE116" i="1"/>
  <c r="T44" i="1"/>
  <c r="U148" i="1"/>
  <c r="T117" i="1"/>
  <c r="AA114" i="1"/>
  <c r="AB114" i="1" s="1"/>
  <c r="AC114" i="1" s="1"/>
  <c r="AD114" i="1" s="1"/>
  <c r="V113" i="1"/>
  <c r="T113" i="1"/>
  <c r="AC113" i="1" s="1"/>
  <c r="AD113" i="1" s="1"/>
  <c r="T99" i="1"/>
  <c r="V99" i="1"/>
  <c r="AE83" i="1"/>
  <c r="AA83" i="1"/>
  <c r="V106" i="1"/>
  <c r="T106" i="1"/>
  <c r="AA50" i="1"/>
  <c r="AB50" i="1" s="1"/>
  <c r="AC50" i="1" s="1"/>
  <c r="AD50" i="1" s="1"/>
  <c r="V49" i="1"/>
  <c r="T49" i="1"/>
  <c r="U49" i="1" s="1"/>
  <c r="AE41" i="1"/>
  <c r="AA41" i="1"/>
  <c r="T31" i="1"/>
  <c r="V31" i="1"/>
  <c r="U153" i="1"/>
  <c r="V132" i="1"/>
  <c r="AE126" i="1"/>
  <c r="AA126" i="1"/>
  <c r="T125" i="1"/>
  <c r="T96" i="1"/>
  <c r="T143" i="1"/>
  <c r="V143" i="1"/>
  <c r="AE106" i="1"/>
  <c r="AA106" i="1"/>
  <c r="AA76" i="1"/>
  <c r="AA73" i="1"/>
  <c r="T149" i="1"/>
  <c r="V149" i="1"/>
  <c r="AA127" i="1"/>
  <c r="V124" i="1"/>
  <c r="T124" i="1"/>
  <c r="U124" i="1" s="1"/>
  <c r="AA119" i="1"/>
  <c r="V116" i="1"/>
  <c r="T116" i="1"/>
  <c r="AA96" i="1"/>
  <c r="AE92" i="1"/>
  <c r="AA92" i="1"/>
  <c r="AA63" i="1"/>
  <c r="V62" i="1"/>
  <c r="T62" i="1"/>
  <c r="AC62" i="1" s="1"/>
  <c r="AD62" i="1" s="1"/>
  <c r="V160" i="1"/>
  <c r="T160" i="1"/>
  <c r="U160" i="1" s="1"/>
  <c r="R160" i="1"/>
  <c r="S160" i="1"/>
  <c r="R149" i="1"/>
  <c r="S149" i="1" s="1"/>
  <c r="T146" i="1"/>
  <c r="AC146" i="1" s="1"/>
  <c r="AD146" i="1" s="1"/>
  <c r="V146" i="1"/>
  <c r="V120" i="1"/>
  <c r="T120" i="1"/>
  <c r="AB120" i="1" s="1"/>
  <c r="AA100" i="1"/>
  <c r="AA79" i="1"/>
  <c r="V131" i="1"/>
  <c r="T131" i="1"/>
  <c r="AA128" i="1"/>
  <c r="AB128" i="1" s="1"/>
  <c r="R123" i="1"/>
  <c r="S123" i="1"/>
  <c r="V103" i="1"/>
  <c r="T103" i="1"/>
  <c r="V70" i="1"/>
  <c r="T70" i="1"/>
  <c r="AA58" i="1"/>
  <c r="AA88" i="1"/>
  <c r="V81" i="1"/>
  <c r="T81" i="1"/>
  <c r="U81" i="1" s="1"/>
  <c r="AA80" i="1"/>
  <c r="AA65" i="1"/>
  <c r="R33" i="1"/>
  <c r="S33" i="1"/>
  <c r="R19" i="1"/>
  <c r="S19" i="1"/>
  <c r="AA69" i="1"/>
  <c r="R68" i="1"/>
  <c r="S68" i="1"/>
  <c r="AA64" i="1"/>
  <c r="AA60" i="1"/>
  <c r="AA55" i="1"/>
  <c r="AA26" i="1"/>
  <c r="AA13" i="1"/>
  <c r="AA29" i="1"/>
  <c r="AA24" i="1"/>
  <c r="AB24" i="1" s="1"/>
  <c r="AB145" i="1"/>
  <c r="AC145" i="1"/>
  <c r="AD145" i="1"/>
  <c r="AF145" i="1"/>
  <c r="AG145" i="1" s="1"/>
  <c r="AH145" i="1" s="1"/>
  <c r="AC150" i="1"/>
  <c r="AD150" i="1"/>
  <c r="AF150" i="1" s="1"/>
  <c r="AB22" i="1"/>
  <c r="AC22" i="1"/>
  <c r="AD22" i="1" s="1"/>
  <c r="AB46" i="1"/>
  <c r="AC46" i="1"/>
  <c r="AD46" i="1" s="1"/>
  <c r="AB144" i="1"/>
  <c r="AB142" i="1"/>
  <c r="AC142" i="1"/>
  <c r="AD142" i="1"/>
  <c r="AB83" i="1"/>
  <c r="AC83" i="1" s="1"/>
  <c r="AD83" i="1" s="1"/>
  <c r="AB38" i="1"/>
  <c r="AC38" i="1"/>
  <c r="AD38" i="1"/>
  <c r="AB67" i="1"/>
  <c r="AC67" i="1" s="1"/>
  <c r="AD67" i="1" s="1"/>
  <c r="AB79" i="1"/>
  <c r="AB117" i="1"/>
  <c r="AC117" i="1"/>
  <c r="AD117" i="1" s="1"/>
  <c r="AB30" i="1"/>
  <c r="AC30" i="1"/>
  <c r="AD30" i="1" s="1"/>
  <c r="AB52" i="1"/>
  <c r="AC52" i="1" s="1"/>
  <c r="AD52" i="1" s="1"/>
  <c r="AB110" i="1"/>
  <c r="AC110" i="1"/>
  <c r="AD110" i="1"/>
  <c r="AB51" i="1"/>
  <c r="AC51" i="1"/>
  <c r="AD51" i="1"/>
  <c r="AG51" i="1" s="1"/>
  <c r="AH51" i="1" s="1"/>
  <c r="AF51" i="1"/>
  <c r="AB45" i="1"/>
  <c r="AB118" i="1"/>
  <c r="AC118" i="1"/>
  <c r="AD118" i="1"/>
  <c r="AB35" i="1"/>
  <c r="AC35" i="1"/>
  <c r="AD35" i="1" s="1"/>
  <c r="AB37" i="1"/>
  <c r="AB119" i="1"/>
  <c r="AC119" i="1"/>
  <c r="AD119" i="1"/>
  <c r="AB59" i="1"/>
  <c r="AC59" i="1"/>
  <c r="AD59" i="1"/>
  <c r="AF59" i="1"/>
  <c r="AG59" i="1"/>
  <c r="AH59" i="1" s="1"/>
  <c r="AB130" i="1"/>
  <c r="AC130" i="1"/>
  <c r="AD130" i="1" s="1"/>
  <c r="AB129" i="1"/>
  <c r="AC129" i="1"/>
  <c r="AD129" i="1"/>
  <c r="AF129" i="1"/>
  <c r="AB56" i="1"/>
  <c r="AC56" i="1"/>
  <c r="AD56" i="1"/>
  <c r="AF56" i="1"/>
  <c r="AG56" i="1"/>
  <c r="AH56" i="1" s="1"/>
  <c r="AB53" i="1"/>
  <c r="AC53" i="1"/>
  <c r="AD53" i="1" s="1"/>
  <c r="AB61" i="1"/>
  <c r="AC61" i="1" s="1"/>
  <c r="AD61" i="1" s="1"/>
  <c r="AB95" i="1"/>
  <c r="AC95" i="1"/>
  <c r="AD95" i="1"/>
  <c r="AF95" i="1"/>
  <c r="AB65" i="1"/>
  <c r="AC65" i="1" s="1"/>
  <c r="AD65" i="1" s="1"/>
  <c r="AB58" i="1"/>
  <c r="AC58" i="1"/>
  <c r="AD58" i="1"/>
  <c r="AC19" i="1"/>
  <c r="AD19" i="1"/>
  <c r="AF19" i="1"/>
  <c r="AG19" i="1"/>
  <c r="AH19" i="1" s="1"/>
  <c r="AB97" i="1"/>
  <c r="AB123" i="1"/>
  <c r="AC123" i="1"/>
  <c r="AD123" i="1"/>
  <c r="AC27" i="1"/>
  <c r="AD27" i="1" s="1"/>
  <c r="AB135" i="1"/>
  <c r="AC135" i="1"/>
  <c r="AD135" i="1"/>
  <c r="AF135" i="1"/>
  <c r="AG135" i="1" s="1"/>
  <c r="AH135" i="1" s="1"/>
  <c r="AC24" i="1"/>
  <c r="AD24" i="1"/>
  <c r="AB60" i="1"/>
  <c r="AC60" i="1"/>
  <c r="AD60" i="1" s="1"/>
  <c r="AB42" i="1"/>
  <c r="AB112" i="1"/>
  <c r="AC112" i="1"/>
  <c r="AD112" i="1"/>
  <c r="AB109" i="1"/>
  <c r="U61" i="1"/>
  <c r="AB107" i="1"/>
  <c r="AC107" i="1"/>
  <c r="AD107" i="1" s="1"/>
  <c r="U136" i="1"/>
  <c r="AB115" i="1"/>
  <c r="AC115" i="1" s="1"/>
  <c r="AD115" i="1" s="1"/>
  <c r="AB73" i="1"/>
  <c r="AC73" i="1" s="1"/>
  <c r="AD73" i="1" s="1"/>
  <c r="AC23" i="1"/>
  <c r="AD23" i="1"/>
  <c r="AB33" i="1"/>
  <c r="AC33" i="1"/>
  <c r="AD33" i="1"/>
  <c r="AF33" i="1"/>
  <c r="AB16" i="1"/>
  <c r="AC28" i="1"/>
  <c r="AD28" i="1"/>
  <c r="AF28" i="1"/>
  <c r="AG28" i="1"/>
  <c r="AH28" i="1" s="1"/>
  <c r="AB140" i="1"/>
  <c r="AB26" i="1"/>
  <c r="AC26" i="1"/>
  <c r="AD26" i="1"/>
  <c r="AB39" i="1"/>
  <c r="AC39" i="1"/>
  <c r="AD39" i="1"/>
  <c r="AF39" i="1"/>
  <c r="U84" i="1"/>
  <c r="AG84" i="1" s="1"/>
  <c r="AH84" i="1" s="1"/>
  <c r="AB84" i="1"/>
  <c r="AC84" i="1"/>
  <c r="AD84" i="1"/>
  <c r="AB141" i="1"/>
  <c r="AC141" i="1"/>
  <c r="AD141" i="1"/>
  <c r="AF141" i="1"/>
  <c r="AG141" i="1"/>
  <c r="AH141" i="1"/>
  <c r="AB98" i="1"/>
  <c r="AC98" i="1" s="1"/>
  <c r="AD98" i="1" s="1"/>
  <c r="AB69" i="1"/>
  <c r="AC69" i="1"/>
  <c r="AD69" i="1" s="1"/>
  <c r="AB71" i="1"/>
  <c r="AC71" i="1"/>
  <c r="AD71" i="1"/>
  <c r="AG71" i="1" s="1"/>
  <c r="AH71" i="1" s="1"/>
  <c r="AF71" i="1"/>
  <c r="AC128" i="1"/>
  <c r="AD128" i="1"/>
  <c r="AF128" i="1"/>
  <c r="AG128" i="1"/>
  <c r="AH128" i="1"/>
  <c r="AB127" i="1"/>
  <c r="AC127" i="1"/>
  <c r="AD127" i="1"/>
  <c r="AF127" i="1"/>
  <c r="AG127" i="1"/>
  <c r="AH127" i="1"/>
  <c r="AC43" i="1"/>
  <c r="AD43" i="1" s="1"/>
  <c r="AB47" i="1"/>
  <c r="AC47" i="1"/>
  <c r="AD47" i="1"/>
  <c r="AG47" i="1" s="1"/>
  <c r="AH47" i="1" s="1"/>
  <c r="AF47" i="1"/>
  <c r="AB102" i="1"/>
  <c r="AC102" i="1"/>
  <c r="AD102" i="1"/>
  <c r="AF102" i="1"/>
  <c r="AB32" i="1"/>
  <c r="AC32" i="1"/>
  <c r="AD32" i="1" s="1"/>
  <c r="AC133" i="1"/>
  <c r="AD133" i="1"/>
  <c r="AG133" i="1" s="1"/>
  <c r="AH133" i="1" s="1"/>
  <c r="AF133" i="1"/>
  <c r="U89" i="1"/>
  <c r="AC164" i="1"/>
  <c r="AD164" i="1"/>
  <c r="U164" i="1"/>
  <c r="AB147" i="1"/>
  <c r="AC147" i="1"/>
  <c r="AD147" i="1"/>
  <c r="AG147" i="1" s="1"/>
  <c r="AH147" i="1" s="1"/>
  <c r="AF147" i="1"/>
  <c r="U115" i="1"/>
  <c r="AB137" i="1"/>
  <c r="AC137" i="1"/>
  <c r="AD137" i="1"/>
  <c r="AF137" i="1"/>
  <c r="AG137" i="1"/>
  <c r="AH137" i="1" s="1"/>
  <c r="AC155" i="1"/>
  <c r="AD155" i="1"/>
  <c r="AF155" i="1"/>
  <c r="AG155" i="1"/>
  <c r="AH155" i="1"/>
  <c r="AB155" i="1"/>
  <c r="AB138" i="1"/>
  <c r="AF148" i="1"/>
  <c r="AG148" i="1"/>
  <c r="AH148" i="1"/>
  <c r="AB132" i="1"/>
  <c r="AC132" i="1"/>
  <c r="AD132" i="1" s="1"/>
  <c r="AF165" i="1"/>
  <c r="AG165" i="1"/>
  <c r="AH165" i="1"/>
  <c r="AF166" i="1"/>
  <c r="AG166" i="1"/>
  <c r="AH166" i="1"/>
  <c r="U86" i="1"/>
  <c r="AB18" i="1"/>
  <c r="AC18" i="1"/>
  <c r="AD18" i="1"/>
  <c r="AF18" i="1"/>
  <c r="U147" i="1"/>
  <c r="AC17" i="1"/>
  <c r="AD17" i="1"/>
  <c r="AG17" i="1" s="1"/>
  <c r="AH17" i="1" s="1"/>
  <c r="AF17" i="1"/>
  <c r="U17" i="1"/>
  <c r="AB86" i="1"/>
  <c r="AC86" i="1"/>
  <c r="AD86" i="1"/>
  <c r="AB91" i="1"/>
  <c r="AC91" i="1" s="1"/>
  <c r="AD91" i="1" s="1"/>
  <c r="U21" i="1"/>
  <c r="AB21" i="1"/>
  <c r="AC21" i="1"/>
  <c r="AD21" i="1" s="1"/>
  <c r="U25" i="1"/>
  <c r="AB96" i="1"/>
  <c r="AC96" i="1"/>
  <c r="AD96" i="1"/>
  <c r="AG96" i="1" s="1"/>
  <c r="AH96" i="1" s="1"/>
  <c r="AB63" i="1"/>
  <c r="AC63" i="1"/>
  <c r="AD63" i="1"/>
  <c r="AF63" i="1"/>
  <c r="AG63" i="1"/>
  <c r="AH63" i="1"/>
  <c r="AB85" i="1"/>
  <c r="AC85" i="1"/>
  <c r="AD85" i="1" s="1"/>
  <c r="AB77" i="1"/>
  <c r="AC77" i="1"/>
  <c r="AD77" i="1"/>
  <c r="AF77" i="1"/>
  <c r="U77" i="1"/>
  <c r="AG77" i="1" s="1"/>
  <c r="AH77" i="1" s="1"/>
  <c r="AB122" i="1"/>
  <c r="U36" i="1"/>
  <c r="AB36" i="1"/>
  <c r="AC36" i="1"/>
  <c r="AD36" i="1" s="1"/>
  <c r="U94" i="1"/>
  <c r="AB94" i="1"/>
  <c r="AC94" i="1"/>
  <c r="AD94" i="1" s="1"/>
  <c r="AB81" i="1"/>
  <c r="AC81" i="1"/>
  <c r="AD81" i="1" s="1"/>
  <c r="AC149" i="1"/>
  <c r="AD149" i="1" s="1"/>
  <c r="U149" i="1"/>
  <c r="U125" i="1"/>
  <c r="U31" i="1"/>
  <c r="AB31" i="1"/>
  <c r="AC31" i="1"/>
  <c r="AD31" i="1"/>
  <c r="AF31" i="1" s="1"/>
  <c r="AB49" i="1"/>
  <c r="U70" i="1"/>
  <c r="AB70" i="1"/>
  <c r="AC70" i="1"/>
  <c r="AD70" i="1"/>
  <c r="AF70" i="1" s="1"/>
  <c r="U103" i="1"/>
  <c r="AG103" i="1" s="1"/>
  <c r="AH103" i="1" s="1"/>
  <c r="AB103" i="1"/>
  <c r="AC103" i="1"/>
  <c r="AD103" i="1"/>
  <c r="U146" i="1"/>
  <c r="AB146" i="1"/>
  <c r="U96" i="1"/>
  <c r="U99" i="1"/>
  <c r="U151" i="1"/>
  <c r="AC151" i="1"/>
  <c r="AD151" i="1"/>
  <c r="U131" i="1"/>
  <c r="AG131" i="1" s="1"/>
  <c r="AH131" i="1" s="1"/>
  <c r="AB131" i="1"/>
  <c r="AC131" i="1"/>
  <c r="AD131" i="1"/>
  <c r="U62" i="1"/>
  <c r="AB62" i="1"/>
  <c r="U113" i="1"/>
  <c r="AB113" i="1"/>
  <c r="U117" i="1"/>
  <c r="U44" i="1"/>
  <c r="AB44" i="1"/>
  <c r="AC44" i="1"/>
  <c r="AD44" i="1"/>
  <c r="AF44" i="1" s="1"/>
  <c r="AF156" i="1"/>
  <c r="U143" i="1"/>
  <c r="AB143" i="1"/>
  <c r="AC143" i="1"/>
  <c r="AD143" i="1" s="1"/>
  <c r="U106" i="1"/>
  <c r="AG95" i="1"/>
  <c r="AH95" i="1" s="1"/>
  <c r="AF84" i="1"/>
  <c r="AG102" i="1"/>
  <c r="AH102" i="1"/>
  <c r="AG18" i="1"/>
  <c r="AH18" i="1" s="1"/>
  <c r="AF164" i="1"/>
  <c r="AG164" i="1"/>
  <c r="AH164" i="1"/>
  <c r="AF86" i="1"/>
  <c r="AG86" i="1" s="1"/>
  <c r="AH86" i="1" s="1"/>
  <c r="AF131" i="1"/>
  <c r="AF151" i="1"/>
  <c r="AG151" i="1"/>
  <c r="AH151" i="1"/>
  <c r="AF96" i="1"/>
  <c r="AF103" i="1"/>
  <c r="AF81" i="1" l="1"/>
  <c r="AG81" i="1"/>
  <c r="AH81" i="1" s="1"/>
  <c r="AF419" i="1"/>
  <c r="AG419" i="1"/>
  <c r="AH419" i="1" s="1"/>
  <c r="AG143" i="1"/>
  <c r="AH143" i="1" s="1"/>
  <c r="AF143" i="1"/>
  <c r="AF43" i="1"/>
  <c r="AG43" i="1" s="1"/>
  <c r="AH43" i="1" s="1"/>
  <c r="AF69" i="1"/>
  <c r="AG69" i="1"/>
  <c r="AH69" i="1" s="1"/>
  <c r="AF73" i="1"/>
  <c r="AG73" i="1" s="1"/>
  <c r="AH73" i="1" s="1"/>
  <c r="AF130" i="1"/>
  <c r="AG130" i="1" s="1"/>
  <c r="AH130" i="1" s="1"/>
  <c r="AF52" i="1"/>
  <c r="AG52" i="1" s="1"/>
  <c r="AH52" i="1" s="1"/>
  <c r="AF113" i="1"/>
  <c r="AG113" i="1" s="1"/>
  <c r="AH113" i="1" s="1"/>
  <c r="AF90" i="1"/>
  <c r="AG90" i="1" s="1"/>
  <c r="AH90" i="1" s="1"/>
  <c r="AF93" i="1"/>
  <c r="AG93" i="1"/>
  <c r="AH93" i="1" s="1"/>
  <c r="AF92" i="1"/>
  <c r="AG92" i="1" s="1"/>
  <c r="AH92" i="1" s="1"/>
  <c r="AF314" i="1"/>
  <c r="AG314" i="1" s="1"/>
  <c r="AH314" i="1" s="1"/>
  <c r="AF375" i="1"/>
  <c r="AG375" i="1" s="1"/>
  <c r="AH375" i="1" s="1"/>
  <c r="AF353" i="1"/>
  <c r="AG353" i="1" s="1"/>
  <c r="AH353" i="1" s="1"/>
  <c r="AF132" i="1"/>
  <c r="AG132" i="1"/>
  <c r="AH132" i="1" s="1"/>
  <c r="AF115" i="1"/>
  <c r="AG115" i="1"/>
  <c r="AH115" i="1" s="1"/>
  <c r="AF30" i="1"/>
  <c r="AG30" i="1"/>
  <c r="AH30" i="1" s="1"/>
  <c r="AF22" i="1"/>
  <c r="AG22" i="1"/>
  <c r="AH22" i="1" s="1"/>
  <c r="AF62" i="1"/>
  <c r="AG62" i="1"/>
  <c r="AH62" i="1" s="1"/>
  <c r="AF50" i="1"/>
  <c r="AG50" i="1"/>
  <c r="AH50" i="1" s="1"/>
  <c r="AF101" i="1"/>
  <c r="AG101" i="1"/>
  <c r="AH101" i="1" s="1"/>
  <c r="AF75" i="1"/>
  <c r="AG75" i="1"/>
  <c r="AH75" i="1" s="1"/>
  <c r="AF57" i="1"/>
  <c r="AG57" i="1"/>
  <c r="AH57" i="1" s="1"/>
  <c r="AF97" i="1"/>
  <c r="AG97" i="1"/>
  <c r="AH97" i="1" s="1"/>
  <c r="AF162" i="1"/>
  <c r="AG162" i="1" s="1"/>
  <c r="AH162" i="1" s="1"/>
  <c r="AF16" i="1"/>
  <c r="AG16" i="1"/>
  <c r="AH16" i="1" s="1"/>
  <c r="AF68" i="1"/>
  <c r="AG68" i="1" s="1"/>
  <c r="AH68" i="1" s="1"/>
  <c r="AF420" i="1"/>
  <c r="AG420" i="1" s="1"/>
  <c r="AH420" i="1" s="1"/>
  <c r="AF212" i="1"/>
  <c r="AG212" i="1" s="1"/>
  <c r="AH212" i="1" s="1"/>
  <c r="AF321" i="1"/>
  <c r="AG321" i="1"/>
  <c r="AH321" i="1" s="1"/>
  <c r="AF459" i="1"/>
  <c r="AG459" i="1"/>
  <c r="AH459" i="1" s="1"/>
  <c r="AF199" i="1"/>
  <c r="AG199" i="1"/>
  <c r="AH199" i="1" s="1"/>
  <c r="AF184" i="1"/>
  <c r="AG184" i="1"/>
  <c r="AH184" i="1" s="1"/>
  <c r="AF144" i="1"/>
  <c r="AG144" i="1"/>
  <c r="AH144" i="1" s="1"/>
  <c r="AF360" i="1"/>
  <c r="AG360" i="1" s="1"/>
  <c r="AH360" i="1" s="1"/>
  <c r="AF230" i="1"/>
  <c r="AG230" i="1"/>
  <c r="AH230" i="1" s="1"/>
  <c r="AF887" i="1"/>
  <c r="AG887" i="1"/>
  <c r="AH887" i="1" s="1"/>
  <c r="AF471" i="1"/>
  <c r="AF335" i="1"/>
  <c r="AG335" i="1"/>
  <c r="AH335" i="1" s="1"/>
  <c r="AF397" i="1"/>
  <c r="AG397" i="1" s="1"/>
  <c r="AH397" i="1" s="1"/>
  <c r="AF216" i="1"/>
  <c r="AG216" i="1" s="1"/>
  <c r="AH216" i="1" s="1"/>
  <c r="AG269" i="1"/>
  <c r="AH269" i="1" s="1"/>
  <c r="AF269" i="1"/>
  <c r="AF664" i="1"/>
  <c r="AG664" i="1" s="1"/>
  <c r="AH664" i="1" s="1"/>
  <c r="AF61" i="1"/>
  <c r="AG61" i="1"/>
  <c r="AH61" i="1" s="1"/>
  <c r="AF319" i="1"/>
  <c r="AG319" i="1"/>
  <c r="AH319" i="1" s="1"/>
  <c r="AF94" i="1"/>
  <c r="AG94" i="1"/>
  <c r="AH94" i="1" s="1"/>
  <c r="AF114" i="1"/>
  <c r="AG114" i="1" s="1"/>
  <c r="AH114" i="1" s="1"/>
  <c r="AF60" i="1"/>
  <c r="AG60" i="1" s="1"/>
  <c r="AH60" i="1" s="1"/>
  <c r="AC105" i="1"/>
  <c r="AD105" i="1" s="1"/>
  <c r="AG364" i="1"/>
  <c r="AH364" i="1" s="1"/>
  <c r="AF364" i="1"/>
  <c r="AF458" i="1"/>
  <c r="AG458" i="1" s="1"/>
  <c r="AH458" i="1" s="1"/>
  <c r="AF183" i="1"/>
  <c r="AG183" i="1" s="1"/>
  <c r="AH183" i="1" s="1"/>
  <c r="AF36" i="1"/>
  <c r="AG36" i="1" s="1"/>
  <c r="AH36" i="1" s="1"/>
  <c r="AG24" i="1"/>
  <c r="AH24" i="1" s="1"/>
  <c r="AF153" i="1"/>
  <c r="AG153" i="1" s="1"/>
  <c r="AH153" i="1" s="1"/>
  <c r="AG158" i="1"/>
  <c r="AH158" i="1" s="1"/>
  <c r="AF74" i="1"/>
  <c r="AG74" i="1" s="1"/>
  <c r="AH74" i="1" s="1"/>
  <c r="AF125" i="1"/>
  <c r="AG125" i="1"/>
  <c r="AH125" i="1" s="1"/>
  <c r="AF417" i="1"/>
  <c r="AG417" i="1"/>
  <c r="AH417" i="1" s="1"/>
  <c r="AF427" i="1"/>
  <c r="AG427" i="1" s="1"/>
  <c r="AH427" i="1" s="1"/>
  <c r="AG193" i="1"/>
  <c r="AH193" i="1" s="1"/>
  <c r="AF193" i="1"/>
  <c r="AF249" i="1"/>
  <c r="AG249" i="1" s="1"/>
  <c r="AH249" i="1" s="1"/>
  <c r="AF430" i="1"/>
  <c r="AG430" i="1" s="1"/>
  <c r="AH430" i="1" s="1"/>
  <c r="AF201" i="1"/>
  <c r="AG201" i="1" s="1"/>
  <c r="AH201" i="1" s="1"/>
  <c r="AF258" i="1"/>
  <c r="AG258" i="1" s="1"/>
  <c r="AH258" i="1" s="1"/>
  <c r="AF238" i="1"/>
  <c r="AG238" i="1" s="1"/>
  <c r="AH238" i="1" s="1"/>
  <c r="AF21" i="1"/>
  <c r="AG21" i="1"/>
  <c r="AH21" i="1" s="1"/>
  <c r="AF27" i="1"/>
  <c r="AG27" i="1"/>
  <c r="AH27" i="1" s="1"/>
  <c r="AF35" i="1"/>
  <c r="AG35" i="1"/>
  <c r="AH35" i="1" s="1"/>
  <c r="AG146" i="1"/>
  <c r="AH146" i="1" s="1"/>
  <c r="AF146" i="1"/>
  <c r="AF72" i="1"/>
  <c r="AG72" i="1" s="1"/>
  <c r="AH72" i="1" s="1"/>
  <c r="AG15" i="1"/>
  <c r="AH15" i="1" s="1"/>
  <c r="AF15" i="1"/>
  <c r="AF29" i="1"/>
  <c r="AG29" i="1" s="1"/>
  <c r="AH29" i="1" s="1"/>
  <c r="AF91" i="1"/>
  <c r="AG91" i="1" s="1"/>
  <c r="AH91" i="1" s="1"/>
  <c r="AF53" i="1"/>
  <c r="AG53" i="1" s="1"/>
  <c r="AH53" i="1" s="1"/>
  <c r="AF85" i="1"/>
  <c r="AG85" i="1" s="1"/>
  <c r="AH85" i="1" s="1"/>
  <c r="AF32" i="1"/>
  <c r="AG32" i="1"/>
  <c r="AH32" i="1" s="1"/>
  <c r="AF67" i="1"/>
  <c r="AG67" i="1" s="1"/>
  <c r="AH67" i="1" s="1"/>
  <c r="AF159" i="1"/>
  <c r="AG159" i="1" s="1"/>
  <c r="AH159" i="1" s="1"/>
  <c r="AF14" i="1"/>
  <c r="AG14" i="1" s="1"/>
  <c r="AH14" i="1" s="1"/>
  <c r="AC66" i="1"/>
  <c r="AD66" i="1" s="1"/>
  <c r="AF37" i="1"/>
  <c r="AG37" i="1"/>
  <c r="AH37" i="1" s="1"/>
  <c r="AF185" i="1"/>
  <c r="AG185" i="1" s="1"/>
  <c r="AH185" i="1" s="1"/>
  <c r="AF511" i="1"/>
  <c r="AG511" i="1"/>
  <c r="AH511" i="1" s="1"/>
  <c r="AF225" i="1"/>
  <c r="AG225" i="1" s="1"/>
  <c r="AH225" i="1" s="1"/>
  <c r="AF581" i="1"/>
  <c r="AG581" i="1"/>
  <c r="AH581" i="1" s="1"/>
  <c r="AF263" i="1"/>
  <c r="AG263" i="1"/>
  <c r="AH263" i="1" s="1"/>
  <c r="AF881" i="1"/>
  <c r="AG881" i="1" s="1"/>
  <c r="AH881" i="1" s="1"/>
  <c r="AF705" i="1"/>
  <c r="AF98" i="1"/>
  <c r="AG98" i="1"/>
  <c r="AH98" i="1" s="1"/>
  <c r="AF83" i="1"/>
  <c r="AG83" i="1"/>
  <c r="AH83" i="1" s="1"/>
  <c r="AF107" i="1"/>
  <c r="AG107" i="1"/>
  <c r="AH107" i="1" s="1"/>
  <c r="AF117" i="1"/>
  <c r="AG117" i="1"/>
  <c r="AH117" i="1" s="1"/>
  <c r="AF89" i="1"/>
  <c r="AG89" i="1" s="1"/>
  <c r="AH89" i="1" s="1"/>
  <c r="AF20" i="1"/>
  <c r="AG20" i="1"/>
  <c r="AH20" i="1" s="1"/>
  <c r="AF231" i="1"/>
  <c r="AG231" i="1"/>
  <c r="AH231" i="1" s="1"/>
  <c r="AF334" i="1"/>
  <c r="AG334" i="1"/>
  <c r="AH334" i="1" s="1"/>
  <c r="AF519" i="1"/>
  <c r="AG519" i="1" s="1"/>
  <c r="AH519" i="1" s="1"/>
  <c r="AF149" i="1"/>
  <c r="AG149" i="1"/>
  <c r="AH149" i="1" s="1"/>
  <c r="AF65" i="1"/>
  <c r="AG65" i="1" s="1"/>
  <c r="AH65" i="1" s="1"/>
  <c r="AF46" i="1"/>
  <c r="AG46" i="1" s="1"/>
  <c r="AH46" i="1" s="1"/>
  <c r="AG156" i="1"/>
  <c r="AH156" i="1" s="1"/>
  <c r="AF122" i="1"/>
  <c r="AG122" i="1"/>
  <c r="AH122" i="1" s="1"/>
  <c r="AF163" i="1"/>
  <c r="AG163" i="1" s="1"/>
  <c r="AH163" i="1" s="1"/>
  <c r="AF140" i="1"/>
  <c r="AG140" i="1"/>
  <c r="AH140" i="1" s="1"/>
  <c r="AC82" i="1"/>
  <c r="AD82" i="1" s="1"/>
  <c r="AF42" i="1"/>
  <c r="AG42" i="1"/>
  <c r="AH42" i="1" s="1"/>
  <c r="AF55" i="1"/>
  <c r="AG55" i="1" s="1"/>
  <c r="AH55" i="1" s="1"/>
  <c r="AF79" i="1"/>
  <c r="AG79" i="1"/>
  <c r="AH79" i="1" s="1"/>
  <c r="AF491" i="1"/>
  <c r="AG491" i="1" s="1"/>
  <c r="AH491" i="1" s="1"/>
  <c r="AF454" i="1"/>
  <c r="AG454" i="1" s="1"/>
  <c r="AH454" i="1" s="1"/>
  <c r="AF496" i="1"/>
  <c r="AG496" i="1" s="1"/>
  <c r="AH496" i="1" s="1"/>
  <c r="AG299" i="1"/>
  <c r="AH299" i="1" s="1"/>
  <c r="AF299" i="1"/>
  <c r="AF359" i="1"/>
  <c r="AG359" i="1" s="1"/>
  <c r="AH359" i="1" s="1"/>
  <c r="AF392" i="1"/>
  <c r="AG392" i="1" s="1"/>
  <c r="AH392" i="1" s="1"/>
  <c r="AF282" i="1"/>
  <c r="AG282" i="1"/>
  <c r="AH282" i="1" s="1"/>
  <c r="AF618" i="1"/>
  <c r="AG618" i="1"/>
  <c r="AH618" i="1" s="1"/>
  <c r="AB54" i="1"/>
  <c r="AC54" i="1" s="1"/>
  <c r="AD54" i="1" s="1"/>
  <c r="AC88" i="1"/>
  <c r="AD88" i="1" s="1"/>
  <c r="AB82" i="1"/>
  <c r="AC34" i="1"/>
  <c r="AD34" i="1" s="1"/>
  <c r="U320" i="1"/>
  <c r="AG320" i="1" s="1"/>
  <c r="AH320" i="1" s="1"/>
  <c r="AG403" i="1"/>
  <c r="AH403" i="1" s="1"/>
  <c r="AG276" i="1"/>
  <c r="AH276" i="1" s="1"/>
  <c r="AF273" i="1"/>
  <c r="AG273" i="1"/>
  <c r="AH273" i="1" s="1"/>
  <c r="AB106" i="1"/>
  <c r="AC106" i="1" s="1"/>
  <c r="AD106" i="1" s="1"/>
  <c r="AB99" i="1"/>
  <c r="AC99" i="1" s="1"/>
  <c r="AD99" i="1" s="1"/>
  <c r="AC49" i="1"/>
  <c r="AD49" i="1" s="1"/>
  <c r="U159" i="1"/>
  <c r="AF158" i="1"/>
  <c r="AC138" i="1"/>
  <c r="AD138" i="1" s="1"/>
  <c r="AB105" i="1"/>
  <c r="AB14" i="1"/>
  <c r="AF26" i="1"/>
  <c r="AG26" i="1" s="1"/>
  <c r="AH26" i="1" s="1"/>
  <c r="AF23" i="1"/>
  <c r="AG23" i="1" s="1"/>
  <c r="AH23" i="1" s="1"/>
  <c r="AB121" i="1"/>
  <c r="AC121" i="1" s="1"/>
  <c r="AD121" i="1" s="1"/>
  <c r="AB29" i="1"/>
  <c r="AC109" i="1"/>
  <c r="AD109" i="1" s="1"/>
  <c r="AF112" i="1"/>
  <c r="AG112" i="1" s="1"/>
  <c r="AH112" i="1" s="1"/>
  <c r="AF24" i="1"/>
  <c r="AF123" i="1"/>
  <c r="AG123" i="1" s="1"/>
  <c r="AH123" i="1" s="1"/>
  <c r="AF58" i="1"/>
  <c r="AG58" i="1" s="1"/>
  <c r="AH58" i="1" s="1"/>
  <c r="AF119" i="1"/>
  <c r="AG119" i="1" s="1"/>
  <c r="AH119" i="1" s="1"/>
  <c r="AF118" i="1"/>
  <c r="AG118" i="1" s="1"/>
  <c r="AH118" i="1" s="1"/>
  <c r="AC45" i="1"/>
  <c r="AD45" i="1" s="1"/>
  <c r="AF110" i="1"/>
  <c r="AG110" i="1" s="1"/>
  <c r="AH110" i="1" s="1"/>
  <c r="AF38" i="1"/>
  <c r="AG38" i="1" s="1"/>
  <c r="AH38" i="1" s="1"/>
  <c r="AF142" i="1"/>
  <c r="AG142" i="1" s="1"/>
  <c r="AH142" i="1" s="1"/>
  <c r="AG157" i="1"/>
  <c r="AH157" i="1" s="1"/>
  <c r="U105" i="1"/>
  <c r="U76" i="1"/>
  <c r="U64" i="1"/>
  <c r="U88" i="1"/>
  <c r="U13" i="1"/>
  <c r="U78" i="1"/>
  <c r="U100" i="1"/>
  <c r="U82" i="1"/>
  <c r="AC40" i="1"/>
  <c r="AD40" i="1" s="1"/>
  <c r="U92" i="1"/>
  <c r="AG363" i="1"/>
  <c r="AH363" i="1" s="1"/>
  <c r="AF465" i="1"/>
  <c r="AG465" i="1" s="1"/>
  <c r="AH465" i="1" s="1"/>
  <c r="AG483" i="1"/>
  <c r="AH483" i="1" s="1"/>
  <c r="AF365" i="1"/>
  <c r="AG365" i="1" s="1"/>
  <c r="AH365" i="1" s="1"/>
  <c r="AG369" i="1"/>
  <c r="AH369" i="1" s="1"/>
  <c r="AF361" i="1"/>
  <c r="AG361" i="1" s="1"/>
  <c r="AH361" i="1" s="1"/>
  <c r="AC506" i="1"/>
  <c r="AD506" i="1" s="1"/>
  <c r="AG300" i="1"/>
  <c r="AH300" i="1" s="1"/>
  <c r="U415" i="1"/>
  <c r="AG415" i="1" s="1"/>
  <c r="AH415" i="1" s="1"/>
  <c r="AF311" i="1"/>
  <c r="AG311" i="1" s="1"/>
  <c r="AH311" i="1" s="1"/>
  <c r="U397" i="1"/>
  <c r="AB341" i="1"/>
  <c r="U213" i="1"/>
  <c r="AC500" i="1"/>
  <c r="AD500" i="1" s="1"/>
  <c r="AF489" i="1"/>
  <c r="AG489" i="1"/>
  <c r="AH489" i="1" s="1"/>
  <c r="U445" i="1"/>
  <c r="AB238" i="1"/>
  <c r="AF349" i="1"/>
  <c r="AG349" i="1" s="1"/>
  <c r="AH349" i="1" s="1"/>
  <c r="AB361" i="1"/>
  <c r="AG219" i="1"/>
  <c r="AH219" i="1" s="1"/>
  <c r="AB177" i="1"/>
  <c r="U177" i="1"/>
  <c r="AC177" i="1"/>
  <c r="AD177" i="1" s="1"/>
  <c r="AF331" i="1"/>
  <c r="AG331" i="1" s="1"/>
  <c r="AH331" i="1" s="1"/>
  <c r="AF575" i="1"/>
  <c r="AG575" i="1" s="1"/>
  <c r="AH575" i="1" s="1"/>
  <c r="AF279" i="1"/>
  <c r="AG279" i="1"/>
  <c r="AH279" i="1" s="1"/>
  <c r="AG308" i="1"/>
  <c r="AH308" i="1" s="1"/>
  <c r="U574" i="1"/>
  <c r="AF492" i="1"/>
  <c r="AG492" i="1"/>
  <c r="AH492" i="1" s="1"/>
  <c r="AF530" i="1"/>
  <c r="AG530" i="1" s="1"/>
  <c r="AH530" i="1" s="1"/>
  <c r="AG274" i="1"/>
  <c r="AH274" i="1" s="1"/>
  <c r="AF348" i="1"/>
  <c r="AG348" i="1"/>
  <c r="AH348" i="1" s="1"/>
  <c r="AF288" i="1"/>
  <c r="AG288" i="1"/>
  <c r="AH288" i="1" s="1"/>
  <c r="AC560" i="1"/>
  <c r="AD560" i="1" s="1"/>
  <c r="AB560" i="1"/>
  <c r="AF585" i="1"/>
  <c r="AG585" i="1" s="1"/>
  <c r="AH585" i="1" s="1"/>
  <c r="AB447" i="1"/>
  <c r="U447" i="1"/>
  <c r="AC447" i="1"/>
  <c r="AD447" i="1" s="1"/>
  <c r="AG555" i="1"/>
  <c r="AH555" i="1" s="1"/>
  <c r="U194" i="1"/>
  <c r="AC194" i="1"/>
  <c r="AD194" i="1" s="1"/>
  <c r="AF950" i="1"/>
  <c r="AG950" i="1"/>
  <c r="AH950" i="1" s="1"/>
  <c r="AF649" i="1"/>
  <c r="AG649" i="1"/>
  <c r="AH649" i="1" s="1"/>
  <c r="AF587" i="1"/>
  <c r="AG587" i="1"/>
  <c r="AH587" i="1" s="1"/>
  <c r="AG879" i="1"/>
  <c r="AH879" i="1" s="1"/>
  <c r="AF825" i="1"/>
  <c r="AG825" i="1" s="1"/>
  <c r="AH825" i="1" s="1"/>
  <c r="AG802" i="1"/>
  <c r="AH802" i="1" s="1"/>
  <c r="AF925" i="1"/>
  <c r="AG925" i="1"/>
  <c r="AH925" i="1" s="1"/>
  <c r="AF844" i="1"/>
  <c r="AG844" i="1"/>
  <c r="AH844" i="1" s="1"/>
  <c r="AF658" i="1"/>
  <c r="AG658" i="1"/>
  <c r="AH658" i="1" s="1"/>
  <c r="AF597" i="1"/>
  <c r="AG597" i="1"/>
  <c r="AH597" i="1" s="1"/>
  <c r="AF990" i="1"/>
  <c r="AG990" i="1"/>
  <c r="AH990" i="1" s="1"/>
  <c r="AC951" i="1"/>
  <c r="AD951" i="1" s="1"/>
  <c r="U951" i="1"/>
  <c r="AB951" i="1"/>
  <c r="AC807" i="1"/>
  <c r="AD807" i="1" s="1"/>
  <c r="U807" i="1"/>
  <c r="AB807" i="1"/>
  <c r="U15" i="1"/>
  <c r="AG213" i="1"/>
  <c r="AH213" i="1" s="1"/>
  <c r="AF208" i="1"/>
  <c r="AG208" i="1"/>
  <c r="AH208" i="1" s="1"/>
  <c r="AB493" i="1"/>
  <c r="AC493" i="1"/>
  <c r="AD493" i="1" s="1"/>
  <c r="AG416" i="1"/>
  <c r="AH416" i="1" s="1"/>
  <c r="AB470" i="1"/>
  <c r="AC470" i="1"/>
  <c r="AD470" i="1" s="1"/>
  <c r="AG461" i="1"/>
  <c r="AH461" i="1" s="1"/>
  <c r="AG371" i="1"/>
  <c r="AH371" i="1" s="1"/>
  <c r="AG246" i="1"/>
  <c r="AH246" i="1" s="1"/>
  <c r="AG290" i="1"/>
  <c r="AH290" i="1" s="1"/>
  <c r="AF217" i="1"/>
  <c r="AG217" i="1" s="1"/>
  <c r="AH217" i="1" s="1"/>
  <c r="AF524" i="1"/>
  <c r="AG524" i="1" s="1"/>
  <c r="AH524" i="1" s="1"/>
  <c r="AG569" i="1"/>
  <c r="AH569" i="1" s="1"/>
  <c r="AF570" i="1"/>
  <c r="AB272" i="1"/>
  <c r="U272" i="1"/>
  <c r="AB402" i="1"/>
  <c r="U402" i="1"/>
  <c r="AC402" i="1"/>
  <c r="AD402" i="1" s="1"/>
  <c r="AB386" i="1"/>
  <c r="AC386" i="1"/>
  <c r="AD386" i="1" s="1"/>
  <c r="U386" i="1"/>
  <c r="AB515" i="1"/>
  <c r="U515" i="1"/>
  <c r="AC515" i="1"/>
  <c r="AD515" i="1" s="1"/>
  <c r="U472" i="1"/>
  <c r="AB472" i="1"/>
  <c r="U450" i="1"/>
  <c r="AB450" i="1"/>
  <c r="U530" i="1"/>
  <c r="AF627" i="1"/>
  <c r="AG627" i="1"/>
  <c r="AH627" i="1" s="1"/>
  <c r="AF579" i="1"/>
  <c r="AG579" i="1"/>
  <c r="AH579" i="1" s="1"/>
  <c r="AC804" i="1"/>
  <c r="AD804" i="1" s="1"/>
  <c r="AB804" i="1"/>
  <c r="AG700" i="1"/>
  <c r="AH700" i="1" s="1"/>
  <c r="AG289" i="1"/>
  <c r="AH289" i="1" s="1"/>
  <c r="AF171" i="1"/>
  <c r="AG171" i="1" s="1"/>
  <c r="AH171" i="1" s="1"/>
  <c r="AF312" i="1"/>
  <c r="AG312" i="1"/>
  <c r="AH312" i="1" s="1"/>
  <c r="AG377" i="1"/>
  <c r="AH377" i="1" s="1"/>
  <c r="AG244" i="1"/>
  <c r="AH244" i="1" s="1"/>
  <c r="AG580" i="1"/>
  <c r="AH580" i="1" s="1"/>
  <c r="AF433" i="1"/>
  <c r="AG433" i="1" s="1"/>
  <c r="AH433" i="1" s="1"/>
  <c r="AF345" i="1"/>
  <c r="AG345" i="1" s="1"/>
  <c r="AH345" i="1" s="1"/>
  <c r="AF298" i="1"/>
  <c r="AG298" i="1" s="1"/>
  <c r="AH298" i="1" s="1"/>
  <c r="U223" i="1"/>
  <c r="AB223" i="1"/>
  <c r="AC223" i="1"/>
  <c r="AD223" i="1" s="1"/>
  <c r="AF372" i="1"/>
  <c r="AG372" i="1"/>
  <c r="AH372" i="1" s="1"/>
  <c r="AF566" i="1"/>
  <c r="AG566" i="1" s="1"/>
  <c r="AH566" i="1" s="1"/>
  <c r="AB487" i="1"/>
  <c r="AC487" i="1"/>
  <c r="AD487" i="1" s="1"/>
  <c r="AC268" i="1"/>
  <c r="AD268" i="1" s="1"/>
  <c r="U268" i="1"/>
  <c r="AB268" i="1"/>
  <c r="AF870" i="1"/>
  <c r="AG870" i="1" s="1"/>
  <c r="AH870" i="1" s="1"/>
  <c r="AF858" i="1"/>
  <c r="AG858" i="1"/>
  <c r="AH858" i="1" s="1"/>
  <c r="AF848" i="1"/>
  <c r="AG848" i="1" s="1"/>
  <c r="AH848" i="1" s="1"/>
  <c r="AF614" i="1"/>
  <c r="AG614" i="1"/>
  <c r="AH614" i="1" s="1"/>
  <c r="AC884" i="1"/>
  <c r="AD884" i="1" s="1"/>
  <c r="AB884" i="1"/>
  <c r="U884" i="1"/>
  <c r="AB808" i="1"/>
  <c r="AC808" i="1"/>
  <c r="AD808" i="1" s="1"/>
  <c r="U808" i="1"/>
  <c r="AC946" i="1"/>
  <c r="AD946" i="1" s="1"/>
  <c r="AB946" i="1"/>
  <c r="AC791" i="1"/>
  <c r="AD791" i="1" s="1"/>
  <c r="U791" i="1"/>
  <c r="AB791" i="1"/>
  <c r="AG457" i="1"/>
  <c r="AH457" i="1" s="1"/>
  <c r="AG181" i="1"/>
  <c r="AH181" i="1" s="1"/>
  <c r="AF182" i="1"/>
  <c r="AG182" i="1"/>
  <c r="AH182" i="1" s="1"/>
  <c r="AF197" i="1"/>
  <c r="AG197" i="1" s="1"/>
  <c r="AH197" i="1" s="1"/>
  <c r="AG302" i="1"/>
  <c r="AH302" i="1" s="1"/>
  <c r="AF226" i="1"/>
  <c r="AG226" i="1" s="1"/>
  <c r="AH226" i="1" s="1"/>
  <c r="AF379" i="1"/>
  <c r="AG379" i="1"/>
  <c r="AH379" i="1" s="1"/>
  <c r="AG259" i="1"/>
  <c r="AH259" i="1" s="1"/>
  <c r="AF477" i="1"/>
  <c r="AG477" i="1" s="1"/>
  <c r="AH477" i="1" s="1"/>
  <c r="AG520" i="1"/>
  <c r="AH520" i="1" s="1"/>
  <c r="AF546" i="1"/>
  <c r="AG546" i="1" s="1"/>
  <c r="AH546" i="1" s="1"/>
  <c r="AF954" i="1"/>
  <c r="AG954" i="1"/>
  <c r="AH954" i="1" s="1"/>
  <c r="AG863" i="1"/>
  <c r="AH863" i="1" s="1"/>
  <c r="AF863" i="1"/>
  <c r="AF851" i="1"/>
  <c r="AG851" i="1" s="1"/>
  <c r="AH851" i="1" s="1"/>
  <c r="AF828" i="1"/>
  <c r="AF800" i="1"/>
  <c r="AG800" i="1"/>
  <c r="AH800" i="1" s="1"/>
  <c r="AG727" i="1"/>
  <c r="AH727" i="1" s="1"/>
  <c r="AF727" i="1"/>
  <c r="U934" i="1"/>
  <c r="AC934" i="1"/>
  <c r="AD934" i="1" s="1"/>
  <c r="AB934" i="1"/>
  <c r="U120" i="1"/>
  <c r="AF539" i="1"/>
  <c r="AG539" i="1"/>
  <c r="AH539" i="1" s="1"/>
  <c r="AG401" i="1"/>
  <c r="AH401" i="1" s="1"/>
  <c r="AF442" i="1"/>
  <c r="AG442" i="1"/>
  <c r="AH442" i="1" s="1"/>
  <c r="AF344" i="1"/>
  <c r="AG344" i="1" s="1"/>
  <c r="AH344" i="1" s="1"/>
  <c r="AC227" i="1"/>
  <c r="AD227" i="1" s="1"/>
  <c r="U227" i="1"/>
  <c r="AF550" i="1"/>
  <c r="AG550" i="1"/>
  <c r="AH550" i="1" s="1"/>
  <c r="AF563" i="1"/>
  <c r="AG563" i="1"/>
  <c r="AH563" i="1" s="1"/>
  <c r="AB536" i="1"/>
  <c r="U536" i="1"/>
  <c r="AC536" i="1"/>
  <c r="AD536" i="1" s="1"/>
  <c r="AB191" i="1"/>
  <c r="AC191" i="1"/>
  <c r="AD191" i="1" s="1"/>
  <c r="AC373" i="1"/>
  <c r="AD373" i="1" s="1"/>
  <c r="U373" i="1"/>
  <c r="AF591" i="1"/>
  <c r="AG591" i="1" s="1"/>
  <c r="AH591" i="1" s="1"/>
  <c r="AF841" i="1"/>
  <c r="AG841" i="1" s="1"/>
  <c r="AH841" i="1" s="1"/>
  <c r="AF833" i="1"/>
  <c r="AG833" i="1" s="1"/>
  <c r="AH833" i="1" s="1"/>
  <c r="AF838" i="1"/>
  <c r="AF792" i="1"/>
  <c r="AG642" i="1"/>
  <c r="AH642" i="1" s="1"/>
  <c r="AF642" i="1"/>
  <c r="AF722" i="1"/>
  <c r="AG722" i="1"/>
  <c r="AH722" i="1" s="1"/>
  <c r="U788" i="1"/>
  <c r="AG788" i="1" s="1"/>
  <c r="AH788" i="1" s="1"/>
  <c r="AB788" i="1"/>
  <c r="AG596" i="1"/>
  <c r="AH596" i="1" s="1"/>
  <c r="AF596" i="1"/>
  <c r="AG44" i="1"/>
  <c r="AH44" i="1" s="1"/>
  <c r="AC78" i="1"/>
  <c r="AD78" i="1" s="1"/>
  <c r="AC76" i="1"/>
  <c r="AD76" i="1" s="1"/>
  <c r="AC220" i="1"/>
  <c r="AD220" i="1" s="1"/>
  <c r="AF429" i="1"/>
  <c r="AG429" i="1" s="1"/>
  <c r="AH429" i="1" s="1"/>
  <c r="AF315" i="1"/>
  <c r="AG315" i="1" s="1"/>
  <c r="AH315" i="1" s="1"/>
  <c r="AG573" i="1"/>
  <c r="AH573" i="1" s="1"/>
  <c r="AF393" i="1"/>
  <c r="AG393" i="1"/>
  <c r="AH393" i="1" s="1"/>
  <c r="AG150" i="1"/>
  <c r="AH150" i="1" s="1"/>
  <c r="AC120" i="1"/>
  <c r="AD120" i="1" s="1"/>
  <c r="AB116" i="1"/>
  <c r="AC116" i="1" s="1"/>
  <c r="AD116" i="1" s="1"/>
  <c r="AB160" i="1"/>
  <c r="AB124" i="1"/>
  <c r="AC124" i="1" s="1"/>
  <c r="AD124" i="1" s="1"/>
  <c r="AF168" i="1"/>
  <c r="AG168" i="1" s="1"/>
  <c r="AH168" i="1" s="1"/>
  <c r="AF161" i="1"/>
  <c r="AG161" i="1" s="1"/>
  <c r="AH161" i="1" s="1"/>
  <c r="AC64" i="1"/>
  <c r="AD64" i="1" s="1"/>
  <c r="AB20" i="1"/>
  <c r="AB87" i="1"/>
  <c r="AC87" i="1" s="1"/>
  <c r="AD87" i="1" s="1"/>
  <c r="AC48" i="1"/>
  <c r="AD48" i="1" s="1"/>
  <c r="AB66" i="1"/>
  <c r="AB15" i="1"/>
  <c r="AB126" i="1"/>
  <c r="AC126" i="1" s="1"/>
  <c r="AD126" i="1" s="1"/>
  <c r="AC134" i="1"/>
  <c r="AD134" i="1" s="1"/>
  <c r="AC152" i="1"/>
  <c r="AD152" i="1" s="1"/>
  <c r="AF504" i="1"/>
  <c r="AG504" i="1" s="1"/>
  <c r="AH504" i="1" s="1"/>
  <c r="AF505" i="1"/>
  <c r="AG505" i="1" s="1"/>
  <c r="AH505" i="1" s="1"/>
  <c r="AF218" i="1"/>
  <c r="AG218" i="1" s="1"/>
  <c r="AH218" i="1" s="1"/>
  <c r="AF434" i="1"/>
  <c r="AG434" i="1" s="1"/>
  <c r="AH434" i="1" s="1"/>
  <c r="AF473" i="1"/>
  <c r="AG473" i="1" s="1"/>
  <c r="AH473" i="1" s="1"/>
  <c r="AC196" i="1"/>
  <c r="AD196" i="1" s="1"/>
  <c r="U474" i="1"/>
  <c r="U360" i="1"/>
  <c r="AF382" i="1"/>
  <c r="AG382" i="1" s="1"/>
  <c r="AH382" i="1" s="1"/>
  <c r="AG317" i="1"/>
  <c r="AH317" i="1" s="1"/>
  <c r="AG405" i="1"/>
  <c r="AH405" i="1" s="1"/>
  <c r="AG248" i="1"/>
  <c r="AH248" i="1" s="1"/>
  <c r="AG192" i="1"/>
  <c r="AH192" i="1" s="1"/>
  <c r="AF178" i="1"/>
  <c r="AG178" i="1" s="1"/>
  <c r="AH178" i="1" s="1"/>
  <c r="U220" i="1"/>
  <c r="AF428" i="1"/>
  <c r="AG428" i="1" s="1"/>
  <c r="AH428" i="1" s="1"/>
  <c r="AB471" i="1"/>
  <c r="AG418" i="1"/>
  <c r="AH418" i="1" s="1"/>
  <c r="AG200" i="1"/>
  <c r="AH200" i="1" s="1"/>
  <c r="AG508" i="1"/>
  <c r="AH508" i="1" s="1"/>
  <c r="AB374" i="1"/>
  <c r="AG205" i="1"/>
  <c r="AH205" i="1" s="1"/>
  <c r="AF304" i="1"/>
  <c r="AG304" i="1"/>
  <c r="AH304" i="1" s="1"/>
  <c r="AB235" i="1"/>
  <c r="AG328" i="1"/>
  <c r="AH328" i="1" s="1"/>
  <c r="AF222" i="1"/>
  <c r="AG222" i="1" s="1"/>
  <c r="AH222" i="1" s="1"/>
  <c r="U349" i="1"/>
  <c r="AF395" i="1"/>
  <c r="AG395" i="1" s="1"/>
  <c r="AH395" i="1" s="1"/>
  <c r="AF578" i="1"/>
  <c r="AG578" i="1" s="1"/>
  <c r="AH578" i="1" s="1"/>
  <c r="AG525" i="1"/>
  <c r="AH525" i="1" s="1"/>
  <c r="AF435" i="1"/>
  <c r="AG435" i="1"/>
  <c r="AH435" i="1" s="1"/>
  <c r="AF535" i="1"/>
  <c r="AG535" i="1"/>
  <c r="AH535" i="1" s="1"/>
  <c r="AG266" i="1"/>
  <c r="AH266" i="1" s="1"/>
  <c r="U296" i="1"/>
  <c r="AC296" i="1"/>
  <c r="AD296" i="1" s="1"/>
  <c r="U310" i="1"/>
  <c r="AC310" i="1"/>
  <c r="AD310" i="1" s="1"/>
  <c r="AB484" i="1"/>
  <c r="AC484" i="1"/>
  <c r="AD484" i="1" s="1"/>
  <c r="U484" i="1"/>
  <c r="AG538" i="1"/>
  <c r="AH538" i="1" s="1"/>
  <c r="AG408" i="1"/>
  <c r="AH408" i="1" s="1"/>
  <c r="AF408" i="1"/>
  <c r="U261" i="1"/>
  <c r="AC261" i="1"/>
  <c r="AD261" i="1" s="1"/>
  <c r="AG803" i="1"/>
  <c r="AH803" i="1" s="1"/>
  <c r="AF593" i="1"/>
  <c r="AG593" i="1"/>
  <c r="AH593" i="1" s="1"/>
  <c r="AF890" i="1"/>
  <c r="AG890" i="1" s="1"/>
  <c r="AH890" i="1" s="1"/>
  <c r="AF861" i="1"/>
  <c r="AG861" i="1" s="1"/>
  <c r="AH861" i="1" s="1"/>
  <c r="AF962" i="1"/>
  <c r="AF626" i="1"/>
  <c r="AG626" i="1"/>
  <c r="AH626" i="1" s="1"/>
  <c r="AF669" i="1"/>
  <c r="AG669" i="1" s="1"/>
  <c r="AH669" i="1" s="1"/>
  <c r="AG725" i="1"/>
  <c r="AH725" i="1" s="1"/>
  <c r="AG672" i="1"/>
  <c r="AH672" i="1" s="1"/>
  <c r="AG704" i="1"/>
  <c r="AH704" i="1" s="1"/>
  <c r="AF704" i="1"/>
  <c r="U827" i="1"/>
  <c r="AB827" i="1"/>
  <c r="AC827" i="1"/>
  <c r="AD827" i="1" s="1"/>
  <c r="AC831" i="1"/>
  <c r="AD831" i="1" s="1"/>
  <c r="U831" i="1"/>
  <c r="AF623" i="1"/>
  <c r="AG623" i="1"/>
  <c r="AH623" i="1" s="1"/>
  <c r="AC160" i="1"/>
  <c r="AD160" i="1" s="1"/>
  <c r="U471" i="1"/>
  <c r="AG471" i="1" s="1"/>
  <c r="AH471" i="1" s="1"/>
  <c r="AG31" i="1"/>
  <c r="AH31" i="1" s="1"/>
  <c r="AG70" i="1"/>
  <c r="AH70" i="1" s="1"/>
  <c r="U116" i="1"/>
  <c r="AB111" i="1"/>
  <c r="AC111" i="1" s="1"/>
  <c r="AD111" i="1" s="1"/>
  <c r="AC25" i="1"/>
  <c r="AD25" i="1" s="1"/>
  <c r="AC108" i="1"/>
  <c r="AD108" i="1" s="1"/>
  <c r="AC13" i="1"/>
  <c r="AD13" i="1" s="1"/>
  <c r="AC136" i="1"/>
  <c r="AD136" i="1" s="1"/>
  <c r="AC100" i="1"/>
  <c r="AD100" i="1" s="1"/>
  <c r="AC80" i="1"/>
  <c r="AD80" i="1" s="1"/>
  <c r="AC41" i="1"/>
  <c r="AD41" i="1" s="1"/>
  <c r="AC139" i="1"/>
  <c r="AD139" i="1" s="1"/>
  <c r="AC104" i="1"/>
  <c r="AD104" i="1" s="1"/>
  <c r="AG167" i="1"/>
  <c r="AH167" i="1" s="1"/>
  <c r="AG390" i="1"/>
  <c r="AH390" i="1" s="1"/>
  <c r="AG469" i="1"/>
  <c r="AH469" i="1" s="1"/>
  <c r="AG497" i="1"/>
  <c r="AH497" i="1" s="1"/>
  <c r="AG176" i="1"/>
  <c r="AH176" i="1" s="1"/>
  <c r="AC341" i="1"/>
  <c r="AD341" i="1" s="1"/>
  <c r="AF355" i="1"/>
  <c r="AG355" i="1" s="1"/>
  <c r="AH355" i="1" s="1"/>
  <c r="AG502" i="1"/>
  <c r="AH502" i="1" s="1"/>
  <c r="AF461" i="1"/>
  <c r="U470" i="1"/>
  <c r="AF187" i="1"/>
  <c r="AG187" i="1"/>
  <c r="AH187" i="1" s="1"/>
  <c r="U494" i="1"/>
  <c r="AC494" i="1"/>
  <c r="AD494" i="1" s="1"/>
  <c r="AB372" i="1"/>
  <c r="AC413" i="1"/>
  <c r="AD413" i="1" s="1"/>
  <c r="U413" i="1"/>
  <c r="AG326" i="1"/>
  <c r="AH326" i="1" s="1"/>
  <c r="AG306" i="1"/>
  <c r="AH306" i="1" s="1"/>
  <c r="AG170" i="1"/>
  <c r="AH170" i="1" s="1"/>
  <c r="U235" i="1"/>
  <c r="AG235" i="1" s="1"/>
  <c r="AH235" i="1" s="1"/>
  <c r="AF316" i="1"/>
  <c r="AG316" i="1"/>
  <c r="AH316" i="1" s="1"/>
  <c r="AG537" i="1"/>
  <c r="AH537" i="1" s="1"/>
  <c r="AC472" i="1"/>
  <c r="AD472" i="1" s="1"/>
  <c r="AF572" i="1"/>
  <c r="AC450" i="1"/>
  <c r="AD450" i="1" s="1"/>
  <c r="AG533" i="1"/>
  <c r="AH533" i="1" s="1"/>
  <c r="AF533" i="1"/>
  <c r="AB286" i="1"/>
  <c r="AG260" i="1"/>
  <c r="AH260" i="1" s="1"/>
  <c r="AB306" i="1"/>
  <c r="AB314" i="1"/>
  <c r="AC362" i="1"/>
  <c r="AD362" i="1" s="1"/>
  <c r="AB362" i="1"/>
  <c r="AC209" i="1"/>
  <c r="AD209" i="1" s="1"/>
  <c r="AB209" i="1"/>
  <c r="U209" i="1"/>
  <c r="AC215" i="1"/>
  <c r="AD215" i="1" s="1"/>
  <c r="AB215" i="1"/>
  <c r="AF552" i="1"/>
  <c r="AG552" i="1" s="1"/>
  <c r="AH552" i="1" s="1"/>
  <c r="AB540" i="1"/>
  <c r="AC540" i="1"/>
  <c r="AD540" i="1" s="1"/>
  <c r="U540" i="1"/>
  <c r="AG564" i="1"/>
  <c r="AH564" i="1" s="1"/>
  <c r="AC532" i="1"/>
  <c r="AD532" i="1" s="1"/>
  <c r="AB532" i="1"/>
  <c r="U532" i="1"/>
  <c r="AF424" i="1"/>
  <c r="AG424" i="1" s="1"/>
  <c r="AH424" i="1" s="1"/>
  <c r="AG889" i="1"/>
  <c r="AH889" i="1" s="1"/>
  <c r="AG949" i="1"/>
  <c r="AH949" i="1" s="1"/>
  <c r="AF949" i="1"/>
  <c r="AF859" i="1"/>
  <c r="AG859" i="1" s="1"/>
  <c r="AH859" i="1" s="1"/>
  <c r="AG847" i="1"/>
  <c r="AH847" i="1" s="1"/>
  <c r="AF847" i="1"/>
  <c r="AF799" i="1"/>
  <c r="AG799" i="1"/>
  <c r="AH799" i="1" s="1"/>
  <c r="AG812" i="1"/>
  <c r="AH812" i="1" s="1"/>
  <c r="AF812" i="1"/>
  <c r="AF685" i="1"/>
  <c r="AG685" i="1" s="1"/>
  <c r="AH685" i="1" s="1"/>
  <c r="AF790" i="1"/>
  <c r="AG790" i="1"/>
  <c r="AH790" i="1" s="1"/>
  <c r="AC823" i="1"/>
  <c r="AD823" i="1" s="1"/>
  <c r="U823" i="1"/>
  <c r="AB823" i="1"/>
  <c r="AG970" i="1"/>
  <c r="AH970" i="1" s="1"/>
  <c r="AF970" i="1"/>
  <c r="AB150" i="1"/>
  <c r="AC474" i="1"/>
  <c r="AD474" i="1" s="1"/>
  <c r="AF181" i="1"/>
  <c r="AB360" i="1"/>
  <c r="AG340" i="1"/>
  <c r="AH340" i="1" s="1"/>
  <c r="U493" i="1"/>
  <c r="AC445" i="1"/>
  <c r="AD445" i="1" s="1"/>
  <c r="U238" i="1"/>
  <c r="AG267" i="1"/>
  <c r="AH267" i="1" s="1"/>
  <c r="U372" i="1"/>
  <c r="AG179" i="1"/>
  <c r="AH179" i="1" s="1"/>
  <c r="AG399" i="1"/>
  <c r="AH399" i="1" s="1"/>
  <c r="AF174" i="1"/>
  <c r="AG174" i="1"/>
  <c r="AH174" i="1" s="1"/>
  <c r="AF214" i="1"/>
  <c r="AG214" i="1" s="1"/>
  <c r="AH214" i="1" s="1"/>
  <c r="AG234" i="1"/>
  <c r="AH234" i="1" s="1"/>
  <c r="AF523" i="1"/>
  <c r="AG523" i="1"/>
  <c r="AH523" i="1" s="1"/>
  <c r="AG490" i="1"/>
  <c r="AH490" i="1" s="1"/>
  <c r="AC574" i="1"/>
  <c r="AD574" i="1" s="1"/>
  <c r="AF378" i="1"/>
  <c r="AG378" i="1" s="1"/>
  <c r="AH378" i="1" s="1"/>
  <c r="AC272" i="1"/>
  <c r="AD272" i="1" s="1"/>
  <c r="AF478" i="1"/>
  <c r="AG478" i="1" s="1"/>
  <c r="AH478" i="1" s="1"/>
  <c r="AB227" i="1"/>
  <c r="AB282" i="1"/>
  <c r="AF233" i="1"/>
  <c r="AG233" i="1"/>
  <c r="AH233" i="1" s="1"/>
  <c r="U293" i="1"/>
  <c r="AG293" i="1" s="1"/>
  <c r="AH293" i="1" s="1"/>
  <c r="AB293" i="1"/>
  <c r="U264" i="1"/>
  <c r="AG264" i="1" s="1"/>
  <c r="AH264" i="1" s="1"/>
  <c r="AB264" i="1"/>
  <c r="AB287" i="1"/>
  <c r="U287" i="1"/>
  <c r="AC287" i="1"/>
  <c r="AD287" i="1" s="1"/>
  <c r="U572" i="1"/>
  <c r="AG572" i="1" s="1"/>
  <c r="AH572" i="1" s="1"/>
  <c r="AB572" i="1"/>
  <c r="AC577" i="1"/>
  <c r="AD577" i="1" s="1"/>
  <c r="AB577" i="1"/>
  <c r="U577" i="1"/>
  <c r="AB496" i="1"/>
  <c r="U496" i="1"/>
  <c r="U804" i="1"/>
  <c r="AF885" i="1"/>
  <c r="AG885" i="1"/>
  <c r="AH885" i="1" s="1"/>
  <c r="AG809" i="1"/>
  <c r="AH809" i="1" s="1"/>
  <c r="AG874" i="1"/>
  <c r="AH874" i="1" s="1"/>
  <c r="AF874" i="1"/>
  <c r="AF864" i="1"/>
  <c r="AG864" i="1" s="1"/>
  <c r="AH864" i="1" s="1"/>
  <c r="AF654" i="1"/>
  <c r="AG654" i="1" s="1"/>
  <c r="AH654" i="1" s="1"/>
  <c r="AF666" i="1"/>
  <c r="AF695" i="1"/>
  <c r="AG695" i="1" s="1"/>
  <c r="AH695" i="1" s="1"/>
  <c r="U900" i="1"/>
  <c r="AC900" i="1"/>
  <c r="AD900" i="1" s="1"/>
  <c r="AB900" i="1"/>
  <c r="U911" i="1"/>
  <c r="AC911" i="1"/>
  <c r="AD911" i="1" s="1"/>
  <c r="AC937" i="1"/>
  <c r="AD937" i="1" s="1"/>
  <c r="AB937" i="1"/>
  <c r="AF702" i="1"/>
  <c r="AG702" i="1"/>
  <c r="AH702" i="1" s="1"/>
  <c r="U959" i="1"/>
  <c r="AC959" i="1"/>
  <c r="AD959" i="1" s="1"/>
  <c r="AC891" i="1"/>
  <c r="AD891" i="1" s="1"/>
  <c r="AB891" i="1"/>
  <c r="AB528" i="1"/>
  <c r="AB636" i="1"/>
  <c r="U636" i="1"/>
  <c r="AC636" i="1"/>
  <c r="AD636" i="1" s="1"/>
  <c r="AF740" i="1"/>
  <c r="AG740" i="1"/>
  <c r="AH740" i="1" s="1"/>
  <c r="AF739" i="1"/>
  <c r="AG739" i="1" s="1"/>
  <c r="AH739" i="1" s="1"/>
  <c r="R1000" i="1"/>
  <c r="S1000" i="1" s="1"/>
  <c r="AB997" i="1"/>
  <c r="T997" i="1"/>
  <c r="AB705" i="1"/>
  <c r="U705" i="1"/>
  <c r="AG705" i="1" s="1"/>
  <c r="AH705" i="1" s="1"/>
  <c r="AF753" i="1"/>
  <c r="AG753" i="1"/>
  <c r="AH753" i="1" s="1"/>
  <c r="V968" i="1"/>
  <c r="T968" i="1"/>
  <c r="AC930" i="1"/>
  <c r="AD930" i="1" s="1"/>
  <c r="AB930" i="1"/>
  <c r="U930" i="1"/>
  <c r="AF323" i="1"/>
  <c r="AG323" i="1"/>
  <c r="AH323" i="1" s="1"/>
  <c r="AG444" i="1"/>
  <c r="AH444" i="1" s="1"/>
  <c r="AG446" i="1"/>
  <c r="AH446" i="1" s="1"/>
  <c r="AF446" i="1"/>
  <c r="AB354" i="1"/>
  <c r="AC354" i="1"/>
  <c r="AD354" i="1" s="1"/>
  <c r="AC526" i="1"/>
  <c r="AD526" i="1" s="1"/>
  <c r="AB526" i="1"/>
  <c r="U526" i="1"/>
  <c r="AB440" i="1"/>
  <c r="AC440" i="1"/>
  <c r="AD440" i="1" s="1"/>
  <c r="U440" i="1"/>
  <c r="AF976" i="1"/>
  <c r="AG976" i="1" s="1"/>
  <c r="AH976" i="1" s="1"/>
  <c r="AF920" i="1"/>
  <c r="AG920" i="1"/>
  <c r="AH920" i="1" s="1"/>
  <c r="AG947" i="1"/>
  <c r="AH947" i="1" s="1"/>
  <c r="AF794" i="1"/>
  <c r="AG794" i="1" s="1"/>
  <c r="AH794" i="1" s="1"/>
  <c r="AF860" i="1"/>
  <c r="AG860" i="1" s="1"/>
  <c r="AH860" i="1" s="1"/>
  <c r="AG836" i="1"/>
  <c r="AH836" i="1" s="1"/>
  <c r="AF826" i="1"/>
  <c r="AG826" i="1"/>
  <c r="AH826" i="1" s="1"/>
  <c r="AG737" i="1"/>
  <c r="AH737" i="1" s="1"/>
  <c r="AF622" i="1"/>
  <c r="AG622" i="1" s="1"/>
  <c r="AH622" i="1" s="1"/>
  <c r="AF681" i="1"/>
  <c r="AG681" i="1" s="1"/>
  <c r="AH681" i="1" s="1"/>
  <c r="AF713" i="1"/>
  <c r="AG713" i="1"/>
  <c r="AH713" i="1" s="1"/>
  <c r="AF777" i="1"/>
  <c r="AG777" i="1" s="1"/>
  <c r="AH777" i="1" s="1"/>
  <c r="AB931" i="1"/>
  <c r="AC931" i="1"/>
  <c r="AD931" i="1" s="1"/>
  <c r="U931" i="1"/>
  <c r="AG729" i="1"/>
  <c r="AH729" i="1" s="1"/>
  <c r="AG735" i="1"/>
  <c r="AH735" i="1" s="1"/>
  <c r="AB838" i="1"/>
  <c r="U838" i="1"/>
  <c r="AG838" i="1" s="1"/>
  <c r="AH838" i="1" s="1"/>
  <c r="AB842" i="1"/>
  <c r="AB849" i="1"/>
  <c r="U849" i="1"/>
  <c r="AC849" i="1"/>
  <c r="AD849" i="1" s="1"/>
  <c r="U853" i="1"/>
  <c r="AC853" i="1"/>
  <c r="AD853" i="1" s="1"/>
  <c r="AC896" i="1"/>
  <c r="AD896" i="1" s="1"/>
  <c r="U896" i="1"/>
  <c r="AB595" i="1"/>
  <c r="U595" i="1"/>
  <c r="AC595" i="1"/>
  <c r="AD595" i="1" s="1"/>
  <c r="AG620" i="1"/>
  <c r="AH620" i="1" s="1"/>
  <c r="U679" i="1"/>
  <c r="AB679" i="1"/>
  <c r="AC679" i="1"/>
  <c r="AD679" i="1" s="1"/>
  <c r="AF721" i="1"/>
  <c r="AG721" i="1" s="1"/>
  <c r="AH721" i="1" s="1"/>
  <c r="U561" i="1"/>
  <c r="AC561" i="1"/>
  <c r="AD561" i="1" s="1"/>
  <c r="AB561" i="1"/>
  <c r="U989" i="1"/>
  <c r="AC989" i="1"/>
  <c r="AD989" i="1" s="1"/>
  <c r="AB989" i="1"/>
  <c r="AF842" i="1"/>
  <c r="AG842" i="1" s="1"/>
  <c r="AH842" i="1" s="1"/>
  <c r="AB873" i="1"/>
  <c r="AC873" i="1"/>
  <c r="AD873" i="1" s="1"/>
  <c r="AC993" i="1"/>
  <c r="AD993" i="1" s="1"/>
  <c r="AC680" i="1"/>
  <c r="AD680" i="1" s="1"/>
  <c r="U680" i="1"/>
  <c r="AB996" i="1"/>
  <c r="U996" i="1"/>
  <c r="AG647" i="1"/>
  <c r="AH647" i="1" s="1"/>
  <c r="AF678" i="1"/>
  <c r="AG678" i="1"/>
  <c r="AH678" i="1" s="1"/>
  <c r="AC789" i="1"/>
  <c r="AD789" i="1" s="1"/>
  <c r="AB789" i="1"/>
  <c r="U789" i="1"/>
  <c r="AG750" i="1"/>
  <c r="AH750" i="1" s="1"/>
  <c r="AC835" i="1"/>
  <c r="AD835" i="1" s="1"/>
  <c r="AB835" i="1"/>
  <c r="AF877" i="1"/>
  <c r="AG877" i="1" s="1"/>
  <c r="AH877" i="1" s="1"/>
  <c r="AB882" i="1"/>
  <c r="U882" i="1"/>
  <c r="AC882" i="1"/>
  <c r="AD882" i="1" s="1"/>
  <c r="AF631" i="1"/>
  <c r="AG631" i="1" s="1"/>
  <c r="AH631" i="1" s="1"/>
  <c r="AF751" i="1"/>
  <c r="AG751" i="1" s="1"/>
  <c r="AH751" i="1" s="1"/>
  <c r="AB719" i="1"/>
  <c r="AC719" i="1"/>
  <c r="AD719" i="1" s="1"/>
  <c r="AB998" i="1"/>
  <c r="U998" i="1"/>
  <c r="AC998" i="1"/>
  <c r="AD998" i="1" s="1"/>
  <c r="T979" i="1"/>
  <c r="V979" i="1"/>
  <c r="AC975" i="1"/>
  <c r="AD975" i="1" s="1"/>
  <c r="U975" i="1"/>
  <c r="AB975" i="1"/>
  <c r="AG332" i="1"/>
  <c r="AH332" i="1" s="1"/>
  <c r="AG521" i="1"/>
  <c r="AH521" i="1" s="1"/>
  <c r="AG404" i="1"/>
  <c r="AH404" i="1" s="1"/>
  <c r="AF404" i="1"/>
  <c r="AC243" i="1"/>
  <c r="AD243" i="1" s="1"/>
  <c r="AB243" i="1"/>
  <c r="AB274" i="1"/>
  <c r="U274" i="1"/>
  <c r="AB558" i="1"/>
  <c r="AC558" i="1"/>
  <c r="AD558" i="1" s="1"/>
  <c r="U570" i="1"/>
  <c r="AG570" i="1" s="1"/>
  <c r="AH570" i="1" s="1"/>
  <c r="AB570" i="1"/>
  <c r="U586" i="1"/>
  <c r="AC586" i="1"/>
  <c r="AD586" i="1" s="1"/>
  <c r="AB301" i="1"/>
  <c r="AC301" i="1"/>
  <c r="AD301" i="1" s="1"/>
  <c r="U301" i="1"/>
  <c r="AF895" i="1"/>
  <c r="AG895" i="1"/>
  <c r="AH895" i="1" s="1"/>
  <c r="AB959" i="1"/>
  <c r="AC813" i="1"/>
  <c r="AD813" i="1" s="1"/>
  <c r="U891" i="1"/>
  <c r="AF903" i="1"/>
  <c r="AG903" i="1" s="1"/>
  <c r="AH903" i="1" s="1"/>
  <c r="AF801" i="1"/>
  <c r="AG801" i="1"/>
  <c r="AH801" i="1" s="1"/>
  <c r="AG594" i="1"/>
  <c r="AH594" i="1" s="1"/>
  <c r="AF594" i="1"/>
  <c r="U528" i="1"/>
  <c r="U793" i="1"/>
  <c r="AB793" i="1"/>
  <c r="U817" i="1"/>
  <c r="AC817" i="1"/>
  <c r="AD817" i="1" s="1"/>
  <c r="AB817" i="1"/>
  <c r="AF688" i="1"/>
  <c r="AG688" i="1" s="1"/>
  <c r="AH688" i="1" s="1"/>
  <c r="AF712" i="1"/>
  <c r="AG712" i="1" s="1"/>
  <c r="AH712" i="1" s="1"/>
  <c r="AB877" i="1"/>
  <c r="AB907" i="1"/>
  <c r="AC907" i="1"/>
  <c r="AD907" i="1" s="1"/>
  <c r="U907" i="1"/>
  <c r="U935" i="1"/>
  <c r="AB935" i="1"/>
  <c r="AC935" i="1"/>
  <c r="AD935" i="1" s="1"/>
  <c r="U824" i="1"/>
  <c r="AC824" i="1"/>
  <c r="AD824" i="1" s="1"/>
  <c r="AB828" i="1"/>
  <c r="U828" i="1"/>
  <c r="AG828" i="1" s="1"/>
  <c r="AH828" i="1" s="1"/>
  <c r="AC862" i="1"/>
  <c r="AD862" i="1" s="1"/>
  <c r="U862" i="1"/>
  <c r="AB862" i="1"/>
  <c r="AF724" i="1"/>
  <c r="AG724" i="1" s="1"/>
  <c r="AH724" i="1" s="1"/>
  <c r="AC996" i="1"/>
  <c r="AD996" i="1" s="1"/>
  <c r="U550" i="1"/>
  <c r="AB550" i="1"/>
  <c r="AF770" i="1"/>
  <c r="AG770" i="1"/>
  <c r="AH770" i="1" s="1"/>
  <c r="AF785" i="1"/>
  <c r="AG785" i="1"/>
  <c r="AH785" i="1" s="1"/>
  <c r="AF615" i="1"/>
  <c r="AG615" i="1" s="1"/>
  <c r="AH615" i="1" s="1"/>
  <c r="AF769" i="1"/>
  <c r="AG769" i="1"/>
  <c r="AH769" i="1" s="1"/>
  <c r="V995" i="1"/>
  <c r="T995" i="1"/>
  <c r="AB979" i="1"/>
  <c r="AG204" i="1"/>
  <c r="AH204" i="1" s="1"/>
  <c r="AG412" i="1"/>
  <c r="AH412" i="1" s="1"/>
  <c r="AC352" i="1"/>
  <c r="AD352" i="1" s="1"/>
  <c r="U350" i="1"/>
  <c r="AC350" i="1"/>
  <c r="AD350" i="1" s="1"/>
  <c r="AC383" i="1"/>
  <c r="AD383" i="1" s="1"/>
  <c r="AB383" i="1"/>
  <c r="AF584" i="1"/>
  <c r="AG584" i="1"/>
  <c r="AH584" i="1" s="1"/>
  <c r="U462" i="1"/>
  <c r="AC462" i="1"/>
  <c r="AD462" i="1" s="1"/>
  <c r="AF542" i="1"/>
  <c r="AG542" i="1" s="1"/>
  <c r="AH542" i="1" s="1"/>
  <c r="AB464" i="1"/>
  <c r="AC464" i="1"/>
  <c r="AD464" i="1" s="1"/>
  <c r="AC438" i="1"/>
  <c r="AD438" i="1" s="1"/>
  <c r="AB438" i="1"/>
  <c r="AG944" i="1"/>
  <c r="AH944" i="1" s="1"/>
  <c r="U877" i="1"/>
  <c r="AF829" i="1"/>
  <c r="AG829" i="1"/>
  <c r="AH829" i="1" s="1"/>
  <c r="AF953" i="1"/>
  <c r="AG953" i="1" s="1"/>
  <c r="AH953" i="1" s="1"/>
  <c r="AF888" i="1"/>
  <c r="AG888" i="1" s="1"/>
  <c r="AH888" i="1" s="1"/>
  <c r="AF897" i="1"/>
  <c r="AG897" i="1" s="1"/>
  <c r="AH897" i="1" s="1"/>
  <c r="AF793" i="1"/>
  <c r="AG793" i="1" s="1"/>
  <c r="AH793" i="1" s="1"/>
  <c r="AF876" i="1"/>
  <c r="AG876" i="1"/>
  <c r="AH876" i="1" s="1"/>
  <c r="AG868" i="1"/>
  <c r="AH868" i="1" s="1"/>
  <c r="AF816" i="1"/>
  <c r="AG816" i="1"/>
  <c r="AH816" i="1" s="1"/>
  <c r="AG648" i="1"/>
  <c r="AH648" i="1" s="1"/>
  <c r="AG598" i="1"/>
  <c r="AH598" i="1" s="1"/>
  <c r="AF598" i="1"/>
  <c r="U641" i="1"/>
  <c r="AC641" i="1"/>
  <c r="AD641" i="1" s="1"/>
  <c r="AB641" i="1"/>
  <c r="AC665" i="1"/>
  <c r="AD665" i="1" s="1"/>
  <c r="U665" i="1"/>
  <c r="AF697" i="1"/>
  <c r="AG697" i="1"/>
  <c r="AH697" i="1" s="1"/>
  <c r="AF645" i="1"/>
  <c r="AG645" i="1" s="1"/>
  <c r="AH645" i="1" s="1"/>
  <c r="AB896" i="1"/>
  <c r="AC880" i="1"/>
  <c r="AD880" i="1" s="1"/>
  <c r="U880" i="1"/>
  <c r="AB880" i="1"/>
  <c r="AB921" i="1"/>
  <c r="AC921" i="1"/>
  <c r="AD921" i="1" s="1"/>
  <c r="AF806" i="1"/>
  <c r="AG806" i="1"/>
  <c r="AH806" i="1" s="1"/>
  <c r="AF771" i="1"/>
  <c r="AG771" i="1" s="1"/>
  <c r="AH771" i="1" s="1"/>
  <c r="AB795" i="1"/>
  <c r="AB811" i="1"/>
  <c r="U666" i="1"/>
  <c r="AG666" i="1" s="1"/>
  <c r="AH666" i="1" s="1"/>
  <c r="AB666" i="1"/>
  <c r="AG773" i="1"/>
  <c r="AH773" i="1" s="1"/>
  <c r="AF773" i="1"/>
  <c r="U785" i="1"/>
  <c r="AB785" i="1"/>
  <c r="V983" i="1"/>
  <c r="T983" i="1"/>
  <c r="AB180" i="1"/>
  <c r="AC265" i="1"/>
  <c r="AD265" i="1" s="1"/>
  <c r="AC324" i="1"/>
  <c r="AD324" i="1" s="1"/>
  <c r="AB324" i="1"/>
  <c r="AB221" i="1"/>
  <c r="AF933" i="1"/>
  <c r="AG933" i="1"/>
  <c r="AH933" i="1" s="1"/>
  <c r="AC898" i="1"/>
  <c r="AD898" i="1" s="1"/>
  <c r="AF867" i="1"/>
  <c r="AG867" i="1" s="1"/>
  <c r="AH867" i="1" s="1"/>
  <c r="AG670" i="1"/>
  <c r="AH670" i="1" s="1"/>
  <c r="AF687" i="1"/>
  <c r="AG687" i="1" s="1"/>
  <c r="AH687" i="1" s="1"/>
  <c r="AC609" i="1"/>
  <c r="AD609" i="1" s="1"/>
  <c r="AF854" i="1"/>
  <c r="AG854" i="1"/>
  <c r="AH854" i="1" s="1"/>
  <c r="AF610" i="1"/>
  <c r="AG610" i="1" s="1"/>
  <c r="AH610" i="1" s="1"/>
  <c r="AF677" i="1"/>
  <c r="AG677" i="1"/>
  <c r="AH677" i="1" s="1"/>
  <c r="AF689" i="1"/>
  <c r="AG689" i="1"/>
  <c r="AH689" i="1" s="1"/>
  <c r="AF703" i="1"/>
  <c r="AG703" i="1"/>
  <c r="AH703" i="1" s="1"/>
  <c r="U928" i="1"/>
  <c r="AC928" i="1"/>
  <c r="AD928" i="1" s="1"/>
  <c r="AB928" i="1"/>
  <c r="AC936" i="1"/>
  <c r="AD936" i="1" s="1"/>
  <c r="U936" i="1"/>
  <c r="AB898" i="1"/>
  <c r="AB950" i="1"/>
  <c r="U810" i="1"/>
  <c r="AC810" i="1"/>
  <c r="AD810" i="1" s="1"/>
  <c r="AB814" i="1"/>
  <c r="U814" i="1"/>
  <c r="AC814" i="1"/>
  <c r="AD814" i="1" s="1"/>
  <c r="AC528" i="1"/>
  <c r="AD528" i="1" s="1"/>
  <c r="AB608" i="1"/>
  <c r="AC608" i="1"/>
  <c r="AD608" i="1" s="1"/>
  <c r="AB635" i="1"/>
  <c r="AC635" i="1"/>
  <c r="AD635" i="1" s="1"/>
  <c r="AB736" i="1"/>
  <c r="U736" i="1"/>
  <c r="AC736" i="1"/>
  <c r="AD736" i="1" s="1"/>
  <c r="AG752" i="1"/>
  <c r="AH752" i="1" s="1"/>
  <c r="U616" i="1"/>
  <c r="AC616" i="1"/>
  <c r="AD616" i="1" s="1"/>
  <c r="AB616" i="1"/>
  <c r="AG762" i="1"/>
  <c r="AH762" i="1" s="1"/>
  <c r="AG772" i="1"/>
  <c r="AH772" i="1" s="1"/>
  <c r="AF772" i="1"/>
  <c r="AC967" i="1"/>
  <c r="AD967" i="1" s="1"/>
  <c r="U967" i="1"/>
  <c r="V987" i="1"/>
  <c r="T987" i="1"/>
  <c r="AG656" i="1"/>
  <c r="AH656" i="1" s="1"/>
  <c r="AF908" i="1"/>
  <c r="AG908" i="1"/>
  <c r="AH908" i="1" s="1"/>
  <c r="AG871" i="1"/>
  <c r="AH871" i="1" s="1"/>
  <c r="AF955" i="1"/>
  <c r="AG955" i="1" s="1"/>
  <c r="AH955" i="1" s="1"/>
  <c r="AG945" i="1"/>
  <c r="AH945" i="1" s="1"/>
  <c r="AF985" i="1"/>
  <c r="AG985" i="1"/>
  <c r="AH985" i="1" s="1"/>
  <c r="AB662" i="1"/>
  <c r="AG612" i="1"/>
  <c r="AH612" i="1" s="1"/>
  <c r="AF650" i="1"/>
  <c r="AG650" i="1" s="1"/>
  <c r="AH650" i="1" s="1"/>
  <c r="U633" i="1"/>
  <c r="AC633" i="1"/>
  <c r="AD633" i="1" s="1"/>
  <c r="AF693" i="1"/>
  <c r="AG693" i="1" s="1"/>
  <c r="AH693" i="1" s="1"/>
  <c r="AB909" i="1"/>
  <c r="AB922" i="1"/>
  <c r="AC922" i="1"/>
  <c r="AD922" i="1" s="1"/>
  <c r="AB820" i="1"/>
  <c r="AF845" i="1"/>
  <c r="AG845" i="1"/>
  <c r="AH845" i="1" s="1"/>
  <c r="U856" i="1"/>
  <c r="AC856" i="1"/>
  <c r="AD856" i="1" s="1"/>
  <c r="AB860" i="1"/>
  <c r="U860" i="1"/>
  <c r="AB553" i="1"/>
  <c r="U553" i="1"/>
  <c r="AC553" i="1"/>
  <c r="AD553" i="1" s="1"/>
  <c r="AC723" i="1"/>
  <c r="AD723" i="1" s="1"/>
  <c r="AB723" i="1"/>
  <c r="U723" i="1"/>
  <c r="U718" i="1"/>
  <c r="AC718" i="1"/>
  <c r="AD718" i="1" s="1"/>
  <c r="AB721" i="1"/>
  <c r="AB962" i="1"/>
  <c r="U962" i="1"/>
  <c r="AG962" i="1" s="1"/>
  <c r="AH962" i="1" s="1"/>
  <c r="U771" i="1"/>
  <c r="AB771" i="1"/>
  <c r="AG992" i="1"/>
  <c r="AH992" i="1" s="1"/>
  <c r="R990" i="1"/>
  <c r="S990" i="1" s="1"/>
  <c r="T986" i="1"/>
  <c r="V986" i="1"/>
  <c r="AC981" i="1"/>
  <c r="AD981" i="1" s="1"/>
  <c r="U981" i="1"/>
  <c r="AB981" i="1"/>
  <c r="AG977" i="1"/>
  <c r="AH977" i="1" s="1"/>
  <c r="AB887" i="1"/>
  <c r="U897" i="1"/>
  <c r="AB897" i="1"/>
  <c r="AG734" i="1"/>
  <c r="AH734" i="1" s="1"/>
  <c r="AF734" i="1"/>
  <c r="U606" i="1"/>
  <c r="AC606" i="1"/>
  <c r="AD606" i="1" s="1"/>
  <c r="AB606" i="1"/>
  <c r="AG662" i="1"/>
  <c r="AH662" i="1" s="1"/>
  <c r="AG732" i="1"/>
  <c r="AH732" i="1" s="1"/>
  <c r="AF732" i="1"/>
  <c r="AC759" i="1"/>
  <c r="AD759" i="1" s="1"/>
  <c r="AB759" i="1"/>
  <c r="AC784" i="1"/>
  <c r="AD784" i="1" s="1"/>
  <c r="U784" i="1"/>
  <c r="AC973" i="1"/>
  <c r="AD973" i="1" s="1"/>
  <c r="U973" i="1"/>
  <c r="AB973" i="1"/>
  <c r="AC991" i="1"/>
  <c r="AD991" i="1" s="1"/>
  <c r="U991" i="1"/>
  <c r="V980" i="1"/>
  <c r="T980" i="1"/>
  <c r="AB964" i="1"/>
  <c r="U865" i="1"/>
  <c r="AC865" i="1"/>
  <c r="AD865" i="1" s="1"/>
  <c r="AF617" i="1"/>
  <c r="AG617" i="1" s="1"/>
  <c r="AH617" i="1" s="1"/>
  <c r="AG948" i="1"/>
  <c r="AH948" i="1" s="1"/>
  <c r="AG984" i="1"/>
  <c r="AH984" i="1" s="1"/>
  <c r="AF568" i="1"/>
  <c r="AG568" i="1"/>
  <c r="AH568" i="1" s="1"/>
  <c r="AG694" i="1"/>
  <c r="AH694" i="1" s="1"/>
  <c r="AF999" i="1"/>
  <c r="AG999" i="1" s="1"/>
  <c r="AH999" i="1" s="1"/>
  <c r="U792" i="1"/>
  <c r="AG792" i="1" s="1"/>
  <c r="AH792" i="1" s="1"/>
  <c r="AB792" i="1"/>
  <c r="AF676" i="1"/>
  <c r="AG676" i="1" s="1"/>
  <c r="AH676" i="1" s="1"/>
  <c r="AG708" i="1"/>
  <c r="AH708" i="1" s="1"/>
  <c r="AG643" i="1"/>
  <c r="AH643" i="1" s="1"/>
  <c r="U698" i="1"/>
  <c r="AB698" i="1"/>
  <c r="AB599" i="1"/>
  <c r="AC599" i="1"/>
  <c r="AD599" i="1" s="1"/>
  <c r="U599" i="1"/>
  <c r="AF774" i="1"/>
  <c r="AG774" i="1" s="1"/>
  <c r="AH774" i="1" s="1"/>
  <c r="AC749" i="1"/>
  <c r="AD749" i="1" s="1"/>
  <c r="U749" i="1"/>
  <c r="U974" i="1"/>
  <c r="AC974" i="1"/>
  <c r="AD974" i="1" s="1"/>
  <c r="AC904" i="1"/>
  <c r="AD904" i="1" s="1"/>
  <c r="U904" i="1"/>
  <c r="AG939" i="1"/>
  <c r="AH939" i="1" s="1"/>
  <c r="AF942" i="1"/>
  <c r="AG942" i="1"/>
  <c r="AH942" i="1" s="1"/>
  <c r="AG957" i="1"/>
  <c r="AH957" i="1" s="1"/>
  <c r="AF701" i="1"/>
  <c r="AG701" i="1" s="1"/>
  <c r="AH701" i="1" s="1"/>
  <c r="AF698" i="1"/>
  <c r="AG698" i="1" s="1"/>
  <c r="AH698" i="1" s="1"/>
  <c r="AB773" i="1"/>
  <c r="AC915" i="1"/>
  <c r="AD915" i="1" s="1"/>
  <c r="U915" i="1"/>
  <c r="U927" i="1"/>
  <c r="AG927" i="1" s="1"/>
  <c r="AH927" i="1" s="1"/>
  <c r="AB927" i="1"/>
  <c r="AB940" i="1"/>
  <c r="U940" i="1"/>
  <c r="AB960" i="1"/>
  <c r="AB892" i="1"/>
  <c r="U899" i="1"/>
  <c r="AB899" i="1"/>
  <c r="AC899" i="1"/>
  <c r="AD899" i="1" s="1"/>
  <c r="T956" i="1"/>
  <c r="AC855" i="1"/>
  <c r="AD855" i="1" s="1"/>
  <c r="U855" i="1"/>
  <c r="U859" i="1"/>
  <c r="AB859" i="1"/>
  <c r="AC682" i="1"/>
  <c r="AD682" i="1" s="1"/>
  <c r="AB682" i="1"/>
  <c r="AB699" i="1"/>
  <c r="AC699" i="1"/>
  <c r="AD699" i="1" s="1"/>
  <c r="U699" i="1"/>
  <c r="AC744" i="1"/>
  <c r="AD744" i="1" s="1"/>
  <c r="AC763" i="1"/>
  <c r="AD763" i="1" s="1"/>
  <c r="AB763" i="1"/>
  <c r="AF776" i="1"/>
  <c r="AG776" i="1"/>
  <c r="AH776" i="1" s="1"/>
  <c r="AC644" i="1"/>
  <c r="AD644" i="1" s="1"/>
  <c r="AB644" i="1"/>
  <c r="R998" i="1"/>
  <c r="S998" i="1" s="1"/>
  <c r="AB971" i="1"/>
  <c r="U970" i="1"/>
  <c r="AB970" i="1"/>
  <c r="AB941" i="1"/>
  <c r="AG952" i="1"/>
  <c r="AH952" i="1" s="1"/>
  <c r="AG940" i="1"/>
  <c r="AH940" i="1" s="1"/>
  <c r="AG821" i="1"/>
  <c r="AH821" i="1" s="1"/>
  <c r="AF601" i="1"/>
  <c r="AG601" i="1" s="1"/>
  <c r="AH601" i="1" s="1"/>
  <c r="AG815" i="1"/>
  <c r="AH815" i="1" s="1"/>
  <c r="AF943" i="1"/>
  <c r="AG943" i="1"/>
  <c r="AH943" i="1" s="1"/>
  <c r="AG592" i="1"/>
  <c r="AH592" i="1" s="1"/>
  <c r="AF630" i="1"/>
  <c r="AG630" i="1" s="1"/>
  <c r="AH630" i="1" s="1"/>
  <c r="AF611" i="1"/>
  <c r="AG611" i="1" s="1"/>
  <c r="AH611" i="1" s="1"/>
  <c r="U590" i="1"/>
  <c r="AC590" i="1"/>
  <c r="AD590" i="1" s="1"/>
  <c r="AG673" i="1"/>
  <c r="AH673" i="1" s="1"/>
  <c r="AF787" i="1"/>
  <c r="AG787" i="1"/>
  <c r="AH787" i="1" s="1"/>
  <c r="AG637" i="1"/>
  <c r="AH637" i="1" s="1"/>
  <c r="AB991" i="1"/>
  <c r="AG960" i="1"/>
  <c r="AH960" i="1" s="1"/>
  <c r="AG696" i="1"/>
  <c r="AH696" i="1" s="1"/>
  <c r="AG720" i="1"/>
  <c r="AH720" i="1" s="1"/>
  <c r="AG764" i="1"/>
  <c r="AH764" i="1" s="1"/>
  <c r="AF820" i="1"/>
  <c r="AG820" i="1"/>
  <c r="AH820" i="1" s="1"/>
  <c r="AC914" i="1"/>
  <c r="AD914" i="1" s="1"/>
  <c r="U914" i="1"/>
  <c r="AB914" i="1"/>
  <c r="AC830" i="1"/>
  <c r="AD830" i="1" s="1"/>
  <c r="U830" i="1"/>
  <c r="AB830" i="1"/>
  <c r="U905" i="1"/>
  <c r="AC905" i="1"/>
  <c r="AD905" i="1" s="1"/>
  <c r="AB683" i="1"/>
  <c r="AC683" i="1"/>
  <c r="AD683" i="1" s="1"/>
  <c r="U683" i="1"/>
  <c r="AC747" i="1"/>
  <c r="AD747" i="1" s="1"/>
  <c r="AB747" i="1"/>
  <c r="U663" i="1"/>
  <c r="AC663" i="1"/>
  <c r="AD663" i="1" s="1"/>
  <c r="AB993" i="1"/>
  <c r="AB913" i="1"/>
  <c r="V902" i="1"/>
  <c r="T913" i="1"/>
  <c r="T869" i="1"/>
  <c r="R992" i="1"/>
  <c r="S992" i="1" s="1"/>
  <c r="R884" i="1"/>
  <c r="S884" i="1" s="1"/>
  <c r="R876" i="1"/>
  <c r="S876" i="1" s="1"/>
  <c r="R867" i="1"/>
  <c r="S867" i="1" s="1"/>
  <c r="R958" i="1"/>
  <c r="S958" i="1" s="1"/>
  <c r="R940" i="1"/>
  <c r="S940" i="1" s="1"/>
  <c r="T932" i="1"/>
  <c r="AB932" i="1" s="1"/>
  <c r="AB879" i="1"/>
  <c r="T924" i="1"/>
  <c r="AC964" i="1"/>
  <c r="AD964" i="1" s="1"/>
  <c r="U611" i="1"/>
  <c r="V999" i="1"/>
  <c r="V972" i="1"/>
  <c r="R863" i="1"/>
  <c r="S863" i="1" s="1"/>
  <c r="T894" i="1"/>
  <c r="T929" i="1"/>
  <c r="T938" i="1"/>
  <c r="AC961" i="1"/>
  <c r="AD961" i="1" s="1"/>
  <c r="AB963" i="1"/>
  <c r="T901" i="1"/>
  <c r="AC963" i="1"/>
  <c r="AD963" i="1" s="1"/>
  <c r="T988" i="1"/>
  <c r="R938" i="1"/>
  <c r="S938" i="1" s="1"/>
  <c r="R794" i="1"/>
  <c r="S794" i="1" s="1"/>
  <c r="R810" i="1"/>
  <c r="S810" i="1" s="1"/>
  <c r="R710" i="1"/>
  <c r="S710" i="1" s="1"/>
  <c r="R816" i="1"/>
  <c r="S816" i="1" s="1"/>
  <c r="AC660" i="1"/>
  <c r="AD660" i="1" s="1"/>
  <c r="U660" i="1"/>
  <c r="R908" i="1"/>
  <c r="S908" i="1" s="1"/>
  <c r="R802" i="1"/>
  <c r="S802" i="1" s="1"/>
  <c r="R780" i="1"/>
  <c r="S780" i="1" s="1"/>
  <c r="R808" i="1"/>
  <c r="S808" i="1" s="1"/>
  <c r="R717" i="1"/>
  <c r="S717" i="1" s="1"/>
  <c r="V621" i="1"/>
  <c r="T621" i="1"/>
  <c r="T659" i="1"/>
  <c r="V659" i="1"/>
  <c r="T651" i="1"/>
  <c r="R786" i="1"/>
  <c r="S786" i="1" s="1"/>
  <c r="T761" i="1"/>
  <c r="T746" i="1"/>
  <c r="R729" i="1"/>
  <c r="S729" i="1" s="1"/>
  <c r="T717" i="1"/>
  <c r="R681" i="1"/>
  <c r="S681" i="1" s="1"/>
  <c r="T602" i="1"/>
  <c r="R592" i="1"/>
  <c r="S592" i="1" s="1"/>
  <c r="R748" i="1"/>
  <c r="S748" i="1" s="1"/>
  <c r="T692" i="1"/>
  <c r="R687" i="1"/>
  <c r="S687" i="1" s="1"/>
  <c r="T684" i="1"/>
  <c r="R658" i="1"/>
  <c r="S658" i="1" s="1"/>
  <c r="T556" i="1"/>
  <c r="R770" i="1"/>
  <c r="S770" i="1" s="1"/>
  <c r="R719" i="1"/>
  <c r="S719" i="1" s="1"/>
  <c r="T716" i="1"/>
  <c r="V709" i="1"/>
  <c r="R680" i="1"/>
  <c r="S680" i="1" s="1"/>
  <c r="R659" i="1"/>
  <c r="S659" i="1" s="1"/>
  <c r="AB548" i="1"/>
  <c r="T422" i="1"/>
  <c r="V422" i="1"/>
  <c r="R551" i="1"/>
  <c r="S551" i="1" s="1"/>
  <c r="AF452" i="1"/>
  <c r="AG452" i="1" s="1"/>
  <c r="AH452" i="1" s="1"/>
  <c r="T576" i="1"/>
  <c r="R552" i="1"/>
  <c r="S552" i="1" s="1"/>
  <c r="V517" i="1"/>
  <c r="R508" i="1"/>
  <c r="S508" i="1" s="1"/>
  <c r="V480" i="1"/>
  <c r="V454" i="1"/>
  <c r="R437" i="1"/>
  <c r="S437" i="1" s="1"/>
  <c r="R336" i="1"/>
  <c r="S336" i="1" s="1"/>
  <c r="V370" i="1"/>
  <c r="T370" i="1"/>
  <c r="T421" i="1"/>
  <c r="V585" i="1"/>
  <c r="V514" i="1"/>
  <c r="V368" i="1"/>
  <c r="T368" i="1"/>
  <c r="AB463" i="1"/>
  <c r="T499" i="1"/>
  <c r="T414" i="1"/>
  <c r="V393" i="1"/>
  <c r="AB328" i="1"/>
  <c r="AB335" i="1"/>
  <c r="T366" i="1"/>
  <c r="R258" i="1"/>
  <c r="S258" i="1" s="1"/>
  <c r="R211" i="1"/>
  <c r="S211" i="1" s="1"/>
  <c r="AB207" i="1"/>
  <c r="T175" i="1"/>
  <c r="R188" i="1"/>
  <c r="S188" i="1" s="1"/>
  <c r="R178" i="1"/>
  <c r="S178" i="1" s="1"/>
  <c r="T190" i="1"/>
  <c r="V190" i="1"/>
  <c r="AF87" i="1" l="1"/>
  <c r="AG87" i="1"/>
  <c r="AH87" i="1" s="1"/>
  <c r="AF121" i="1"/>
  <c r="AG121" i="1" s="1"/>
  <c r="AH121" i="1" s="1"/>
  <c r="AF116" i="1"/>
  <c r="AG116" i="1" s="1"/>
  <c r="AH116" i="1" s="1"/>
  <c r="AF111" i="1"/>
  <c r="AG111" i="1" s="1"/>
  <c r="AH111" i="1" s="1"/>
  <c r="AF126" i="1"/>
  <c r="AG126" i="1" s="1"/>
  <c r="AH126" i="1" s="1"/>
  <c r="AF99" i="1"/>
  <c r="AG99" i="1" s="1"/>
  <c r="AH99" i="1" s="1"/>
  <c r="AF106" i="1"/>
  <c r="AG106" i="1"/>
  <c r="AH106" i="1" s="1"/>
  <c r="AG928" i="1"/>
  <c r="AH928" i="1" s="1"/>
  <c r="AF928" i="1"/>
  <c r="AF243" i="1"/>
  <c r="AG243" i="1"/>
  <c r="AH243" i="1" s="1"/>
  <c r="AF931" i="1"/>
  <c r="AG931" i="1"/>
  <c r="AH931" i="1" s="1"/>
  <c r="AF138" i="1"/>
  <c r="AG138" i="1"/>
  <c r="AH138" i="1" s="1"/>
  <c r="AG82" i="1"/>
  <c r="AH82" i="1" s="1"/>
  <c r="AF82" i="1"/>
  <c r="U190" i="1"/>
  <c r="AB190" i="1"/>
  <c r="AC190" i="1"/>
  <c r="AD190" i="1" s="1"/>
  <c r="AF683" i="1"/>
  <c r="AG683" i="1"/>
  <c r="AH683" i="1" s="1"/>
  <c r="AF974" i="1"/>
  <c r="AG974" i="1" s="1"/>
  <c r="AH974" i="1" s="1"/>
  <c r="U986" i="1"/>
  <c r="AC986" i="1"/>
  <c r="AD986" i="1" s="1"/>
  <c r="AB986" i="1"/>
  <c r="AF718" i="1"/>
  <c r="AG718" i="1" s="1"/>
  <c r="AH718" i="1" s="1"/>
  <c r="AF935" i="1"/>
  <c r="AG935" i="1" s="1"/>
  <c r="AH935" i="1" s="1"/>
  <c r="AG813" i="1"/>
  <c r="AH813" i="1" s="1"/>
  <c r="AF813" i="1"/>
  <c r="AF873" i="1"/>
  <c r="AG873" i="1"/>
  <c r="AH873" i="1" s="1"/>
  <c r="AF561" i="1"/>
  <c r="AG561" i="1"/>
  <c r="AH561" i="1" s="1"/>
  <c r="AF595" i="1"/>
  <c r="AG595" i="1" s="1"/>
  <c r="AH595" i="1" s="1"/>
  <c r="AG139" i="1"/>
  <c r="AH139" i="1" s="1"/>
  <c r="AF139" i="1"/>
  <c r="AF804" i="1"/>
  <c r="AG804" i="1" s="1"/>
  <c r="AH804" i="1" s="1"/>
  <c r="U717" i="1"/>
  <c r="AC717" i="1"/>
  <c r="AD717" i="1" s="1"/>
  <c r="AB717" i="1"/>
  <c r="AC659" i="1"/>
  <c r="AD659" i="1" s="1"/>
  <c r="AB659" i="1"/>
  <c r="U659" i="1"/>
  <c r="AF963" i="1"/>
  <c r="AG963" i="1"/>
  <c r="AH963" i="1" s="1"/>
  <c r="AF914" i="1"/>
  <c r="AG914" i="1"/>
  <c r="AH914" i="1" s="1"/>
  <c r="AF699" i="1"/>
  <c r="AG699" i="1"/>
  <c r="AH699" i="1" s="1"/>
  <c r="U956" i="1"/>
  <c r="AB956" i="1"/>
  <c r="AC956" i="1"/>
  <c r="AD956" i="1" s="1"/>
  <c r="AF865" i="1"/>
  <c r="AG865" i="1" s="1"/>
  <c r="AH865" i="1" s="1"/>
  <c r="AF635" i="1"/>
  <c r="AG635" i="1" s="1"/>
  <c r="AH635" i="1" s="1"/>
  <c r="AF810" i="1"/>
  <c r="AG810" i="1"/>
  <c r="AH810" i="1" s="1"/>
  <c r="AF898" i="1"/>
  <c r="AG898" i="1" s="1"/>
  <c r="AH898" i="1" s="1"/>
  <c r="AC983" i="1"/>
  <c r="AD983" i="1" s="1"/>
  <c r="AB983" i="1"/>
  <c r="U983" i="1"/>
  <c r="AF665" i="1"/>
  <c r="AG665" i="1" s="1"/>
  <c r="AH665" i="1" s="1"/>
  <c r="AF438" i="1"/>
  <c r="AG438" i="1" s="1"/>
  <c r="AH438" i="1" s="1"/>
  <c r="U979" i="1"/>
  <c r="AC979" i="1"/>
  <c r="AD979" i="1" s="1"/>
  <c r="AF937" i="1"/>
  <c r="AG937" i="1"/>
  <c r="AH937" i="1" s="1"/>
  <c r="AF577" i="1"/>
  <c r="AG577" i="1" s="1"/>
  <c r="AH577" i="1" s="1"/>
  <c r="AF272" i="1"/>
  <c r="AG272" i="1" s="1"/>
  <c r="AH272" i="1" s="1"/>
  <c r="AF494" i="1"/>
  <c r="AG494" i="1"/>
  <c r="AH494" i="1" s="1"/>
  <c r="AF341" i="1"/>
  <c r="AG341" i="1" s="1"/>
  <c r="AH341" i="1" s="1"/>
  <c r="AF41" i="1"/>
  <c r="AG41" i="1"/>
  <c r="AH41" i="1" s="1"/>
  <c r="AG831" i="1"/>
  <c r="AH831" i="1" s="1"/>
  <c r="AF831" i="1"/>
  <c r="AF296" i="1"/>
  <c r="AG296" i="1" s="1"/>
  <c r="AH296" i="1" s="1"/>
  <c r="AF120" i="1"/>
  <c r="AG120" i="1"/>
  <c r="AH120" i="1" s="1"/>
  <c r="AF791" i="1"/>
  <c r="AG791" i="1"/>
  <c r="AH791" i="1" s="1"/>
  <c r="AF884" i="1"/>
  <c r="AG884" i="1" s="1"/>
  <c r="AH884" i="1" s="1"/>
  <c r="AF402" i="1"/>
  <c r="AG402" i="1"/>
  <c r="AH402" i="1" s="1"/>
  <c r="AF470" i="1"/>
  <c r="AG470" i="1"/>
  <c r="AH470" i="1" s="1"/>
  <c r="AF109" i="1"/>
  <c r="AG109" i="1"/>
  <c r="AH109" i="1" s="1"/>
  <c r="AC684" i="1"/>
  <c r="AD684" i="1" s="1"/>
  <c r="AB684" i="1"/>
  <c r="U684" i="1"/>
  <c r="AF209" i="1"/>
  <c r="AG209" i="1" s="1"/>
  <c r="AH209" i="1" s="1"/>
  <c r="AF827" i="1"/>
  <c r="AG827" i="1"/>
  <c r="AH827" i="1" s="1"/>
  <c r="AF152" i="1"/>
  <c r="AG152" i="1"/>
  <c r="AH152" i="1" s="1"/>
  <c r="AF64" i="1"/>
  <c r="AG64" i="1" s="1"/>
  <c r="AH64" i="1" s="1"/>
  <c r="AG373" i="1"/>
  <c r="AH373" i="1" s="1"/>
  <c r="AF373" i="1"/>
  <c r="AF45" i="1"/>
  <c r="AG45" i="1"/>
  <c r="AH45" i="1" s="1"/>
  <c r="AF66" i="1"/>
  <c r="AG66" i="1" s="1"/>
  <c r="AH66" i="1" s="1"/>
  <c r="AG220" i="1"/>
  <c r="AH220" i="1" s="1"/>
  <c r="AF220" i="1"/>
  <c r="AG191" i="1"/>
  <c r="AH191" i="1" s="1"/>
  <c r="AF191" i="1"/>
  <c r="AF946" i="1"/>
  <c r="AG946" i="1"/>
  <c r="AH946" i="1" s="1"/>
  <c r="AF515" i="1"/>
  <c r="AG515" i="1"/>
  <c r="AH515" i="1" s="1"/>
  <c r="AF49" i="1"/>
  <c r="AG49" i="1" s="1"/>
  <c r="AH49" i="1" s="1"/>
  <c r="AG34" i="1"/>
  <c r="AH34" i="1" s="1"/>
  <c r="AF34" i="1"/>
  <c r="AF105" i="1"/>
  <c r="AG105" i="1"/>
  <c r="AH105" i="1" s="1"/>
  <c r="AF362" i="1"/>
  <c r="AG362" i="1" s="1"/>
  <c r="AH362" i="1" s="1"/>
  <c r="AG223" i="1"/>
  <c r="AH223" i="1" s="1"/>
  <c r="AF223" i="1"/>
  <c r="AG493" i="1"/>
  <c r="AH493" i="1" s="1"/>
  <c r="AF493" i="1"/>
  <c r="AF807" i="1"/>
  <c r="AG807" i="1"/>
  <c r="AH807" i="1" s="1"/>
  <c r="AF194" i="1"/>
  <c r="AG194" i="1"/>
  <c r="AH194" i="1" s="1"/>
  <c r="AF177" i="1"/>
  <c r="AG177" i="1" s="1"/>
  <c r="AH177" i="1" s="1"/>
  <c r="AF855" i="1"/>
  <c r="AG855" i="1" s="1"/>
  <c r="AH855" i="1" s="1"/>
  <c r="AB621" i="1"/>
  <c r="U621" i="1"/>
  <c r="AC621" i="1"/>
  <c r="AD621" i="1" s="1"/>
  <c r="AF905" i="1"/>
  <c r="AG905" i="1" s="1"/>
  <c r="AH905" i="1" s="1"/>
  <c r="AF899" i="1"/>
  <c r="AG899" i="1"/>
  <c r="AH899" i="1" s="1"/>
  <c r="AF526" i="1"/>
  <c r="AG526" i="1" s="1"/>
  <c r="AH526" i="1" s="1"/>
  <c r="AF445" i="1"/>
  <c r="AG445" i="1"/>
  <c r="AH445" i="1" s="1"/>
  <c r="U175" i="1"/>
  <c r="AB175" i="1"/>
  <c r="AC175" i="1"/>
  <c r="AD175" i="1" s="1"/>
  <c r="AC746" i="1"/>
  <c r="AD746" i="1" s="1"/>
  <c r="AB746" i="1"/>
  <c r="U746" i="1"/>
  <c r="AF663" i="1"/>
  <c r="AG663" i="1" s="1"/>
  <c r="AH663" i="1" s="1"/>
  <c r="AF606" i="1"/>
  <c r="AG606" i="1" s="1"/>
  <c r="AH606" i="1" s="1"/>
  <c r="AF616" i="1"/>
  <c r="AG616" i="1"/>
  <c r="AH616" i="1" s="1"/>
  <c r="AF558" i="1"/>
  <c r="AG558" i="1" s="1"/>
  <c r="AH558" i="1" s="1"/>
  <c r="AB576" i="1"/>
  <c r="AC576" i="1"/>
  <c r="AD576" i="1" s="1"/>
  <c r="U576" i="1"/>
  <c r="AF682" i="1"/>
  <c r="AG682" i="1" s="1"/>
  <c r="AH682" i="1" s="1"/>
  <c r="AF723" i="1"/>
  <c r="AG723" i="1" s="1"/>
  <c r="AH723" i="1" s="1"/>
  <c r="AF350" i="1"/>
  <c r="AG350" i="1"/>
  <c r="AH350" i="1" s="1"/>
  <c r="AF907" i="1"/>
  <c r="AG907" i="1"/>
  <c r="AH907" i="1" s="1"/>
  <c r="AG882" i="1"/>
  <c r="AH882" i="1" s="1"/>
  <c r="AF882" i="1"/>
  <c r="AG679" i="1"/>
  <c r="AH679" i="1" s="1"/>
  <c r="AF679" i="1"/>
  <c r="AF76" i="1"/>
  <c r="AG76" i="1"/>
  <c r="AH76" i="1" s="1"/>
  <c r="U716" i="1"/>
  <c r="AB716" i="1"/>
  <c r="AC716" i="1"/>
  <c r="AD716" i="1" s="1"/>
  <c r="U938" i="1"/>
  <c r="AB938" i="1"/>
  <c r="AC938" i="1"/>
  <c r="AD938" i="1" s="1"/>
  <c r="AC924" i="1"/>
  <c r="AD924" i="1" s="1"/>
  <c r="AB924" i="1"/>
  <c r="U924" i="1"/>
  <c r="AF590" i="1"/>
  <c r="AG590" i="1" s="1"/>
  <c r="AH590" i="1" s="1"/>
  <c r="AF553" i="1"/>
  <c r="AG553" i="1"/>
  <c r="AH553" i="1" s="1"/>
  <c r="AF528" i="1"/>
  <c r="AG528" i="1" s="1"/>
  <c r="AH528" i="1" s="1"/>
  <c r="AF301" i="1"/>
  <c r="AG301" i="1" s="1"/>
  <c r="AH301" i="1" s="1"/>
  <c r="AF989" i="1"/>
  <c r="AG989" i="1" s="1"/>
  <c r="AH989" i="1" s="1"/>
  <c r="AF853" i="1"/>
  <c r="AG853" i="1" s="1"/>
  <c r="AH853" i="1" s="1"/>
  <c r="U997" i="1"/>
  <c r="AC997" i="1"/>
  <c r="AD997" i="1" s="1"/>
  <c r="AF636" i="1"/>
  <c r="AG636" i="1" s="1"/>
  <c r="AH636" i="1" s="1"/>
  <c r="AF900" i="1"/>
  <c r="AG900" i="1" s="1"/>
  <c r="AH900" i="1" s="1"/>
  <c r="AF823" i="1"/>
  <c r="AG823" i="1" s="1"/>
  <c r="AH823" i="1" s="1"/>
  <c r="AF13" i="1"/>
  <c r="AG13" i="1"/>
  <c r="AH13" i="1" s="1"/>
  <c r="AF160" i="1"/>
  <c r="AG160" i="1"/>
  <c r="AH160" i="1" s="1"/>
  <c r="AG484" i="1"/>
  <c r="AH484" i="1" s="1"/>
  <c r="AF484" i="1"/>
  <c r="AF78" i="1"/>
  <c r="AG78" i="1"/>
  <c r="AH78" i="1" s="1"/>
  <c r="AF536" i="1"/>
  <c r="AG536" i="1" s="1"/>
  <c r="AH536" i="1" s="1"/>
  <c r="AF227" i="1"/>
  <c r="AG227" i="1"/>
  <c r="AH227" i="1" s="1"/>
  <c r="AF808" i="1"/>
  <c r="AG808" i="1" s="1"/>
  <c r="AH808" i="1" s="1"/>
  <c r="AF268" i="1"/>
  <c r="AG268" i="1"/>
  <c r="AH268" i="1" s="1"/>
  <c r="AF560" i="1"/>
  <c r="AG560" i="1"/>
  <c r="AH560" i="1" s="1"/>
  <c r="AF506" i="1"/>
  <c r="AG506" i="1"/>
  <c r="AH506" i="1" s="1"/>
  <c r="AF40" i="1"/>
  <c r="AG40" i="1" s="1"/>
  <c r="AH40" i="1" s="1"/>
  <c r="AC556" i="1"/>
  <c r="AD556" i="1" s="1"/>
  <c r="U556" i="1"/>
  <c r="AB556" i="1"/>
  <c r="AC988" i="1"/>
  <c r="AD988" i="1" s="1"/>
  <c r="AB988" i="1"/>
  <c r="U988" i="1"/>
  <c r="AB421" i="1"/>
  <c r="U421" i="1"/>
  <c r="AC421" i="1"/>
  <c r="AD421" i="1" s="1"/>
  <c r="AC901" i="1"/>
  <c r="AD901" i="1" s="1"/>
  <c r="AB901" i="1"/>
  <c r="U901" i="1"/>
  <c r="AF644" i="1"/>
  <c r="AG644" i="1"/>
  <c r="AH644" i="1" s="1"/>
  <c r="AF856" i="1"/>
  <c r="AG856" i="1" s="1"/>
  <c r="AH856" i="1" s="1"/>
  <c r="AF880" i="1"/>
  <c r="AG880" i="1" s="1"/>
  <c r="AH880" i="1" s="1"/>
  <c r="AF464" i="1"/>
  <c r="AG464" i="1" s="1"/>
  <c r="AH464" i="1" s="1"/>
  <c r="AF835" i="1"/>
  <c r="AG835" i="1"/>
  <c r="AH835" i="1" s="1"/>
  <c r="U414" i="1"/>
  <c r="AB414" i="1"/>
  <c r="AC414" i="1"/>
  <c r="AD414" i="1" s="1"/>
  <c r="AG749" i="1"/>
  <c r="AH749" i="1" s="1"/>
  <c r="AF749" i="1"/>
  <c r="U987" i="1"/>
  <c r="AC987" i="1"/>
  <c r="AD987" i="1" s="1"/>
  <c r="AF354" i="1"/>
  <c r="AG354" i="1"/>
  <c r="AH354" i="1" s="1"/>
  <c r="AF891" i="1"/>
  <c r="AG891" i="1" s="1"/>
  <c r="AH891" i="1" s="1"/>
  <c r="U692" i="1"/>
  <c r="AC692" i="1"/>
  <c r="AD692" i="1" s="1"/>
  <c r="AB692" i="1"/>
  <c r="AF964" i="1"/>
  <c r="AG964" i="1" s="1"/>
  <c r="AH964" i="1" s="1"/>
  <c r="AF915" i="1"/>
  <c r="AG915" i="1" s="1"/>
  <c r="AH915" i="1" s="1"/>
  <c r="U980" i="1"/>
  <c r="AB980" i="1"/>
  <c r="AC980" i="1"/>
  <c r="AD980" i="1" s="1"/>
  <c r="AF633" i="1"/>
  <c r="AG633" i="1"/>
  <c r="AH633" i="1" s="1"/>
  <c r="AF609" i="1"/>
  <c r="AG609" i="1"/>
  <c r="AH609" i="1" s="1"/>
  <c r="AF896" i="1"/>
  <c r="AG896" i="1" s="1"/>
  <c r="AH896" i="1" s="1"/>
  <c r="AG930" i="1"/>
  <c r="AH930" i="1" s="1"/>
  <c r="AF930" i="1"/>
  <c r="AF959" i="1"/>
  <c r="AG959" i="1"/>
  <c r="AH959" i="1" s="1"/>
  <c r="AF574" i="1"/>
  <c r="AG574" i="1"/>
  <c r="AH574" i="1" s="1"/>
  <c r="AF136" i="1"/>
  <c r="AG136" i="1" s="1"/>
  <c r="AH136" i="1" s="1"/>
  <c r="AG196" i="1"/>
  <c r="AH196" i="1" s="1"/>
  <c r="AF196" i="1"/>
  <c r="AB929" i="1"/>
  <c r="AC929" i="1"/>
  <c r="AD929" i="1" s="1"/>
  <c r="U929" i="1"/>
  <c r="U869" i="1"/>
  <c r="AC869" i="1"/>
  <c r="AD869" i="1" s="1"/>
  <c r="AF747" i="1"/>
  <c r="AG747" i="1"/>
  <c r="AH747" i="1" s="1"/>
  <c r="AF830" i="1"/>
  <c r="AG830" i="1"/>
  <c r="AH830" i="1" s="1"/>
  <c r="AF763" i="1"/>
  <c r="AG763" i="1"/>
  <c r="AH763" i="1" s="1"/>
  <c r="AG759" i="1"/>
  <c r="AH759" i="1" s="1"/>
  <c r="AF759" i="1"/>
  <c r="AF981" i="1"/>
  <c r="AG981" i="1" s="1"/>
  <c r="AH981" i="1" s="1"/>
  <c r="AF967" i="1"/>
  <c r="AG967" i="1"/>
  <c r="AH967" i="1" s="1"/>
  <c r="AF736" i="1"/>
  <c r="AG736" i="1"/>
  <c r="AH736" i="1" s="1"/>
  <c r="AF814" i="1"/>
  <c r="AG814" i="1" s="1"/>
  <c r="AH814" i="1" s="1"/>
  <c r="AF936" i="1"/>
  <c r="AG936" i="1" s="1"/>
  <c r="AH936" i="1" s="1"/>
  <c r="AF324" i="1"/>
  <c r="AG324" i="1" s="1"/>
  <c r="AH324" i="1" s="1"/>
  <c r="AF921" i="1"/>
  <c r="AG921" i="1"/>
  <c r="AH921" i="1" s="1"/>
  <c r="AG462" i="1"/>
  <c r="AH462" i="1" s="1"/>
  <c r="AF462" i="1"/>
  <c r="AF352" i="1"/>
  <c r="AG352" i="1"/>
  <c r="AH352" i="1" s="1"/>
  <c r="AF996" i="1"/>
  <c r="AG996" i="1"/>
  <c r="AH996" i="1" s="1"/>
  <c r="AF824" i="1"/>
  <c r="AG824" i="1"/>
  <c r="AH824" i="1" s="1"/>
  <c r="AF719" i="1"/>
  <c r="AG719" i="1" s="1"/>
  <c r="AH719" i="1" s="1"/>
  <c r="AF789" i="1"/>
  <c r="AG789" i="1"/>
  <c r="AH789" i="1" s="1"/>
  <c r="AF680" i="1"/>
  <c r="AG680" i="1"/>
  <c r="AH680" i="1" s="1"/>
  <c r="AF440" i="1"/>
  <c r="AG440" i="1"/>
  <c r="AH440" i="1" s="1"/>
  <c r="U968" i="1"/>
  <c r="AB968" i="1"/>
  <c r="AC968" i="1"/>
  <c r="AD968" i="1" s="1"/>
  <c r="AF472" i="1"/>
  <c r="AG472" i="1" s="1"/>
  <c r="AH472" i="1" s="1"/>
  <c r="AF108" i="1"/>
  <c r="AG108" i="1" s="1"/>
  <c r="AH108" i="1" s="1"/>
  <c r="AF124" i="1"/>
  <c r="AG124" i="1"/>
  <c r="AH124" i="1" s="1"/>
  <c r="AG487" i="1"/>
  <c r="AH487" i="1" s="1"/>
  <c r="AF487" i="1"/>
  <c r="AF500" i="1"/>
  <c r="AG500" i="1" s="1"/>
  <c r="AH500" i="1" s="1"/>
  <c r="AF88" i="1"/>
  <c r="AG88" i="1"/>
  <c r="AH88" i="1" s="1"/>
  <c r="AC422" i="1"/>
  <c r="AD422" i="1" s="1"/>
  <c r="U422" i="1"/>
  <c r="AB422" i="1"/>
  <c r="AF660" i="1"/>
  <c r="AG660" i="1"/>
  <c r="AH660" i="1" s="1"/>
  <c r="AF973" i="1"/>
  <c r="AG973" i="1" s="1"/>
  <c r="AH973" i="1" s="1"/>
  <c r="AC995" i="1"/>
  <c r="AD995" i="1" s="1"/>
  <c r="U995" i="1"/>
  <c r="AB995" i="1"/>
  <c r="AG998" i="1"/>
  <c r="AH998" i="1" s="1"/>
  <c r="AF998" i="1"/>
  <c r="AF911" i="1"/>
  <c r="AG911" i="1" s="1"/>
  <c r="AH911" i="1" s="1"/>
  <c r="AF540" i="1"/>
  <c r="AG540" i="1" s="1"/>
  <c r="AH540" i="1" s="1"/>
  <c r="AF80" i="1"/>
  <c r="AG80" i="1"/>
  <c r="AH80" i="1" s="1"/>
  <c r="U370" i="1"/>
  <c r="AC370" i="1"/>
  <c r="AD370" i="1" s="1"/>
  <c r="AB370" i="1"/>
  <c r="AF608" i="1"/>
  <c r="AG608" i="1"/>
  <c r="AH608" i="1" s="1"/>
  <c r="AF641" i="1"/>
  <c r="AG641" i="1" s="1"/>
  <c r="AH641" i="1" s="1"/>
  <c r="AF383" i="1"/>
  <c r="AG383" i="1" s="1"/>
  <c r="AH383" i="1" s="1"/>
  <c r="AF862" i="1"/>
  <c r="AG862" i="1"/>
  <c r="AH862" i="1" s="1"/>
  <c r="AF450" i="1"/>
  <c r="AG450" i="1"/>
  <c r="AH450" i="1" s="1"/>
  <c r="AF100" i="1"/>
  <c r="AG100" i="1"/>
  <c r="AH100" i="1" s="1"/>
  <c r="AG134" i="1"/>
  <c r="AH134" i="1" s="1"/>
  <c r="AF134" i="1"/>
  <c r="U499" i="1"/>
  <c r="AC499" i="1"/>
  <c r="AD499" i="1" s="1"/>
  <c r="AB499" i="1"/>
  <c r="AC761" i="1"/>
  <c r="AD761" i="1" s="1"/>
  <c r="U761" i="1"/>
  <c r="AB761" i="1"/>
  <c r="AF961" i="1"/>
  <c r="AG961" i="1" s="1"/>
  <c r="AH961" i="1" s="1"/>
  <c r="AF784" i="1"/>
  <c r="AG784" i="1" s="1"/>
  <c r="AH784" i="1" s="1"/>
  <c r="AF817" i="1"/>
  <c r="AG817" i="1"/>
  <c r="AH817" i="1" s="1"/>
  <c r="AB987" i="1"/>
  <c r="AF287" i="1"/>
  <c r="AG287" i="1"/>
  <c r="AH287" i="1" s="1"/>
  <c r="AC368" i="1"/>
  <c r="AD368" i="1" s="1"/>
  <c r="U368" i="1"/>
  <c r="AB368" i="1"/>
  <c r="U651" i="1"/>
  <c r="AC651" i="1"/>
  <c r="AD651" i="1" s="1"/>
  <c r="U366" i="1"/>
  <c r="AB366" i="1"/>
  <c r="AC366" i="1"/>
  <c r="AD366" i="1" s="1"/>
  <c r="U602" i="1"/>
  <c r="AB602" i="1"/>
  <c r="AC602" i="1"/>
  <c r="AD602" i="1" s="1"/>
  <c r="AB651" i="1"/>
  <c r="AB894" i="1"/>
  <c r="U894" i="1"/>
  <c r="AC894" i="1"/>
  <c r="AD894" i="1" s="1"/>
  <c r="U932" i="1"/>
  <c r="AC932" i="1"/>
  <c r="AD932" i="1" s="1"/>
  <c r="AC913" i="1"/>
  <c r="AD913" i="1" s="1"/>
  <c r="U913" i="1"/>
  <c r="AF744" i="1"/>
  <c r="AG744" i="1"/>
  <c r="AH744" i="1" s="1"/>
  <c r="AF904" i="1"/>
  <c r="AG904" i="1"/>
  <c r="AH904" i="1" s="1"/>
  <c r="AF599" i="1"/>
  <c r="AG599" i="1" s="1"/>
  <c r="AH599" i="1" s="1"/>
  <c r="AF991" i="1"/>
  <c r="AG991" i="1" s="1"/>
  <c r="AH991" i="1" s="1"/>
  <c r="AB869" i="1"/>
  <c r="AF922" i="1"/>
  <c r="AG922" i="1" s="1"/>
  <c r="AH922" i="1" s="1"/>
  <c r="AF265" i="1"/>
  <c r="AG265" i="1"/>
  <c r="AH265" i="1" s="1"/>
  <c r="AG586" i="1"/>
  <c r="AH586" i="1" s="1"/>
  <c r="AF586" i="1"/>
  <c r="AF975" i="1"/>
  <c r="AG975" i="1" s="1"/>
  <c r="AH975" i="1" s="1"/>
  <c r="AF993" i="1"/>
  <c r="AG993" i="1"/>
  <c r="AH993" i="1" s="1"/>
  <c r="AF849" i="1"/>
  <c r="AG849" i="1" s="1"/>
  <c r="AH849" i="1" s="1"/>
  <c r="AG474" i="1"/>
  <c r="AH474" i="1" s="1"/>
  <c r="AF474" i="1"/>
  <c r="AF532" i="1"/>
  <c r="AG532" i="1" s="1"/>
  <c r="AH532" i="1" s="1"/>
  <c r="AF215" i="1"/>
  <c r="AG215" i="1"/>
  <c r="AH215" i="1" s="1"/>
  <c r="AF413" i="1"/>
  <c r="AG413" i="1" s="1"/>
  <c r="AH413" i="1" s="1"/>
  <c r="AF104" i="1"/>
  <c r="AG104" i="1" s="1"/>
  <c r="AH104" i="1" s="1"/>
  <c r="AF25" i="1"/>
  <c r="AG25" i="1"/>
  <c r="AH25" i="1" s="1"/>
  <c r="AF261" i="1"/>
  <c r="AG261" i="1" s="1"/>
  <c r="AH261" i="1" s="1"/>
  <c r="AF310" i="1"/>
  <c r="AG310" i="1" s="1"/>
  <c r="AH310" i="1" s="1"/>
  <c r="AF48" i="1"/>
  <c r="AG48" i="1" s="1"/>
  <c r="AH48" i="1" s="1"/>
  <c r="AF934" i="1"/>
  <c r="AG934" i="1"/>
  <c r="AH934" i="1" s="1"/>
  <c r="AF386" i="1"/>
  <c r="AG386" i="1"/>
  <c r="AH386" i="1" s="1"/>
  <c r="AF951" i="1"/>
  <c r="AG951" i="1"/>
  <c r="AH951" i="1" s="1"/>
  <c r="AG447" i="1"/>
  <c r="AH447" i="1" s="1"/>
  <c r="AF447" i="1"/>
  <c r="AF54" i="1"/>
  <c r="AG54" i="1"/>
  <c r="AH54" i="1" s="1"/>
  <c r="AF894" i="1" l="1"/>
  <c r="AG894" i="1" s="1"/>
  <c r="AH894" i="1" s="1"/>
  <c r="AF422" i="1"/>
  <c r="AG422" i="1"/>
  <c r="AH422" i="1" s="1"/>
  <c r="AF988" i="1"/>
  <c r="AG988" i="1"/>
  <c r="AH988" i="1" s="1"/>
  <c r="AF997" i="1"/>
  <c r="AG997" i="1" s="1"/>
  <c r="AH997" i="1" s="1"/>
  <c r="AF932" i="1"/>
  <c r="AG932" i="1"/>
  <c r="AH932" i="1" s="1"/>
  <c r="AF368" i="1"/>
  <c r="AG368" i="1" s="1"/>
  <c r="AH368" i="1" s="1"/>
  <c r="AF869" i="1"/>
  <c r="AG869" i="1"/>
  <c r="AH869" i="1" s="1"/>
  <c r="AF716" i="1"/>
  <c r="AG716" i="1" s="1"/>
  <c r="AH716" i="1" s="1"/>
  <c r="AF366" i="1"/>
  <c r="AG366" i="1"/>
  <c r="AH366" i="1" s="1"/>
  <c r="AF621" i="1"/>
  <c r="AG621" i="1" s="1"/>
  <c r="AH621" i="1" s="1"/>
  <c r="AF995" i="1"/>
  <c r="AG995" i="1"/>
  <c r="AH995" i="1" s="1"/>
  <c r="AF761" i="1"/>
  <c r="AG761" i="1" s="1"/>
  <c r="AH761" i="1" s="1"/>
  <c r="AF980" i="1"/>
  <c r="AG980" i="1" s="1"/>
  <c r="AH980" i="1" s="1"/>
  <c r="AF692" i="1"/>
  <c r="AG692" i="1"/>
  <c r="AH692" i="1" s="1"/>
  <c r="AF938" i="1"/>
  <c r="AG938" i="1" s="1"/>
  <c r="AH938" i="1" s="1"/>
  <c r="AG190" i="1"/>
  <c r="AH190" i="1" s="1"/>
  <c r="AF190" i="1"/>
  <c r="AF684" i="1"/>
  <c r="AG684" i="1"/>
  <c r="AH684" i="1" s="1"/>
  <c r="AF576" i="1"/>
  <c r="AG576" i="1" s="1"/>
  <c r="AH576" i="1" s="1"/>
  <c r="AF659" i="1"/>
  <c r="AG659" i="1"/>
  <c r="AH659" i="1" s="1"/>
  <c r="AF987" i="1"/>
  <c r="AG987" i="1" s="1"/>
  <c r="AH987" i="1" s="1"/>
  <c r="AF717" i="1"/>
  <c r="AG717" i="1"/>
  <c r="AH717" i="1" s="1"/>
  <c r="AF499" i="1"/>
  <c r="AG499" i="1"/>
  <c r="AH499" i="1" s="1"/>
  <c r="AF901" i="1"/>
  <c r="AG901" i="1"/>
  <c r="AH901" i="1" s="1"/>
  <c r="AF746" i="1"/>
  <c r="AG746" i="1" s="1"/>
  <c r="AH746" i="1" s="1"/>
  <c r="AF979" i="1"/>
  <c r="AG979" i="1" s="1"/>
  <c r="AH979" i="1" s="1"/>
  <c r="AF983" i="1"/>
  <c r="AG983" i="1"/>
  <c r="AH983" i="1" s="1"/>
  <c r="AF929" i="1"/>
  <c r="AG929" i="1" s="1"/>
  <c r="AH929" i="1" s="1"/>
  <c r="AG651" i="1"/>
  <c r="AH651" i="1" s="1"/>
  <c r="AF651" i="1"/>
  <c r="AF924" i="1"/>
  <c r="AG924" i="1"/>
  <c r="AH924" i="1" s="1"/>
  <c r="AF602" i="1"/>
  <c r="AG602" i="1"/>
  <c r="AH602" i="1" s="1"/>
  <c r="AF913" i="1"/>
  <c r="AG913" i="1"/>
  <c r="AH913" i="1" s="1"/>
  <c r="AF370" i="1"/>
  <c r="AG370" i="1" s="1"/>
  <c r="AH370" i="1" s="1"/>
  <c r="AF968" i="1"/>
  <c r="AG968" i="1" s="1"/>
  <c r="AH968" i="1" s="1"/>
  <c r="AF414" i="1"/>
  <c r="AG414" i="1" s="1"/>
  <c r="AH414" i="1" s="1"/>
  <c r="AF421" i="1"/>
  <c r="AG421" i="1" s="1"/>
  <c r="AH421" i="1" s="1"/>
  <c r="AF556" i="1"/>
  <c r="AG556" i="1" s="1"/>
  <c r="AH556" i="1" s="1"/>
  <c r="AF175" i="1"/>
  <c r="AG175" i="1"/>
  <c r="AH175" i="1" s="1"/>
  <c r="AF956" i="1"/>
  <c r="AG956" i="1"/>
  <c r="AH956" i="1" s="1"/>
  <c r="AF986" i="1"/>
  <c r="AG986" i="1" s="1"/>
  <c r="AH986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<sst xmlns="http://schemas.openxmlformats.org/spreadsheetml/2006/main" count="126" uniqueCount="105">
  <si>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</si>
  <si>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</si>
  <si>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</si>
  <si>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</si>
  <si>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</si>
  <si>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</si>
  <si>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</si>
  <si>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</si>
  <si>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</si>
  <si>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</si>
  <si>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</si>
  <si>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</si>
  <si>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</si>
  <si>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</si>
  <si>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</si>
  <si>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</si>
  <si>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</si>
  <si>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</si>
  <si>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</si>
  <si>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</si>
  <si>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</si>
  <si>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</si>
  <si>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</si>
  <si>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</si>
  <si>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</si>
  <si>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</si>
  <si>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</si>
  <si>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</si>
  <si>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</si>
  <si>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</si>
  <si>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</si>
  <si>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</si>
  <si>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</si>
  <si>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</si>
  <si>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</si>
  <si>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</si>
  <si>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</si>
  <si>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</si>
  <si>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</si>
  <si>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</si>
  <si>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</si>
  <si>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</si>
  <si>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</si>
  <si>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</si>
  <si>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</si>
  <si>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</si>
  <si>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</si>
  <si>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</si>
  <si>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</si>
  <si>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</si>
  <si>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</si>
  <si>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</si>
  <si>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</si>
  <si>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</si>
  <si>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</si>
  <si>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</si>
  <si>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</si>
  <si>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</si>
  <si>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</si>
  <si>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</si>
  <si>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</si>
  <si>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</si>
  <si>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</si>
  <si>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</si>
  <si>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</si>
  <si>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</si>
  <si>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</si>
  <si>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</si>
  <si>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</si>
  <si>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</si>
  <si>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</si>
  <si>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</si>
  <si>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</si>
  <si>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</si>
  <si>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</si>
  <si>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</si>
  <si>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</si>
  <si>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</si>
  <si>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</si>
  <si>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</si>
  <si>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</si>
  <si>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</si>
  <si>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</si>
  <si>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</si>
  <si>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</si>
  <si>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</si>
  <si>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</si>
  <si>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</si>
  <si>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</si>
  <si>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</si>
  <si>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</si>
  <si>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</si>
  <si>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</si>
  <si>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</si>
  <si>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</si>
  <si>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</si>
  <si>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</si>
  <si>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</si>
  <si>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</si>
  <si>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</si>
  <si>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</si>
  <si>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</si>
  <si>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</si>
  <si>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data\100313\fr105911.bin</t>
  </si>
  <si>
    <t>測定日：2010/03/13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</si>
</sst>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5.4</c:v>
                </c:pt>
                <c:pt idx="40">
                  <c:v>5.4</c:v>
                </c:pt>
                <c:pt idx="41">
                  <c:v>5.4</c:v>
                </c:pt>
                <c:pt idx="42">
                  <c:v>5.4</c:v>
                </c:pt>
                <c:pt idx="43">
                  <c:v>5.4</c:v>
                </c:pt>
                <c:pt idx="44">
                  <c:v>5.4</c:v>
                </c:pt>
                <c:pt idx="45">
                  <c:v>6.3</c:v>
                </c:pt>
                <c:pt idx="46">
                  <c:v>6.3</c:v>
                </c:pt>
                <c:pt idx="47">
                  <c:v>6.3</c:v>
                </c:pt>
                <c:pt idx="48">
                  <c:v>6.3</c:v>
                </c:pt>
                <c:pt idx="49">
                  <c:v>6.3</c:v>
                </c:pt>
                <c:pt idx="50">
                  <c:v>7.2</c:v>
                </c:pt>
                <c:pt idx="51">
                  <c:v>7.2</c:v>
                </c:pt>
                <c:pt idx="52">
                  <c:v>7.2</c:v>
                </c:pt>
                <c:pt idx="53">
                  <c:v>7.2</c:v>
                </c:pt>
                <c:pt idx="54">
                  <c:v>8.1</c:v>
                </c:pt>
                <c:pt idx="55">
                  <c:v>8.1</c:v>
                </c:pt>
                <c:pt idx="56">
                  <c:v>8.1</c:v>
                </c:pt>
                <c:pt idx="57">
                  <c:v>8.1</c:v>
                </c:pt>
                <c:pt idx="58">
                  <c:v>9.1</c:v>
                </c:pt>
                <c:pt idx="59">
                  <c:v>9.1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10.9</c:v>
                </c:pt>
                <c:pt idx="64">
                  <c:v>10.9</c:v>
                </c:pt>
                <c:pt idx="65">
                  <c:v>11.8</c:v>
                </c:pt>
                <c:pt idx="66">
                  <c:v>11.8</c:v>
                </c:pt>
                <c:pt idx="67">
                  <c:v>12.7</c:v>
                </c:pt>
                <c:pt idx="68">
                  <c:v>12.7</c:v>
                </c:pt>
                <c:pt idx="69">
                  <c:v>13.6</c:v>
                </c:pt>
                <c:pt idx="70">
                  <c:v>14.5</c:v>
                </c:pt>
                <c:pt idx="71">
                  <c:v>14.5</c:v>
                </c:pt>
                <c:pt idx="72">
                  <c:v>15.4</c:v>
                </c:pt>
                <c:pt idx="73">
                  <c:v>16.3</c:v>
                </c:pt>
                <c:pt idx="74">
                  <c:v>17.2</c:v>
                </c:pt>
                <c:pt idx="75">
                  <c:v>18.100000000000001</c:v>
                </c:pt>
                <c:pt idx="76">
                  <c:v>19</c:v>
                </c:pt>
                <c:pt idx="77">
                  <c:v>19.899999999999999</c:v>
                </c:pt>
                <c:pt idx="78">
                  <c:v>20.8</c:v>
                </c:pt>
                <c:pt idx="79">
                  <c:v>21.7</c:v>
                </c:pt>
                <c:pt idx="80">
                  <c:v>22.6</c:v>
                </c:pt>
                <c:pt idx="81">
                  <c:v>23.5</c:v>
                </c:pt>
                <c:pt idx="82">
                  <c:v>25.3</c:v>
                </c:pt>
                <c:pt idx="83">
                  <c:v>26.2</c:v>
                </c:pt>
                <c:pt idx="84">
                  <c:v>28.1</c:v>
                </c:pt>
                <c:pt idx="85">
                  <c:v>29.9</c:v>
                </c:pt>
                <c:pt idx="86">
                  <c:v>31.7</c:v>
                </c:pt>
                <c:pt idx="87">
                  <c:v>33.5</c:v>
                </c:pt>
                <c:pt idx="88">
                  <c:v>36.200000000000003</c:v>
                </c:pt>
                <c:pt idx="89">
                  <c:v>37.1</c:v>
                </c:pt>
                <c:pt idx="90">
                  <c:v>39.799999999999997</c:v>
                </c:pt>
                <c:pt idx="91">
                  <c:v>43.4</c:v>
                </c:pt>
                <c:pt idx="92">
                  <c:v>44.4</c:v>
                </c:pt>
                <c:pt idx="93">
                  <c:v>48.9</c:v>
                </c:pt>
                <c:pt idx="94">
                  <c:v>50.7</c:v>
                </c:pt>
                <c:pt idx="95">
                  <c:v>55.2</c:v>
                </c:pt>
                <c:pt idx="96">
                  <c:v>58.8</c:v>
                </c:pt>
                <c:pt idx="97">
                  <c:v>64.3</c:v>
                </c:pt>
                <c:pt idx="98">
                  <c:v>67</c:v>
                </c:pt>
                <c:pt idx="99">
                  <c:v>72.400000000000006</c:v>
                </c:pt>
                <c:pt idx="100">
                  <c:v>76.900000000000006</c:v>
                </c:pt>
                <c:pt idx="101">
                  <c:v>85.1</c:v>
                </c:pt>
                <c:pt idx="102">
                  <c:v>86.9</c:v>
                </c:pt>
                <c:pt idx="103">
                  <c:v>97.8</c:v>
                </c:pt>
                <c:pt idx="104">
                  <c:v>100.5</c:v>
                </c:pt>
                <c:pt idx="105">
                  <c:v>111.3</c:v>
                </c:pt>
                <c:pt idx="106">
                  <c:v>116.8</c:v>
                </c:pt>
                <c:pt idx="107">
                  <c:v>125.8</c:v>
                </c:pt>
                <c:pt idx="108">
                  <c:v>136.69999999999999</c:v>
                </c:pt>
                <c:pt idx="109">
                  <c:v>143</c:v>
                </c:pt>
                <c:pt idx="110">
                  <c:v>153</c:v>
                </c:pt>
                <c:pt idx="111">
                  <c:v>162</c:v>
                </c:pt>
                <c:pt idx="112">
                  <c:v>182.8</c:v>
                </c:pt>
                <c:pt idx="113">
                  <c:v>191</c:v>
                </c:pt>
                <c:pt idx="114">
                  <c:v>191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156.1</c:v>
                </c:pt>
                <c:pt idx="8">
                  <c:v>155.19999999999999</c:v>
                </c:pt>
                <c:pt idx="9">
                  <c:v>153.9</c:v>
                </c:pt>
                <c:pt idx="10">
                  <c:v>152.6</c:v>
                </c:pt>
                <c:pt idx="11">
                  <c:v>151.30000000000001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144.80000000000001</c:v>
                </c:pt>
                <c:pt idx="17">
                  <c:v>143.5</c:v>
                </c:pt>
                <c:pt idx="18">
                  <c:v>142.4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136.4</c:v>
                </c:pt>
                <c:pt idx="24">
                  <c:v>135.1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127.3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119.8</c:v>
                </c:pt>
                <c:pt idx="37">
                  <c:v>118.6</c:v>
                </c:pt>
                <c:pt idx="38">
                  <c:v>117.5</c:v>
                </c:pt>
                <c:pt idx="39">
                  <c:v>116.2</c:v>
                </c:pt>
                <c:pt idx="40">
                  <c:v>114.9</c:v>
                </c:pt>
                <c:pt idx="41">
                  <c:v>113.6</c:v>
                </c:pt>
                <c:pt idx="42">
                  <c:v>112.2</c:v>
                </c:pt>
                <c:pt idx="43">
                  <c:v>111.3</c:v>
                </c:pt>
                <c:pt idx="44">
                  <c:v>110</c:v>
                </c:pt>
                <c:pt idx="45">
                  <c:v>108.5</c:v>
                </c:pt>
                <c:pt idx="46">
                  <c:v>107.3</c:v>
                </c:pt>
                <c:pt idx="47">
                  <c:v>106.4</c:v>
                </c:pt>
                <c:pt idx="48">
                  <c:v>105.1</c:v>
                </c:pt>
                <c:pt idx="49">
                  <c:v>103.8</c:v>
                </c:pt>
                <c:pt idx="50">
                  <c:v>102.5</c:v>
                </c:pt>
                <c:pt idx="51">
                  <c:v>101.3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96.5</c:v>
                </c:pt>
                <c:pt idx="56">
                  <c:v>95.3</c:v>
                </c:pt>
                <c:pt idx="57">
                  <c:v>94</c:v>
                </c:pt>
                <c:pt idx="58">
                  <c:v>92.9</c:v>
                </c:pt>
                <c:pt idx="59">
                  <c:v>91.6</c:v>
                </c:pt>
                <c:pt idx="60">
                  <c:v>90.3</c:v>
                </c:pt>
                <c:pt idx="61">
                  <c:v>89.2</c:v>
                </c:pt>
                <c:pt idx="62">
                  <c:v>88</c:v>
                </c:pt>
                <c:pt idx="63">
                  <c:v>86.9</c:v>
                </c:pt>
                <c:pt idx="64">
                  <c:v>85.8</c:v>
                </c:pt>
                <c:pt idx="65">
                  <c:v>84.5</c:v>
                </c:pt>
                <c:pt idx="66">
                  <c:v>83.2</c:v>
                </c:pt>
                <c:pt idx="67">
                  <c:v>82</c:v>
                </c:pt>
                <c:pt idx="68">
                  <c:v>81</c:v>
                </c:pt>
                <c:pt idx="69">
                  <c:v>79.8</c:v>
                </c:pt>
                <c:pt idx="70">
                  <c:v>78.5</c:v>
                </c:pt>
                <c:pt idx="71">
                  <c:v>77.2</c:v>
                </c:pt>
                <c:pt idx="72">
                  <c:v>76.099999999999994</c:v>
                </c:pt>
                <c:pt idx="73">
                  <c:v>75</c:v>
                </c:pt>
                <c:pt idx="74">
                  <c:v>73.8</c:v>
                </c:pt>
                <c:pt idx="75">
                  <c:v>72.7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</c:v>
                </c:pt>
                <c:pt idx="79">
                  <c:v>68.099999999999994</c:v>
                </c:pt>
                <c:pt idx="80">
                  <c:v>66.8</c:v>
                </c:pt>
                <c:pt idx="81">
                  <c:v>65.599999999999994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57.4</c:v>
                </c:pt>
                <c:pt idx="89">
                  <c:v>56.3</c:v>
                </c:pt>
                <c:pt idx="90">
                  <c:v>55.2</c:v>
                </c:pt>
                <c:pt idx="91">
                  <c:v>53.9</c:v>
                </c:pt>
                <c:pt idx="92">
                  <c:v>52.8</c:v>
                </c:pt>
                <c:pt idx="93">
                  <c:v>51.9</c:v>
                </c:pt>
                <c:pt idx="94">
                  <c:v>50.8</c:v>
                </c:pt>
                <c:pt idx="95">
                  <c:v>49.5</c:v>
                </c:pt>
                <c:pt idx="96">
                  <c:v>48.4</c:v>
                </c:pt>
                <c:pt idx="97">
                  <c:v>47.2</c:v>
                </c:pt>
                <c:pt idx="98">
                  <c:v>46.3</c:v>
                </c:pt>
                <c:pt idx="99">
                  <c:v>45</c:v>
                </c:pt>
                <c:pt idx="100">
                  <c:v>43.9</c:v>
                </c:pt>
                <c:pt idx="101">
                  <c:v>42.6</c:v>
                </c:pt>
                <c:pt idx="102">
                  <c:v>41.5</c:v>
                </c:pt>
                <c:pt idx="103">
                  <c:v>40.4</c:v>
                </c:pt>
                <c:pt idx="104">
                  <c:v>39.299999999999997</c:v>
                </c:pt>
                <c:pt idx="105">
                  <c:v>38.1</c:v>
                </c:pt>
                <c:pt idx="106">
                  <c:v>37.200000000000003</c:v>
                </c:pt>
                <c:pt idx="107">
                  <c:v>36.1</c:v>
                </c:pt>
                <c:pt idx="108">
                  <c:v>34.799999999999997</c:v>
                </c:pt>
                <c:pt idx="109">
                  <c:v>33.9</c:v>
                </c:pt>
                <c:pt idx="110">
                  <c:v>33</c:v>
                </c:pt>
                <c:pt idx="111">
                  <c:v>31.7</c:v>
                </c:pt>
                <c:pt idx="112">
                  <c:v>30.6</c:v>
                </c:pt>
                <c:pt idx="113">
                  <c:v>29.5</c:v>
                </c:pt>
                <c:pt idx="114">
                  <c:v>28.8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BF-1847-A381-292D11E85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019568"/>
        <c:axId val="1"/>
      </c:scatterChart>
      <c:valAx>
        <c:axId val="190801956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0195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8.6446862132911501E-2</c:v>
                </c:pt>
                <c:pt idx="32">
                  <c:v>9.7464304084609085E-2</c:v>
                </c:pt>
                <c:pt idx="33">
                  <c:v>7.6132465727850096E-2</c:v>
                </c:pt>
                <c:pt idx="34">
                  <c:v>9.7217458145785793E-2</c:v>
                </c:pt>
                <c:pt idx="35">
                  <c:v>0.10262491869822311</c:v>
                </c:pt>
                <c:pt idx="36">
                  <c:v>0.10456867248239901</c:v>
                </c:pt>
                <c:pt idx="37">
                  <c:v>9.3643692310634213E-2</c:v>
                </c:pt>
                <c:pt idx="38">
                  <c:v>0.10787801905812217</c:v>
                </c:pt>
                <c:pt idx="39">
                  <c:v>0.13384505680459227</c:v>
                </c:pt>
                <c:pt idx="40">
                  <c:v>0.12772137889384452</c:v>
                </c:pt>
                <c:pt idx="41">
                  <c:v>0.12982894762355326</c:v>
                </c:pt>
                <c:pt idx="42">
                  <c:v>0.15223576301334024</c:v>
                </c:pt>
                <c:pt idx="43">
                  <c:v>0.13510613872080218</c:v>
                </c:pt>
                <c:pt idx="44">
                  <c:v>0.15398654066317466</c:v>
                </c:pt>
                <c:pt idx="45">
                  <c:v>0.19614593336041619</c:v>
                </c:pt>
                <c:pt idx="46">
                  <c:v>0.20293094043462645</c:v>
                </c:pt>
                <c:pt idx="47">
                  <c:v>0.17478836590056426</c:v>
                </c:pt>
                <c:pt idx="48">
                  <c:v>0.18804811164790738</c:v>
                </c:pt>
                <c:pt idx="49">
                  <c:v>0.18313971713378738</c:v>
                </c:pt>
                <c:pt idx="50">
                  <c:v>0.22607662993155517</c:v>
                </c:pt>
                <c:pt idx="51">
                  <c:v>0.20807950989976767</c:v>
                </c:pt>
                <c:pt idx="52">
                  <c:v>0.21865461717396395</c:v>
                </c:pt>
                <c:pt idx="53">
                  <c:v>0.22317295550465496</c:v>
                </c:pt>
                <c:pt idx="54">
                  <c:v>0.27212086702345822</c:v>
                </c:pt>
                <c:pt idx="55">
                  <c:v>0.2834692348260705</c:v>
                </c:pt>
                <c:pt idx="56">
                  <c:v>0.25045946900857857</c:v>
                </c:pt>
                <c:pt idx="57">
                  <c:v>0.22354262912710932</c:v>
                </c:pt>
                <c:pt idx="58">
                  <c:v>0.26472627333829357</c:v>
                </c:pt>
                <c:pt idx="59">
                  <c:v>0.29851511950682735</c:v>
                </c:pt>
                <c:pt idx="60">
                  <c:v>0.32662887096406984</c:v>
                </c:pt>
                <c:pt idx="61">
                  <c:v>0.37793070699438519</c:v>
                </c:pt>
                <c:pt idx="62">
                  <c:v>0.31535575924849846</c:v>
                </c:pt>
                <c:pt idx="63">
                  <c:v>0.40191088889739429</c:v>
                </c:pt>
                <c:pt idx="64">
                  <c:v>0.36396058112519319</c:v>
                </c:pt>
                <c:pt idx="65">
                  <c:v>0.47382022262322671</c:v>
                </c:pt>
                <c:pt idx="66">
                  <c:v>0.4452266529992075</c:v>
                </c:pt>
                <c:pt idx="67">
                  <c:v>0.52883741361772518</c:v>
                </c:pt>
                <c:pt idx="68">
                  <c:v>0.49231373759353986</c:v>
                </c:pt>
                <c:pt idx="69">
                  <c:v>0.62121812283441558</c:v>
                </c:pt>
                <c:pt idx="70">
                  <c:v>0.54509362128507288</c:v>
                </c:pt>
                <c:pt idx="71">
                  <c:v>0.57095788409900905</c:v>
                </c:pt>
                <c:pt idx="72">
                  <c:v>0.628107147687747</c:v>
                </c:pt>
                <c:pt idx="73">
                  <c:v>0.63448333497017861</c:v>
                </c:pt>
                <c:pt idx="74">
                  <c:v>0.69096247232980679</c:v>
                </c:pt>
                <c:pt idx="75">
                  <c:v>0.72774438681388331</c:v>
                </c:pt>
                <c:pt idx="76">
                  <c:v>0.80228304173183362</c:v>
                </c:pt>
                <c:pt idx="77">
                  <c:v>0.95441019856938147</c:v>
                </c:pt>
                <c:pt idx="78">
                  <c:v>0.95736162035980599</c:v>
                </c:pt>
                <c:pt idx="79">
                  <c:v>0.92865446974170318</c:v>
                </c:pt>
                <c:pt idx="80">
                  <c:v>1.052753244835158</c:v>
                </c:pt>
                <c:pt idx="81">
                  <c:v>1.1187674371054033</c:v>
                </c:pt>
                <c:pt idx="82">
                  <c:v>1.1808072357578123</c:v>
                </c:pt>
                <c:pt idx="83">
                  <c:v>1.2288216226544362</c:v>
                </c:pt>
                <c:pt idx="84">
                  <c:v>1.2992282627591976</c:v>
                </c:pt>
                <c:pt idx="85">
                  <c:v>1.4993686074353287</c:v>
                </c:pt>
                <c:pt idx="86">
                  <c:v>1.5579751829514346</c:v>
                </c:pt>
                <c:pt idx="87">
                  <c:v>1.7478937749029995</c:v>
                </c:pt>
                <c:pt idx="88">
                  <c:v>1.9596737477818464</c:v>
                </c:pt>
                <c:pt idx="89">
                  <c:v>1.9319336520572974</c:v>
                </c:pt>
                <c:pt idx="90">
                  <c:v>2.2548021700088197</c:v>
                </c:pt>
                <c:pt idx="91">
                  <c:v>2.3403682401135608</c:v>
                </c:pt>
                <c:pt idx="92">
                  <c:v>2.3592204293181158</c:v>
                </c:pt>
                <c:pt idx="93">
                  <c:v>2.4604703223586055</c:v>
                </c:pt>
                <c:pt idx="94">
                  <c:v>2.5177541095273832</c:v>
                </c:pt>
                <c:pt idx="95">
                  <c:v>2.6510574576795363</c:v>
                </c:pt>
                <c:pt idx="96">
                  <c:v>2.7052154199365752</c:v>
                </c:pt>
                <c:pt idx="97">
                  <c:v>3.2115434339266371</c:v>
                </c:pt>
                <c:pt idx="98">
                  <c:v>3.1481980149806374</c:v>
                </c:pt>
                <c:pt idx="99">
                  <c:v>3.25082674336856</c:v>
                </c:pt>
                <c:pt idx="100">
                  <c:v>3.2729095996125066</c:v>
                </c:pt>
                <c:pt idx="101">
                  <c:v>3.6271094772585051</c:v>
                </c:pt>
                <c:pt idx="102">
                  <c:v>3.7851255491757212</c:v>
                </c:pt>
                <c:pt idx="103">
                  <c:v>4.1061944574398037</c:v>
                </c:pt>
                <c:pt idx="104">
                  <c:v>3.8512026372243882</c:v>
                </c:pt>
                <c:pt idx="105">
                  <c:v>4.462074665099248</c:v>
                </c:pt>
                <c:pt idx="106">
                  <c:v>4.5267121409394937</c:v>
                </c:pt>
                <c:pt idx="107">
                  <c:v>4.8178629056030866</c:v>
                </c:pt>
                <c:pt idx="108">
                  <c:v>4.5716431420622783</c:v>
                </c:pt>
                <c:pt idx="109">
                  <c:v>5.244895811499668</c:v>
                </c:pt>
                <c:pt idx="110">
                  <c:v>5.2219538085221968</c:v>
                </c:pt>
                <c:pt idx="111">
                  <c:v>5.2347942135437497</c:v>
                </c:pt>
                <c:pt idx="112">
                  <c:v>5.2214728444510783</c:v>
                </c:pt>
                <c:pt idx="113">
                  <c:v>5.3397845832095063</c:v>
                </c:pt>
                <c:pt idx="114">
                  <c:v>4.9696210977873525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156.1</c:v>
                </c:pt>
                <c:pt idx="8">
                  <c:v>155.19999999999999</c:v>
                </c:pt>
                <c:pt idx="9">
                  <c:v>153.9</c:v>
                </c:pt>
                <c:pt idx="10">
                  <c:v>152.6</c:v>
                </c:pt>
                <c:pt idx="11">
                  <c:v>151.30000000000001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144.80000000000001</c:v>
                </c:pt>
                <c:pt idx="17">
                  <c:v>143.5</c:v>
                </c:pt>
                <c:pt idx="18">
                  <c:v>142.4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136.4</c:v>
                </c:pt>
                <c:pt idx="24">
                  <c:v>135.1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127.3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119.8</c:v>
                </c:pt>
                <c:pt idx="37">
                  <c:v>118.6</c:v>
                </c:pt>
                <c:pt idx="38">
                  <c:v>117.5</c:v>
                </c:pt>
                <c:pt idx="39">
                  <c:v>116.2</c:v>
                </c:pt>
                <c:pt idx="40">
                  <c:v>114.9</c:v>
                </c:pt>
                <c:pt idx="41">
                  <c:v>113.6</c:v>
                </c:pt>
                <c:pt idx="42">
                  <c:v>112.2</c:v>
                </c:pt>
                <c:pt idx="43">
                  <c:v>111.3</c:v>
                </c:pt>
                <c:pt idx="44">
                  <c:v>110</c:v>
                </c:pt>
                <c:pt idx="45">
                  <c:v>108.5</c:v>
                </c:pt>
                <c:pt idx="46">
                  <c:v>107.3</c:v>
                </c:pt>
                <c:pt idx="47">
                  <c:v>106.4</c:v>
                </c:pt>
                <c:pt idx="48">
                  <c:v>105.1</c:v>
                </c:pt>
                <c:pt idx="49">
                  <c:v>103.8</c:v>
                </c:pt>
                <c:pt idx="50">
                  <c:v>102.5</c:v>
                </c:pt>
                <c:pt idx="51">
                  <c:v>101.3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96.5</c:v>
                </c:pt>
                <c:pt idx="56">
                  <c:v>95.3</c:v>
                </c:pt>
                <c:pt idx="57">
                  <c:v>94</c:v>
                </c:pt>
                <c:pt idx="58">
                  <c:v>92.9</c:v>
                </c:pt>
                <c:pt idx="59">
                  <c:v>91.6</c:v>
                </c:pt>
                <c:pt idx="60">
                  <c:v>90.3</c:v>
                </c:pt>
                <c:pt idx="61">
                  <c:v>89.2</c:v>
                </c:pt>
                <c:pt idx="62">
                  <c:v>88</c:v>
                </c:pt>
                <c:pt idx="63">
                  <c:v>86.9</c:v>
                </c:pt>
                <c:pt idx="64">
                  <c:v>85.8</c:v>
                </c:pt>
                <c:pt idx="65">
                  <c:v>84.5</c:v>
                </c:pt>
                <c:pt idx="66">
                  <c:v>83.2</c:v>
                </c:pt>
                <c:pt idx="67">
                  <c:v>82</c:v>
                </c:pt>
                <c:pt idx="68">
                  <c:v>81</c:v>
                </c:pt>
                <c:pt idx="69">
                  <c:v>79.8</c:v>
                </c:pt>
                <c:pt idx="70">
                  <c:v>78.5</c:v>
                </c:pt>
                <c:pt idx="71">
                  <c:v>77.2</c:v>
                </c:pt>
                <c:pt idx="72">
                  <c:v>76.099999999999994</c:v>
                </c:pt>
                <c:pt idx="73">
                  <c:v>75</c:v>
                </c:pt>
                <c:pt idx="74">
                  <c:v>73.8</c:v>
                </c:pt>
                <c:pt idx="75">
                  <c:v>72.7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</c:v>
                </c:pt>
                <c:pt idx="79">
                  <c:v>68.099999999999994</c:v>
                </c:pt>
                <c:pt idx="80">
                  <c:v>66.8</c:v>
                </c:pt>
                <c:pt idx="81">
                  <c:v>65.599999999999994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57.4</c:v>
                </c:pt>
                <c:pt idx="89">
                  <c:v>56.3</c:v>
                </c:pt>
                <c:pt idx="90">
                  <c:v>55.2</c:v>
                </c:pt>
                <c:pt idx="91">
                  <c:v>53.9</c:v>
                </c:pt>
                <c:pt idx="92">
                  <c:v>52.8</c:v>
                </c:pt>
                <c:pt idx="93">
                  <c:v>51.9</c:v>
                </c:pt>
                <c:pt idx="94">
                  <c:v>50.8</c:v>
                </c:pt>
                <c:pt idx="95">
                  <c:v>49.5</c:v>
                </c:pt>
                <c:pt idx="96">
                  <c:v>48.4</c:v>
                </c:pt>
                <c:pt idx="97">
                  <c:v>47.2</c:v>
                </c:pt>
                <c:pt idx="98">
                  <c:v>46.3</c:v>
                </c:pt>
                <c:pt idx="99">
                  <c:v>45</c:v>
                </c:pt>
                <c:pt idx="100">
                  <c:v>43.9</c:v>
                </c:pt>
                <c:pt idx="101">
                  <c:v>42.6</c:v>
                </c:pt>
                <c:pt idx="102">
                  <c:v>41.5</c:v>
                </c:pt>
                <c:pt idx="103">
                  <c:v>40.4</c:v>
                </c:pt>
                <c:pt idx="104">
                  <c:v>39.299999999999997</c:v>
                </c:pt>
                <c:pt idx="105">
                  <c:v>38.1</c:v>
                </c:pt>
                <c:pt idx="106">
                  <c:v>37.200000000000003</c:v>
                </c:pt>
                <c:pt idx="107">
                  <c:v>36.1</c:v>
                </c:pt>
                <c:pt idx="108">
                  <c:v>34.799999999999997</c:v>
                </c:pt>
                <c:pt idx="109">
                  <c:v>33.9</c:v>
                </c:pt>
                <c:pt idx="110">
                  <c:v>33</c:v>
                </c:pt>
                <c:pt idx="111">
                  <c:v>31.7</c:v>
                </c:pt>
                <c:pt idx="112">
                  <c:v>30.6</c:v>
                </c:pt>
                <c:pt idx="113">
                  <c:v>29.5</c:v>
                </c:pt>
                <c:pt idx="114">
                  <c:v>28.8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26-F642-935E-150038B47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762752"/>
        <c:axId val="1"/>
      </c:scatterChart>
      <c:valAx>
        <c:axId val="190776275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7627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156.1</c:v>
                </c:pt>
                <c:pt idx="8">
                  <c:v>155.19999999999999</c:v>
                </c:pt>
                <c:pt idx="9">
                  <c:v>153.9</c:v>
                </c:pt>
                <c:pt idx="10">
                  <c:v>152.6</c:v>
                </c:pt>
                <c:pt idx="11">
                  <c:v>151.30000000000001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144.80000000000001</c:v>
                </c:pt>
                <c:pt idx="17">
                  <c:v>143.5</c:v>
                </c:pt>
                <c:pt idx="18">
                  <c:v>142.4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136.4</c:v>
                </c:pt>
                <c:pt idx="24">
                  <c:v>135.1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127.3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119.8</c:v>
                </c:pt>
                <c:pt idx="37">
                  <c:v>118.6</c:v>
                </c:pt>
                <c:pt idx="38">
                  <c:v>117.5</c:v>
                </c:pt>
                <c:pt idx="39">
                  <c:v>116.2</c:v>
                </c:pt>
                <c:pt idx="40">
                  <c:v>114.9</c:v>
                </c:pt>
                <c:pt idx="41">
                  <c:v>113.6</c:v>
                </c:pt>
                <c:pt idx="42">
                  <c:v>112.2</c:v>
                </c:pt>
                <c:pt idx="43">
                  <c:v>111.3</c:v>
                </c:pt>
                <c:pt idx="44">
                  <c:v>110</c:v>
                </c:pt>
                <c:pt idx="45">
                  <c:v>108.5</c:v>
                </c:pt>
                <c:pt idx="46">
                  <c:v>107.3</c:v>
                </c:pt>
                <c:pt idx="47">
                  <c:v>106.4</c:v>
                </c:pt>
                <c:pt idx="48">
                  <c:v>105.1</c:v>
                </c:pt>
                <c:pt idx="49">
                  <c:v>103.8</c:v>
                </c:pt>
                <c:pt idx="50">
                  <c:v>102.5</c:v>
                </c:pt>
                <c:pt idx="51">
                  <c:v>101.3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96.5</c:v>
                </c:pt>
                <c:pt idx="56">
                  <c:v>95.3</c:v>
                </c:pt>
                <c:pt idx="57">
                  <c:v>94</c:v>
                </c:pt>
                <c:pt idx="58">
                  <c:v>92.9</c:v>
                </c:pt>
                <c:pt idx="59">
                  <c:v>91.6</c:v>
                </c:pt>
                <c:pt idx="60">
                  <c:v>90.3</c:v>
                </c:pt>
                <c:pt idx="61">
                  <c:v>89.2</c:v>
                </c:pt>
                <c:pt idx="62">
                  <c:v>88</c:v>
                </c:pt>
                <c:pt idx="63">
                  <c:v>86.9</c:v>
                </c:pt>
                <c:pt idx="64">
                  <c:v>85.8</c:v>
                </c:pt>
                <c:pt idx="65">
                  <c:v>84.5</c:v>
                </c:pt>
                <c:pt idx="66">
                  <c:v>83.2</c:v>
                </c:pt>
                <c:pt idx="67">
                  <c:v>82</c:v>
                </c:pt>
                <c:pt idx="68">
                  <c:v>81</c:v>
                </c:pt>
                <c:pt idx="69">
                  <c:v>79.8</c:v>
                </c:pt>
                <c:pt idx="70">
                  <c:v>78.5</c:v>
                </c:pt>
                <c:pt idx="71">
                  <c:v>77.2</c:v>
                </c:pt>
                <c:pt idx="72">
                  <c:v>76.099999999999994</c:v>
                </c:pt>
                <c:pt idx="73">
                  <c:v>75</c:v>
                </c:pt>
                <c:pt idx="74">
                  <c:v>73.8</c:v>
                </c:pt>
                <c:pt idx="75">
                  <c:v>72.7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</c:v>
                </c:pt>
                <c:pt idx="79">
                  <c:v>68.099999999999994</c:v>
                </c:pt>
                <c:pt idx="80">
                  <c:v>66.8</c:v>
                </c:pt>
                <c:pt idx="81">
                  <c:v>65.599999999999994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57.4</c:v>
                </c:pt>
                <c:pt idx="89">
                  <c:v>56.3</c:v>
                </c:pt>
                <c:pt idx="90">
                  <c:v>55.2</c:v>
                </c:pt>
                <c:pt idx="91">
                  <c:v>53.9</c:v>
                </c:pt>
                <c:pt idx="92">
                  <c:v>52.8</c:v>
                </c:pt>
                <c:pt idx="93">
                  <c:v>51.9</c:v>
                </c:pt>
                <c:pt idx="94">
                  <c:v>50.8</c:v>
                </c:pt>
                <c:pt idx="95">
                  <c:v>49.5</c:v>
                </c:pt>
                <c:pt idx="96">
                  <c:v>48.4</c:v>
                </c:pt>
                <c:pt idx="97">
                  <c:v>47.2</c:v>
                </c:pt>
                <c:pt idx="98">
                  <c:v>46.3</c:v>
                </c:pt>
                <c:pt idx="99">
                  <c:v>45</c:v>
                </c:pt>
                <c:pt idx="100">
                  <c:v>43.9</c:v>
                </c:pt>
                <c:pt idx="101">
                  <c:v>42.6</c:v>
                </c:pt>
                <c:pt idx="102">
                  <c:v>41.5</c:v>
                </c:pt>
                <c:pt idx="103">
                  <c:v>40.4</c:v>
                </c:pt>
                <c:pt idx="104">
                  <c:v>39.299999999999997</c:v>
                </c:pt>
                <c:pt idx="105">
                  <c:v>38.1</c:v>
                </c:pt>
                <c:pt idx="106">
                  <c:v>37.200000000000003</c:v>
                </c:pt>
                <c:pt idx="107">
                  <c:v>36.1</c:v>
                </c:pt>
                <c:pt idx="108">
                  <c:v>34.799999999999997</c:v>
                </c:pt>
                <c:pt idx="109">
                  <c:v>33.9</c:v>
                </c:pt>
                <c:pt idx="110">
                  <c:v>33</c:v>
                </c:pt>
                <c:pt idx="111">
                  <c:v>31.7</c:v>
                </c:pt>
                <c:pt idx="112">
                  <c:v>30.6</c:v>
                </c:pt>
                <c:pt idx="113">
                  <c:v>29.5</c:v>
                </c:pt>
                <c:pt idx="114">
                  <c:v>28.8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E3-294B-BBE1-9C8872FCE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271456"/>
        <c:axId val="1"/>
      </c:scatterChart>
      <c:valAx>
        <c:axId val="190827145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2714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0.48552600000000001</c:v>
                </c:pt>
                <c:pt idx="1">
                  <c:v>0.47986400000000001</c:v>
                </c:pt>
                <c:pt idx="2">
                  <c:v>0.62627100000000002</c:v>
                </c:pt>
                <c:pt idx="3">
                  <c:v>0.60186799999999996</c:v>
                </c:pt>
                <c:pt idx="4">
                  <c:v>0.56614600000000004</c:v>
                </c:pt>
                <c:pt idx="5">
                  <c:v>0.50433499999999998</c:v>
                </c:pt>
                <c:pt idx="6">
                  <c:v>0.56830000000000003</c:v>
                </c:pt>
                <c:pt idx="7">
                  <c:v>0.52526700000000004</c:v>
                </c:pt>
                <c:pt idx="8">
                  <c:v>0.40472999999999998</c:v>
                </c:pt>
                <c:pt idx="9">
                  <c:v>0.34411599999999998</c:v>
                </c:pt>
                <c:pt idx="10">
                  <c:v>0.47096700000000002</c:v>
                </c:pt>
                <c:pt idx="11">
                  <c:v>0.63974600000000004</c:v>
                </c:pt>
                <c:pt idx="12">
                  <c:v>0.60712299999999997</c:v>
                </c:pt>
                <c:pt idx="13">
                  <c:v>0.64862799999999998</c:v>
                </c:pt>
                <c:pt idx="14">
                  <c:v>0.58775299999999997</c:v>
                </c:pt>
                <c:pt idx="15">
                  <c:v>0.62552799999999997</c:v>
                </c:pt>
                <c:pt idx="16">
                  <c:v>0.78226099999999998</c:v>
                </c:pt>
                <c:pt idx="17">
                  <c:v>0.74454299999999995</c:v>
                </c:pt>
                <c:pt idx="18">
                  <c:v>0.72163600000000006</c:v>
                </c:pt>
                <c:pt idx="19">
                  <c:v>0.78116600000000003</c:v>
                </c:pt>
                <c:pt idx="20">
                  <c:v>0.72665299999999999</c:v>
                </c:pt>
                <c:pt idx="21">
                  <c:v>0.80590200000000001</c:v>
                </c:pt>
                <c:pt idx="22">
                  <c:v>0.58326699999999998</c:v>
                </c:pt>
                <c:pt idx="23">
                  <c:v>0.62830299999999994</c:v>
                </c:pt>
                <c:pt idx="24">
                  <c:v>0.62980599999999998</c:v>
                </c:pt>
                <c:pt idx="25">
                  <c:v>0.65149199999999996</c:v>
                </c:pt>
                <c:pt idx="26">
                  <c:v>0.69019600000000003</c:v>
                </c:pt>
                <c:pt idx="27">
                  <c:v>0.74306899999999998</c:v>
                </c:pt>
                <c:pt idx="28">
                  <c:v>0.78420100000000004</c:v>
                </c:pt>
                <c:pt idx="29">
                  <c:v>0.83027399999999996</c:v>
                </c:pt>
                <c:pt idx="30">
                  <c:v>0.80924499999999999</c:v>
                </c:pt>
                <c:pt idx="31">
                  <c:v>0.85338400000000003</c:v>
                </c:pt>
                <c:pt idx="32">
                  <c:v>0.90667699999999996</c:v>
                </c:pt>
                <c:pt idx="33">
                  <c:v>0.83681499999999998</c:v>
                </c:pt>
                <c:pt idx="34">
                  <c:v>0.82194699999999998</c:v>
                </c:pt>
                <c:pt idx="35">
                  <c:v>0.82824699999999996</c:v>
                </c:pt>
                <c:pt idx="36">
                  <c:v>0.86138700000000001</c:v>
                </c:pt>
                <c:pt idx="37">
                  <c:v>0.88700900000000005</c:v>
                </c:pt>
                <c:pt idx="38">
                  <c:v>0.83726999999999996</c:v>
                </c:pt>
                <c:pt idx="39">
                  <c:v>0.86313099999999998</c:v>
                </c:pt>
                <c:pt idx="40">
                  <c:v>0.83284400000000003</c:v>
                </c:pt>
                <c:pt idx="41">
                  <c:v>0.88988299999999998</c:v>
                </c:pt>
                <c:pt idx="42">
                  <c:v>0.88629400000000003</c:v>
                </c:pt>
                <c:pt idx="43">
                  <c:v>0.83848599999999995</c:v>
                </c:pt>
                <c:pt idx="44">
                  <c:v>0.91171400000000002</c:v>
                </c:pt>
                <c:pt idx="45">
                  <c:v>0.874919</c:v>
                </c:pt>
                <c:pt idx="46">
                  <c:v>0.91872200000000004</c:v>
                </c:pt>
                <c:pt idx="47">
                  <c:v>0.93764599999999998</c:v>
                </c:pt>
                <c:pt idx="48">
                  <c:v>0.88907899999999995</c:v>
                </c:pt>
                <c:pt idx="49">
                  <c:v>0.91669500000000004</c:v>
                </c:pt>
                <c:pt idx="50">
                  <c:v>0.92899100000000001</c:v>
                </c:pt>
                <c:pt idx="51">
                  <c:v>0.95225700000000002</c:v>
                </c:pt>
                <c:pt idx="52">
                  <c:v>0.91632100000000005</c:v>
                </c:pt>
                <c:pt idx="53">
                  <c:v>0.88467700000000005</c:v>
                </c:pt>
                <c:pt idx="54">
                  <c:v>0.92722899999999997</c:v>
                </c:pt>
                <c:pt idx="55">
                  <c:v>0.937442</c:v>
                </c:pt>
                <c:pt idx="56">
                  <c:v>0.94420599999999999</c:v>
                </c:pt>
                <c:pt idx="57">
                  <c:v>0.94855</c:v>
                </c:pt>
                <c:pt idx="58">
                  <c:v>0.91806399999999999</c:v>
                </c:pt>
                <c:pt idx="59">
                  <c:v>0.91705800000000004</c:v>
                </c:pt>
                <c:pt idx="60">
                  <c:v>0.94865500000000003</c:v>
                </c:pt>
                <c:pt idx="61">
                  <c:v>0.94178399999999995</c:v>
                </c:pt>
                <c:pt idx="62">
                  <c:v>0.95408599999999999</c:v>
                </c:pt>
                <c:pt idx="63">
                  <c:v>0.92749800000000004</c:v>
                </c:pt>
                <c:pt idx="64">
                  <c:v>0.96940000000000004</c:v>
                </c:pt>
                <c:pt idx="65">
                  <c:v>0.95340599999999998</c:v>
                </c:pt>
                <c:pt idx="66">
                  <c:v>0.959893</c:v>
                </c:pt>
                <c:pt idx="67">
                  <c:v>0.93111900000000003</c:v>
                </c:pt>
                <c:pt idx="68">
                  <c:v>0.964592</c:v>
                </c:pt>
                <c:pt idx="69">
                  <c:v>0.96526699999999999</c:v>
                </c:pt>
                <c:pt idx="70">
                  <c:v>0.95531299999999997</c:v>
                </c:pt>
                <c:pt idx="71">
                  <c:v>0.969225</c:v>
                </c:pt>
                <c:pt idx="72">
                  <c:v>0.96838800000000003</c:v>
                </c:pt>
                <c:pt idx="73">
                  <c:v>0.95238100000000003</c:v>
                </c:pt>
                <c:pt idx="74">
                  <c:v>0.96065100000000003</c:v>
                </c:pt>
                <c:pt idx="75">
                  <c:v>0.95489100000000005</c:v>
                </c:pt>
                <c:pt idx="76">
                  <c:v>0.97307100000000002</c:v>
                </c:pt>
                <c:pt idx="77">
                  <c:v>0.96477800000000002</c:v>
                </c:pt>
                <c:pt idx="78">
                  <c:v>0.97109699999999999</c:v>
                </c:pt>
                <c:pt idx="79">
                  <c:v>0.96806700000000001</c:v>
                </c:pt>
                <c:pt idx="80">
                  <c:v>0.97617799999999999</c:v>
                </c:pt>
                <c:pt idx="81">
                  <c:v>0.97944900000000001</c:v>
                </c:pt>
                <c:pt idx="82">
                  <c:v>0.97909900000000005</c:v>
                </c:pt>
                <c:pt idx="83">
                  <c:v>0.97994400000000004</c:v>
                </c:pt>
                <c:pt idx="84">
                  <c:v>0.98778600000000005</c:v>
                </c:pt>
                <c:pt idx="85">
                  <c:v>0.97755800000000004</c:v>
                </c:pt>
                <c:pt idx="86">
                  <c:v>0.97720499999999999</c:v>
                </c:pt>
                <c:pt idx="87">
                  <c:v>0.98723700000000003</c:v>
                </c:pt>
                <c:pt idx="88">
                  <c:v>0.98572499999999996</c:v>
                </c:pt>
                <c:pt idx="89">
                  <c:v>0.99081200000000003</c:v>
                </c:pt>
                <c:pt idx="90">
                  <c:v>0.98973800000000001</c:v>
                </c:pt>
                <c:pt idx="91">
                  <c:v>0.99058800000000002</c:v>
                </c:pt>
                <c:pt idx="92">
                  <c:v>0.99276500000000001</c:v>
                </c:pt>
                <c:pt idx="93">
                  <c:v>0.98649200000000004</c:v>
                </c:pt>
                <c:pt idx="94">
                  <c:v>0.98743599999999998</c:v>
                </c:pt>
                <c:pt idx="95">
                  <c:v>0.98855999999999999</c:v>
                </c:pt>
                <c:pt idx="96">
                  <c:v>0.98891200000000001</c:v>
                </c:pt>
                <c:pt idx="97">
                  <c:v>0.98797999999999997</c:v>
                </c:pt>
                <c:pt idx="98">
                  <c:v>0.98753400000000002</c:v>
                </c:pt>
                <c:pt idx="99">
                  <c:v>0.98675299999999999</c:v>
                </c:pt>
                <c:pt idx="100">
                  <c:v>0.98870400000000003</c:v>
                </c:pt>
                <c:pt idx="101">
                  <c:v>0.990892</c:v>
                </c:pt>
                <c:pt idx="102">
                  <c:v>0.98287100000000005</c:v>
                </c:pt>
                <c:pt idx="103">
                  <c:v>0.98258199999999996</c:v>
                </c:pt>
                <c:pt idx="104">
                  <c:v>0.97726100000000005</c:v>
                </c:pt>
                <c:pt idx="105">
                  <c:v>0.98308600000000002</c:v>
                </c:pt>
                <c:pt idx="106">
                  <c:v>0.980715</c:v>
                </c:pt>
                <c:pt idx="107">
                  <c:v>0.974576</c:v>
                </c:pt>
                <c:pt idx="108">
                  <c:v>0.97499199999999997</c:v>
                </c:pt>
                <c:pt idx="109">
                  <c:v>0.97961299999999996</c:v>
                </c:pt>
                <c:pt idx="110">
                  <c:v>0.97479400000000005</c:v>
                </c:pt>
                <c:pt idx="111">
                  <c:v>0.96114500000000003</c:v>
                </c:pt>
                <c:pt idx="112">
                  <c:v>0.97698700000000005</c:v>
                </c:pt>
                <c:pt idx="113">
                  <c:v>0.96262199999999998</c:v>
                </c:pt>
                <c:pt idx="114">
                  <c:v>0.94835400000000003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156.1</c:v>
                </c:pt>
                <c:pt idx="8">
                  <c:v>155.19999999999999</c:v>
                </c:pt>
                <c:pt idx="9">
                  <c:v>153.9</c:v>
                </c:pt>
                <c:pt idx="10">
                  <c:v>152.6</c:v>
                </c:pt>
                <c:pt idx="11">
                  <c:v>151.30000000000001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144.80000000000001</c:v>
                </c:pt>
                <c:pt idx="17">
                  <c:v>143.5</c:v>
                </c:pt>
                <c:pt idx="18">
                  <c:v>142.4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136.4</c:v>
                </c:pt>
                <c:pt idx="24">
                  <c:v>135.1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127.3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119.8</c:v>
                </c:pt>
                <c:pt idx="37">
                  <c:v>118.6</c:v>
                </c:pt>
                <c:pt idx="38">
                  <c:v>117.5</c:v>
                </c:pt>
                <c:pt idx="39">
                  <c:v>116.2</c:v>
                </c:pt>
                <c:pt idx="40">
                  <c:v>114.9</c:v>
                </c:pt>
                <c:pt idx="41">
                  <c:v>113.6</c:v>
                </c:pt>
                <c:pt idx="42">
                  <c:v>112.2</c:v>
                </c:pt>
                <c:pt idx="43">
                  <c:v>111.3</c:v>
                </c:pt>
                <c:pt idx="44">
                  <c:v>110</c:v>
                </c:pt>
                <c:pt idx="45">
                  <c:v>108.5</c:v>
                </c:pt>
                <c:pt idx="46">
                  <c:v>107.3</c:v>
                </c:pt>
                <c:pt idx="47">
                  <c:v>106.4</c:v>
                </c:pt>
                <c:pt idx="48">
                  <c:v>105.1</c:v>
                </c:pt>
                <c:pt idx="49">
                  <c:v>103.8</c:v>
                </c:pt>
                <c:pt idx="50">
                  <c:v>102.5</c:v>
                </c:pt>
                <c:pt idx="51">
                  <c:v>101.3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96.5</c:v>
                </c:pt>
                <c:pt idx="56">
                  <c:v>95.3</c:v>
                </c:pt>
                <c:pt idx="57">
                  <c:v>94</c:v>
                </c:pt>
                <c:pt idx="58">
                  <c:v>92.9</c:v>
                </c:pt>
                <c:pt idx="59">
                  <c:v>91.6</c:v>
                </c:pt>
                <c:pt idx="60">
                  <c:v>90.3</c:v>
                </c:pt>
                <c:pt idx="61">
                  <c:v>89.2</c:v>
                </c:pt>
                <c:pt idx="62">
                  <c:v>88</c:v>
                </c:pt>
                <c:pt idx="63">
                  <c:v>86.9</c:v>
                </c:pt>
                <c:pt idx="64">
                  <c:v>85.8</c:v>
                </c:pt>
                <c:pt idx="65">
                  <c:v>84.5</c:v>
                </c:pt>
                <c:pt idx="66">
                  <c:v>83.2</c:v>
                </c:pt>
                <c:pt idx="67">
                  <c:v>82</c:v>
                </c:pt>
                <c:pt idx="68">
                  <c:v>81</c:v>
                </c:pt>
                <c:pt idx="69">
                  <c:v>79.8</c:v>
                </c:pt>
                <c:pt idx="70">
                  <c:v>78.5</c:v>
                </c:pt>
                <c:pt idx="71">
                  <c:v>77.2</c:v>
                </c:pt>
                <c:pt idx="72">
                  <c:v>76.099999999999994</c:v>
                </c:pt>
                <c:pt idx="73">
                  <c:v>75</c:v>
                </c:pt>
                <c:pt idx="74">
                  <c:v>73.8</c:v>
                </c:pt>
                <c:pt idx="75">
                  <c:v>72.7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</c:v>
                </c:pt>
                <c:pt idx="79">
                  <c:v>68.099999999999994</c:v>
                </c:pt>
                <c:pt idx="80">
                  <c:v>66.8</c:v>
                </c:pt>
                <c:pt idx="81">
                  <c:v>65.599999999999994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57.4</c:v>
                </c:pt>
                <c:pt idx="89">
                  <c:v>56.3</c:v>
                </c:pt>
                <c:pt idx="90">
                  <c:v>55.2</c:v>
                </c:pt>
                <c:pt idx="91">
                  <c:v>53.9</c:v>
                </c:pt>
                <c:pt idx="92">
                  <c:v>52.8</c:v>
                </c:pt>
                <c:pt idx="93">
                  <c:v>51.9</c:v>
                </c:pt>
                <c:pt idx="94">
                  <c:v>50.8</c:v>
                </c:pt>
                <c:pt idx="95">
                  <c:v>49.5</c:v>
                </c:pt>
                <c:pt idx="96">
                  <c:v>48.4</c:v>
                </c:pt>
                <c:pt idx="97">
                  <c:v>47.2</c:v>
                </c:pt>
                <c:pt idx="98">
                  <c:v>46.3</c:v>
                </c:pt>
                <c:pt idx="99">
                  <c:v>45</c:v>
                </c:pt>
                <c:pt idx="100">
                  <c:v>43.9</c:v>
                </c:pt>
                <c:pt idx="101">
                  <c:v>42.6</c:v>
                </c:pt>
                <c:pt idx="102">
                  <c:v>41.5</c:v>
                </c:pt>
                <c:pt idx="103">
                  <c:v>40.4</c:v>
                </c:pt>
                <c:pt idx="104">
                  <c:v>39.299999999999997</c:v>
                </c:pt>
                <c:pt idx="105">
                  <c:v>38.1</c:v>
                </c:pt>
                <c:pt idx="106">
                  <c:v>37.200000000000003</c:v>
                </c:pt>
                <c:pt idx="107">
                  <c:v>36.1</c:v>
                </c:pt>
                <c:pt idx="108">
                  <c:v>34.799999999999997</c:v>
                </c:pt>
                <c:pt idx="109">
                  <c:v>33.9</c:v>
                </c:pt>
                <c:pt idx="110">
                  <c:v>33</c:v>
                </c:pt>
                <c:pt idx="111">
                  <c:v>31.7</c:v>
                </c:pt>
                <c:pt idx="112">
                  <c:v>30.6</c:v>
                </c:pt>
                <c:pt idx="113">
                  <c:v>29.5</c:v>
                </c:pt>
                <c:pt idx="114">
                  <c:v>28.8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34-D847-8DC6-0A393B5CC22F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0.55504600000000004</c:v>
                </c:pt>
                <c:pt idx="1">
                  <c:v>0.56492600000000004</c:v>
                </c:pt>
                <c:pt idx="2">
                  <c:v>0.48107800000000001</c:v>
                </c:pt>
                <c:pt idx="3">
                  <c:v>0.58475600000000005</c:v>
                </c:pt>
                <c:pt idx="4">
                  <c:v>0.67123500000000003</c:v>
                </c:pt>
                <c:pt idx="5">
                  <c:v>0.47037899999999999</c:v>
                </c:pt>
                <c:pt idx="6">
                  <c:v>0.64686299999999997</c:v>
                </c:pt>
                <c:pt idx="7">
                  <c:v>0.50543700000000003</c:v>
                </c:pt>
                <c:pt idx="8">
                  <c:v>0.59645000000000004</c:v>
                </c:pt>
                <c:pt idx="9">
                  <c:v>0.63928099999999999</c:v>
                </c:pt>
                <c:pt idx="10">
                  <c:v>0.60895100000000002</c:v>
                </c:pt>
                <c:pt idx="11">
                  <c:v>0.65906600000000004</c:v>
                </c:pt>
                <c:pt idx="12">
                  <c:v>0.60312699999999997</c:v>
                </c:pt>
                <c:pt idx="13">
                  <c:v>0.61139600000000005</c:v>
                </c:pt>
                <c:pt idx="14">
                  <c:v>0.64349000000000001</c:v>
                </c:pt>
                <c:pt idx="15">
                  <c:v>0.542462</c:v>
                </c:pt>
                <c:pt idx="16">
                  <c:v>0.71459499999999998</c:v>
                </c:pt>
                <c:pt idx="17">
                  <c:v>0.80157699999999998</c:v>
                </c:pt>
                <c:pt idx="18">
                  <c:v>0.71209999999999996</c:v>
                </c:pt>
                <c:pt idx="19">
                  <c:v>0.81737099999999996</c:v>
                </c:pt>
                <c:pt idx="20">
                  <c:v>0.75234299999999998</c:v>
                </c:pt>
                <c:pt idx="21">
                  <c:v>0.73083399999999998</c:v>
                </c:pt>
                <c:pt idx="22">
                  <c:v>0.81728999999999996</c:v>
                </c:pt>
                <c:pt idx="23">
                  <c:v>0.80663200000000002</c:v>
                </c:pt>
                <c:pt idx="24">
                  <c:v>0.69848500000000002</c:v>
                </c:pt>
                <c:pt idx="25">
                  <c:v>0.77945200000000003</c:v>
                </c:pt>
                <c:pt idx="26">
                  <c:v>0.81122099999999997</c:v>
                </c:pt>
                <c:pt idx="27">
                  <c:v>0.70093099999999997</c:v>
                </c:pt>
                <c:pt idx="28">
                  <c:v>0.79888300000000001</c:v>
                </c:pt>
                <c:pt idx="29">
                  <c:v>0.76340300000000005</c:v>
                </c:pt>
                <c:pt idx="30">
                  <c:v>0.79177399999999998</c:v>
                </c:pt>
                <c:pt idx="31">
                  <c:v>0.80515300000000001</c:v>
                </c:pt>
                <c:pt idx="32">
                  <c:v>0.85580500000000004</c:v>
                </c:pt>
                <c:pt idx="33">
                  <c:v>0.84626400000000002</c:v>
                </c:pt>
                <c:pt idx="34">
                  <c:v>0.80654300000000001</c:v>
                </c:pt>
                <c:pt idx="35">
                  <c:v>0.92287799999999998</c:v>
                </c:pt>
                <c:pt idx="36">
                  <c:v>0.88539400000000001</c:v>
                </c:pt>
                <c:pt idx="37">
                  <c:v>0.849719</c:v>
                </c:pt>
                <c:pt idx="38">
                  <c:v>0.84899800000000003</c:v>
                </c:pt>
                <c:pt idx="39">
                  <c:v>0.87403699999999995</c:v>
                </c:pt>
                <c:pt idx="40">
                  <c:v>0.86885599999999996</c:v>
                </c:pt>
                <c:pt idx="41">
                  <c:v>0.82735599999999998</c:v>
                </c:pt>
                <c:pt idx="42">
                  <c:v>0.89532100000000003</c:v>
                </c:pt>
                <c:pt idx="43">
                  <c:v>0.91759900000000005</c:v>
                </c:pt>
                <c:pt idx="44">
                  <c:v>0.94076099999999996</c:v>
                </c:pt>
                <c:pt idx="45">
                  <c:v>0.91017599999999999</c:v>
                </c:pt>
                <c:pt idx="46">
                  <c:v>0.93016900000000002</c:v>
                </c:pt>
                <c:pt idx="47">
                  <c:v>0.89669699999999997</c:v>
                </c:pt>
                <c:pt idx="48">
                  <c:v>0.923184</c:v>
                </c:pt>
                <c:pt idx="49">
                  <c:v>0.93228599999999995</c:v>
                </c:pt>
                <c:pt idx="50">
                  <c:v>0.90212000000000003</c:v>
                </c:pt>
                <c:pt idx="51">
                  <c:v>0.93884599999999996</c:v>
                </c:pt>
                <c:pt idx="52">
                  <c:v>0.93343900000000002</c:v>
                </c:pt>
                <c:pt idx="53">
                  <c:v>0.96266499999999999</c:v>
                </c:pt>
                <c:pt idx="54">
                  <c:v>0.92660900000000002</c:v>
                </c:pt>
                <c:pt idx="55">
                  <c:v>0.95104299999999997</c:v>
                </c:pt>
                <c:pt idx="56">
                  <c:v>0.93717499999999998</c:v>
                </c:pt>
                <c:pt idx="57">
                  <c:v>0.948874</c:v>
                </c:pt>
                <c:pt idx="58">
                  <c:v>0.95305099999999998</c:v>
                </c:pt>
                <c:pt idx="59">
                  <c:v>0.93381000000000003</c:v>
                </c:pt>
                <c:pt idx="60">
                  <c:v>0.95307600000000003</c:v>
                </c:pt>
                <c:pt idx="61">
                  <c:v>0.95574000000000003</c:v>
                </c:pt>
                <c:pt idx="62">
                  <c:v>0.97009400000000001</c:v>
                </c:pt>
                <c:pt idx="63">
                  <c:v>0.96910399999999997</c:v>
                </c:pt>
                <c:pt idx="64">
                  <c:v>0.95325899999999997</c:v>
                </c:pt>
                <c:pt idx="65">
                  <c:v>0.96432700000000005</c:v>
                </c:pt>
                <c:pt idx="66">
                  <c:v>0.96235400000000004</c:v>
                </c:pt>
                <c:pt idx="67">
                  <c:v>0.97204900000000005</c:v>
                </c:pt>
                <c:pt idx="68">
                  <c:v>0.96590900000000002</c:v>
                </c:pt>
                <c:pt idx="69">
                  <c:v>0.97345199999999998</c:v>
                </c:pt>
                <c:pt idx="70">
                  <c:v>0.97049099999999999</c:v>
                </c:pt>
                <c:pt idx="71">
                  <c:v>0.97642300000000004</c:v>
                </c:pt>
                <c:pt idx="72">
                  <c:v>0.97701800000000005</c:v>
                </c:pt>
                <c:pt idx="73">
                  <c:v>0.98217200000000005</c:v>
                </c:pt>
                <c:pt idx="74">
                  <c:v>0.97496099999999997</c:v>
                </c:pt>
                <c:pt idx="75">
                  <c:v>0.97646200000000005</c:v>
                </c:pt>
                <c:pt idx="76">
                  <c:v>0.97080900000000003</c:v>
                </c:pt>
                <c:pt idx="77">
                  <c:v>0.97479800000000005</c:v>
                </c:pt>
                <c:pt idx="78">
                  <c:v>0.98028400000000004</c:v>
                </c:pt>
                <c:pt idx="79">
                  <c:v>0.98570599999999997</c:v>
                </c:pt>
                <c:pt idx="80">
                  <c:v>0.97670900000000005</c:v>
                </c:pt>
                <c:pt idx="81">
                  <c:v>0.983711</c:v>
                </c:pt>
                <c:pt idx="82">
                  <c:v>0.98836599999999997</c:v>
                </c:pt>
                <c:pt idx="83">
                  <c:v>0.98680199999999996</c:v>
                </c:pt>
                <c:pt idx="84">
                  <c:v>0.98279099999999997</c:v>
                </c:pt>
                <c:pt idx="85">
                  <c:v>0.989699</c:v>
                </c:pt>
                <c:pt idx="86">
                  <c:v>0.99034699999999998</c:v>
                </c:pt>
                <c:pt idx="87">
                  <c:v>0.98547300000000004</c:v>
                </c:pt>
                <c:pt idx="88">
                  <c:v>0.99152399999999996</c:v>
                </c:pt>
                <c:pt idx="89">
                  <c:v>0.99362399999999995</c:v>
                </c:pt>
                <c:pt idx="90">
                  <c:v>0.99345799999999995</c:v>
                </c:pt>
                <c:pt idx="91">
                  <c:v>0.99048400000000003</c:v>
                </c:pt>
                <c:pt idx="92">
                  <c:v>0.99490999999999996</c:v>
                </c:pt>
                <c:pt idx="93">
                  <c:v>0.99367700000000003</c:v>
                </c:pt>
                <c:pt idx="94">
                  <c:v>0.99344399999999999</c:v>
                </c:pt>
                <c:pt idx="95">
                  <c:v>0.99218799999999996</c:v>
                </c:pt>
                <c:pt idx="96">
                  <c:v>0.99331000000000003</c:v>
                </c:pt>
                <c:pt idx="97">
                  <c:v>0.99381600000000003</c:v>
                </c:pt>
                <c:pt idx="98">
                  <c:v>0.99214400000000003</c:v>
                </c:pt>
                <c:pt idx="99">
                  <c:v>0.99168699999999999</c:v>
                </c:pt>
                <c:pt idx="100">
                  <c:v>0.99257499999999999</c:v>
                </c:pt>
                <c:pt idx="101">
                  <c:v>0.99257700000000004</c:v>
                </c:pt>
                <c:pt idx="102">
                  <c:v>0.99046299999999998</c:v>
                </c:pt>
                <c:pt idx="103">
                  <c:v>0.992066</c:v>
                </c:pt>
                <c:pt idx="104">
                  <c:v>0.990425</c:v>
                </c:pt>
                <c:pt idx="105">
                  <c:v>0.98758400000000002</c:v>
                </c:pt>
                <c:pt idx="106">
                  <c:v>0.99026999999999998</c:v>
                </c:pt>
                <c:pt idx="107">
                  <c:v>0.98970499999999995</c:v>
                </c:pt>
                <c:pt idx="108">
                  <c:v>0.99082099999999995</c:v>
                </c:pt>
                <c:pt idx="109">
                  <c:v>0.992537</c:v>
                </c:pt>
                <c:pt idx="110">
                  <c:v>0.99005200000000004</c:v>
                </c:pt>
                <c:pt idx="111">
                  <c:v>0.99273500000000003</c:v>
                </c:pt>
                <c:pt idx="112">
                  <c:v>0.99092599999999997</c:v>
                </c:pt>
                <c:pt idx="113">
                  <c:v>0.98551900000000003</c:v>
                </c:pt>
                <c:pt idx="114">
                  <c:v>0.98610500000000001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156.1</c:v>
                </c:pt>
                <c:pt idx="8">
                  <c:v>155.19999999999999</c:v>
                </c:pt>
                <c:pt idx="9">
                  <c:v>153.9</c:v>
                </c:pt>
                <c:pt idx="10">
                  <c:v>152.6</c:v>
                </c:pt>
                <c:pt idx="11">
                  <c:v>151.30000000000001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144.80000000000001</c:v>
                </c:pt>
                <c:pt idx="17">
                  <c:v>143.5</c:v>
                </c:pt>
                <c:pt idx="18">
                  <c:v>142.4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136.4</c:v>
                </c:pt>
                <c:pt idx="24">
                  <c:v>135.1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127.3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119.8</c:v>
                </c:pt>
                <c:pt idx="37">
                  <c:v>118.6</c:v>
                </c:pt>
                <c:pt idx="38">
                  <c:v>117.5</c:v>
                </c:pt>
                <c:pt idx="39">
                  <c:v>116.2</c:v>
                </c:pt>
                <c:pt idx="40">
                  <c:v>114.9</c:v>
                </c:pt>
                <c:pt idx="41">
                  <c:v>113.6</c:v>
                </c:pt>
                <c:pt idx="42">
                  <c:v>112.2</c:v>
                </c:pt>
                <c:pt idx="43">
                  <c:v>111.3</c:v>
                </c:pt>
                <c:pt idx="44">
                  <c:v>110</c:v>
                </c:pt>
                <c:pt idx="45">
                  <c:v>108.5</c:v>
                </c:pt>
                <c:pt idx="46">
                  <c:v>107.3</c:v>
                </c:pt>
                <c:pt idx="47">
                  <c:v>106.4</c:v>
                </c:pt>
                <c:pt idx="48">
                  <c:v>105.1</c:v>
                </c:pt>
                <c:pt idx="49">
                  <c:v>103.8</c:v>
                </c:pt>
                <c:pt idx="50">
                  <c:v>102.5</c:v>
                </c:pt>
                <c:pt idx="51">
                  <c:v>101.3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96.5</c:v>
                </c:pt>
                <c:pt idx="56">
                  <c:v>95.3</c:v>
                </c:pt>
                <c:pt idx="57">
                  <c:v>94</c:v>
                </c:pt>
                <c:pt idx="58">
                  <c:v>92.9</c:v>
                </c:pt>
                <c:pt idx="59">
                  <c:v>91.6</c:v>
                </c:pt>
                <c:pt idx="60">
                  <c:v>90.3</c:v>
                </c:pt>
                <c:pt idx="61">
                  <c:v>89.2</c:v>
                </c:pt>
                <c:pt idx="62">
                  <c:v>88</c:v>
                </c:pt>
                <c:pt idx="63">
                  <c:v>86.9</c:v>
                </c:pt>
                <c:pt idx="64">
                  <c:v>85.8</c:v>
                </c:pt>
                <c:pt idx="65">
                  <c:v>84.5</c:v>
                </c:pt>
                <c:pt idx="66">
                  <c:v>83.2</c:v>
                </c:pt>
                <c:pt idx="67">
                  <c:v>82</c:v>
                </c:pt>
                <c:pt idx="68">
                  <c:v>81</c:v>
                </c:pt>
                <c:pt idx="69">
                  <c:v>79.8</c:v>
                </c:pt>
                <c:pt idx="70">
                  <c:v>78.5</c:v>
                </c:pt>
                <c:pt idx="71">
                  <c:v>77.2</c:v>
                </c:pt>
                <c:pt idx="72">
                  <c:v>76.099999999999994</c:v>
                </c:pt>
                <c:pt idx="73">
                  <c:v>75</c:v>
                </c:pt>
                <c:pt idx="74">
                  <c:v>73.8</c:v>
                </c:pt>
                <c:pt idx="75">
                  <c:v>72.7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</c:v>
                </c:pt>
                <c:pt idx="79">
                  <c:v>68.099999999999994</c:v>
                </c:pt>
                <c:pt idx="80">
                  <c:v>66.8</c:v>
                </c:pt>
                <c:pt idx="81">
                  <c:v>65.599999999999994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57.4</c:v>
                </c:pt>
                <c:pt idx="89">
                  <c:v>56.3</c:v>
                </c:pt>
                <c:pt idx="90">
                  <c:v>55.2</c:v>
                </c:pt>
                <c:pt idx="91">
                  <c:v>53.9</c:v>
                </c:pt>
                <c:pt idx="92">
                  <c:v>52.8</c:v>
                </c:pt>
                <c:pt idx="93">
                  <c:v>51.9</c:v>
                </c:pt>
                <c:pt idx="94">
                  <c:v>50.8</c:v>
                </c:pt>
                <c:pt idx="95">
                  <c:v>49.5</c:v>
                </c:pt>
                <c:pt idx="96">
                  <c:v>48.4</c:v>
                </c:pt>
                <c:pt idx="97">
                  <c:v>47.2</c:v>
                </c:pt>
                <c:pt idx="98">
                  <c:v>46.3</c:v>
                </c:pt>
                <c:pt idx="99">
                  <c:v>45</c:v>
                </c:pt>
                <c:pt idx="100">
                  <c:v>43.9</c:v>
                </c:pt>
                <c:pt idx="101">
                  <c:v>42.6</c:v>
                </c:pt>
                <c:pt idx="102">
                  <c:v>41.5</c:v>
                </c:pt>
                <c:pt idx="103">
                  <c:v>40.4</c:v>
                </c:pt>
                <c:pt idx="104">
                  <c:v>39.299999999999997</c:v>
                </c:pt>
                <c:pt idx="105">
                  <c:v>38.1</c:v>
                </c:pt>
                <c:pt idx="106">
                  <c:v>37.200000000000003</c:v>
                </c:pt>
                <c:pt idx="107">
                  <c:v>36.1</c:v>
                </c:pt>
                <c:pt idx="108">
                  <c:v>34.799999999999997</c:v>
                </c:pt>
                <c:pt idx="109">
                  <c:v>33.9</c:v>
                </c:pt>
                <c:pt idx="110">
                  <c:v>33</c:v>
                </c:pt>
                <c:pt idx="111">
                  <c:v>31.7</c:v>
                </c:pt>
                <c:pt idx="112">
                  <c:v>30.6</c:v>
                </c:pt>
                <c:pt idx="113">
                  <c:v>29.5</c:v>
                </c:pt>
                <c:pt idx="114">
                  <c:v>28.8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34-D847-8DC6-0A393B5CC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730960"/>
        <c:axId val="1"/>
      </c:scatterChart>
      <c:valAx>
        <c:axId val="190773096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7309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0.15790725295397728</c:v>
                </c:pt>
                <c:pt idx="32">
                  <c:v>0.14264258077550337</c:v>
                </c:pt>
                <c:pt idx="33">
                  <c:v>0.13316897535020344</c:v>
                </c:pt>
                <c:pt idx="34">
                  <c:v>0.14235287429389473</c:v>
                </c:pt>
                <c:pt idx="35">
                  <c:v>0.16501870025253329</c:v>
                </c:pt>
                <c:pt idx="36">
                  <c:v>0.1444960178921402</c:v>
                </c:pt>
                <c:pt idx="37">
                  <c:v>0.15514312507686631</c:v>
                </c:pt>
                <c:pt idx="38">
                  <c:v>0.15302459174866659</c:v>
                </c:pt>
                <c:pt idx="39">
                  <c:v>0.16392544931844408</c:v>
                </c:pt>
                <c:pt idx="40">
                  <c:v>0.14255534100096243</c:v>
                </c:pt>
                <c:pt idx="41">
                  <c:v>0.16375132562984657</c:v>
                </c:pt>
                <c:pt idx="42">
                  <c:v>0.16882127684224402</c:v>
                </c:pt>
                <c:pt idx="43">
                  <c:v>0.15594173682893561</c:v>
                </c:pt>
                <c:pt idx="44">
                  <c:v>0.17728451936925285</c:v>
                </c:pt>
                <c:pt idx="45">
                  <c:v>0.1943814548593098</c:v>
                </c:pt>
                <c:pt idx="46">
                  <c:v>0.1658502904936989</c:v>
                </c:pt>
                <c:pt idx="47">
                  <c:v>0.21730509829737971</c:v>
                </c:pt>
                <c:pt idx="48">
                  <c:v>0.18528454237378461</c:v>
                </c:pt>
                <c:pt idx="49">
                  <c:v>0.19444119101533014</c:v>
                </c:pt>
                <c:pt idx="50">
                  <c:v>0.20411031014865899</c:v>
                </c:pt>
                <c:pt idx="51">
                  <c:v>0.19364742688973149</c:v>
                </c:pt>
                <c:pt idx="52">
                  <c:v>0.20425204923492749</c:v>
                </c:pt>
                <c:pt idx="53">
                  <c:v>0.1889216505506896</c:v>
                </c:pt>
                <c:pt idx="54">
                  <c:v>0.19964357092104618</c:v>
                </c:pt>
                <c:pt idx="55">
                  <c:v>0.21494212168600815</c:v>
                </c:pt>
                <c:pt idx="56">
                  <c:v>0.20141784649700073</c:v>
                </c:pt>
                <c:pt idx="57">
                  <c:v>0.20523503921439407</c:v>
                </c:pt>
                <c:pt idx="58">
                  <c:v>0.19644062916063426</c:v>
                </c:pt>
                <c:pt idx="59">
                  <c:v>0.20700747363013738</c:v>
                </c:pt>
                <c:pt idx="60">
                  <c:v>0.21770205156418151</c:v>
                </c:pt>
                <c:pt idx="61">
                  <c:v>0.21704339459392219</c:v>
                </c:pt>
                <c:pt idx="62">
                  <c:v>0.22429832022113541</c:v>
                </c:pt>
                <c:pt idx="63">
                  <c:v>0.21119140357107302</c:v>
                </c:pt>
                <c:pt idx="64">
                  <c:v>0.24284083939810705</c:v>
                </c:pt>
                <c:pt idx="65">
                  <c:v>0.22682462404175649</c:v>
                </c:pt>
                <c:pt idx="66">
                  <c:v>0.24914503480294911</c:v>
                </c:pt>
                <c:pt idx="67">
                  <c:v>0.24323803304654101</c:v>
                </c:pt>
                <c:pt idx="68">
                  <c:v>0.24383050027927608</c:v>
                </c:pt>
                <c:pt idx="69">
                  <c:v>0.25570525203767908</c:v>
                </c:pt>
                <c:pt idx="70">
                  <c:v>0.23140128989731773</c:v>
                </c:pt>
                <c:pt idx="71">
                  <c:v>0.25668668743536877</c:v>
                </c:pt>
                <c:pt idx="72">
                  <c:v>0.262680469704208</c:v>
                </c:pt>
                <c:pt idx="73">
                  <c:v>0.24179015115157512</c:v>
                </c:pt>
                <c:pt idx="74">
                  <c:v>0.24803295942281892</c:v>
                </c:pt>
                <c:pt idx="75">
                  <c:v>0.2650957448112688</c:v>
                </c:pt>
                <c:pt idx="76">
                  <c:v>0.26078037462509202</c:v>
                </c:pt>
                <c:pt idx="77">
                  <c:v>0.25873145038393819</c:v>
                </c:pt>
                <c:pt idx="78">
                  <c:v>0.26075707564536732</c:v>
                </c:pt>
                <c:pt idx="79">
                  <c:v>0.26128675808897711</c:v>
                </c:pt>
                <c:pt idx="80">
                  <c:v>0.27840997970532777</c:v>
                </c:pt>
                <c:pt idx="81">
                  <c:v>0.27913943194707058</c:v>
                </c:pt>
                <c:pt idx="82">
                  <c:v>0.27151080787166543</c:v>
                </c:pt>
                <c:pt idx="83">
                  <c:v>0.291666045484823</c:v>
                </c:pt>
                <c:pt idx="84">
                  <c:v>0.28101835598723868</c:v>
                </c:pt>
                <c:pt idx="85">
                  <c:v>0.278783328366079</c:v>
                </c:pt>
                <c:pt idx="86">
                  <c:v>0.30487695926067515</c:v>
                </c:pt>
                <c:pt idx="87">
                  <c:v>0.31722579070796647</c:v>
                </c:pt>
                <c:pt idx="88">
                  <c:v>0.32506620879674319</c:v>
                </c:pt>
                <c:pt idx="89">
                  <c:v>0.3229290485652882</c:v>
                </c:pt>
                <c:pt idx="90">
                  <c:v>0.33185221699347905</c:v>
                </c:pt>
                <c:pt idx="91">
                  <c:v>0.30986574675008882</c:v>
                </c:pt>
                <c:pt idx="92">
                  <c:v>0.31735046810771012</c:v>
                </c:pt>
                <c:pt idx="93">
                  <c:v>0.31299950022005235</c:v>
                </c:pt>
                <c:pt idx="94">
                  <c:v>0.3149428016994883</c:v>
                </c:pt>
                <c:pt idx="95">
                  <c:v>0.30610949986933406</c:v>
                </c:pt>
                <c:pt idx="96">
                  <c:v>0.29547359237096216</c:v>
                </c:pt>
                <c:pt idx="97">
                  <c:v>0.29894424959617316</c:v>
                </c:pt>
                <c:pt idx="98">
                  <c:v>0.29165637497369901</c:v>
                </c:pt>
                <c:pt idx="99">
                  <c:v>0.28786487148519363</c:v>
                </c:pt>
                <c:pt idx="100">
                  <c:v>0.27152477410727466</c:v>
                </c:pt>
                <c:pt idx="101">
                  <c:v>0.27412840901240904</c:v>
                </c:pt>
                <c:pt idx="102">
                  <c:v>0.27372260768166384</c:v>
                </c:pt>
                <c:pt idx="103">
                  <c:v>0.26350401834593212</c:v>
                </c:pt>
                <c:pt idx="104">
                  <c:v>0.2529333729274636</c:v>
                </c:pt>
                <c:pt idx="105">
                  <c:v>0.2460699290421639</c:v>
                </c:pt>
                <c:pt idx="106">
                  <c:v>0.23824405470247181</c:v>
                </c:pt>
                <c:pt idx="107">
                  <c:v>0.23483408423925864</c:v>
                </c:pt>
                <c:pt idx="108">
                  <c:v>0.21909377829206836</c:v>
                </c:pt>
                <c:pt idx="109">
                  <c:v>0.2112717054175591</c:v>
                </c:pt>
                <c:pt idx="110">
                  <c:v>0.20013717894588143</c:v>
                </c:pt>
                <c:pt idx="111">
                  <c:v>0.19630272770077051</c:v>
                </c:pt>
                <c:pt idx="112">
                  <c:v>0.18119173937175223</c:v>
                </c:pt>
                <c:pt idx="113">
                  <c:v>0.17303826861674951</c:v>
                </c:pt>
                <c:pt idx="114">
                  <c:v>0.14906477616390498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156.1</c:v>
                </c:pt>
                <c:pt idx="8">
                  <c:v>155.19999999999999</c:v>
                </c:pt>
                <c:pt idx="9">
                  <c:v>153.9</c:v>
                </c:pt>
                <c:pt idx="10">
                  <c:v>152.6</c:v>
                </c:pt>
                <c:pt idx="11">
                  <c:v>151.30000000000001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144.80000000000001</c:v>
                </c:pt>
                <c:pt idx="17">
                  <c:v>143.5</c:v>
                </c:pt>
                <c:pt idx="18">
                  <c:v>142.4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136.4</c:v>
                </c:pt>
                <c:pt idx="24">
                  <c:v>135.1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127.3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119.8</c:v>
                </c:pt>
                <c:pt idx="37">
                  <c:v>118.6</c:v>
                </c:pt>
                <c:pt idx="38">
                  <c:v>117.5</c:v>
                </c:pt>
                <c:pt idx="39">
                  <c:v>116.2</c:v>
                </c:pt>
                <c:pt idx="40">
                  <c:v>114.9</c:v>
                </c:pt>
                <c:pt idx="41">
                  <c:v>113.6</c:v>
                </c:pt>
                <c:pt idx="42">
                  <c:v>112.2</c:v>
                </c:pt>
                <c:pt idx="43">
                  <c:v>111.3</c:v>
                </c:pt>
                <c:pt idx="44">
                  <c:v>110</c:v>
                </c:pt>
                <c:pt idx="45">
                  <c:v>108.5</c:v>
                </c:pt>
                <c:pt idx="46">
                  <c:v>107.3</c:v>
                </c:pt>
                <c:pt idx="47">
                  <c:v>106.4</c:v>
                </c:pt>
                <c:pt idx="48">
                  <c:v>105.1</c:v>
                </c:pt>
                <c:pt idx="49">
                  <c:v>103.8</c:v>
                </c:pt>
                <c:pt idx="50">
                  <c:v>102.5</c:v>
                </c:pt>
                <c:pt idx="51">
                  <c:v>101.3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96.5</c:v>
                </c:pt>
                <c:pt idx="56">
                  <c:v>95.3</c:v>
                </c:pt>
                <c:pt idx="57">
                  <c:v>94</c:v>
                </c:pt>
                <c:pt idx="58">
                  <c:v>92.9</c:v>
                </c:pt>
                <c:pt idx="59">
                  <c:v>91.6</c:v>
                </c:pt>
                <c:pt idx="60">
                  <c:v>90.3</c:v>
                </c:pt>
                <c:pt idx="61">
                  <c:v>89.2</c:v>
                </c:pt>
                <c:pt idx="62">
                  <c:v>88</c:v>
                </c:pt>
                <c:pt idx="63">
                  <c:v>86.9</c:v>
                </c:pt>
                <c:pt idx="64">
                  <c:v>85.8</c:v>
                </c:pt>
                <c:pt idx="65">
                  <c:v>84.5</c:v>
                </c:pt>
                <c:pt idx="66">
                  <c:v>83.2</c:v>
                </c:pt>
                <c:pt idx="67">
                  <c:v>82</c:v>
                </c:pt>
                <c:pt idx="68">
                  <c:v>81</c:v>
                </c:pt>
                <c:pt idx="69">
                  <c:v>79.8</c:v>
                </c:pt>
                <c:pt idx="70">
                  <c:v>78.5</c:v>
                </c:pt>
                <c:pt idx="71">
                  <c:v>77.2</c:v>
                </c:pt>
                <c:pt idx="72">
                  <c:v>76.099999999999994</c:v>
                </c:pt>
                <c:pt idx="73">
                  <c:v>75</c:v>
                </c:pt>
                <c:pt idx="74">
                  <c:v>73.8</c:v>
                </c:pt>
                <c:pt idx="75">
                  <c:v>72.7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</c:v>
                </c:pt>
                <c:pt idx="79">
                  <c:v>68.099999999999994</c:v>
                </c:pt>
                <c:pt idx="80">
                  <c:v>66.8</c:v>
                </c:pt>
                <c:pt idx="81">
                  <c:v>65.599999999999994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57.4</c:v>
                </c:pt>
                <c:pt idx="89">
                  <c:v>56.3</c:v>
                </c:pt>
                <c:pt idx="90">
                  <c:v>55.2</c:v>
                </c:pt>
                <c:pt idx="91">
                  <c:v>53.9</c:v>
                </c:pt>
                <c:pt idx="92">
                  <c:v>52.8</c:v>
                </c:pt>
                <c:pt idx="93">
                  <c:v>51.9</c:v>
                </c:pt>
                <c:pt idx="94">
                  <c:v>50.8</c:v>
                </c:pt>
                <c:pt idx="95">
                  <c:v>49.5</c:v>
                </c:pt>
                <c:pt idx="96">
                  <c:v>48.4</c:v>
                </c:pt>
                <c:pt idx="97">
                  <c:v>47.2</c:v>
                </c:pt>
                <c:pt idx="98">
                  <c:v>46.3</c:v>
                </c:pt>
                <c:pt idx="99">
                  <c:v>45</c:v>
                </c:pt>
                <c:pt idx="100">
                  <c:v>43.9</c:v>
                </c:pt>
                <c:pt idx="101">
                  <c:v>42.6</c:v>
                </c:pt>
                <c:pt idx="102">
                  <c:v>41.5</c:v>
                </c:pt>
                <c:pt idx="103">
                  <c:v>40.4</c:v>
                </c:pt>
                <c:pt idx="104">
                  <c:v>39.299999999999997</c:v>
                </c:pt>
                <c:pt idx="105">
                  <c:v>38.1</c:v>
                </c:pt>
                <c:pt idx="106">
                  <c:v>37.200000000000003</c:v>
                </c:pt>
                <c:pt idx="107">
                  <c:v>36.1</c:v>
                </c:pt>
                <c:pt idx="108">
                  <c:v>34.799999999999997</c:v>
                </c:pt>
                <c:pt idx="109">
                  <c:v>33.9</c:v>
                </c:pt>
                <c:pt idx="110">
                  <c:v>33</c:v>
                </c:pt>
                <c:pt idx="111">
                  <c:v>31.7</c:v>
                </c:pt>
                <c:pt idx="112">
                  <c:v>30.6</c:v>
                </c:pt>
                <c:pt idx="113">
                  <c:v>29.5</c:v>
                </c:pt>
                <c:pt idx="114">
                  <c:v>28.8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C0-BD4D-94FB-67A251914629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0.14021429697809709</c:v>
                </c:pt>
                <c:pt idx="32">
                  <c:v>0.16550735204109768</c:v>
                </c:pt>
                <c:pt idx="33">
                  <c:v>0.14306861708652699</c:v>
                </c:pt>
                <c:pt idx="34">
                  <c:v>0.15790953573191957</c:v>
                </c:pt>
                <c:pt idx="35">
                  <c:v>0.15757180315378666</c:v>
                </c:pt>
                <c:pt idx="36">
                  <c:v>0.16284913591779543</c:v>
                </c:pt>
                <c:pt idx="37">
                  <c:v>0.16017868198023189</c:v>
                </c:pt>
                <c:pt idx="38">
                  <c:v>0.15215827624555756</c:v>
                </c:pt>
                <c:pt idx="39">
                  <c:v>0.15941636685211805</c:v>
                </c:pt>
                <c:pt idx="40">
                  <c:v>0.17234334074701907</c:v>
                </c:pt>
                <c:pt idx="41">
                  <c:v>0.16955052212076888</c:v>
                </c:pt>
                <c:pt idx="42">
                  <c:v>0.17936555601699519</c:v>
                </c:pt>
                <c:pt idx="43">
                  <c:v>0.17759261143584315</c:v>
                </c:pt>
                <c:pt idx="44">
                  <c:v>0.19691862558981349</c:v>
                </c:pt>
                <c:pt idx="45">
                  <c:v>0.18967298122846643</c:v>
                </c:pt>
                <c:pt idx="46">
                  <c:v>0.2079593961660485</c:v>
                </c:pt>
                <c:pt idx="47">
                  <c:v>0.18233925263205464</c:v>
                </c:pt>
                <c:pt idx="48">
                  <c:v>0.19662500198169594</c:v>
                </c:pt>
                <c:pt idx="49">
                  <c:v>0.20416999994405696</c:v>
                </c:pt>
                <c:pt idx="50">
                  <c:v>0.22686002731228341</c:v>
                </c:pt>
                <c:pt idx="51">
                  <c:v>0.21886971590192342</c:v>
                </c:pt>
                <c:pt idx="52">
                  <c:v>0.21966324522544231</c:v>
                </c:pt>
                <c:pt idx="53">
                  <c:v>0.2489856602500633</c:v>
                </c:pt>
                <c:pt idx="54">
                  <c:v>0.23658099554066986</c:v>
                </c:pt>
                <c:pt idx="55">
                  <c:v>0.2244167416338218</c:v>
                </c:pt>
                <c:pt idx="56">
                  <c:v>0.21884614369075592</c:v>
                </c:pt>
                <c:pt idx="57">
                  <c:v>0.21119960055441725</c:v>
                </c:pt>
                <c:pt idx="58">
                  <c:v>0.2284850395654264</c:v>
                </c:pt>
                <c:pt idx="59">
                  <c:v>0.2344610679240475</c:v>
                </c:pt>
                <c:pt idx="60">
                  <c:v>0.23648636249936017</c:v>
                </c:pt>
                <c:pt idx="61">
                  <c:v>0.25774641533628506</c:v>
                </c:pt>
                <c:pt idx="62">
                  <c:v>0.23773043164959901</c:v>
                </c:pt>
                <c:pt idx="63">
                  <c:v>0.25007274556159109</c:v>
                </c:pt>
                <c:pt idx="64">
                  <c:v>0.23909144039668162</c:v>
                </c:pt>
                <c:pt idx="65">
                  <c:v>0.27411920558312569</c:v>
                </c:pt>
                <c:pt idx="66">
                  <c:v>0.26225751171436662</c:v>
                </c:pt>
                <c:pt idx="67">
                  <c:v>0.27725701678914105</c:v>
                </c:pt>
                <c:pt idx="68">
                  <c:v>0.27254948978684002</c:v>
                </c:pt>
                <c:pt idx="69">
                  <c:v>0.30673000742948914</c:v>
                </c:pt>
                <c:pt idx="70">
                  <c:v>0.27766191030461146</c:v>
                </c:pt>
                <c:pt idx="71">
                  <c:v>0.27346228652556764</c:v>
                </c:pt>
                <c:pt idx="72">
                  <c:v>0.28995833060041704</c:v>
                </c:pt>
                <c:pt idx="73">
                  <c:v>0.28683191509704564</c:v>
                </c:pt>
                <c:pt idx="74">
                  <c:v>0.30588962326351798</c:v>
                </c:pt>
                <c:pt idx="75">
                  <c:v>0.29617416018571274</c:v>
                </c:pt>
                <c:pt idx="76">
                  <c:v>0.30653203708457449</c:v>
                </c:pt>
                <c:pt idx="77">
                  <c:v>0.3110823820856069</c:v>
                </c:pt>
                <c:pt idx="78">
                  <c:v>0.31696970432154226</c:v>
                </c:pt>
                <c:pt idx="79">
                  <c:v>0.32821146197676698</c:v>
                </c:pt>
                <c:pt idx="80">
                  <c:v>0.32249856351683448</c:v>
                </c:pt>
                <c:pt idx="81">
                  <c:v>0.33635839033140574</c:v>
                </c:pt>
                <c:pt idx="82">
                  <c:v>0.33077641017820109</c:v>
                </c:pt>
                <c:pt idx="83">
                  <c:v>0.34465452524958534</c:v>
                </c:pt>
                <c:pt idx="84">
                  <c:v>0.33314530871954662</c:v>
                </c:pt>
                <c:pt idx="85">
                  <c:v>0.36650955818117747</c:v>
                </c:pt>
                <c:pt idx="86">
                  <c:v>0.34944090290475832</c:v>
                </c:pt>
                <c:pt idx="87">
                  <c:v>0.36770367406826932</c:v>
                </c:pt>
                <c:pt idx="88">
                  <c:v>0.3830657492942206</c:v>
                </c:pt>
                <c:pt idx="89">
                  <c:v>0.38359416553965137</c:v>
                </c:pt>
                <c:pt idx="90">
                  <c:v>0.3913344588516649</c:v>
                </c:pt>
                <c:pt idx="91">
                  <c:v>0.39609226698896149</c:v>
                </c:pt>
                <c:pt idx="92">
                  <c:v>0.39500175016377997</c:v>
                </c:pt>
                <c:pt idx="93">
                  <c:v>0.39327400411877272</c:v>
                </c:pt>
                <c:pt idx="94">
                  <c:v>0.38891472989526232</c:v>
                </c:pt>
                <c:pt idx="95">
                  <c:v>0.39391544309345011</c:v>
                </c:pt>
                <c:pt idx="96">
                  <c:v>0.39210871587927199</c:v>
                </c:pt>
                <c:pt idx="97">
                  <c:v>0.39697849563362964</c:v>
                </c:pt>
                <c:pt idx="98">
                  <c:v>0.38892628245565336</c:v>
                </c:pt>
                <c:pt idx="99">
                  <c:v>0.38381908924621871</c:v>
                </c:pt>
                <c:pt idx="100">
                  <c:v>0.38764509491586924</c:v>
                </c:pt>
                <c:pt idx="101">
                  <c:v>0.38245914790827323</c:v>
                </c:pt>
                <c:pt idx="102">
                  <c:v>0.37934373885701317</c:v>
                </c:pt>
                <c:pt idx="103">
                  <c:v>0.37788084520059978</c:v>
                </c:pt>
                <c:pt idx="104">
                  <c:v>0.37546286342625801</c:v>
                </c:pt>
                <c:pt idx="105">
                  <c:v>0.37863019689137883</c:v>
                </c:pt>
                <c:pt idx="106">
                  <c:v>0.36902488395108979</c:v>
                </c:pt>
                <c:pt idx="107">
                  <c:v>0.36641473517048345</c:v>
                </c:pt>
                <c:pt idx="108">
                  <c:v>0.36199035024876414</c:v>
                </c:pt>
                <c:pt idx="109">
                  <c:v>0.35899111679463824</c:v>
                </c:pt>
                <c:pt idx="110">
                  <c:v>0.36410393259555596</c:v>
                </c:pt>
                <c:pt idx="111">
                  <c:v>0.35502847132268373</c:v>
                </c:pt>
                <c:pt idx="112">
                  <c:v>0.34702976317742423</c:v>
                </c:pt>
                <c:pt idx="113">
                  <c:v>0.34985173964417521</c:v>
                </c:pt>
                <c:pt idx="114">
                  <c:v>0.33009277743284943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156.1</c:v>
                </c:pt>
                <c:pt idx="8">
                  <c:v>155.19999999999999</c:v>
                </c:pt>
                <c:pt idx="9">
                  <c:v>153.9</c:v>
                </c:pt>
                <c:pt idx="10">
                  <c:v>152.6</c:v>
                </c:pt>
                <c:pt idx="11">
                  <c:v>151.30000000000001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144.80000000000001</c:v>
                </c:pt>
                <c:pt idx="17">
                  <c:v>143.5</c:v>
                </c:pt>
                <c:pt idx="18">
                  <c:v>142.4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136.4</c:v>
                </c:pt>
                <c:pt idx="24">
                  <c:v>135.1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127.3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119.8</c:v>
                </c:pt>
                <c:pt idx="37">
                  <c:v>118.6</c:v>
                </c:pt>
                <c:pt idx="38">
                  <c:v>117.5</c:v>
                </c:pt>
                <c:pt idx="39">
                  <c:v>116.2</c:v>
                </c:pt>
                <c:pt idx="40">
                  <c:v>114.9</c:v>
                </c:pt>
                <c:pt idx="41">
                  <c:v>113.6</c:v>
                </c:pt>
                <c:pt idx="42">
                  <c:v>112.2</c:v>
                </c:pt>
                <c:pt idx="43">
                  <c:v>111.3</c:v>
                </c:pt>
                <c:pt idx="44">
                  <c:v>110</c:v>
                </c:pt>
                <c:pt idx="45">
                  <c:v>108.5</c:v>
                </c:pt>
                <c:pt idx="46">
                  <c:v>107.3</c:v>
                </c:pt>
                <c:pt idx="47">
                  <c:v>106.4</c:v>
                </c:pt>
                <c:pt idx="48">
                  <c:v>105.1</c:v>
                </c:pt>
                <c:pt idx="49">
                  <c:v>103.8</c:v>
                </c:pt>
                <c:pt idx="50">
                  <c:v>102.5</c:v>
                </c:pt>
                <c:pt idx="51">
                  <c:v>101.3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96.5</c:v>
                </c:pt>
                <c:pt idx="56">
                  <c:v>95.3</c:v>
                </c:pt>
                <c:pt idx="57">
                  <c:v>94</c:v>
                </c:pt>
                <c:pt idx="58">
                  <c:v>92.9</c:v>
                </c:pt>
                <c:pt idx="59">
                  <c:v>91.6</c:v>
                </c:pt>
                <c:pt idx="60">
                  <c:v>90.3</c:v>
                </c:pt>
                <c:pt idx="61">
                  <c:v>89.2</c:v>
                </c:pt>
                <c:pt idx="62">
                  <c:v>88</c:v>
                </c:pt>
                <c:pt idx="63">
                  <c:v>86.9</c:v>
                </c:pt>
                <c:pt idx="64">
                  <c:v>85.8</c:v>
                </c:pt>
                <c:pt idx="65">
                  <c:v>84.5</c:v>
                </c:pt>
                <c:pt idx="66">
                  <c:v>83.2</c:v>
                </c:pt>
                <c:pt idx="67">
                  <c:v>82</c:v>
                </c:pt>
                <c:pt idx="68">
                  <c:v>81</c:v>
                </c:pt>
                <c:pt idx="69">
                  <c:v>79.8</c:v>
                </c:pt>
                <c:pt idx="70">
                  <c:v>78.5</c:v>
                </c:pt>
                <c:pt idx="71">
                  <c:v>77.2</c:v>
                </c:pt>
                <c:pt idx="72">
                  <c:v>76.099999999999994</c:v>
                </c:pt>
                <c:pt idx="73">
                  <c:v>75</c:v>
                </c:pt>
                <c:pt idx="74">
                  <c:v>73.8</c:v>
                </c:pt>
                <c:pt idx="75">
                  <c:v>72.7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</c:v>
                </c:pt>
                <c:pt idx="79">
                  <c:v>68.099999999999994</c:v>
                </c:pt>
                <c:pt idx="80">
                  <c:v>66.8</c:v>
                </c:pt>
                <c:pt idx="81">
                  <c:v>65.599999999999994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57.4</c:v>
                </c:pt>
                <c:pt idx="89">
                  <c:v>56.3</c:v>
                </c:pt>
                <c:pt idx="90">
                  <c:v>55.2</c:v>
                </c:pt>
                <c:pt idx="91">
                  <c:v>53.9</c:v>
                </c:pt>
                <c:pt idx="92">
                  <c:v>52.8</c:v>
                </c:pt>
                <c:pt idx="93">
                  <c:v>51.9</c:v>
                </c:pt>
                <c:pt idx="94">
                  <c:v>50.8</c:v>
                </c:pt>
                <c:pt idx="95">
                  <c:v>49.5</c:v>
                </c:pt>
                <c:pt idx="96">
                  <c:v>48.4</c:v>
                </c:pt>
                <c:pt idx="97">
                  <c:v>47.2</c:v>
                </c:pt>
                <c:pt idx="98">
                  <c:v>46.3</c:v>
                </c:pt>
                <c:pt idx="99">
                  <c:v>45</c:v>
                </c:pt>
                <c:pt idx="100">
                  <c:v>43.9</c:v>
                </c:pt>
                <c:pt idx="101">
                  <c:v>42.6</c:v>
                </c:pt>
                <c:pt idx="102">
                  <c:v>41.5</c:v>
                </c:pt>
                <c:pt idx="103">
                  <c:v>40.4</c:v>
                </c:pt>
                <c:pt idx="104">
                  <c:v>39.299999999999997</c:v>
                </c:pt>
                <c:pt idx="105">
                  <c:v>38.1</c:v>
                </c:pt>
                <c:pt idx="106">
                  <c:v>37.200000000000003</c:v>
                </c:pt>
                <c:pt idx="107">
                  <c:v>36.1</c:v>
                </c:pt>
                <c:pt idx="108">
                  <c:v>34.799999999999997</c:v>
                </c:pt>
                <c:pt idx="109">
                  <c:v>33.9</c:v>
                </c:pt>
                <c:pt idx="110">
                  <c:v>33</c:v>
                </c:pt>
                <c:pt idx="111">
                  <c:v>31.7</c:v>
                </c:pt>
                <c:pt idx="112">
                  <c:v>30.6</c:v>
                </c:pt>
                <c:pt idx="113">
                  <c:v>29.5</c:v>
                </c:pt>
                <c:pt idx="114">
                  <c:v>28.8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C0-BD4D-94FB-67A251914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439520"/>
        <c:axId val="1"/>
      </c:scatterChart>
      <c:valAx>
        <c:axId val="190743952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4395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640.1</c:v>
                </c:pt>
                <c:pt idx="32">
                  <c:v>594.6</c:v>
                </c:pt>
                <c:pt idx="33">
                  <c:v>535.79999999999995</c:v>
                </c:pt>
                <c:pt idx="34">
                  <c:v>620.20000000000005</c:v>
                </c:pt>
                <c:pt idx="35">
                  <c:v>658.2</c:v>
                </c:pt>
                <c:pt idx="36">
                  <c:v>647.70000000000005</c:v>
                </c:pt>
                <c:pt idx="37">
                  <c:v>587</c:v>
                </c:pt>
                <c:pt idx="38">
                  <c:v>714.4</c:v>
                </c:pt>
                <c:pt idx="39">
                  <c:v>704.2</c:v>
                </c:pt>
                <c:pt idx="40">
                  <c:v>618</c:v>
                </c:pt>
                <c:pt idx="41">
                  <c:v>650.20000000000005</c:v>
                </c:pt>
                <c:pt idx="42">
                  <c:v>711.3</c:v>
                </c:pt>
                <c:pt idx="43">
                  <c:v>635.9</c:v>
                </c:pt>
                <c:pt idx="44">
                  <c:v>660.1</c:v>
                </c:pt>
                <c:pt idx="45">
                  <c:v>743.4</c:v>
                </c:pt>
                <c:pt idx="46">
                  <c:v>702</c:v>
                </c:pt>
                <c:pt idx="47">
                  <c:v>689</c:v>
                </c:pt>
                <c:pt idx="48">
                  <c:v>689.6</c:v>
                </c:pt>
                <c:pt idx="49">
                  <c:v>647.29999999999995</c:v>
                </c:pt>
                <c:pt idx="50">
                  <c:v>635.70000000000005</c:v>
                </c:pt>
                <c:pt idx="51">
                  <c:v>606.9</c:v>
                </c:pt>
                <c:pt idx="52">
                  <c:v>624.29999999999995</c:v>
                </c:pt>
                <c:pt idx="53">
                  <c:v>566.5</c:v>
                </c:pt>
                <c:pt idx="54">
                  <c:v>649.9</c:v>
                </c:pt>
                <c:pt idx="55">
                  <c:v>708.4</c:v>
                </c:pt>
                <c:pt idx="56">
                  <c:v>640.29999999999995</c:v>
                </c:pt>
                <c:pt idx="57">
                  <c:v>619.6</c:v>
                </c:pt>
                <c:pt idx="58">
                  <c:v>577.1</c:v>
                </c:pt>
                <c:pt idx="59">
                  <c:v>639.9</c:v>
                </c:pt>
                <c:pt idx="60">
                  <c:v>637.4</c:v>
                </c:pt>
                <c:pt idx="61">
                  <c:v>665.1</c:v>
                </c:pt>
                <c:pt idx="62">
                  <c:v>603.79999999999995</c:v>
                </c:pt>
                <c:pt idx="63">
                  <c:v>668.4</c:v>
                </c:pt>
                <c:pt idx="64">
                  <c:v>644</c:v>
                </c:pt>
                <c:pt idx="65">
                  <c:v>671.2</c:v>
                </c:pt>
                <c:pt idx="66">
                  <c:v>652.1</c:v>
                </c:pt>
                <c:pt idx="67">
                  <c:v>695.4</c:v>
                </c:pt>
                <c:pt idx="68">
                  <c:v>659.9</c:v>
                </c:pt>
                <c:pt idx="69">
                  <c:v>683.2</c:v>
                </c:pt>
                <c:pt idx="70">
                  <c:v>632.70000000000005</c:v>
                </c:pt>
                <c:pt idx="71">
                  <c:v>669.4</c:v>
                </c:pt>
                <c:pt idx="72">
                  <c:v>656.1</c:v>
                </c:pt>
                <c:pt idx="73">
                  <c:v>632.29999999999995</c:v>
                </c:pt>
                <c:pt idx="74">
                  <c:v>611.5</c:v>
                </c:pt>
                <c:pt idx="75">
                  <c:v>624.79999999999995</c:v>
                </c:pt>
                <c:pt idx="76">
                  <c:v>639.1</c:v>
                </c:pt>
                <c:pt idx="77">
                  <c:v>708.4</c:v>
                </c:pt>
                <c:pt idx="78">
                  <c:v>674.4</c:v>
                </c:pt>
                <c:pt idx="79">
                  <c:v>609.4</c:v>
                </c:pt>
                <c:pt idx="80">
                  <c:v>680.9</c:v>
                </c:pt>
                <c:pt idx="81">
                  <c:v>662.6</c:v>
                </c:pt>
                <c:pt idx="82">
                  <c:v>663.4</c:v>
                </c:pt>
                <c:pt idx="83">
                  <c:v>645.9</c:v>
                </c:pt>
                <c:pt idx="84">
                  <c:v>654.9</c:v>
                </c:pt>
                <c:pt idx="85">
                  <c:v>643.1</c:v>
                </c:pt>
                <c:pt idx="86">
                  <c:v>672.7</c:v>
                </c:pt>
                <c:pt idx="87">
                  <c:v>663.4</c:v>
                </c:pt>
                <c:pt idx="88">
                  <c:v>677.9</c:v>
                </c:pt>
                <c:pt idx="89">
                  <c:v>649.4</c:v>
                </c:pt>
                <c:pt idx="90">
                  <c:v>691.9</c:v>
                </c:pt>
                <c:pt idx="91">
                  <c:v>649.20000000000005</c:v>
                </c:pt>
                <c:pt idx="92">
                  <c:v>643.70000000000005</c:v>
                </c:pt>
                <c:pt idx="93">
                  <c:v>619.6</c:v>
                </c:pt>
                <c:pt idx="94">
                  <c:v>636.1</c:v>
                </c:pt>
                <c:pt idx="95">
                  <c:v>588</c:v>
                </c:pt>
                <c:pt idx="96">
                  <c:v>580.29999999999995</c:v>
                </c:pt>
                <c:pt idx="97">
                  <c:v>610</c:v>
                </c:pt>
                <c:pt idx="98">
                  <c:v>611.79999999999995</c:v>
                </c:pt>
                <c:pt idx="99">
                  <c:v>570.20000000000005</c:v>
                </c:pt>
                <c:pt idx="100">
                  <c:v>563.9</c:v>
                </c:pt>
                <c:pt idx="101">
                  <c:v>537.29999999999995</c:v>
                </c:pt>
                <c:pt idx="102">
                  <c:v>573.1</c:v>
                </c:pt>
                <c:pt idx="103">
                  <c:v>548.70000000000005</c:v>
                </c:pt>
                <c:pt idx="104">
                  <c:v>525.9</c:v>
                </c:pt>
                <c:pt idx="105">
                  <c:v>543.79999999999995</c:v>
                </c:pt>
                <c:pt idx="106">
                  <c:v>529.20000000000005</c:v>
                </c:pt>
                <c:pt idx="107">
                  <c:v>523.79999999999995</c:v>
                </c:pt>
                <c:pt idx="108">
                  <c:v>494.3</c:v>
                </c:pt>
                <c:pt idx="109">
                  <c:v>524.5</c:v>
                </c:pt>
                <c:pt idx="110">
                  <c:v>492.3</c:v>
                </c:pt>
                <c:pt idx="111">
                  <c:v>459.1</c:v>
                </c:pt>
                <c:pt idx="112">
                  <c:v>459.9</c:v>
                </c:pt>
                <c:pt idx="113">
                  <c:v>445.6</c:v>
                </c:pt>
                <c:pt idx="114">
                  <c:v>409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156.1</c:v>
                </c:pt>
                <c:pt idx="8">
                  <c:v>155.19999999999999</c:v>
                </c:pt>
                <c:pt idx="9">
                  <c:v>153.9</c:v>
                </c:pt>
                <c:pt idx="10">
                  <c:v>152.6</c:v>
                </c:pt>
                <c:pt idx="11">
                  <c:v>151.30000000000001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144.80000000000001</c:v>
                </c:pt>
                <c:pt idx="17">
                  <c:v>143.5</c:v>
                </c:pt>
                <c:pt idx="18">
                  <c:v>142.4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136.4</c:v>
                </c:pt>
                <c:pt idx="24">
                  <c:v>135.1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127.3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119.8</c:v>
                </c:pt>
                <c:pt idx="37">
                  <c:v>118.6</c:v>
                </c:pt>
                <c:pt idx="38">
                  <c:v>117.5</c:v>
                </c:pt>
                <c:pt idx="39">
                  <c:v>116.2</c:v>
                </c:pt>
                <c:pt idx="40">
                  <c:v>114.9</c:v>
                </c:pt>
                <c:pt idx="41">
                  <c:v>113.6</c:v>
                </c:pt>
                <c:pt idx="42">
                  <c:v>112.2</c:v>
                </c:pt>
                <c:pt idx="43">
                  <c:v>111.3</c:v>
                </c:pt>
                <c:pt idx="44">
                  <c:v>110</c:v>
                </c:pt>
                <c:pt idx="45">
                  <c:v>108.5</c:v>
                </c:pt>
                <c:pt idx="46">
                  <c:v>107.3</c:v>
                </c:pt>
                <c:pt idx="47">
                  <c:v>106.4</c:v>
                </c:pt>
                <c:pt idx="48">
                  <c:v>105.1</c:v>
                </c:pt>
                <c:pt idx="49">
                  <c:v>103.8</c:v>
                </c:pt>
                <c:pt idx="50">
                  <c:v>102.5</c:v>
                </c:pt>
                <c:pt idx="51">
                  <c:v>101.3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96.5</c:v>
                </c:pt>
                <c:pt idx="56">
                  <c:v>95.3</c:v>
                </c:pt>
                <c:pt idx="57">
                  <c:v>94</c:v>
                </c:pt>
                <c:pt idx="58">
                  <c:v>92.9</c:v>
                </c:pt>
                <c:pt idx="59">
                  <c:v>91.6</c:v>
                </c:pt>
                <c:pt idx="60">
                  <c:v>90.3</c:v>
                </c:pt>
                <c:pt idx="61">
                  <c:v>89.2</c:v>
                </c:pt>
                <c:pt idx="62">
                  <c:v>88</c:v>
                </c:pt>
                <c:pt idx="63">
                  <c:v>86.9</c:v>
                </c:pt>
                <c:pt idx="64">
                  <c:v>85.8</c:v>
                </c:pt>
                <c:pt idx="65">
                  <c:v>84.5</c:v>
                </c:pt>
                <c:pt idx="66">
                  <c:v>83.2</c:v>
                </c:pt>
                <c:pt idx="67">
                  <c:v>82</c:v>
                </c:pt>
                <c:pt idx="68">
                  <c:v>81</c:v>
                </c:pt>
                <c:pt idx="69">
                  <c:v>79.8</c:v>
                </c:pt>
                <c:pt idx="70">
                  <c:v>78.5</c:v>
                </c:pt>
                <c:pt idx="71">
                  <c:v>77.2</c:v>
                </c:pt>
                <c:pt idx="72">
                  <c:v>76.099999999999994</c:v>
                </c:pt>
                <c:pt idx="73">
                  <c:v>75</c:v>
                </c:pt>
                <c:pt idx="74">
                  <c:v>73.8</c:v>
                </c:pt>
                <c:pt idx="75">
                  <c:v>72.7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</c:v>
                </c:pt>
                <c:pt idx="79">
                  <c:v>68.099999999999994</c:v>
                </c:pt>
                <c:pt idx="80">
                  <c:v>66.8</c:v>
                </c:pt>
                <c:pt idx="81">
                  <c:v>65.599999999999994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57.4</c:v>
                </c:pt>
                <c:pt idx="89">
                  <c:v>56.3</c:v>
                </c:pt>
                <c:pt idx="90">
                  <c:v>55.2</c:v>
                </c:pt>
                <c:pt idx="91">
                  <c:v>53.9</c:v>
                </c:pt>
                <c:pt idx="92">
                  <c:v>52.8</c:v>
                </c:pt>
                <c:pt idx="93">
                  <c:v>51.9</c:v>
                </c:pt>
                <c:pt idx="94">
                  <c:v>50.8</c:v>
                </c:pt>
                <c:pt idx="95">
                  <c:v>49.5</c:v>
                </c:pt>
                <c:pt idx="96">
                  <c:v>48.4</c:v>
                </c:pt>
                <c:pt idx="97">
                  <c:v>47.2</c:v>
                </c:pt>
                <c:pt idx="98">
                  <c:v>46.3</c:v>
                </c:pt>
                <c:pt idx="99">
                  <c:v>45</c:v>
                </c:pt>
                <c:pt idx="100">
                  <c:v>43.9</c:v>
                </c:pt>
                <c:pt idx="101">
                  <c:v>42.6</c:v>
                </c:pt>
                <c:pt idx="102">
                  <c:v>41.5</c:v>
                </c:pt>
                <c:pt idx="103">
                  <c:v>40.4</c:v>
                </c:pt>
                <c:pt idx="104">
                  <c:v>39.299999999999997</c:v>
                </c:pt>
                <c:pt idx="105">
                  <c:v>38.1</c:v>
                </c:pt>
                <c:pt idx="106">
                  <c:v>37.200000000000003</c:v>
                </c:pt>
                <c:pt idx="107">
                  <c:v>36.1</c:v>
                </c:pt>
                <c:pt idx="108">
                  <c:v>34.799999999999997</c:v>
                </c:pt>
                <c:pt idx="109">
                  <c:v>33.9</c:v>
                </c:pt>
                <c:pt idx="110">
                  <c:v>33</c:v>
                </c:pt>
                <c:pt idx="111">
                  <c:v>31.7</c:v>
                </c:pt>
                <c:pt idx="112">
                  <c:v>30.6</c:v>
                </c:pt>
                <c:pt idx="113">
                  <c:v>29.5</c:v>
                </c:pt>
                <c:pt idx="114">
                  <c:v>28.8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A0-0641-A45F-E0AB8AF1BB2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739.2</c:v>
                </c:pt>
                <c:pt idx="32">
                  <c:v>759.7</c:v>
                </c:pt>
                <c:pt idx="33">
                  <c:v>604.29999999999995</c:v>
                </c:pt>
                <c:pt idx="34">
                  <c:v>762.7</c:v>
                </c:pt>
                <c:pt idx="35">
                  <c:v>759.4</c:v>
                </c:pt>
                <c:pt idx="36">
                  <c:v>737</c:v>
                </c:pt>
                <c:pt idx="37">
                  <c:v>636.20000000000005</c:v>
                </c:pt>
                <c:pt idx="38">
                  <c:v>672.9</c:v>
                </c:pt>
                <c:pt idx="39">
                  <c:v>651</c:v>
                </c:pt>
                <c:pt idx="40">
                  <c:v>717</c:v>
                </c:pt>
                <c:pt idx="41">
                  <c:v>757.4</c:v>
                </c:pt>
                <c:pt idx="42">
                  <c:v>661.8</c:v>
                </c:pt>
                <c:pt idx="43">
                  <c:v>743.8</c:v>
                </c:pt>
                <c:pt idx="44">
                  <c:v>747.6</c:v>
                </c:pt>
                <c:pt idx="45">
                  <c:v>647.9</c:v>
                </c:pt>
                <c:pt idx="46">
                  <c:v>800</c:v>
                </c:pt>
                <c:pt idx="47">
                  <c:v>724.2</c:v>
                </c:pt>
                <c:pt idx="48">
                  <c:v>733.2</c:v>
                </c:pt>
                <c:pt idx="49">
                  <c:v>681.1</c:v>
                </c:pt>
                <c:pt idx="50">
                  <c:v>800</c:v>
                </c:pt>
                <c:pt idx="51">
                  <c:v>723.5</c:v>
                </c:pt>
                <c:pt idx="52">
                  <c:v>743.9</c:v>
                </c:pt>
                <c:pt idx="53">
                  <c:v>731</c:v>
                </c:pt>
                <c:pt idx="54">
                  <c:v>798.9</c:v>
                </c:pt>
                <c:pt idx="55">
                  <c:v>684.7</c:v>
                </c:pt>
                <c:pt idx="56">
                  <c:v>732.4</c:v>
                </c:pt>
                <c:pt idx="57">
                  <c:v>743.5</c:v>
                </c:pt>
                <c:pt idx="58">
                  <c:v>729.7</c:v>
                </c:pt>
                <c:pt idx="59">
                  <c:v>708.6</c:v>
                </c:pt>
                <c:pt idx="60">
                  <c:v>641.1</c:v>
                </c:pt>
                <c:pt idx="61">
                  <c:v>743.3</c:v>
                </c:pt>
                <c:pt idx="62">
                  <c:v>733.5</c:v>
                </c:pt>
                <c:pt idx="63">
                  <c:v>759.2</c:v>
                </c:pt>
                <c:pt idx="64">
                  <c:v>644</c:v>
                </c:pt>
                <c:pt idx="65">
                  <c:v>719.2</c:v>
                </c:pt>
                <c:pt idx="66">
                  <c:v>743.6</c:v>
                </c:pt>
                <c:pt idx="67">
                  <c:v>744.6</c:v>
                </c:pt>
                <c:pt idx="68">
                  <c:v>690.8</c:v>
                </c:pt>
                <c:pt idx="69">
                  <c:v>737.6</c:v>
                </c:pt>
                <c:pt idx="70">
                  <c:v>709.5</c:v>
                </c:pt>
                <c:pt idx="71">
                  <c:v>700.6</c:v>
                </c:pt>
                <c:pt idx="72">
                  <c:v>722.9</c:v>
                </c:pt>
                <c:pt idx="73">
                  <c:v>708.4</c:v>
                </c:pt>
                <c:pt idx="74">
                  <c:v>705</c:v>
                </c:pt>
                <c:pt idx="75">
                  <c:v>659.5</c:v>
                </c:pt>
                <c:pt idx="76">
                  <c:v>679</c:v>
                </c:pt>
                <c:pt idx="77">
                  <c:v>732.6</c:v>
                </c:pt>
                <c:pt idx="78">
                  <c:v>691.7</c:v>
                </c:pt>
                <c:pt idx="79">
                  <c:v>729.7</c:v>
                </c:pt>
                <c:pt idx="80">
                  <c:v>711.8</c:v>
                </c:pt>
                <c:pt idx="81">
                  <c:v>656.2</c:v>
                </c:pt>
                <c:pt idx="82">
                  <c:v>685.1</c:v>
                </c:pt>
                <c:pt idx="83">
                  <c:v>701.5</c:v>
                </c:pt>
                <c:pt idx="84">
                  <c:v>680.4</c:v>
                </c:pt>
                <c:pt idx="85">
                  <c:v>701.4</c:v>
                </c:pt>
                <c:pt idx="86">
                  <c:v>651.5</c:v>
                </c:pt>
                <c:pt idx="87">
                  <c:v>665.9</c:v>
                </c:pt>
                <c:pt idx="88">
                  <c:v>668.1</c:v>
                </c:pt>
                <c:pt idx="89">
                  <c:v>662.6</c:v>
                </c:pt>
                <c:pt idx="90">
                  <c:v>648.29999999999995</c:v>
                </c:pt>
                <c:pt idx="91">
                  <c:v>651.70000000000005</c:v>
                </c:pt>
                <c:pt idx="92">
                  <c:v>633.9</c:v>
                </c:pt>
                <c:pt idx="93">
                  <c:v>607.5</c:v>
                </c:pt>
                <c:pt idx="94">
                  <c:v>612.29999999999995</c:v>
                </c:pt>
                <c:pt idx="95">
                  <c:v>622.6</c:v>
                </c:pt>
                <c:pt idx="96">
                  <c:v>599.1</c:v>
                </c:pt>
                <c:pt idx="97">
                  <c:v>596.9</c:v>
                </c:pt>
                <c:pt idx="98">
                  <c:v>582.5</c:v>
                </c:pt>
                <c:pt idx="99">
                  <c:v>555.70000000000005</c:v>
                </c:pt>
                <c:pt idx="100">
                  <c:v>575.9</c:v>
                </c:pt>
                <c:pt idx="101">
                  <c:v>567.5</c:v>
                </c:pt>
                <c:pt idx="102">
                  <c:v>542.29999999999995</c:v>
                </c:pt>
                <c:pt idx="103">
                  <c:v>544.1</c:v>
                </c:pt>
                <c:pt idx="104">
                  <c:v>540</c:v>
                </c:pt>
                <c:pt idx="105">
                  <c:v>565.20000000000005</c:v>
                </c:pt>
                <c:pt idx="106">
                  <c:v>530.5</c:v>
                </c:pt>
                <c:pt idx="107">
                  <c:v>525.20000000000005</c:v>
                </c:pt>
                <c:pt idx="108">
                  <c:v>553.70000000000005</c:v>
                </c:pt>
                <c:pt idx="109">
                  <c:v>496.3</c:v>
                </c:pt>
                <c:pt idx="110">
                  <c:v>552.5</c:v>
                </c:pt>
                <c:pt idx="111">
                  <c:v>506.9</c:v>
                </c:pt>
                <c:pt idx="112">
                  <c:v>576.1</c:v>
                </c:pt>
                <c:pt idx="113">
                  <c:v>559.6</c:v>
                </c:pt>
                <c:pt idx="114">
                  <c:v>553.79999999999995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156.1</c:v>
                </c:pt>
                <c:pt idx="8">
                  <c:v>155.19999999999999</c:v>
                </c:pt>
                <c:pt idx="9">
                  <c:v>153.9</c:v>
                </c:pt>
                <c:pt idx="10">
                  <c:v>152.6</c:v>
                </c:pt>
                <c:pt idx="11">
                  <c:v>151.30000000000001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144.80000000000001</c:v>
                </c:pt>
                <c:pt idx="17">
                  <c:v>143.5</c:v>
                </c:pt>
                <c:pt idx="18">
                  <c:v>142.4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136.4</c:v>
                </c:pt>
                <c:pt idx="24">
                  <c:v>135.1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127.3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119.8</c:v>
                </c:pt>
                <c:pt idx="37">
                  <c:v>118.6</c:v>
                </c:pt>
                <c:pt idx="38">
                  <c:v>117.5</c:v>
                </c:pt>
                <c:pt idx="39">
                  <c:v>116.2</c:v>
                </c:pt>
                <c:pt idx="40">
                  <c:v>114.9</c:v>
                </c:pt>
                <c:pt idx="41">
                  <c:v>113.6</c:v>
                </c:pt>
                <c:pt idx="42">
                  <c:v>112.2</c:v>
                </c:pt>
                <c:pt idx="43">
                  <c:v>111.3</c:v>
                </c:pt>
                <c:pt idx="44">
                  <c:v>110</c:v>
                </c:pt>
                <c:pt idx="45">
                  <c:v>108.5</c:v>
                </c:pt>
                <c:pt idx="46">
                  <c:v>107.3</c:v>
                </c:pt>
                <c:pt idx="47">
                  <c:v>106.4</c:v>
                </c:pt>
                <c:pt idx="48">
                  <c:v>105.1</c:v>
                </c:pt>
                <c:pt idx="49">
                  <c:v>103.8</c:v>
                </c:pt>
                <c:pt idx="50">
                  <c:v>102.5</c:v>
                </c:pt>
                <c:pt idx="51">
                  <c:v>101.3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96.5</c:v>
                </c:pt>
                <c:pt idx="56">
                  <c:v>95.3</c:v>
                </c:pt>
                <c:pt idx="57">
                  <c:v>94</c:v>
                </c:pt>
                <c:pt idx="58">
                  <c:v>92.9</c:v>
                </c:pt>
                <c:pt idx="59">
                  <c:v>91.6</c:v>
                </c:pt>
                <c:pt idx="60">
                  <c:v>90.3</c:v>
                </c:pt>
                <c:pt idx="61">
                  <c:v>89.2</c:v>
                </c:pt>
                <c:pt idx="62">
                  <c:v>88</c:v>
                </c:pt>
                <c:pt idx="63">
                  <c:v>86.9</c:v>
                </c:pt>
                <c:pt idx="64">
                  <c:v>85.8</c:v>
                </c:pt>
                <c:pt idx="65">
                  <c:v>84.5</c:v>
                </c:pt>
                <c:pt idx="66">
                  <c:v>83.2</c:v>
                </c:pt>
                <c:pt idx="67">
                  <c:v>82</c:v>
                </c:pt>
                <c:pt idx="68">
                  <c:v>81</c:v>
                </c:pt>
                <c:pt idx="69">
                  <c:v>79.8</c:v>
                </c:pt>
                <c:pt idx="70">
                  <c:v>78.5</c:v>
                </c:pt>
                <c:pt idx="71">
                  <c:v>77.2</c:v>
                </c:pt>
                <c:pt idx="72">
                  <c:v>76.099999999999994</c:v>
                </c:pt>
                <c:pt idx="73">
                  <c:v>75</c:v>
                </c:pt>
                <c:pt idx="74">
                  <c:v>73.8</c:v>
                </c:pt>
                <c:pt idx="75">
                  <c:v>72.7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</c:v>
                </c:pt>
                <c:pt idx="79">
                  <c:v>68.099999999999994</c:v>
                </c:pt>
                <c:pt idx="80">
                  <c:v>66.8</c:v>
                </c:pt>
                <c:pt idx="81">
                  <c:v>65.599999999999994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57.4</c:v>
                </c:pt>
                <c:pt idx="89">
                  <c:v>56.3</c:v>
                </c:pt>
                <c:pt idx="90">
                  <c:v>55.2</c:v>
                </c:pt>
                <c:pt idx="91">
                  <c:v>53.9</c:v>
                </c:pt>
                <c:pt idx="92">
                  <c:v>52.8</c:v>
                </c:pt>
                <c:pt idx="93">
                  <c:v>51.9</c:v>
                </c:pt>
                <c:pt idx="94">
                  <c:v>50.8</c:v>
                </c:pt>
                <c:pt idx="95">
                  <c:v>49.5</c:v>
                </c:pt>
                <c:pt idx="96">
                  <c:v>48.4</c:v>
                </c:pt>
                <c:pt idx="97">
                  <c:v>47.2</c:v>
                </c:pt>
                <c:pt idx="98">
                  <c:v>46.3</c:v>
                </c:pt>
                <c:pt idx="99">
                  <c:v>45</c:v>
                </c:pt>
                <c:pt idx="100">
                  <c:v>43.9</c:v>
                </c:pt>
                <c:pt idx="101">
                  <c:v>42.6</c:v>
                </c:pt>
                <c:pt idx="102">
                  <c:v>41.5</c:v>
                </c:pt>
                <c:pt idx="103">
                  <c:v>40.4</c:v>
                </c:pt>
                <c:pt idx="104">
                  <c:v>39.299999999999997</c:v>
                </c:pt>
                <c:pt idx="105">
                  <c:v>38.1</c:v>
                </c:pt>
                <c:pt idx="106">
                  <c:v>37.200000000000003</c:v>
                </c:pt>
                <c:pt idx="107">
                  <c:v>36.1</c:v>
                </c:pt>
                <c:pt idx="108">
                  <c:v>34.799999999999997</c:v>
                </c:pt>
                <c:pt idx="109">
                  <c:v>33.9</c:v>
                </c:pt>
                <c:pt idx="110">
                  <c:v>33</c:v>
                </c:pt>
                <c:pt idx="111">
                  <c:v>31.7</c:v>
                </c:pt>
                <c:pt idx="112">
                  <c:v>30.6</c:v>
                </c:pt>
                <c:pt idx="113">
                  <c:v>29.5</c:v>
                </c:pt>
                <c:pt idx="114">
                  <c:v>28.8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A0-0641-A45F-E0AB8AF1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401856"/>
        <c:axId val="1"/>
      </c:scatterChart>
      <c:valAx>
        <c:axId val="190740185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4018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2705</c:v>
                </c:pt>
                <c:pt idx="32">
                  <c:v>1127</c:v>
                </c:pt>
                <c:pt idx="33">
                  <c:v>1054</c:v>
                </c:pt>
                <c:pt idx="34">
                  <c:v>941</c:v>
                </c:pt>
                <c:pt idx="35">
                  <c:v>1069</c:v>
                </c:pt>
                <c:pt idx="36">
                  <c:v>976</c:v>
                </c:pt>
                <c:pt idx="37">
                  <c:v>784</c:v>
                </c:pt>
                <c:pt idx="38">
                  <c:v>830</c:v>
                </c:pt>
                <c:pt idx="39">
                  <c:v>651</c:v>
                </c:pt>
                <c:pt idx="40">
                  <c:v>451</c:v>
                </c:pt>
                <c:pt idx="41">
                  <c:v>1300</c:v>
                </c:pt>
                <c:pt idx="42">
                  <c:v>609</c:v>
                </c:pt>
                <c:pt idx="43">
                  <c:v>553</c:v>
                </c:pt>
                <c:pt idx="44">
                  <c:v>999</c:v>
                </c:pt>
                <c:pt idx="45">
                  <c:v>526</c:v>
                </c:pt>
                <c:pt idx="46">
                  <c:v>585</c:v>
                </c:pt>
                <c:pt idx="47">
                  <c:v>562</c:v>
                </c:pt>
                <c:pt idx="48">
                  <c:v>685</c:v>
                </c:pt>
                <c:pt idx="49">
                  <c:v>763</c:v>
                </c:pt>
                <c:pt idx="50">
                  <c:v>1059</c:v>
                </c:pt>
                <c:pt idx="51">
                  <c:v>1138</c:v>
                </c:pt>
                <c:pt idx="52">
                  <c:v>439</c:v>
                </c:pt>
                <c:pt idx="53">
                  <c:v>802</c:v>
                </c:pt>
                <c:pt idx="54">
                  <c:v>806</c:v>
                </c:pt>
                <c:pt idx="55">
                  <c:v>519</c:v>
                </c:pt>
                <c:pt idx="56">
                  <c:v>496</c:v>
                </c:pt>
                <c:pt idx="57">
                  <c:v>2069</c:v>
                </c:pt>
                <c:pt idx="58">
                  <c:v>496</c:v>
                </c:pt>
                <c:pt idx="59">
                  <c:v>709</c:v>
                </c:pt>
                <c:pt idx="60">
                  <c:v>889</c:v>
                </c:pt>
                <c:pt idx="61">
                  <c:v>410</c:v>
                </c:pt>
                <c:pt idx="62">
                  <c:v>549</c:v>
                </c:pt>
                <c:pt idx="63">
                  <c:v>360</c:v>
                </c:pt>
                <c:pt idx="64">
                  <c:v>788</c:v>
                </c:pt>
                <c:pt idx="65">
                  <c:v>561</c:v>
                </c:pt>
                <c:pt idx="66">
                  <c:v>338</c:v>
                </c:pt>
                <c:pt idx="67">
                  <c:v>706</c:v>
                </c:pt>
                <c:pt idx="68">
                  <c:v>786</c:v>
                </c:pt>
                <c:pt idx="69">
                  <c:v>501</c:v>
                </c:pt>
                <c:pt idx="70">
                  <c:v>854</c:v>
                </c:pt>
                <c:pt idx="71">
                  <c:v>714</c:v>
                </c:pt>
                <c:pt idx="72">
                  <c:v>743</c:v>
                </c:pt>
                <c:pt idx="73">
                  <c:v>710</c:v>
                </c:pt>
                <c:pt idx="74">
                  <c:v>685</c:v>
                </c:pt>
                <c:pt idx="75">
                  <c:v>460</c:v>
                </c:pt>
                <c:pt idx="76">
                  <c:v>542</c:v>
                </c:pt>
                <c:pt idx="77">
                  <c:v>349</c:v>
                </c:pt>
                <c:pt idx="78">
                  <c:v>482</c:v>
                </c:pt>
                <c:pt idx="79">
                  <c:v>594</c:v>
                </c:pt>
                <c:pt idx="80">
                  <c:v>608</c:v>
                </c:pt>
                <c:pt idx="81">
                  <c:v>523</c:v>
                </c:pt>
                <c:pt idx="82">
                  <c:v>530</c:v>
                </c:pt>
                <c:pt idx="83">
                  <c:v>624</c:v>
                </c:pt>
                <c:pt idx="84">
                  <c:v>518</c:v>
                </c:pt>
                <c:pt idx="85">
                  <c:v>460</c:v>
                </c:pt>
                <c:pt idx="86">
                  <c:v>559</c:v>
                </c:pt>
                <c:pt idx="87">
                  <c:v>356</c:v>
                </c:pt>
                <c:pt idx="88">
                  <c:v>507</c:v>
                </c:pt>
                <c:pt idx="89">
                  <c:v>496</c:v>
                </c:pt>
                <c:pt idx="90">
                  <c:v>428</c:v>
                </c:pt>
                <c:pt idx="91">
                  <c:v>404</c:v>
                </c:pt>
                <c:pt idx="92">
                  <c:v>420</c:v>
                </c:pt>
                <c:pt idx="93">
                  <c:v>467</c:v>
                </c:pt>
                <c:pt idx="94">
                  <c:v>599</c:v>
                </c:pt>
                <c:pt idx="95">
                  <c:v>413</c:v>
                </c:pt>
                <c:pt idx="96">
                  <c:v>527</c:v>
                </c:pt>
                <c:pt idx="97">
                  <c:v>366</c:v>
                </c:pt>
                <c:pt idx="98">
                  <c:v>546</c:v>
                </c:pt>
                <c:pt idx="99">
                  <c:v>371</c:v>
                </c:pt>
                <c:pt idx="100">
                  <c:v>578</c:v>
                </c:pt>
                <c:pt idx="101">
                  <c:v>292</c:v>
                </c:pt>
                <c:pt idx="102">
                  <c:v>395</c:v>
                </c:pt>
                <c:pt idx="103">
                  <c:v>330</c:v>
                </c:pt>
                <c:pt idx="104">
                  <c:v>486</c:v>
                </c:pt>
                <c:pt idx="105">
                  <c:v>414</c:v>
                </c:pt>
                <c:pt idx="106">
                  <c:v>347</c:v>
                </c:pt>
                <c:pt idx="107">
                  <c:v>310</c:v>
                </c:pt>
                <c:pt idx="108">
                  <c:v>489</c:v>
                </c:pt>
                <c:pt idx="109">
                  <c:v>333</c:v>
                </c:pt>
                <c:pt idx="110">
                  <c:v>390</c:v>
                </c:pt>
                <c:pt idx="111">
                  <c:v>291</c:v>
                </c:pt>
                <c:pt idx="112">
                  <c:v>498</c:v>
                </c:pt>
                <c:pt idx="113">
                  <c:v>487</c:v>
                </c:pt>
                <c:pt idx="114">
                  <c:v>346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156.1</c:v>
                </c:pt>
                <c:pt idx="8">
                  <c:v>155.19999999999999</c:v>
                </c:pt>
                <c:pt idx="9">
                  <c:v>153.9</c:v>
                </c:pt>
                <c:pt idx="10">
                  <c:v>152.6</c:v>
                </c:pt>
                <c:pt idx="11">
                  <c:v>151.30000000000001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144.80000000000001</c:v>
                </c:pt>
                <c:pt idx="17">
                  <c:v>143.5</c:v>
                </c:pt>
                <c:pt idx="18">
                  <c:v>142.4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136.4</c:v>
                </c:pt>
                <c:pt idx="24">
                  <c:v>135.1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127.3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119.8</c:v>
                </c:pt>
                <c:pt idx="37">
                  <c:v>118.6</c:v>
                </c:pt>
                <c:pt idx="38">
                  <c:v>117.5</c:v>
                </c:pt>
                <c:pt idx="39">
                  <c:v>116.2</c:v>
                </c:pt>
                <c:pt idx="40">
                  <c:v>114.9</c:v>
                </c:pt>
                <c:pt idx="41">
                  <c:v>113.6</c:v>
                </c:pt>
                <c:pt idx="42">
                  <c:v>112.2</c:v>
                </c:pt>
                <c:pt idx="43">
                  <c:v>111.3</c:v>
                </c:pt>
                <c:pt idx="44">
                  <c:v>110</c:v>
                </c:pt>
                <c:pt idx="45">
                  <c:v>108.5</c:v>
                </c:pt>
                <c:pt idx="46">
                  <c:v>107.3</c:v>
                </c:pt>
                <c:pt idx="47">
                  <c:v>106.4</c:v>
                </c:pt>
                <c:pt idx="48">
                  <c:v>105.1</c:v>
                </c:pt>
                <c:pt idx="49">
                  <c:v>103.8</c:v>
                </c:pt>
                <c:pt idx="50">
                  <c:v>102.5</c:v>
                </c:pt>
                <c:pt idx="51">
                  <c:v>101.3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96.5</c:v>
                </c:pt>
                <c:pt idx="56">
                  <c:v>95.3</c:v>
                </c:pt>
                <c:pt idx="57">
                  <c:v>94</c:v>
                </c:pt>
                <c:pt idx="58">
                  <c:v>92.9</c:v>
                </c:pt>
                <c:pt idx="59">
                  <c:v>91.6</c:v>
                </c:pt>
                <c:pt idx="60">
                  <c:v>90.3</c:v>
                </c:pt>
                <c:pt idx="61">
                  <c:v>89.2</c:v>
                </c:pt>
                <c:pt idx="62">
                  <c:v>88</c:v>
                </c:pt>
                <c:pt idx="63">
                  <c:v>86.9</c:v>
                </c:pt>
                <c:pt idx="64">
                  <c:v>85.8</c:v>
                </c:pt>
                <c:pt idx="65">
                  <c:v>84.5</c:v>
                </c:pt>
                <c:pt idx="66">
                  <c:v>83.2</c:v>
                </c:pt>
                <c:pt idx="67">
                  <c:v>82</c:v>
                </c:pt>
                <c:pt idx="68">
                  <c:v>81</c:v>
                </c:pt>
                <c:pt idx="69">
                  <c:v>79.8</c:v>
                </c:pt>
                <c:pt idx="70">
                  <c:v>78.5</c:v>
                </c:pt>
                <c:pt idx="71">
                  <c:v>77.2</c:v>
                </c:pt>
                <c:pt idx="72">
                  <c:v>76.099999999999994</c:v>
                </c:pt>
                <c:pt idx="73">
                  <c:v>75</c:v>
                </c:pt>
                <c:pt idx="74">
                  <c:v>73.8</c:v>
                </c:pt>
                <c:pt idx="75">
                  <c:v>72.7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</c:v>
                </c:pt>
                <c:pt idx="79">
                  <c:v>68.099999999999994</c:v>
                </c:pt>
                <c:pt idx="80">
                  <c:v>66.8</c:v>
                </c:pt>
                <c:pt idx="81">
                  <c:v>65.599999999999994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57.4</c:v>
                </c:pt>
                <c:pt idx="89">
                  <c:v>56.3</c:v>
                </c:pt>
                <c:pt idx="90">
                  <c:v>55.2</c:v>
                </c:pt>
                <c:pt idx="91">
                  <c:v>53.9</c:v>
                </c:pt>
                <c:pt idx="92">
                  <c:v>52.8</c:v>
                </c:pt>
                <c:pt idx="93">
                  <c:v>51.9</c:v>
                </c:pt>
                <c:pt idx="94">
                  <c:v>50.8</c:v>
                </c:pt>
                <c:pt idx="95">
                  <c:v>49.5</c:v>
                </c:pt>
                <c:pt idx="96">
                  <c:v>48.4</c:v>
                </c:pt>
                <c:pt idx="97">
                  <c:v>47.2</c:v>
                </c:pt>
                <c:pt idx="98">
                  <c:v>46.3</c:v>
                </c:pt>
                <c:pt idx="99">
                  <c:v>45</c:v>
                </c:pt>
                <c:pt idx="100">
                  <c:v>43.9</c:v>
                </c:pt>
                <c:pt idx="101">
                  <c:v>42.6</c:v>
                </c:pt>
                <c:pt idx="102">
                  <c:v>41.5</c:v>
                </c:pt>
                <c:pt idx="103">
                  <c:v>40.4</c:v>
                </c:pt>
                <c:pt idx="104">
                  <c:v>39.299999999999997</c:v>
                </c:pt>
                <c:pt idx="105">
                  <c:v>38.1</c:v>
                </c:pt>
                <c:pt idx="106">
                  <c:v>37.200000000000003</c:v>
                </c:pt>
                <c:pt idx="107">
                  <c:v>36.1</c:v>
                </c:pt>
                <c:pt idx="108">
                  <c:v>34.799999999999997</c:v>
                </c:pt>
                <c:pt idx="109">
                  <c:v>33.9</c:v>
                </c:pt>
                <c:pt idx="110">
                  <c:v>33</c:v>
                </c:pt>
                <c:pt idx="111">
                  <c:v>31.7</c:v>
                </c:pt>
                <c:pt idx="112">
                  <c:v>30.6</c:v>
                </c:pt>
                <c:pt idx="113">
                  <c:v>29.5</c:v>
                </c:pt>
                <c:pt idx="114">
                  <c:v>28.8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45-C148-8E5C-5792C0561299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1698</c:v>
                </c:pt>
                <c:pt idx="32">
                  <c:v>745</c:v>
                </c:pt>
                <c:pt idx="33">
                  <c:v>461</c:v>
                </c:pt>
                <c:pt idx="34">
                  <c:v>749</c:v>
                </c:pt>
                <c:pt idx="35">
                  <c:v>2550</c:v>
                </c:pt>
                <c:pt idx="36">
                  <c:v>756</c:v>
                </c:pt>
                <c:pt idx="37">
                  <c:v>1302</c:v>
                </c:pt>
                <c:pt idx="38">
                  <c:v>479</c:v>
                </c:pt>
                <c:pt idx="39">
                  <c:v>779</c:v>
                </c:pt>
                <c:pt idx="40">
                  <c:v>896</c:v>
                </c:pt>
                <c:pt idx="41">
                  <c:v>1322</c:v>
                </c:pt>
                <c:pt idx="42">
                  <c:v>738</c:v>
                </c:pt>
                <c:pt idx="43">
                  <c:v>465</c:v>
                </c:pt>
                <c:pt idx="44">
                  <c:v>838</c:v>
                </c:pt>
                <c:pt idx="45">
                  <c:v>873</c:v>
                </c:pt>
                <c:pt idx="46">
                  <c:v>624</c:v>
                </c:pt>
                <c:pt idx="47">
                  <c:v>499</c:v>
                </c:pt>
                <c:pt idx="48">
                  <c:v>529</c:v>
                </c:pt>
                <c:pt idx="49">
                  <c:v>625</c:v>
                </c:pt>
                <c:pt idx="50">
                  <c:v>911</c:v>
                </c:pt>
                <c:pt idx="51">
                  <c:v>396</c:v>
                </c:pt>
                <c:pt idx="52">
                  <c:v>833</c:v>
                </c:pt>
                <c:pt idx="53">
                  <c:v>671</c:v>
                </c:pt>
                <c:pt idx="54">
                  <c:v>801</c:v>
                </c:pt>
                <c:pt idx="55">
                  <c:v>1055</c:v>
                </c:pt>
                <c:pt idx="56">
                  <c:v>518</c:v>
                </c:pt>
                <c:pt idx="57">
                  <c:v>829</c:v>
                </c:pt>
                <c:pt idx="58">
                  <c:v>630</c:v>
                </c:pt>
                <c:pt idx="59">
                  <c:v>737</c:v>
                </c:pt>
                <c:pt idx="60">
                  <c:v>430</c:v>
                </c:pt>
                <c:pt idx="61">
                  <c:v>1375</c:v>
                </c:pt>
                <c:pt idx="62">
                  <c:v>410</c:v>
                </c:pt>
                <c:pt idx="63">
                  <c:v>438</c:v>
                </c:pt>
                <c:pt idx="64">
                  <c:v>543</c:v>
                </c:pt>
                <c:pt idx="65">
                  <c:v>581</c:v>
                </c:pt>
                <c:pt idx="66">
                  <c:v>621</c:v>
                </c:pt>
                <c:pt idx="67">
                  <c:v>525</c:v>
                </c:pt>
                <c:pt idx="68">
                  <c:v>411</c:v>
                </c:pt>
                <c:pt idx="69">
                  <c:v>459</c:v>
                </c:pt>
                <c:pt idx="70">
                  <c:v>704</c:v>
                </c:pt>
                <c:pt idx="71">
                  <c:v>574</c:v>
                </c:pt>
                <c:pt idx="72">
                  <c:v>460</c:v>
                </c:pt>
                <c:pt idx="73">
                  <c:v>482</c:v>
                </c:pt>
                <c:pt idx="74">
                  <c:v>711</c:v>
                </c:pt>
                <c:pt idx="75">
                  <c:v>574</c:v>
                </c:pt>
                <c:pt idx="76">
                  <c:v>446</c:v>
                </c:pt>
                <c:pt idx="77">
                  <c:v>465</c:v>
                </c:pt>
                <c:pt idx="78">
                  <c:v>441</c:v>
                </c:pt>
                <c:pt idx="79">
                  <c:v>489</c:v>
                </c:pt>
                <c:pt idx="80">
                  <c:v>510</c:v>
                </c:pt>
                <c:pt idx="81">
                  <c:v>632</c:v>
                </c:pt>
                <c:pt idx="82">
                  <c:v>368</c:v>
                </c:pt>
                <c:pt idx="83">
                  <c:v>354</c:v>
                </c:pt>
                <c:pt idx="84">
                  <c:v>485</c:v>
                </c:pt>
                <c:pt idx="85">
                  <c:v>524</c:v>
                </c:pt>
                <c:pt idx="86">
                  <c:v>630</c:v>
                </c:pt>
                <c:pt idx="87">
                  <c:v>379</c:v>
                </c:pt>
                <c:pt idx="88">
                  <c:v>354</c:v>
                </c:pt>
                <c:pt idx="89">
                  <c:v>484</c:v>
                </c:pt>
                <c:pt idx="90">
                  <c:v>369</c:v>
                </c:pt>
                <c:pt idx="91">
                  <c:v>301</c:v>
                </c:pt>
                <c:pt idx="92">
                  <c:v>339</c:v>
                </c:pt>
                <c:pt idx="93">
                  <c:v>430</c:v>
                </c:pt>
                <c:pt idx="94">
                  <c:v>395</c:v>
                </c:pt>
                <c:pt idx="95">
                  <c:v>357</c:v>
                </c:pt>
                <c:pt idx="96">
                  <c:v>436</c:v>
                </c:pt>
                <c:pt idx="97">
                  <c:v>413</c:v>
                </c:pt>
                <c:pt idx="98">
                  <c:v>409</c:v>
                </c:pt>
                <c:pt idx="99">
                  <c:v>385</c:v>
                </c:pt>
                <c:pt idx="100">
                  <c:v>488</c:v>
                </c:pt>
                <c:pt idx="101">
                  <c:v>408</c:v>
                </c:pt>
                <c:pt idx="102">
                  <c:v>549</c:v>
                </c:pt>
                <c:pt idx="103">
                  <c:v>351</c:v>
                </c:pt>
                <c:pt idx="104">
                  <c:v>503</c:v>
                </c:pt>
                <c:pt idx="105">
                  <c:v>402</c:v>
                </c:pt>
                <c:pt idx="106">
                  <c:v>353</c:v>
                </c:pt>
                <c:pt idx="107">
                  <c:v>404</c:v>
                </c:pt>
                <c:pt idx="108">
                  <c:v>375</c:v>
                </c:pt>
                <c:pt idx="109">
                  <c:v>445</c:v>
                </c:pt>
                <c:pt idx="110">
                  <c:v>496</c:v>
                </c:pt>
                <c:pt idx="111">
                  <c:v>380</c:v>
                </c:pt>
                <c:pt idx="112">
                  <c:v>438</c:v>
                </c:pt>
                <c:pt idx="113">
                  <c:v>511</c:v>
                </c:pt>
                <c:pt idx="114">
                  <c:v>556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156.1</c:v>
                </c:pt>
                <c:pt idx="8">
                  <c:v>155.19999999999999</c:v>
                </c:pt>
                <c:pt idx="9">
                  <c:v>153.9</c:v>
                </c:pt>
                <c:pt idx="10">
                  <c:v>152.6</c:v>
                </c:pt>
                <c:pt idx="11">
                  <c:v>151.30000000000001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144.80000000000001</c:v>
                </c:pt>
                <c:pt idx="17">
                  <c:v>143.5</c:v>
                </c:pt>
                <c:pt idx="18">
                  <c:v>142.4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136.4</c:v>
                </c:pt>
                <c:pt idx="24">
                  <c:v>135.1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127.3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119.8</c:v>
                </c:pt>
                <c:pt idx="37">
                  <c:v>118.6</c:v>
                </c:pt>
                <c:pt idx="38">
                  <c:v>117.5</c:v>
                </c:pt>
                <c:pt idx="39">
                  <c:v>116.2</c:v>
                </c:pt>
                <c:pt idx="40">
                  <c:v>114.9</c:v>
                </c:pt>
                <c:pt idx="41">
                  <c:v>113.6</c:v>
                </c:pt>
                <c:pt idx="42">
                  <c:v>112.2</c:v>
                </c:pt>
                <c:pt idx="43">
                  <c:v>111.3</c:v>
                </c:pt>
                <c:pt idx="44">
                  <c:v>110</c:v>
                </c:pt>
                <c:pt idx="45">
                  <c:v>108.5</c:v>
                </c:pt>
                <c:pt idx="46">
                  <c:v>107.3</c:v>
                </c:pt>
                <c:pt idx="47">
                  <c:v>106.4</c:v>
                </c:pt>
                <c:pt idx="48">
                  <c:v>105.1</c:v>
                </c:pt>
                <c:pt idx="49">
                  <c:v>103.8</c:v>
                </c:pt>
                <c:pt idx="50">
                  <c:v>102.5</c:v>
                </c:pt>
                <c:pt idx="51">
                  <c:v>101.3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96.5</c:v>
                </c:pt>
                <c:pt idx="56">
                  <c:v>95.3</c:v>
                </c:pt>
                <c:pt idx="57">
                  <c:v>94</c:v>
                </c:pt>
                <c:pt idx="58">
                  <c:v>92.9</c:v>
                </c:pt>
                <c:pt idx="59">
                  <c:v>91.6</c:v>
                </c:pt>
                <c:pt idx="60">
                  <c:v>90.3</c:v>
                </c:pt>
                <c:pt idx="61">
                  <c:v>89.2</c:v>
                </c:pt>
                <c:pt idx="62">
                  <c:v>88</c:v>
                </c:pt>
                <c:pt idx="63">
                  <c:v>86.9</c:v>
                </c:pt>
                <c:pt idx="64">
                  <c:v>85.8</c:v>
                </c:pt>
                <c:pt idx="65">
                  <c:v>84.5</c:v>
                </c:pt>
                <c:pt idx="66">
                  <c:v>83.2</c:v>
                </c:pt>
                <c:pt idx="67">
                  <c:v>82</c:v>
                </c:pt>
                <c:pt idx="68">
                  <c:v>81</c:v>
                </c:pt>
                <c:pt idx="69">
                  <c:v>79.8</c:v>
                </c:pt>
                <c:pt idx="70">
                  <c:v>78.5</c:v>
                </c:pt>
                <c:pt idx="71">
                  <c:v>77.2</c:v>
                </c:pt>
                <c:pt idx="72">
                  <c:v>76.099999999999994</c:v>
                </c:pt>
                <c:pt idx="73">
                  <c:v>75</c:v>
                </c:pt>
                <c:pt idx="74">
                  <c:v>73.8</c:v>
                </c:pt>
                <c:pt idx="75">
                  <c:v>72.7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</c:v>
                </c:pt>
                <c:pt idx="79">
                  <c:v>68.099999999999994</c:v>
                </c:pt>
                <c:pt idx="80">
                  <c:v>66.8</c:v>
                </c:pt>
                <c:pt idx="81">
                  <c:v>65.599999999999994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57.4</c:v>
                </c:pt>
                <c:pt idx="89">
                  <c:v>56.3</c:v>
                </c:pt>
                <c:pt idx="90">
                  <c:v>55.2</c:v>
                </c:pt>
                <c:pt idx="91">
                  <c:v>53.9</c:v>
                </c:pt>
                <c:pt idx="92">
                  <c:v>52.8</c:v>
                </c:pt>
                <c:pt idx="93">
                  <c:v>51.9</c:v>
                </c:pt>
                <c:pt idx="94">
                  <c:v>50.8</c:v>
                </c:pt>
                <c:pt idx="95">
                  <c:v>49.5</c:v>
                </c:pt>
                <c:pt idx="96">
                  <c:v>48.4</c:v>
                </c:pt>
                <c:pt idx="97">
                  <c:v>47.2</c:v>
                </c:pt>
                <c:pt idx="98">
                  <c:v>46.3</c:v>
                </c:pt>
                <c:pt idx="99">
                  <c:v>45</c:v>
                </c:pt>
                <c:pt idx="100">
                  <c:v>43.9</c:v>
                </c:pt>
                <c:pt idx="101">
                  <c:v>42.6</c:v>
                </c:pt>
                <c:pt idx="102">
                  <c:v>41.5</c:v>
                </c:pt>
                <c:pt idx="103">
                  <c:v>40.4</c:v>
                </c:pt>
                <c:pt idx="104">
                  <c:v>39.299999999999997</c:v>
                </c:pt>
                <c:pt idx="105">
                  <c:v>38.1</c:v>
                </c:pt>
                <c:pt idx="106">
                  <c:v>37.200000000000003</c:v>
                </c:pt>
                <c:pt idx="107">
                  <c:v>36.1</c:v>
                </c:pt>
                <c:pt idx="108">
                  <c:v>34.799999999999997</c:v>
                </c:pt>
                <c:pt idx="109">
                  <c:v>33.9</c:v>
                </c:pt>
                <c:pt idx="110">
                  <c:v>33</c:v>
                </c:pt>
                <c:pt idx="111">
                  <c:v>31.7</c:v>
                </c:pt>
                <c:pt idx="112">
                  <c:v>30.6</c:v>
                </c:pt>
                <c:pt idx="113">
                  <c:v>29.5</c:v>
                </c:pt>
                <c:pt idx="114">
                  <c:v>28.8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45-C148-8E5C-5792C0561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452208"/>
        <c:axId val="1"/>
      </c:scatterChart>
      <c:valAx>
        <c:axId val="186845220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84522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0.9551960188966423</c:v>
                </c:pt>
                <c:pt idx="32">
                  <c:v>0.98217027631521969</c:v>
                </c:pt>
                <c:pt idx="33">
                  <c:v>0.9849318988023269</c:v>
                </c:pt>
                <c:pt idx="34">
                  <c:v>0.98443611799814779</c:v>
                </c:pt>
                <c:pt idx="35">
                  <c:v>0.98129557217928975</c:v>
                </c:pt>
                <c:pt idx="36">
                  <c:v>0.98316324645690856</c:v>
                </c:pt>
                <c:pt idx="37">
                  <c:v>0.98768647838154311</c:v>
                </c:pt>
                <c:pt idx="38">
                  <c:v>0.98419087342180567</c:v>
                </c:pt>
                <c:pt idx="39">
                  <c:v>0.9853160526482434</c:v>
                </c:pt>
                <c:pt idx="40">
                  <c:v>0.99102079195186954</c:v>
                </c:pt>
                <c:pt idx="41">
                  <c:v>0.97325712104803286</c:v>
                </c:pt>
                <c:pt idx="42">
                  <c:v>0.98611367473335321</c:v>
                </c:pt>
                <c:pt idx="43">
                  <c:v>0.9886976768292659</c:v>
                </c:pt>
                <c:pt idx="44">
                  <c:v>0.97901283118540461</c:v>
                </c:pt>
                <c:pt idx="45">
                  <c:v>0.98538657606964486</c:v>
                </c:pt>
                <c:pt idx="46">
                  <c:v>0.98466379209804866</c:v>
                </c:pt>
                <c:pt idx="47">
                  <c:v>0.98552691647962876</c:v>
                </c:pt>
                <c:pt idx="48">
                  <c:v>0.98239997806330115</c:v>
                </c:pt>
                <c:pt idx="49">
                  <c:v>0.98161314084548923</c:v>
                </c:pt>
                <c:pt idx="50">
                  <c:v>0.97164784648823221</c:v>
                </c:pt>
                <c:pt idx="51">
                  <c:v>0.97093446608200051</c:v>
                </c:pt>
                <c:pt idx="52">
                  <c:v>0.98826026812130063</c:v>
                </c:pt>
                <c:pt idx="53">
                  <c:v>0.98068770003084371</c:v>
                </c:pt>
                <c:pt idx="54">
                  <c:v>0.97509368744688341</c:v>
                </c:pt>
                <c:pt idx="55">
                  <c:v>0.98238792858542412</c:v>
                </c:pt>
                <c:pt idx="56">
                  <c:v>0.98474990199439116</c:v>
                </c:pt>
                <c:pt idx="57">
                  <c:v>0.94116711390003494</c:v>
                </c:pt>
                <c:pt idx="58">
                  <c:v>0.98456120664788394</c:v>
                </c:pt>
                <c:pt idx="59">
                  <c:v>0.97574874434162628</c:v>
                </c:pt>
                <c:pt idx="60">
                  <c:v>0.96701301443708421</c:v>
                </c:pt>
                <c:pt idx="61">
                  <c:v>0.98384913438093102</c:v>
                </c:pt>
                <c:pt idx="62">
                  <c:v>0.98043496030775801</c:v>
                </c:pt>
                <c:pt idx="63">
                  <c:v>0.98445616018379911</c:v>
                </c:pt>
                <c:pt idx="64">
                  <c:v>0.96777381174046184</c:v>
                </c:pt>
                <c:pt idx="65">
                  <c:v>0.97394870059910754</c:v>
                </c:pt>
                <c:pt idx="66">
                  <c:v>0.98458433301615789</c:v>
                </c:pt>
                <c:pt idx="67">
                  <c:v>0.96382265191204053</c:v>
                </c:pt>
                <c:pt idx="68">
                  <c:v>0.9618572915604926</c:v>
                </c:pt>
                <c:pt idx="69">
                  <c:v>0.97274049416219022</c:v>
                </c:pt>
                <c:pt idx="70">
                  <c:v>0.95495930696526388</c:v>
                </c:pt>
                <c:pt idx="71">
                  <c:v>0.95995048637073888</c:v>
                </c:pt>
                <c:pt idx="72">
                  <c:v>0.956760629800809</c:v>
                </c:pt>
                <c:pt idx="73">
                  <c:v>0.9578066996886655</c:v>
                </c:pt>
                <c:pt idx="74">
                  <c:v>0.95843070219408155</c:v>
                </c:pt>
                <c:pt idx="75">
                  <c:v>0.9696343954909491</c:v>
                </c:pt>
                <c:pt idx="76">
                  <c:v>0.96188960689029035</c:v>
                </c:pt>
                <c:pt idx="77">
                  <c:v>0.97123413198227126</c:v>
                </c:pt>
                <c:pt idx="78">
                  <c:v>0.96088911010985611</c:v>
                </c:pt>
                <c:pt idx="79">
                  <c:v>0.9548477646579836</c:v>
                </c:pt>
                <c:pt idx="80">
                  <c:v>0.94667942987520159</c:v>
                </c:pt>
                <c:pt idx="81">
                  <c:v>0.95326614124223874</c:v>
                </c:pt>
                <c:pt idx="82">
                  <c:v>0.94917086175867582</c:v>
                </c:pt>
                <c:pt idx="83">
                  <c:v>0.94023019343735681</c:v>
                </c:pt>
                <c:pt idx="84">
                  <c:v>0.94572823844678522</c:v>
                </c:pt>
                <c:pt idx="85">
                  <c:v>0.9494439259495655</c:v>
                </c:pt>
                <c:pt idx="86">
                  <c:v>0.93304376799784516</c:v>
                </c:pt>
                <c:pt idx="87">
                  <c:v>0.95453685608057881</c:v>
                </c:pt>
                <c:pt idx="88">
                  <c:v>0.93031957152861855</c:v>
                </c:pt>
                <c:pt idx="89">
                  <c:v>0.93288891008849528</c:v>
                </c:pt>
                <c:pt idx="90">
                  <c:v>0.93374837685371337</c:v>
                </c:pt>
                <c:pt idx="91">
                  <c:v>0.93586994707283089</c:v>
                </c:pt>
                <c:pt idx="92">
                  <c:v>0.93260755827763464</c:v>
                </c:pt>
                <c:pt idx="93">
                  <c:v>0.92150677507511491</c:v>
                </c:pt>
                <c:pt idx="94">
                  <c:v>0.89582148925885496</c:v>
                </c:pt>
                <c:pt idx="95">
                  <c:v>0.92532786204519646</c:v>
                </c:pt>
                <c:pt idx="96">
                  <c:v>0.90232163658563724</c:v>
                </c:pt>
                <c:pt idx="97">
                  <c:v>0.92045364122222617</c:v>
                </c:pt>
                <c:pt idx="98">
                  <c:v>0.88126471692121022</c:v>
                </c:pt>
                <c:pt idx="99">
                  <c:v>0.91558229057793361</c:v>
                </c:pt>
                <c:pt idx="100">
                  <c:v>0.86889478823707134</c:v>
                </c:pt>
                <c:pt idx="101">
                  <c:v>0.92560378113148967</c:v>
                </c:pt>
                <c:pt idx="102">
                  <c:v>0.89411440887353288</c:v>
                </c:pt>
                <c:pt idx="103">
                  <c:v>0.90366347530692026</c:v>
                </c:pt>
                <c:pt idx="104">
                  <c:v>0.86607611088218084</c:v>
                </c:pt>
                <c:pt idx="105">
                  <c:v>0.8689266715427586</c:v>
                </c:pt>
                <c:pt idx="106">
                  <c:v>0.88564659479870922</c:v>
                </c:pt>
                <c:pt idx="107">
                  <c:v>0.8904945832483957</c:v>
                </c:pt>
                <c:pt idx="108">
                  <c:v>0.83408846207311493</c:v>
                </c:pt>
                <c:pt idx="109">
                  <c:v>0.86929572338817285</c:v>
                </c:pt>
                <c:pt idx="110">
                  <c:v>0.8497326373214249</c:v>
                </c:pt>
                <c:pt idx="111">
                  <c:v>0.88472853275119778</c:v>
                </c:pt>
                <c:pt idx="112">
                  <c:v>0.79869802141585577</c:v>
                </c:pt>
                <c:pt idx="113">
                  <c:v>0.80030781842411292</c:v>
                </c:pt>
                <c:pt idx="114">
                  <c:v>0.86005552550053888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161.69999999999999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156.1</c:v>
                </c:pt>
                <c:pt idx="8">
                  <c:v>155.19999999999999</c:v>
                </c:pt>
                <c:pt idx="9">
                  <c:v>153.9</c:v>
                </c:pt>
                <c:pt idx="10">
                  <c:v>152.6</c:v>
                </c:pt>
                <c:pt idx="11">
                  <c:v>151.30000000000001</c:v>
                </c:pt>
                <c:pt idx="12">
                  <c:v>149.9</c:v>
                </c:pt>
                <c:pt idx="13">
                  <c:v>148.80000000000001</c:v>
                </c:pt>
                <c:pt idx="14">
                  <c:v>147.5</c:v>
                </c:pt>
                <c:pt idx="15">
                  <c:v>146.19999999999999</c:v>
                </c:pt>
                <c:pt idx="16">
                  <c:v>144.80000000000001</c:v>
                </c:pt>
                <c:pt idx="17">
                  <c:v>143.5</c:v>
                </c:pt>
                <c:pt idx="18">
                  <c:v>142.4</c:v>
                </c:pt>
                <c:pt idx="19">
                  <c:v>141.1</c:v>
                </c:pt>
                <c:pt idx="20">
                  <c:v>139.9</c:v>
                </c:pt>
                <c:pt idx="21">
                  <c:v>138.6</c:v>
                </c:pt>
                <c:pt idx="22">
                  <c:v>137.30000000000001</c:v>
                </c:pt>
                <c:pt idx="23">
                  <c:v>136.4</c:v>
                </c:pt>
                <c:pt idx="24">
                  <c:v>135.1</c:v>
                </c:pt>
                <c:pt idx="25">
                  <c:v>133.69999999999999</c:v>
                </c:pt>
                <c:pt idx="26">
                  <c:v>132.4</c:v>
                </c:pt>
                <c:pt idx="27">
                  <c:v>131.1</c:v>
                </c:pt>
                <c:pt idx="28">
                  <c:v>130</c:v>
                </c:pt>
                <c:pt idx="29">
                  <c:v>128.80000000000001</c:v>
                </c:pt>
                <c:pt idx="30">
                  <c:v>127.3</c:v>
                </c:pt>
                <c:pt idx="31">
                  <c:v>126</c:v>
                </c:pt>
                <c:pt idx="32">
                  <c:v>124.8</c:v>
                </c:pt>
                <c:pt idx="33">
                  <c:v>123.7</c:v>
                </c:pt>
                <c:pt idx="34">
                  <c:v>122.4</c:v>
                </c:pt>
                <c:pt idx="35">
                  <c:v>121.1</c:v>
                </c:pt>
                <c:pt idx="36">
                  <c:v>119.8</c:v>
                </c:pt>
                <c:pt idx="37">
                  <c:v>118.6</c:v>
                </c:pt>
                <c:pt idx="38">
                  <c:v>117.5</c:v>
                </c:pt>
                <c:pt idx="39">
                  <c:v>116.2</c:v>
                </c:pt>
                <c:pt idx="40">
                  <c:v>114.9</c:v>
                </c:pt>
                <c:pt idx="41">
                  <c:v>113.6</c:v>
                </c:pt>
                <c:pt idx="42">
                  <c:v>112.2</c:v>
                </c:pt>
                <c:pt idx="43">
                  <c:v>111.3</c:v>
                </c:pt>
                <c:pt idx="44">
                  <c:v>110</c:v>
                </c:pt>
                <c:pt idx="45">
                  <c:v>108.5</c:v>
                </c:pt>
                <c:pt idx="46">
                  <c:v>107.3</c:v>
                </c:pt>
                <c:pt idx="47">
                  <c:v>106.4</c:v>
                </c:pt>
                <c:pt idx="48">
                  <c:v>105.1</c:v>
                </c:pt>
                <c:pt idx="49">
                  <c:v>103.8</c:v>
                </c:pt>
                <c:pt idx="50">
                  <c:v>102.5</c:v>
                </c:pt>
                <c:pt idx="51">
                  <c:v>101.3</c:v>
                </c:pt>
                <c:pt idx="52">
                  <c:v>100</c:v>
                </c:pt>
                <c:pt idx="53">
                  <c:v>99.1</c:v>
                </c:pt>
                <c:pt idx="54">
                  <c:v>97.8</c:v>
                </c:pt>
                <c:pt idx="55">
                  <c:v>96.5</c:v>
                </c:pt>
                <c:pt idx="56">
                  <c:v>95.3</c:v>
                </c:pt>
                <c:pt idx="57">
                  <c:v>94</c:v>
                </c:pt>
                <c:pt idx="58">
                  <c:v>92.9</c:v>
                </c:pt>
                <c:pt idx="59">
                  <c:v>91.6</c:v>
                </c:pt>
                <c:pt idx="60">
                  <c:v>90.3</c:v>
                </c:pt>
                <c:pt idx="61">
                  <c:v>89.2</c:v>
                </c:pt>
                <c:pt idx="62">
                  <c:v>88</c:v>
                </c:pt>
                <c:pt idx="63">
                  <c:v>86.9</c:v>
                </c:pt>
                <c:pt idx="64">
                  <c:v>85.8</c:v>
                </c:pt>
                <c:pt idx="65">
                  <c:v>84.5</c:v>
                </c:pt>
                <c:pt idx="66">
                  <c:v>83.2</c:v>
                </c:pt>
                <c:pt idx="67">
                  <c:v>82</c:v>
                </c:pt>
                <c:pt idx="68">
                  <c:v>81</c:v>
                </c:pt>
                <c:pt idx="69">
                  <c:v>79.8</c:v>
                </c:pt>
                <c:pt idx="70">
                  <c:v>78.5</c:v>
                </c:pt>
                <c:pt idx="71">
                  <c:v>77.2</c:v>
                </c:pt>
                <c:pt idx="72">
                  <c:v>76.099999999999994</c:v>
                </c:pt>
                <c:pt idx="73">
                  <c:v>75</c:v>
                </c:pt>
                <c:pt idx="74">
                  <c:v>73.8</c:v>
                </c:pt>
                <c:pt idx="75">
                  <c:v>72.7</c:v>
                </c:pt>
                <c:pt idx="76">
                  <c:v>71.400000000000006</c:v>
                </c:pt>
                <c:pt idx="77">
                  <c:v>70.3</c:v>
                </c:pt>
                <c:pt idx="78">
                  <c:v>69</c:v>
                </c:pt>
                <c:pt idx="79">
                  <c:v>68.099999999999994</c:v>
                </c:pt>
                <c:pt idx="80">
                  <c:v>66.8</c:v>
                </c:pt>
                <c:pt idx="81">
                  <c:v>65.599999999999994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58.6</c:v>
                </c:pt>
                <c:pt idx="88">
                  <c:v>57.4</c:v>
                </c:pt>
                <c:pt idx="89">
                  <c:v>56.3</c:v>
                </c:pt>
                <c:pt idx="90">
                  <c:v>55.2</c:v>
                </c:pt>
                <c:pt idx="91">
                  <c:v>53.9</c:v>
                </c:pt>
                <c:pt idx="92">
                  <c:v>52.8</c:v>
                </c:pt>
                <c:pt idx="93">
                  <c:v>51.9</c:v>
                </c:pt>
                <c:pt idx="94">
                  <c:v>50.8</c:v>
                </c:pt>
                <c:pt idx="95">
                  <c:v>49.5</c:v>
                </c:pt>
                <c:pt idx="96">
                  <c:v>48.4</c:v>
                </c:pt>
                <c:pt idx="97">
                  <c:v>47.2</c:v>
                </c:pt>
                <c:pt idx="98">
                  <c:v>46.3</c:v>
                </c:pt>
                <c:pt idx="99">
                  <c:v>45</c:v>
                </c:pt>
                <c:pt idx="100">
                  <c:v>43.9</c:v>
                </c:pt>
                <c:pt idx="101">
                  <c:v>42.6</c:v>
                </c:pt>
                <c:pt idx="102">
                  <c:v>41.5</c:v>
                </c:pt>
                <c:pt idx="103">
                  <c:v>40.4</c:v>
                </c:pt>
                <c:pt idx="104">
                  <c:v>39.299999999999997</c:v>
                </c:pt>
                <c:pt idx="105">
                  <c:v>38.1</c:v>
                </c:pt>
                <c:pt idx="106">
                  <c:v>37.200000000000003</c:v>
                </c:pt>
                <c:pt idx="107">
                  <c:v>36.1</c:v>
                </c:pt>
                <c:pt idx="108">
                  <c:v>34.799999999999997</c:v>
                </c:pt>
                <c:pt idx="109">
                  <c:v>33.9</c:v>
                </c:pt>
                <c:pt idx="110">
                  <c:v>33</c:v>
                </c:pt>
                <c:pt idx="111">
                  <c:v>31.7</c:v>
                </c:pt>
                <c:pt idx="112">
                  <c:v>30.6</c:v>
                </c:pt>
                <c:pt idx="113">
                  <c:v>29.5</c:v>
                </c:pt>
                <c:pt idx="114">
                  <c:v>28.8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C7-314F-AEA0-D9D10B7D9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508832"/>
        <c:axId val="1"/>
      </c:scatterChart>
      <c:valAx>
        <c:axId val="177450883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5088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985" name="グラフ 1">
          <a:extLst>
            <a:ext uri="{FF2B5EF4-FFF2-40B4-BE49-F238E27FC236}">
              <a16:creationId xmlns:a16="http://schemas.microsoft.com/office/drawing/2014/main" id="{21C1B335-6271-DDC0-AE4A-64D41F4AC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986" name="グラフ 2">
          <a:extLst>
            <a:ext uri="{FF2B5EF4-FFF2-40B4-BE49-F238E27FC236}">
              <a16:creationId xmlns:a16="http://schemas.microsoft.com/office/drawing/2014/main" id="{3F4F39D6-E5A7-6FCC-67A2-B602042FE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987" name="グラフ 3">
          <a:extLst>
            <a:ext uri="{FF2B5EF4-FFF2-40B4-BE49-F238E27FC236}">
              <a16:creationId xmlns:a16="http://schemas.microsoft.com/office/drawing/2014/main" id="{76FED1AE-7EBF-4484-E48D-165BB8A0E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988" name="グラフ 4">
          <a:extLst>
            <a:ext uri="{FF2B5EF4-FFF2-40B4-BE49-F238E27FC236}">
              <a16:creationId xmlns:a16="http://schemas.microsoft.com/office/drawing/2014/main" id="{0C8AA9CF-F5A4-3704-D141-07B5E6E69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989" name="グラフ 5">
          <a:extLst>
            <a:ext uri="{FF2B5EF4-FFF2-40B4-BE49-F238E27FC236}">
              <a16:creationId xmlns:a16="http://schemas.microsoft.com/office/drawing/2014/main" id="{80A98E10-92AD-83C7-CB9D-1FF2555EC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990" name="グラフ 6">
          <a:extLst>
            <a:ext uri="{FF2B5EF4-FFF2-40B4-BE49-F238E27FC236}">
              <a16:creationId xmlns:a16="http://schemas.microsoft.com/office/drawing/2014/main" id="{179938FA-954D-594C-CEE7-B5A1D97BE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991" name="グラフ 7">
          <a:extLst>
            <a:ext uri="{FF2B5EF4-FFF2-40B4-BE49-F238E27FC236}">
              <a16:creationId xmlns:a16="http://schemas.microsoft.com/office/drawing/2014/main" id="{D44EE0A7-7A16-94BE-4453-1072E3EEB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992" name="グラフ 8">
          <a:extLst>
            <a:ext uri="{FF2B5EF4-FFF2-40B4-BE49-F238E27FC236}">
              <a16:creationId xmlns:a16="http://schemas.microsoft.com/office/drawing/2014/main" id="{FE37E100-19AD-8866-4845-A3A571C15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F10" sqref="F10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40250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161.69999999999999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0.48552600000000001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0.55504600000000004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162.1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0.47986400000000001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0.56492600000000004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161.69999999999999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0.62627100000000002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0.48107800000000001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160.6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0.60186799999999996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0.58475600000000005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159.69999999999999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0.56614600000000004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0.67123500000000003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158.4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0.50433499999999998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0.47037899999999999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157.4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0.56830000000000003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0.64686299999999997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156.1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0.52526700000000004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0.50543700000000003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155.19999999999999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0.40472999999999998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0.59645000000000004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153.9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0.34411599999999998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0.63928099999999999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152.6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0.47096700000000002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0.60895100000000002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151.30000000000001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0.63974600000000004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0.65906600000000004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149.9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0.60712299999999997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0.60312699999999997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148.80000000000001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0.64862799999999998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0.61139600000000005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2.1671999999999997E+18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147.5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0.58775299999999997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0.64349000000000001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146.19999999999999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0.62552799999999997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0.542462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144.80000000000001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0.78226099999999998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0.71459499999999998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143.5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0.74454299999999995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0.80157699999999998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142.4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0.72163600000000006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0.71209999999999996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2.1671999999999997E+18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141.1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0.78116600000000003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0.81737099999999996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2.1671999999999997E+18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139.9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0.72665299999999999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0.75234299999999998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2.1671999999999997E+18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138.6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0.80590200000000001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0.73083399999999998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2.1671999999999997E+18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137.30000000000001</v>
      </c>
      <c r="D35" s="15">
        <f>IF(C35&gt;0.5,Raw!D35*D$11,-999)</f>
        <v>3.6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0.58326699999999998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0.81728999999999996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2.1671999999999997E+18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136.4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0.62830299999999994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0.80663200000000002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2.1671999999999997E+18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135.1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0.62980599999999998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0.69848500000000002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2.1671999999999997E+18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133.69999999999999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0.65149199999999996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0.77945200000000003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2.1671999999999997E+18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132.4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0.69019600000000003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0.81122099999999997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2.1671999999999997E+18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131.1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0.74306899999999998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0.70093099999999997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2.1671999999999997E+18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130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0.78420100000000004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0.79888300000000001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2.1671999999999997E+18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128.80000000000001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0.83027399999999996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0.76340300000000005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2.1671999999999997E+18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127.3</v>
      </c>
      <c r="D43" s="15">
        <f>IF(C43&gt;0.5,Raw!D43*D$11,-999)</f>
        <v>4.5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0.80924499999999999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0.79177399999999998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2.708999999999999E+18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126</v>
      </c>
      <c r="D44" s="15">
        <f>IF(C44&gt;0.5,Raw!D44*D$11,-999)</f>
        <v>4.5</v>
      </c>
      <c r="E44" s="9">
        <f>IF(Raw!$G44&gt;$C$8,IF(Raw!$Q44&gt;$C$8,IF(Raw!$N44&gt;$C$9,IF(Raw!$N44&lt;$A$9,IF(Raw!$X44&gt;$C$9,IF(Raw!$X44&lt;$A$9,Raw!H44,-999),-999),-999),-999),-999),-999)</f>
        <v>0.63385499999999995</v>
      </c>
      <c r="F44" s="9">
        <f>IF(Raw!$G44&gt;$C$8,IF(Raw!$Q44&gt;$C$8,IF(Raw!$N44&gt;$C$9,IF(Raw!$N44&lt;$A$9,IF(Raw!$X44&gt;$C$9,IF(Raw!$X44&lt;$A$9,Raw!I44,-999),-999),-999),-999),-999),-999)</f>
        <v>0.75271399999999999</v>
      </c>
      <c r="G44" s="9">
        <f>Raw!G44</f>
        <v>0.85338400000000003</v>
      </c>
      <c r="H44" s="9">
        <f>IF(Raw!$G44&gt;$C$8,IF(Raw!$Q44&gt;$C$8,IF(Raw!$N44&gt;$C$9,IF(Raw!$N44&lt;$A$9,IF(Raw!$X44&gt;$C$9,IF(Raw!$X44&lt;$A$9,Raw!L44,-999),-999),-999),-999),-999),-999)</f>
        <v>640.1</v>
      </c>
      <c r="I44" s="9">
        <f>IF(Raw!$G44&gt;$C$8,IF(Raw!$Q44&gt;$C$8,IF(Raw!$N44&gt;$C$9,IF(Raw!$N44&lt;$A$9,IF(Raw!$X44&gt;$C$9,IF(Raw!$X44&lt;$A$9,Raw!M44,-999),-999),-999),-999),-999),-999)</f>
        <v>3.0000000000000001E-6</v>
      </c>
      <c r="J44" s="9">
        <f>IF(Raw!$G44&gt;$C$8,IF(Raw!$Q44&gt;$C$8,IF(Raw!$N44&gt;$C$9,IF(Raw!$N44&lt;$A$9,IF(Raw!$X44&gt;$C$9,IF(Raw!$X44&lt;$A$9,Raw!N44,-999),-999),-999),-999),-999),-999)</f>
        <v>2705</v>
      </c>
      <c r="K44" s="9">
        <f>IF(Raw!$G44&gt;$C$8,IF(Raw!$Q44&gt;$C$8,IF(Raw!$N44&gt;$C$9,IF(Raw!$N44&lt;$A$9,IF(Raw!$X44&gt;$C$9,IF(Raw!$X44&lt;$A$9,Raw!R44,-999),-999),-999),-999),-999),-999)</f>
        <v>0.62155800000000005</v>
      </c>
      <c r="L44" s="9">
        <f>IF(Raw!$G44&gt;$C$8,IF(Raw!$Q44&gt;$C$8,IF(Raw!$N44&gt;$C$9,IF(Raw!$N44&lt;$A$9,IF(Raw!$X44&gt;$C$9,IF(Raw!$X44&lt;$A$9,Raw!S44,-999),-999),-999),-999),-999),-999)</f>
        <v>0.72292199999999995</v>
      </c>
      <c r="M44" s="9">
        <f>Raw!Q44</f>
        <v>0.80515300000000001</v>
      </c>
      <c r="N44" s="9">
        <f>IF(Raw!$G44&gt;$C$8,IF(Raw!$Q44&gt;$C$8,IF(Raw!$N44&gt;$C$9,IF(Raw!$N44&lt;$A$9,IF(Raw!$X44&gt;$C$9,IF(Raw!$X44&lt;$A$9,Raw!V44,-999),-999),-999),-999),-999),-999)</f>
        <v>739.2</v>
      </c>
      <c r="O44" s="9">
        <f>IF(Raw!$G44&gt;$C$8,IF(Raw!$Q44&gt;$C$8,IF(Raw!$N44&gt;$C$9,IF(Raw!$N44&lt;$A$9,IF(Raw!$X44&gt;$C$9,IF(Raw!$X44&lt;$A$9,Raw!W44,-999),-999),-999),-999),-999),-999)</f>
        <v>0.10906</v>
      </c>
      <c r="P44" s="9">
        <f>IF(Raw!$G44&gt;$C$8,IF(Raw!$Q44&gt;$C$8,IF(Raw!$N44&gt;$C$9,IF(Raw!$N44&lt;$A$9,IF(Raw!$X44&gt;$C$9,IF(Raw!$X44&lt;$A$9,Raw!X44,-999),-999),-999),-999),-999),-999)</f>
        <v>1698</v>
      </c>
      <c r="R44" s="9">
        <f t="shared" si="4"/>
        <v>0.11885900000000005</v>
      </c>
      <c r="S44" s="9">
        <f t="shared" si="5"/>
        <v>0.15790725295397728</v>
      </c>
      <c r="T44" s="9">
        <f t="shared" si="6"/>
        <v>0.1013639999999999</v>
      </c>
      <c r="U44" s="9">
        <f t="shared" si="7"/>
        <v>0.14021429697809709</v>
      </c>
      <c r="V44" s="15">
        <f t="shared" si="0"/>
        <v>0</v>
      </c>
      <c r="X44" s="11">
        <f t="shared" si="8"/>
        <v>2.708999999999999E+18</v>
      </c>
      <c r="Y44" s="11">
        <f t="shared" si="9"/>
        <v>6.4010000000000001E-18</v>
      </c>
      <c r="Z44" s="11">
        <f t="shared" si="10"/>
        <v>2.7049999999999999E-3</v>
      </c>
      <c r="AA44" s="16">
        <f t="shared" si="11"/>
        <v>4.4803981103357739E-2</v>
      </c>
      <c r="AB44" s="9">
        <f t="shared" si="1"/>
        <v>0.62609951074056081</v>
      </c>
      <c r="AC44" s="9">
        <f t="shared" si="2"/>
        <v>0.9551960188966423</v>
      </c>
      <c r="AD44" s="15">
        <f t="shared" si="3"/>
        <v>16.563394123237611</v>
      </c>
      <c r="AE44" s="3">
        <f t="shared" si="12"/>
        <v>770.68039999999985</v>
      </c>
      <c r="AF44" s="2">
        <f t="shared" si="13"/>
        <v>0.25</v>
      </c>
      <c r="AG44" s="9">
        <f t="shared" si="14"/>
        <v>1.7864805096622356E-3</v>
      </c>
      <c r="AH44" s="2">
        <f t="shared" si="15"/>
        <v>8.6446862132911501E-2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124.8</v>
      </c>
      <c r="D45" s="15">
        <f>IF(C45&gt;0.5,Raw!D45*D$11,-999)</f>
        <v>4.5</v>
      </c>
      <c r="E45" s="9">
        <f>IF(Raw!$G45&gt;$C$8,IF(Raw!$Q45&gt;$C$8,IF(Raw!$N45&gt;$C$9,IF(Raw!$N45&lt;$A$9,IF(Raw!$X45&gt;$C$9,IF(Raw!$X45&lt;$A$9,Raw!H45,-999),-999),-999),-999),-999),-999)</f>
        <v>0.64504399999999995</v>
      </c>
      <c r="F45" s="9">
        <f>IF(Raw!$G45&gt;$C$8,IF(Raw!$Q45&gt;$C$8,IF(Raw!$N45&gt;$C$9,IF(Raw!$N45&lt;$A$9,IF(Raw!$X45&gt;$C$9,IF(Raw!$X45&lt;$A$9,Raw!I45,-999),-999),-999),-999),-999),-999)</f>
        <v>0.752363</v>
      </c>
      <c r="G45" s="9">
        <f>Raw!G45</f>
        <v>0.90667699999999996</v>
      </c>
      <c r="H45" s="9">
        <f>IF(Raw!$G45&gt;$C$8,IF(Raw!$Q45&gt;$C$8,IF(Raw!$N45&gt;$C$9,IF(Raw!$N45&lt;$A$9,IF(Raw!$X45&gt;$C$9,IF(Raw!$X45&lt;$A$9,Raw!L45,-999),-999),-999),-999),-999),-999)</f>
        <v>594.6</v>
      </c>
      <c r="I45" s="9">
        <f>IF(Raw!$G45&gt;$C$8,IF(Raw!$Q45&gt;$C$8,IF(Raw!$N45&gt;$C$9,IF(Raw!$N45&lt;$A$9,IF(Raw!$X45&gt;$C$9,IF(Raw!$X45&lt;$A$9,Raw!M45,-999),-999),-999),-999),-999),-999)</f>
        <v>0.20704600000000001</v>
      </c>
      <c r="J45" s="9">
        <f>IF(Raw!$G45&gt;$C$8,IF(Raw!$Q45&gt;$C$8,IF(Raw!$N45&gt;$C$9,IF(Raw!$N45&lt;$A$9,IF(Raw!$X45&gt;$C$9,IF(Raw!$X45&lt;$A$9,Raw!N45,-999),-999),-999),-999),-999),-999)</f>
        <v>1127</v>
      </c>
      <c r="K45" s="9">
        <f>IF(Raw!$G45&gt;$C$8,IF(Raw!$Q45&gt;$C$8,IF(Raw!$N45&gt;$C$9,IF(Raw!$N45&lt;$A$9,IF(Raw!$X45&gt;$C$9,IF(Raw!$X45&lt;$A$9,Raw!R45,-999),-999),-999),-999),-999),-999)</f>
        <v>0.62036100000000005</v>
      </c>
      <c r="L45" s="9">
        <f>IF(Raw!$G45&gt;$C$8,IF(Raw!$Q45&gt;$C$8,IF(Raw!$N45&gt;$C$9,IF(Raw!$N45&lt;$A$9,IF(Raw!$X45&gt;$C$9,IF(Raw!$X45&lt;$A$9,Raw!S45,-999),-999),-999),-999),-999),-999)</f>
        <v>0.74339900000000003</v>
      </c>
      <c r="M45" s="9">
        <f>Raw!Q45</f>
        <v>0.85580500000000004</v>
      </c>
      <c r="N45" s="9">
        <f>IF(Raw!$G45&gt;$C$8,IF(Raw!$Q45&gt;$C$8,IF(Raw!$N45&gt;$C$9,IF(Raw!$N45&lt;$A$9,IF(Raw!$X45&gt;$C$9,IF(Raw!$X45&lt;$A$9,Raw!V45,-999),-999),-999),-999),-999),-999)</f>
        <v>759.7</v>
      </c>
      <c r="O45" s="9">
        <f>IF(Raw!$G45&gt;$C$8,IF(Raw!$Q45&gt;$C$8,IF(Raw!$N45&gt;$C$9,IF(Raw!$N45&lt;$A$9,IF(Raw!$X45&gt;$C$9,IF(Raw!$X45&lt;$A$9,Raw!W45,-999),-999),-999),-999),-999),-999)</f>
        <v>1.1E-5</v>
      </c>
      <c r="P45" s="9">
        <f>IF(Raw!$G45&gt;$C$8,IF(Raw!$Q45&gt;$C$8,IF(Raw!$N45&gt;$C$9,IF(Raw!$N45&lt;$A$9,IF(Raw!$X45&gt;$C$9,IF(Raw!$X45&lt;$A$9,Raw!X45,-999),-999),-999),-999),-999),-999)</f>
        <v>745</v>
      </c>
      <c r="R45" s="9">
        <f t="shared" si="4"/>
        <v>0.10731900000000005</v>
      </c>
      <c r="S45" s="9">
        <f t="shared" si="5"/>
        <v>0.14264258077550337</v>
      </c>
      <c r="T45" s="9">
        <f t="shared" si="6"/>
        <v>0.12303799999999998</v>
      </c>
      <c r="U45" s="9">
        <f t="shared" si="7"/>
        <v>0.16550735204109768</v>
      </c>
      <c r="V45" s="15">
        <f t="shared" si="0"/>
        <v>0</v>
      </c>
      <c r="X45" s="11">
        <f t="shared" si="8"/>
        <v>2.708999999999999E+18</v>
      </c>
      <c r="Y45" s="11">
        <f t="shared" si="9"/>
        <v>5.9459999999999998E-18</v>
      </c>
      <c r="Z45" s="11">
        <f t="shared" si="10"/>
        <v>1.127E-3</v>
      </c>
      <c r="AA45" s="16">
        <f t="shared" si="11"/>
        <v>1.7829723684780217E-2</v>
      </c>
      <c r="AB45" s="9">
        <f t="shared" si="1"/>
        <v>0.62255473354272806</v>
      </c>
      <c r="AC45" s="9">
        <f t="shared" si="2"/>
        <v>0.98217027631521969</v>
      </c>
      <c r="AD45" s="15">
        <f t="shared" si="3"/>
        <v>15.820517910186528</v>
      </c>
      <c r="AE45" s="3">
        <f t="shared" si="12"/>
        <v>715.89839999999981</v>
      </c>
      <c r="AF45" s="2">
        <f t="shared" si="13"/>
        <v>0.25</v>
      </c>
      <c r="AG45" s="9">
        <f t="shared" si="14"/>
        <v>2.0141630978721022E-3</v>
      </c>
      <c r="AH45" s="2">
        <f t="shared" si="15"/>
        <v>9.7464304084609085E-2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123.7</v>
      </c>
      <c r="D46" s="15">
        <f>IF(C46&gt;0.5,Raw!D46*D$11,-999)</f>
        <v>4.5</v>
      </c>
      <c r="E46" s="9">
        <f>IF(Raw!$G46&gt;$C$8,IF(Raw!$Q46&gt;$C$8,IF(Raw!$N46&gt;$C$9,IF(Raw!$N46&lt;$A$9,IF(Raw!$X46&gt;$C$9,IF(Raw!$X46&lt;$A$9,Raw!H46,-999),-999),-999),-999),-999),-999)</f>
        <v>0.66663899999999998</v>
      </c>
      <c r="F46" s="9">
        <f>IF(Raw!$G46&gt;$C$8,IF(Raw!$Q46&gt;$C$8,IF(Raw!$N46&gt;$C$9,IF(Raw!$N46&lt;$A$9,IF(Raw!$X46&gt;$C$9,IF(Raw!$X46&lt;$A$9,Raw!I46,-999),-999),-999),-999),-999),-999)</f>
        <v>0.76905299999999999</v>
      </c>
      <c r="G46" s="9">
        <f>Raw!G46</f>
        <v>0.83681499999999998</v>
      </c>
      <c r="H46" s="9">
        <f>IF(Raw!$G46&gt;$C$8,IF(Raw!$Q46&gt;$C$8,IF(Raw!$N46&gt;$C$9,IF(Raw!$N46&lt;$A$9,IF(Raw!$X46&gt;$C$9,IF(Raw!$X46&lt;$A$9,Raw!L46,-999),-999),-999),-999),-999),-999)</f>
        <v>535.79999999999995</v>
      </c>
      <c r="I46" s="9">
        <f>IF(Raw!$G46&gt;$C$8,IF(Raw!$Q46&gt;$C$8,IF(Raw!$N46&gt;$C$9,IF(Raw!$N46&lt;$A$9,IF(Raw!$X46&gt;$C$9,IF(Raw!$X46&lt;$A$9,Raw!M46,-999),-999),-999),-999),-999),-999)</f>
        <v>3.2494000000000002E-2</v>
      </c>
      <c r="J46" s="9">
        <f>IF(Raw!$G46&gt;$C$8,IF(Raw!$Q46&gt;$C$8,IF(Raw!$N46&gt;$C$9,IF(Raw!$N46&lt;$A$9,IF(Raw!$X46&gt;$C$9,IF(Raw!$X46&lt;$A$9,Raw!N46,-999),-999),-999),-999),-999),-999)</f>
        <v>1054</v>
      </c>
      <c r="K46" s="9">
        <f>IF(Raw!$G46&gt;$C$8,IF(Raw!$Q46&gt;$C$8,IF(Raw!$N46&gt;$C$9,IF(Raw!$N46&lt;$A$9,IF(Raw!$X46&gt;$C$9,IF(Raw!$X46&lt;$A$9,Raw!R46,-999),-999),-999),-999),-999),-999)</f>
        <v>0.62172000000000005</v>
      </c>
      <c r="L46" s="9">
        <f>IF(Raw!$G46&gt;$C$8,IF(Raw!$Q46&gt;$C$8,IF(Raw!$N46&gt;$C$9,IF(Raw!$N46&lt;$A$9,IF(Raw!$X46&gt;$C$9,IF(Raw!$X46&lt;$A$9,Raw!S46,-999),-999),-999),-999),-999),-999)</f>
        <v>0.72551900000000002</v>
      </c>
      <c r="M46" s="9">
        <f>Raw!Q46</f>
        <v>0.84626400000000002</v>
      </c>
      <c r="N46" s="9">
        <f>IF(Raw!$G46&gt;$C$8,IF(Raw!$Q46&gt;$C$8,IF(Raw!$N46&gt;$C$9,IF(Raw!$N46&lt;$A$9,IF(Raw!$X46&gt;$C$9,IF(Raw!$X46&lt;$A$9,Raw!V46,-999),-999),-999),-999),-999),-999)</f>
        <v>604.29999999999995</v>
      </c>
      <c r="O46" s="9">
        <f>IF(Raw!$G46&gt;$C$8,IF(Raw!$Q46&gt;$C$8,IF(Raw!$N46&gt;$C$9,IF(Raw!$N46&lt;$A$9,IF(Raw!$X46&gt;$C$9,IF(Raw!$X46&lt;$A$9,Raw!W46,-999),-999),-999),-999),-999),-999)</f>
        <v>0.229376</v>
      </c>
      <c r="P46" s="9">
        <f>IF(Raw!$G46&gt;$C$8,IF(Raw!$Q46&gt;$C$8,IF(Raw!$N46&gt;$C$9,IF(Raw!$N46&lt;$A$9,IF(Raw!$X46&gt;$C$9,IF(Raw!$X46&lt;$A$9,Raw!X46,-999),-999),-999),-999),-999),-999)</f>
        <v>461</v>
      </c>
      <c r="R46" s="9">
        <f t="shared" si="4"/>
        <v>0.10241400000000001</v>
      </c>
      <c r="S46" s="9">
        <f t="shared" si="5"/>
        <v>0.13316897535020344</v>
      </c>
      <c r="T46" s="9">
        <f t="shared" si="6"/>
        <v>0.10379899999999997</v>
      </c>
      <c r="U46" s="9">
        <f t="shared" si="7"/>
        <v>0.14306861708652699</v>
      </c>
      <c r="V46" s="15">
        <f t="shared" si="0"/>
        <v>0</v>
      </c>
      <c r="X46" s="11">
        <f t="shared" si="8"/>
        <v>2.708999999999999E+18</v>
      </c>
      <c r="Y46" s="11">
        <f t="shared" si="9"/>
        <v>5.3579999999999995E-18</v>
      </c>
      <c r="Z46" s="11">
        <f t="shared" si="10"/>
        <v>1.054E-3</v>
      </c>
      <c r="AA46" s="16">
        <f t="shared" si="11"/>
        <v>1.5068101197672629E-2</v>
      </c>
      <c r="AB46" s="9">
        <f t="shared" si="1"/>
        <v>0.62328405383621732</v>
      </c>
      <c r="AC46" s="9">
        <f t="shared" si="2"/>
        <v>0.9849318988023269</v>
      </c>
      <c r="AD46" s="15">
        <f t="shared" si="3"/>
        <v>14.296111193237781</v>
      </c>
      <c r="AE46" s="3">
        <f t="shared" si="12"/>
        <v>645.10319999999979</v>
      </c>
      <c r="AF46" s="2">
        <f t="shared" si="13"/>
        <v>0.25</v>
      </c>
      <c r="AG46" s="9">
        <f t="shared" si="14"/>
        <v>1.5733268139474989E-3</v>
      </c>
      <c r="AH46" s="2">
        <f t="shared" si="15"/>
        <v>7.6132465727850096E-2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122.4</v>
      </c>
      <c r="D47" s="15">
        <f>IF(C47&gt;0.5,Raw!D47*D$11,-999)</f>
        <v>4.5</v>
      </c>
      <c r="E47" s="9">
        <f>IF(Raw!$G47&gt;$C$8,IF(Raw!$Q47&gt;$C$8,IF(Raw!$N47&gt;$C$9,IF(Raw!$N47&lt;$A$9,IF(Raw!$X47&gt;$C$9,IF(Raw!$X47&lt;$A$9,Raw!H47,-999),-999),-999),-999),-999),-999)</f>
        <v>0.66378800000000004</v>
      </c>
      <c r="F47" s="9">
        <f>IF(Raw!$G47&gt;$C$8,IF(Raw!$Q47&gt;$C$8,IF(Raw!$N47&gt;$C$9,IF(Raw!$N47&lt;$A$9,IF(Raw!$X47&gt;$C$9,IF(Raw!$X47&lt;$A$9,Raw!I47,-999),-999),-999),-999),-999),-999)</f>
        <v>0.77396399999999999</v>
      </c>
      <c r="G47" s="9">
        <f>Raw!G47</f>
        <v>0.82194699999999998</v>
      </c>
      <c r="H47" s="9">
        <f>IF(Raw!$G47&gt;$C$8,IF(Raw!$Q47&gt;$C$8,IF(Raw!$N47&gt;$C$9,IF(Raw!$N47&lt;$A$9,IF(Raw!$X47&gt;$C$9,IF(Raw!$X47&lt;$A$9,Raw!L47,-999),-999),-999),-999),-999),-999)</f>
        <v>620.20000000000005</v>
      </c>
      <c r="I47" s="9">
        <f>IF(Raw!$G47&gt;$C$8,IF(Raw!$Q47&gt;$C$8,IF(Raw!$N47&gt;$C$9,IF(Raw!$N47&lt;$A$9,IF(Raw!$X47&gt;$C$9,IF(Raw!$X47&lt;$A$9,Raw!M47,-999),-999),-999),-999),-999),-999)</f>
        <v>6.9999999999999999E-6</v>
      </c>
      <c r="J47" s="9">
        <f>IF(Raw!$G47&gt;$C$8,IF(Raw!$Q47&gt;$C$8,IF(Raw!$N47&gt;$C$9,IF(Raw!$N47&lt;$A$9,IF(Raw!$X47&gt;$C$9,IF(Raw!$X47&lt;$A$9,Raw!N47,-999),-999),-999),-999),-999),-999)</f>
        <v>941</v>
      </c>
      <c r="K47" s="9">
        <f>IF(Raw!$G47&gt;$C$8,IF(Raw!$Q47&gt;$C$8,IF(Raw!$N47&gt;$C$9,IF(Raw!$N47&lt;$A$9,IF(Raw!$X47&gt;$C$9,IF(Raw!$X47&lt;$A$9,Raw!R47,-999),-999),-999),-999),-999),-999)</f>
        <v>0.62592499999999995</v>
      </c>
      <c r="L47" s="9">
        <f>IF(Raw!$G47&gt;$C$8,IF(Raw!$Q47&gt;$C$8,IF(Raw!$N47&gt;$C$9,IF(Raw!$N47&lt;$A$9,IF(Raw!$X47&gt;$C$9,IF(Raw!$X47&lt;$A$9,Raw!S47,-999),-999),-999),-999),-999),-999)</f>
        <v>0.74329900000000004</v>
      </c>
      <c r="M47" s="9">
        <f>Raw!Q47</f>
        <v>0.80654300000000001</v>
      </c>
      <c r="N47" s="9">
        <f>IF(Raw!$G47&gt;$C$8,IF(Raw!$Q47&gt;$C$8,IF(Raw!$N47&gt;$C$9,IF(Raw!$N47&lt;$A$9,IF(Raw!$X47&gt;$C$9,IF(Raw!$X47&lt;$A$9,Raw!V47,-999),-999),-999),-999),-999),-999)</f>
        <v>762.7</v>
      </c>
      <c r="O47" s="9">
        <f>IF(Raw!$G47&gt;$C$8,IF(Raw!$Q47&gt;$C$8,IF(Raw!$N47&gt;$C$9,IF(Raw!$N47&lt;$A$9,IF(Raw!$X47&gt;$C$9,IF(Raw!$X47&lt;$A$9,Raw!W47,-999),-999),-999),-999),-999),-999)</f>
        <v>0.27673599999999998</v>
      </c>
      <c r="P47" s="9">
        <f>IF(Raw!$G47&gt;$C$8,IF(Raw!$Q47&gt;$C$8,IF(Raw!$N47&gt;$C$9,IF(Raw!$N47&lt;$A$9,IF(Raw!$X47&gt;$C$9,IF(Raw!$X47&lt;$A$9,Raw!X47,-999),-999),-999),-999),-999),-999)</f>
        <v>749</v>
      </c>
      <c r="R47" s="9">
        <f t="shared" si="4"/>
        <v>0.11017599999999994</v>
      </c>
      <c r="S47" s="9">
        <f t="shared" si="5"/>
        <v>0.14235287429389473</v>
      </c>
      <c r="T47" s="9">
        <f t="shared" si="6"/>
        <v>0.11737400000000009</v>
      </c>
      <c r="U47" s="9">
        <f t="shared" si="7"/>
        <v>0.15790953573191957</v>
      </c>
      <c r="V47" s="15">
        <f t="shared" si="0"/>
        <v>0</v>
      </c>
      <c r="X47" s="11">
        <f t="shared" si="8"/>
        <v>2.708999999999999E+18</v>
      </c>
      <c r="Y47" s="11">
        <f t="shared" si="9"/>
        <v>6.2019999999999998E-18</v>
      </c>
      <c r="Z47" s="11">
        <f t="shared" si="10"/>
        <v>9.41E-4</v>
      </c>
      <c r="AA47" s="16">
        <f t="shared" si="11"/>
        <v>1.5563882001852514E-2</v>
      </c>
      <c r="AB47" s="9">
        <f t="shared" si="1"/>
        <v>0.62775179508608536</v>
      </c>
      <c r="AC47" s="9">
        <f t="shared" si="2"/>
        <v>0.98443611799814779</v>
      </c>
      <c r="AD47" s="15">
        <f t="shared" si="3"/>
        <v>16.539725825560595</v>
      </c>
      <c r="AE47" s="3">
        <f t="shared" si="12"/>
        <v>746.72079999999983</v>
      </c>
      <c r="AF47" s="2">
        <f t="shared" si="13"/>
        <v>0.25</v>
      </c>
      <c r="AG47" s="9">
        <f t="shared" si="14"/>
        <v>2.0090618663442411E-3</v>
      </c>
      <c r="AH47" s="2">
        <f t="shared" si="15"/>
        <v>9.7217458145785793E-2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121.1</v>
      </c>
      <c r="D48" s="15">
        <f>IF(C48&gt;0.5,Raw!D48*D$11,-999)</f>
        <v>4.5</v>
      </c>
      <c r="E48" s="9">
        <f>IF(Raw!$G48&gt;$C$8,IF(Raw!$Q48&gt;$C$8,IF(Raw!$N48&gt;$C$9,IF(Raw!$N48&lt;$A$9,IF(Raw!$X48&gt;$C$9,IF(Raw!$X48&lt;$A$9,Raw!H48,-999),-999),-999),-999),-999),-999)</f>
        <v>0.65301799999999999</v>
      </c>
      <c r="F48" s="9">
        <f>IF(Raw!$G48&gt;$C$8,IF(Raw!$Q48&gt;$C$8,IF(Raw!$N48&gt;$C$9,IF(Raw!$N48&lt;$A$9,IF(Raw!$X48&gt;$C$9,IF(Raw!$X48&lt;$A$9,Raw!I48,-999),-999),-999),-999),-999),-999)</f>
        <v>0.78207499999999996</v>
      </c>
      <c r="G48" s="9">
        <f>Raw!G48</f>
        <v>0.82824699999999996</v>
      </c>
      <c r="H48" s="9">
        <f>IF(Raw!$G48&gt;$C$8,IF(Raw!$Q48&gt;$C$8,IF(Raw!$N48&gt;$C$9,IF(Raw!$N48&lt;$A$9,IF(Raw!$X48&gt;$C$9,IF(Raw!$X48&lt;$A$9,Raw!L48,-999),-999),-999),-999),-999),-999)</f>
        <v>658.2</v>
      </c>
      <c r="I48" s="9">
        <f>IF(Raw!$G48&gt;$C$8,IF(Raw!$Q48&gt;$C$8,IF(Raw!$N48&gt;$C$9,IF(Raw!$N48&lt;$A$9,IF(Raw!$X48&gt;$C$9,IF(Raw!$X48&lt;$A$9,Raw!M48,-999),-999),-999),-999),-999),-999)</f>
        <v>1.8500000000000001E-3</v>
      </c>
      <c r="J48" s="9">
        <f>IF(Raw!$G48&gt;$C$8,IF(Raw!$Q48&gt;$C$8,IF(Raw!$N48&gt;$C$9,IF(Raw!$N48&lt;$A$9,IF(Raw!$X48&gt;$C$9,IF(Raw!$X48&lt;$A$9,Raw!N48,-999),-999),-999),-999),-999),-999)</f>
        <v>1069</v>
      </c>
      <c r="K48" s="9">
        <f>IF(Raw!$G48&gt;$C$8,IF(Raw!$Q48&gt;$C$8,IF(Raw!$N48&gt;$C$9,IF(Raw!$N48&lt;$A$9,IF(Raw!$X48&gt;$C$9,IF(Raw!$X48&lt;$A$9,Raw!R48,-999),-999),-999),-999),-999),-999)</f>
        <v>0.62361</v>
      </c>
      <c r="L48" s="9">
        <f>IF(Raw!$G48&gt;$C$8,IF(Raw!$Q48&gt;$C$8,IF(Raw!$N48&gt;$C$9,IF(Raw!$N48&lt;$A$9,IF(Raw!$X48&gt;$C$9,IF(Raw!$X48&lt;$A$9,Raw!S48,-999),-999),-999),-999),-999),-999)</f>
        <v>0.74025300000000005</v>
      </c>
      <c r="M48" s="9">
        <f>Raw!Q48</f>
        <v>0.92287799999999998</v>
      </c>
      <c r="N48" s="9">
        <f>IF(Raw!$G48&gt;$C$8,IF(Raw!$Q48&gt;$C$8,IF(Raw!$N48&gt;$C$9,IF(Raw!$N48&lt;$A$9,IF(Raw!$X48&gt;$C$9,IF(Raw!$X48&lt;$A$9,Raw!V48,-999),-999),-999),-999),-999),-999)</f>
        <v>759.4</v>
      </c>
      <c r="O48" s="9">
        <f>IF(Raw!$G48&gt;$C$8,IF(Raw!$Q48&gt;$C$8,IF(Raw!$N48&gt;$C$9,IF(Raw!$N48&lt;$A$9,IF(Raw!$X48&gt;$C$9,IF(Raw!$X48&lt;$A$9,Raw!W48,-999),-999),-999),-999),-999),-999)</f>
        <v>0.37081399999999998</v>
      </c>
      <c r="P48" s="9">
        <f>IF(Raw!$G48&gt;$C$8,IF(Raw!$Q48&gt;$C$8,IF(Raw!$N48&gt;$C$9,IF(Raw!$N48&lt;$A$9,IF(Raw!$X48&gt;$C$9,IF(Raw!$X48&lt;$A$9,Raw!X48,-999),-999),-999),-999),-999),-999)</f>
        <v>2550</v>
      </c>
      <c r="R48" s="9">
        <f t="shared" si="4"/>
        <v>0.12905699999999998</v>
      </c>
      <c r="S48" s="9">
        <f t="shared" si="5"/>
        <v>0.16501870025253329</v>
      </c>
      <c r="T48" s="9">
        <f t="shared" si="6"/>
        <v>0.11664300000000005</v>
      </c>
      <c r="U48" s="9">
        <f t="shared" si="7"/>
        <v>0.15757180315378666</v>
      </c>
      <c r="V48" s="15">
        <f t="shared" si="0"/>
        <v>0</v>
      </c>
      <c r="X48" s="11">
        <f t="shared" si="8"/>
        <v>2.708999999999999E+18</v>
      </c>
      <c r="Y48" s="11">
        <f t="shared" si="9"/>
        <v>6.5820000000000001E-18</v>
      </c>
      <c r="Z48" s="11">
        <f t="shared" si="10"/>
        <v>1.0689999999999999E-3</v>
      </c>
      <c r="AA48" s="16">
        <f t="shared" si="11"/>
        <v>1.8704427820710464E-2</v>
      </c>
      <c r="AB48" s="9">
        <f t="shared" si="1"/>
        <v>0.6257917405742911</v>
      </c>
      <c r="AC48" s="9">
        <f t="shared" si="2"/>
        <v>0.98129557217928975</v>
      </c>
      <c r="AD48" s="15">
        <f t="shared" si="3"/>
        <v>17.497126118531781</v>
      </c>
      <c r="AE48" s="3">
        <f t="shared" si="12"/>
        <v>792.47279999999978</v>
      </c>
      <c r="AF48" s="2">
        <f t="shared" si="13"/>
        <v>0.25</v>
      </c>
      <c r="AG48" s="9">
        <f t="shared" si="14"/>
        <v>2.1208105480817457E-3</v>
      </c>
      <c r="AH48" s="2">
        <f t="shared" si="15"/>
        <v>0.10262491869822311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119.8</v>
      </c>
      <c r="D49" s="15">
        <f>IF(C49&gt;0.5,Raw!D49*D$11,-999)</f>
        <v>4.5</v>
      </c>
      <c r="E49" s="9">
        <f>IF(Raw!$G49&gt;$C$8,IF(Raw!$Q49&gt;$C$8,IF(Raw!$N49&gt;$C$9,IF(Raw!$N49&lt;$A$9,IF(Raw!$X49&gt;$C$9,IF(Raw!$X49&lt;$A$9,Raw!H49,-999),-999),-999),-999),-999),-999)</f>
        <v>0.66481299999999999</v>
      </c>
      <c r="F49" s="9">
        <f>IF(Raw!$G49&gt;$C$8,IF(Raw!$Q49&gt;$C$8,IF(Raw!$N49&gt;$C$9,IF(Raw!$N49&lt;$A$9,IF(Raw!$X49&gt;$C$9,IF(Raw!$X49&lt;$A$9,Raw!I49,-999),-999),-999),-999),-999),-999)</f>
        <v>0.77710100000000004</v>
      </c>
      <c r="G49" s="9">
        <f>Raw!G49</f>
        <v>0.86138700000000001</v>
      </c>
      <c r="H49" s="9">
        <f>IF(Raw!$G49&gt;$C$8,IF(Raw!$Q49&gt;$C$8,IF(Raw!$N49&gt;$C$9,IF(Raw!$N49&lt;$A$9,IF(Raw!$X49&gt;$C$9,IF(Raw!$X49&lt;$A$9,Raw!L49,-999),-999),-999),-999),-999),-999)</f>
        <v>647.70000000000005</v>
      </c>
      <c r="I49" s="9">
        <f>IF(Raw!$G49&gt;$C$8,IF(Raw!$Q49&gt;$C$8,IF(Raw!$N49&gt;$C$9,IF(Raw!$N49&lt;$A$9,IF(Raw!$X49&gt;$C$9,IF(Raw!$X49&lt;$A$9,Raw!M49,-999),-999),-999),-999),-999),-999)</f>
        <v>0.56111100000000003</v>
      </c>
      <c r="J49" s="9">
        <f>IF(Raw!$G49&gt;$C$8,IF(Raw!$Q49&gt;$C$8,IF(Raw!$N49&gt;$C$9,IF(Raw!$N49&lt;$A$9,IF(Raw!$X49&gt;$C$9,IF(Raw!$X49&lt;$A$9,Raw!N49,-999),-999),-999),-999),-999),-999)</f>
        <v>976</v>
      </c>
      <c r="K49" s="9">
        <f>IF(Raw!$G49&gt;$C$8,IF(Raw!$Q49&gt;$C$8,IF(Raw!$N49&gt;$C$9,IF(Raw!$N49&lt;$A$9,IF(Raw!$X49&gt;$C$9,IF(Raw!$X49&lt;$A$9,Raw!R49,-999),-999),-999),-999),-999),-999)</f>
        <v>0.62731899999999996</v>
      </c>
      <c r="L49" s="9">
        <f>IF(Raw!$G49&gt;$C$8,IF(Raw!$Q49&gt;$C$8,IF(Raw!$N49&gt;$C$9,IF(Raw!$N49&lt;$A$9,IF(Raw!$X49&gt;$C$9,IF(Raw!$X49&lt;$A$9,Raw!S49,-999),-999),-999),-999),-999),-999)</f>
        <v>0.74934999999999996</v>
      </c>
      <c r="M49" s="9">
        <f>Raw!Q49</f>
        <v>0.88539400000000001</v>
      </c>
      <c r="N49" s="9">
        <f>IF(Raw!$G49&gt;$C$8,IF(Raw!$Q49&gt;$C$8,IF(Raw!$N49&gt;$C$9,IF(Raw!$N49&lt;$A$9,IF(Raw!$X49&gt;$C$9,IF(Raw!$X49&lt;$A$9,Raw!V49,-999),-999),-999),-999),-999),-999)</f>
        <v>737</v>
      </c>
      <c r="O49" s="9">
        <f>IF(Raw!$G49&gt;$C$8,IF(Raw!$Q49&gt;$C$8,IF(Raw!$N49&gt;$C$9,IF(Raw!$N49&lt;$A$9,IF(Raw!$X49&gt;$C$9,IF(Raw!$X49&lt;$A$9,Raw!W49,-999),-999),-999),-999),-999),-999)</f>
        <v>0.37081999999999998</v>
      </c>
      <c r="P49" s="9">
        <f>IF(Raw!$G49&gt;$C$8,IF(Raw!$Q49&gt;$C$8,IF(Raw!$N49&gt;$C$9,IF(Raw!$N49&lt;$A$9,IF(Raw!$X49&gt;$C$9,IF(Raw!$X49&lt;$A$9,Raw!X49,-999),-999),-999),-999),-999),-999)</f>
        <v>756</v>
      </c>
      <c r="R49" s="9">
        <f t="shared" si="4"/>
        <v>0.11228800000000005</v>
      </c>
      <c r="S49" s="9">
        <f t="shared" si="5"/>
        <v>0.1444960178921402</v>
      </c>
      <c r="T49" s="9">
        <f t="shared" si="6"/>
        <v>0.122031</v>
      </c>
      <c r="U49" s="9">
        <f t="shared" si="7"/>
        <v>0.16284913591779543</v>
      </c>
      <c r="V49" s="15">
        <f t="shared" si="0"/>
        <v>0</v>
      </c>
      <c r="X49" s="11">
        <f t="shared" si="8"/>
        <v>2.708999999999999E+18</v>
      </c>
      <c r="Y49" s="11">
        <f t="shared" si="9"/>
        <v>6.4770000000000003E-18</v>
      </c>
      <c r="Z49" s="11">
        <f t="shared" si="10"/>
        <v>9.7599999999999998E-4</v>
      </c>
      <c r="AA49" s="16">
        <f t="shared" si="11"/>
        <v>1.6836753543091335E-2</v>
      </c>
      <c r="AB49" s="9">
        <f t="shared" si="1"/>
        <v>0.62937360587161695</v>
      </c>
      <c r="AC49" s="9">
        <f t="shared" si="2"/>
        <v>0.98316324645690856</v>
      </c>
      <c r="AD49" s="15">
        <f t="shared" si="3"/>
        <v>17.250772072839478</v>
      </c>
      <c r="AE49" s="3">
        <f t="shared" si="12"/>
        <v>779.83079999999984</v>
      </c>
      <c r="AF49" s="2">
        <f t="shared" si="13"/>
        <v>0.25</v>
      </c>
      <c r="AG49" s="9">
        <f t="shared" si="14"/>
        <v>2.1609794815205738E-3</v>
      </c>
      <c r="AH49" s="2">
        <f t="shared" si="15"/>
        <v>0.10456867248239901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118.6</v>
      </c>
      <c r="D50" s="15">
        <f>IF(C50&gt;0.5,Raw!D50*D$11,-999)</f>
        <v>4.5</v>
      </c>
      <c r="E50" s="9">
        <f>IF(Raw!$G50&gt;$C$8,IF(Raw!$Q50&gt;$C$8,IF(Raw!$N50&gt;$C$9,IF(Raw!$N50&lt;$A$9,IF(Raw!$X50&gt;$C$9,IF(Raw!$X50&lt;$A$9,Raw!H50,-999),-999),-999),-999),-999),-999)</f>
        <v>0.65947500000000003</v>
      </c>
      <c r="F50" s="9">
        <f>IF(Raw!$G50&gt;$C$8,IF(Raw!$Q50&gt;$C$8,IF(Raw!$N50&gt;$C$9,IF(Raw!$N50&lt;$A$9,IF(Raw!$X50&gt;$C$9,IF(Raw!$X50&lt;$A$9,Raw!I50,-999),-999),-999),-999),-999),-999)</f>
        <v>0.78057600000000005</v>
      </c>
      <c r="G50" s="9">
        <f>Raw!G50</f>
        <v>0.88700900000000005</v>
      </c>
      <c r="H50" s="9">
        <f>IF(Raw!$G50&gt;$C$8,IF(Raw!$Q50&gt;$C$8,IF(Raw!$N50&gt;$C$9,IF(Raw!$N50&lt;$A$9,IF(Raw!$X50&gt;$C$9,IF(Raw!$X50&lt;$A$9,Raw!L50,-999),-999),-999),-999),-999),-999)</f>
        <v>587</v>
      </c>
      <c r="I50" s="9">
        <f>IF(Raw!$G50&gt;$C$8,IF(Raw!$Q50&gt;$C$8,IF(Raw!$N50&gt;$C$9,IF(Raw!$N50&lt;$A$9,IF(Raw!$X50&gt;$C$9,IF(Raw!$X50&lt;$A$9,Raw!M50,-999),-999),-999),-999),-999),-999)</f>
        <v>3.3605999999999997E-2</v>
      </c>
      <c r="J50" s="9">
        <f>IF(Raw!$G50&gt;$C$8,IF(Raw!$Q50&gt;$C$8,IF(Raw!$N50&gt;$C$9,IF(Raw!$N50&lt;$A$9,IF(Raw!$X50&gt;$C$9,IF(Raw!$X50&lt;$A$9,Raw!N50,-999),-999),-999),-999),-999),-999)</f>
        <v>784</v>
      </c>
      <c r="K50" s="9">
        <f>IF(Raw!$G50&gt;$C$8,IF(Raw!$Q50&gt;$C$8,IF(Raw!$N50&gt;$C$9,IF(Raw!$N50&lt;$A$9,IF(Raw!$X50&gt;$C$9,IF(Raw!$X50&lt;$A$9,Raw!R50,-999),-999),-999),-999),-999),-999)</f>
        <v>0.629436</v>
      </c>
      <c r="L50" s="9">
        <f>IF(Raw!$G50&gt;$C$8,IF(Raw!$Q50&gt;$C$8,IF(Raw!$N50&gt;$C$9,IF(Raw!$N50&lt;$A$9,IF(Raw!$X50&gt;$C$9,IF(Raw!$X50&lt;$A$9,Raw!S50,-999),-999),-999),-999),-999),-999)</f>
        <v>0.74948800000000004</v>
      </c>
      <c r="M50" s="9">
        <f>Raw!Q50</f>
        <v>0.849719</v>
      </c>
      <c r="N50" s="9">
        <f>IF(Raw!$G50&gt;$C$8,IF(Raw!$Q50&gt;$C$8,IF(Raw!$N50&gt;$C$9,IF(Raw!$N50&lt;$A$9,IF(Raw!$X50&gt;$C$9,IF(Raw!$X50&lt;$A$9,Raw!V50,-999),-999),-999),-999),-999),-999)</f>
        <v>636.20000000000005</v>
      </c>
      <c r="O50" s="9">
        <f>IF(Raw!$G50&gt;$C$8,IF(Raw!$Q50&gt;$C$8,IF(Raw!$N50&gt;$C$9,IF(Raw!$N50&lt;$A$9,IF(Raw!$X50&gt;$C$9,IF(Raw!$X50&lt;$A$9,Raw!W50,-999),-999),-999),-999),-999),-999)</f>
        <v>1.0399999999999999E-4</v>
      </c>
      <c r="P50" s="9">
        <f>IF(Raw!$G50&gt;$C$8,IF(Raw!$Q50&gt;$C$8,IF(Raw!$N50&gt;$C$9,IF(Raw!$N50&lt;$A$9,IF(Raw!$X50&gt;$C$9,IF(Raw!$X50&lt;$A$9,Raw!X50,-999),-999),-999),-999),-999),-999)</f>
        <v>1302</v>
      </c>
      <c r="R50" s="9">
        <f t="shared" si="4"/>
        <v>0.12110100000000001</v>
      </c>
      <c r="S50" s="9">
        <f t="shared" si="5"/>
        <v>0.15514312507686631</v>
      </c>
      <c r="T50" s="9">
        <f t="shared" si="6"/>
        <v>0.12005200000000005</v>
      </c>
      <c r="U50" s="9">
        <f t="shared" si="7"/>
        <v>0.16017868198023189</v>
      </c>
      <c r="V50" s="15">
        <f t="shared" si="0"/>
        <v>0</v>
      </c>
      <c r="X50" s="11">
        <f t="shared" si="8"/>
        <v>2.708999999999999E+18</v>
      </c>
      <c r="Y50" s="11">
        <f t="shared" si="9"/>
        <v>5.8699999999999996E-18</v>
      </c>
      <c r="Z50" s="11">
        <f t="shared" si="10"/>
        <v>7.8399999999999997E-4</v>
      </c>
      <c r="AA50" s="16">
        <f t="shared" si="11"/>
        <v>1.2313521618457217E-2</v>
      </c>
      <c r="AB50" s="9">
        <f t="shared" si="1"/>
        <v>0.63091426289733898</v>
      </c>
      <c r="AC50" s="9">
        <f t="shared" si="2"/>
        <v>0.98768647838154311</v>
      </c>
      <c r="AD50" s="15">
        <f t="shared" si="3"/>
        <v>15.706022472521967</v>
      </c>
      <c r="AE50" s="3">
        <f t="shared" si="12"/>
        <v>706.74799999999971</v>
      </c>
      <c r="AF50" s="2">
        <f t="shared" si="13"/>
        <v>0.25</v>
      </c>
      <c r="AG50" s="9">
        <f t="shared" si="14"/>
        <v>1.9352076760003624E-3</v>
      </c>
      <c r="AH50" s="2">
        <f t="shared" si="15"/>
        <v>9.3643692310634213E-2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117.5</v>
      </c>
      <c r="D51" s="15">
        <f>IF(C51&gt;0.5,Raw!D51*D$11,-999)</f>
        <v>4.5</v>
      </c>
      <c r="E51" s="9">
        <f>IF(Raw!$G51&gt;$C$8,IF(Raw!$Q51&gt;$C$8,IF(Raw!$N51&gt;$C$9,IF(Raw!$N51&lt;$A$9,IF(Raw!$X51&gt;$C$9,IF(Raw!$X51&lt;$A$9,Raw!H51,-999),-999),-999),-999),-999),-999)</f>
        <v>0.670265</v>
      </c>
      <c r="F51" s="9">
        <f>IF(Raw!$G51&gt;$C$8,IF(Raw!$Q51&gt;$C$8,IF(Raw!$N51&gt;$C$9,IF(Raw!$N51&lt;$A$9,IF(Raw!$X51&gt;$C$9,IF(Raw!$X51&lt;$A$9,Raw!I51,-999),-999),-999),-999),-999),-999)</f>
        <v>0.79136300000000004</v>
      </c>
      <c r="G51" s="9">
        <f>Raw!G51</f>
        <v>0.83726999999999996</v>
      </c>
      <c r="H51" s="9">
        <f>IF(Raw!$G51&gt;$C$8,IF(Raw!$Q51&gt;$C$8,IF(Raw!$N51&gt;$C$9,IF(Raw!$N51&lt;$A$9,IF(Raw!$X51&gt;$C$9,IF(Raw!$X51&lt;$A$9,Raw!L51,-999),-999),-999),-999),-999),-999)</f>
        <v>714.4</v>
      </c>
      <c r="I51" s="9">
        <f>IF(Raw!$G51&gt;$C$8,IF(Raw!$Q51&gt;$C$8,IF(Raw!$N51&gt;$C$9,IF(Raw!$N51&lt;$A$9,IF(Raw!$X51&gt;$C$9,IF(Raw!$X51&lt;$A$9,Raw!M51,-999),-999),-999),-999),-999),-999)</f>
        <v>6.0000000000000002E-6</v>
      </c>
      <c r="J51" s="9">
        <f>IF(Raw!$G51&gt;$C$8,IF(Raw!$Q51&gt;$C$8,IF(Raw!$N51&gt;$C$9,IF(Raw!$N51&lt;$A$9,IF(Raw!$X51&gt;$C$9,IF(Raw!$X51&lt;$A$9,Raw!N51,-999),-999),-999),-999),-999),-999)</f>
        <v>830</v>
      </c>
      <c r="K51" s="9">
        <f>IF(Raw!$G51&gt;$C$8,IF(Raw!$Q51&gt;$C$8,IF(Raw!$N51&gt;$C$9,IF(Raw!$N51&lt;$A$9,IF(Raw!$X51&gt;$C$9,IF(Raw!$X51&lt;$A$9,Raw!R51,-999),-999),-999),-999),-999),-999)</f>
        <v>0.63886399999999999</v>
      </c>
      <c r="L51" s="9">
        <f>IF(Raw!$G51&gt;$C$8,IF(Raw!$Q51&gt;$C$8,IF(Raw!$N51&gt;$C$9,IF(Raw!$N51&lt;$A$9,IF(Raw!$X51&gt;$C$9,IF(Raw!$X51&lt;$A$9,Raw!S51,-999),-999),-999),-999),-999),-999)</f>
        <v>0.75351800000000002</v>
      </c>
      <c r="M51" s="9">
        <f>Raw!Q51</f>
        <v>0.84899800000000003</v>
      </c>
      <c r="N51" s="9">
        <f>IF(Raw!$G51&gt;$C$8,IF(Raw!$Q51&gt;$C$8,IF(Raw!$N51&gt;$C$9,IF(Raw!$N51&lt;$A$9,IF(Raw!$X51&gt;$C$9,IF(Raw!$X51&lt;$A$9,Raw!V51,-999),-999),-999),-999),-999),-999)</f>
        <v>672.9</v>
      </c>
      <c r="O51" s="9">
        <f>IF(Raw!$G51&gt;$C$8,IF(Raw!$Q51&gt;$C$8,IF(Raw!$N51&gt;$C$9,IF(Raw!$N51&lt;$A$9,IF(Raw!$X51&gt;$C$9,IF(Raw!$X51&lt;$A$9,Raw!W51,-999),-999),-999),-999),-999),-999)</f>
        <v>8.1864000000000006E-2</v>
      </c>
      <c r="P51" s="9">
        <f>IF(Raw!$G51&gt;$C$8,IF(Raw!$Q51&gt;$C$8,IF(Raw!$N51&gt;$C$9,IF(Raw!$N51&lt;$A$9,IF(Raw!$X51&gt;$C$9,IF(Raw!$X51&lt;$A$9,Raw!X51,-999),-999),-999),-999),-999),-999)</f>
        <v>479</v>
      </c>
      <c r="R51" s="9">
        <f t="shared" si="4"/>
        <v>0.12109800000000004</v>
      </c>
      <c r="S51" s="9">
        <f t="shared" si="5"/>
        <v>0.15302459174866659</v>
      </c>
      <c r="T51" s="9">
        <f t="shared" si="6"/>
        <v>0.11465400000000003</v>
      </c>
      <c r="U51" s="9">
        <f t="shared" si="7"/>
        <v>0.15215827624555756</v>
      </c>
      <c r="V51" s="15">
        <f t="shared" si="0"/>
        <v>0</v>
      </c>
      <c r="X51" s="11">
        <f t="shared" si="8"/>
        <v>2.708999999999999E+18</v>
      </c>
      <c r="Y51" s="11">
        <f t="shared" si="9"/>
        <v>7.1439999999999999E-18</v>
      </c>
      <c r="Z51" s="11">
        <f t="shared" si="10"/>
        <v>8.3000000000000001E-4</v>
      </c>
      <c r="AA51" s="16">
        <f t="shared" si="11"/>
        <v>1.5809126578194516E-2</v>
      </c>
      <c r="AB51" s="9">
        <f t="shared" si="1"/>
        <v>0.64067657959869628</v>
      </c>
      <c r="AC51" s="9">
        <f t="shared" si="2"/>
        <v>0.98419087342180567</v>
      </c>
      <c r="AD51" s="15">
        <f t="shared" si="3"/>
        <v>19.047140455656049</v>
      </c>
      <c r="AE51" s="3">
        <f t="shared" si="12"/>
        <v>860.13759999999979</v>
      </c>
      <c r="AF51" s="2">
        <f t="shared" si="13"/>
        <v>0.25</v>
      </c>
      <c r="AG51" s="9">
        <f t="shared" si="14"/>
        <v>2.2293692762612675E-3</v>
      </c>
      <c r="AH51" s="2">
        <f t="shared" si="15"/>
        <v>0.10787801905812217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116.2</v>
      </c>
      <c r="D52" s="15">
        <f>IF(C52&gt;0.5,Raw!D52*D$11,-999)</f>
        <v>5.4</v>
      </c>
      <c r="E52" s="9">
        <f>IF(Raw!$G52&gt;$C$8,IF(Raw!$Q52&gt;$C$8,IF(Raw!$N52&gt;$C$9,IF(Raw!$N52&lt;$A$9,IF(Raw!$X52&gt;$C$9,IF(Raw!$X52&lt;$A$9,Raw!H52,-999),-999),-999),-999),-999),-999)</f>
        <v>0.68401599999999996</v>
      </c>
      <c r="F52" s="9">
        <f>IF(Raw!$G52&gt;$C$8,IF(Raw!$Q52&gt;$C$8,IF(Raw!$N52&gt;$C$9,IF(Raw!$N52&lt;$A$9,IF(Raw!$X52&gt;$C$9,IF(Raw!$X52&lt;$A$9,Raw!I52,-999),-999),-999),-999),-999),-999)</f>
        <v>0.81812799999999997</v>
      </c>
      <c r="G52" s="9">
        <f>Raw!G52</f>
        <v>0.86313099999999998</v>
      </c>
      <c r="H52" s="9">
        <f>IF(Raw!$G52&gt;$C$8,IF(Raw!$Q52&gt;$C$8,IF(Raw!$N52&gt;$C$9,IF(Raw!$N52&lt;$A$9,IF(Raw!$X52&gt;$C$9,IF(Raw!$X52&lt;$A$9,Raw!L52,-999),-999),-999),-999),-999),-999)</f>
        <v>704.2</v>
      </c>
      <c r="I52" s="9">
        <f>IF(Raw!$G52&gt;$C$8,IF(Raw!$Q52&gt;$C$8,IF(Raw!$N52&gt;$C$9,IF(Raw!$N52&lt;$A$9,IF(Raw!$X52&gt;$C$9,IF(Raw!$X52&lt;$A$9,Raw!M52,-999),-999),-999),-999),-999),-999)</f>
        <v>0.205785</v>
      </c>
      <c r="J52" s="9">
        <f>IF(Raw!$G52&gt;$C$8,IF(Raw!$Q52&gt;$C$8,IF(Raw!$N52&gt;$C$9,IF(Raw!$N52&lt;$A$9,IF(Raw!$X52&gt;$C$9,IF(Raw!$X52&lt;$A$9,Raw!N52,-999),-999),-999),-999),-999),-999)</f>
        <v>651</v>
      </c>
      <c r="K52" s="9">
        <f>IF(Raw!$G52&gt;$C$8,IF(Raw!$Q52&gt;$C$8,IF(Raw!$N52&gt;$C$9,IF(Raw!$N52&lt;$A$9,IF(Raw!$X52&gt;$C$9,IF(Raw!$X52&lt;$A$9,Raw!R52,-999),-999),-999),-999),-999),-999)</f>
        <v>0.639706</v>
      </c>
      <c r="L52" s="9">
        <f>IF(Raw!$G52&gt;$C$8,IF(Raw!$Q52&gt;$C$8,IF(Raw!$N52&gt;$C$9,IF(Raw!$N52&lt;$A$9,IF(Raw!$X52&gt;$C$9,IF(Raw!$X52&lt;$A$9,Raw!S52,-999),-999),-999),-999),-999),-999)</f>
        <v>0.76102599999999998</v>
      </c>
      <c r="M52" s="9">
        <f>Raw!Q52</f>
        <v>0.87403699999999995</v>
      </c>
      <c r="N52" s="9">
        <f>IF(Raw!$G52&gt;$C$8,IF(Raw!$Q52&gt;$C$8,IF(Raw!$N52&gt;$C$9,IF(Raw!$N52&lt;$A$9,IF(Raw!$X52&gt;$C$9,IF(Raw!$X52&lt;$A$9,Raw!V52,-999),-999),-999),-999),-999),-999)</f>
        <v>651</v>
      </c>
      <c r="O52" s="9">
        <f>IF(Raw!$G52&gt;$C$8,IF(Raw!$Q52&gt;$C$8,IF(Raw!$N52&gt;$C$9,IF(Raw!$N52&lt;$A$9,IF(Raw!$X52&gt;$C$9,IF(Raw!$X52&lt;$A$9,Raw!W52,-999),-999),-999),-999),-999),-999)</f>
        <v>0.37081700000000001</v>
      </c>
      <c r="P52" s="9">
        <f>IF(Raw!$G52&gt;$C$8,IF(Raw!$Q52&gt;$C$8,IF(Raw!$N52&gt;$C$9,IF(Raw!$N52&lt;$A$9,IF(Raw!$X52&gt;$C$9,IF(Raw!$X52&lt;$A$9,Raw!X52,-999),-999),-999),-999),-999),-999)</f>
        <v>779</v>
      </c>
      <c r="R52" s="9">
        <f t="shared" si="4"/>
        <v>0.13411200000000001</v>
      </c>
      <c r="S52" s="9">
        <f t="shared" si="5"/>
        <v>0.16392544931844408</v>
      </c>
      <c r="T52" s="9">
        <f t="shared" si="6"/>
        <v>0.12131999999999998</v>
      </c>
      <c r="U52" s="9">
        <f t="shared" si="7"/>
        <v>0.15941636685211805</v>
      </c>
      <c r="V52" s="15">
        <f t="shared" si="0"/>
        <v>0</v>
      </c>
      <c r="X52" s="11">
        <f t="shared" si="8"/>
        <v>3.2508E+18</v>
      </c>
      <c r="Y52" s="11">
        <f t="shared" si="9"/>
        <v>7.042E-18</v>
      </c>
      <c r="Z52" s="11">
        <f t="shared" si="10"/>
        <v>6.5099999999999999E-4</v>
      </c>
      <c r="AA52" s="16">
        <f t="shared" si="11"/>
        <v>1.468394735175679E-2</v>
      </c>
      <c r="AB52" s="9">
        <f t="shared" si="1"/>
        <v>0.6414874564927151</v>
      </c>
      <c r="AC52" s="9">
        <f t="shared" si="2"/>
        <v>0.9853160526482434</v>
      </c>
      <c r="AD52" s="15">
        <f t="shared" si="3"/>
        <v>22.555986715448224</v>
      </c>
      <c r="AE52" s="3">
        <f t="shared" si="12"/>
        <v>847.85679999999979</v>
      </c>
      <c r="AF52" s="2">
        <f t="shared" si="13"/>
        <v>0.25</v>
      </c>
      <c r="AG52" s="9">
        <f t="shared" si="14"/>
        <v>2.7659949638010732E-3</v>
      </c>
      <c r="AH52" s="2">
        <f t="shared" si="15"/>
        <v>0.13384505680459227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114.9</v>
      </c>
      <c r="D53" s="15">
        <f>IF(C53&gt;0.5,Raw!D53*D$11,-999)</f>
        <v>5.4</v>
      </c>
      <c r="E53" s="9">
        <f>IF(Raw!$G53&gt;$C$8,IF(Raw!$Q53&gt;$C$8,IF(Raw!$N53&gt;$C$9,IF(Raw!$N53&lt;$A$9,IF(Raw!$X53&gt;$C$9,IF(Raw!$X53&lt;$A$9,Raw!H53,-999),-999),-999),-999),-999),-999)</f>
        <v>0.67983099999999996</v>
      </c>
      <c r="F53" s="9">
        <f>IF(Raw!$G53&gt;$C$8,IF(Raw!$Q53&gt;$C$8,IF(Raw!$N53&gt;$C$9,IF(Raw!$N53&lt;$A$9,IF(Raw!$X53&gt;$C$9,IF(Raw!$X53&lt;$A$9,Raw!I53,-999),-999),-999),-999),-999),-999)</f>
        <v>0.79285700000000003</v>
      </c>
      <c r="G53" s="9">
        <f>Raw!G53</f>
        <v>0.83284400000000003</v>
      </c>
      <c r="H53" s="9">
        <f>IF(Raw!$G53&gt;$C$8,IF(Raw!$Q53&gt;$C$8,IF(Raw!$N53&gt;$C$9,IF(Raw!$N53&lt;$A$9,IF(Raw!$X53&gt;$C$9,IF(Raw!$X53&lt;$A$9,Raw!L53,-999),-999),-999),-999),-999),-999)</f>
        <v>618</v>
      </c>
      <c r="I53" s="9">
        <f>IF(Raw!$G53&gt;$C$8,IF(Raw!$Q53&gt;$C$8,IF(Raw!$N53&gt;$C$9,IF(Raw!$N53&lt;$A$9,IF(Raw!$X53&gt;$C$9,IF(Raw!$X53&lt;$A$9,Raw!M53,-999),-999),-999),-999),-999),-999)</f>
        <v>0.13189500000000001</v>
      </c>
      <c r="J53" s="9">
        <f>IF(Raw!$G53&gt;$C$8,IF(Raw!$Q53&gt;$C$8,IF(Raw!$N53&gt;$C$9,IF(Raw!$N53&lt;$A$9,IF(Raw!$X53&gt;$C$9,IF(Raw!$X53&lt;$A$9,Raw!N53,-999),-999),-999),-999),-999),-999)</f>
        <v>451</v>
      </c>
      <c r="K53" s="9">
        <f>IF(Raw!$G53&gt;$C$8,IF(Raw!$Q53&gt;$C$8,IF(Raw!$N53&gt;$C$9,IF(Raw!$N53&lt;$A$9,IF(Raw!$X53&gt;$C$9,IF(Raw!$X53&lt;$A$9,Raw!R53,-999),-999),-999),-999),-999),-999)</f>
        <v>0.64936700000000003</v>
      </c>
      <c r="L53" s="9">
        <f>IF(Raw!$G53&gt;$C$8,IF(Raw!$Q53&gt;$C$8,IF(Raw!$N53&gt;$C$9,IF(Raw!$N53&lt;$A$9,IF(Raw!$X53&gt;$C$9,IF(Raw!$X53&lt;$A$9,Raw!S53,-999),-999),-999),-999),-999),-999)</f>
        <v>0.78458499999999998</v>
      </c>
      <c r="M53" s="9">
        <f>Raw!Q53</f>
        <v>0.86885599999999996</v>
      </c>
      <c r="N53" s="9">
        <f>IF(Raw!$G53&gt;$C$8,IF(Raw!$Q53&gt;$C$8,IF(Raw!$N53&gt;$C$9,IF(Raw!$N53&lt;$A$9,IF(Raw!$X53&gt;$C$9,IF(Raw!$X53&lt;$A$9,Raw!V53,-999),-999),-999),-999),-999),-999)</f>
        <v>717</v>
      </c>
      <c r="O53" s="9">
        <f>IF(Raw!$G53&gt;$C$8,IF(Raw!$Q53&gt;$C$8,IF(Raw!$N53&gt;$C$9,IF(Raw!$N53&lt;$A$9,IF(Raw!$X53&gt;$C$9,IF(Raw!$X53&lt;$A$9,Raw!W53,-999),-999),-999),-999),-999),-999)</f>
        <v>0.18126400000000001</v>
      </c>
      <c r="P53" s="9">
        <f>IF(Raw!$G53&gt;$C$8,IF(Raw!$Q53&gt;$C$8,IF(Raw!$N53&gt;$C$9,IF(Raw!$N53&lt;$A$9,IF(Raw!$X53&gt;$C$9,IF(Raw!$X53&lt;$A$9,Raw!X53,-999),-999),-999),-999),-999),-999)</f>
        <v>896</v>
      </c>
      <c r="R53" s="9">
        <f t="shared" si="4"/>
        <v>0.11302600000000007</v>
      </c>
      <c r="S53" s="9">
        <f t="shared" si="5"/>
        <v>0.14255534100096243</v>
      </c>
      <c r="T53" s="9">
        <f t="shared" si="6"/>
        <v>0.13521799999999995</v>
      </c>
      <c r="U53" s="9">
        <f t="shared" si="7"/>
        <v>0.17234334074701907</v>
      </c>
      <c r="V53" s="15">
        <f t="shared" si="0"/>
        <v>0</v>
      </c>
      <c r="X53" s="11">
        <f t="shared" si="8"/>
        <v>3.2508E+18</v>
      </c>
      <c r="Y53" s="11">
        <f t="shared" si="9"/>
        <v>6.1799999999999995E-18</v>
      </c>
      <c r="Z53" s="11">
        <f t="shared" si="10"/>
        <v>4.5099999999999996E-4</v>
      </c>
      <c r="AA53" s="16">
        <f t="shared" si="11"/>
        <v>8.9792080481300718E-3</v>
      </c>
      <c r="AB53" s="9">
        <f t="shared" si="1"/>
        <v>0.65058115055385213</v>
      </c>
      <c r="AC53" s="9">
        <f t="shared" si="2"/>
        <v>0.99102079195186954</v>
      </c>
      <c r="AD53" s="15">
        <f t="shared" si="3"/>
        <v>19.909552213148707</v>
      </c>
      <c r="AE53" s="3">
        <f t="shared" si="12"/>
        <v>744.07199999999978</v>
      </c>
      <c r="AF53" s="2">
        <f t="shared" si="13"/>
        <v>0.25</v>
      </c>
      <c r="AG53" s="9">
        <f t="shared" si="14"/>
        <v>2.6394451855317348E-3</v>
      </c>
      <c r="AH53" s="2">
        <f t="shared" si="15"/>
        <v>0.12772137889384452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113.6</v>
      </c>
      <c r="D54" s="15">
        <f>IF(C54&gt;0.5,Raw!D54*D$11,-999)</f>
        <v>5.4</v>
      </c>
      <c r="E54" s="9">
        <f>IF(Raw!$G54&gt;$C$8,IF(Raw!$Q54&gt;$C$8,IF(Raw!$N54&gt;$C$9,IF(Raw!$N54&lt;$A$9,IF(Raw!$X54&gt;$C$9,IF(Raw!$X54&lt;$A$9,Raw!H54,-999),-999),-999),-999),-999),-999)</f>
        <v>0.66710400000000003</v>
      </c>
      <c r="F54" s="9">
        <f>IF(Raw!$G54&gt;$C$8,IF(Raw!$Q54&gt;$C$8,IF(Raw!$N54&gt;$C$9,IF(Raw!$N54&lt;$A$9,IF(Raw!$X54&gt;$C$9,IF(Raw!$X54&lt;$A$9,Raw!I54,-999),-999),-999),-999),-999),-999)</f>
        <v>0.79773400000000005</v>
      </c>
      <c r="G54" s="9">
        <f>Raw!G54</f>
        <v>0.88988299999999998</v>
      </c>
      <c r="H54" s="9">
        <f>IF(Raw!$G54&gt;$C$8,IF(Raw!$Q54&gt;$C$8,IF(Raw!$N54&gt;$C$9,IF(Raw!$N54&lt;$A$9,IF(Raw!$X54&gt;$C$9,IF(Raw!$X54&lt;$A$9,Raw!L54,-999),-999),-999),-999),-999),-999)</f>
        <v>650.20000000000005</v>
      </c>
      <c r="I54" s="9">
        <f>IF(Raw!$G54&gt;$C$8,IF(Raw!$Q54&gt;$C$8,IF(Raw!$N54&gt;$C$9,IF(Raw!$N54&lt;$A$9,IF(Raw!$X54&gt;$C$9,IF(Raw!$X54&lt;$A$9,Raw!M54,-999),-999),-999),-999),-999),-999)</f>
        <v>0.21848999999999999</v>
      </c>
      <c r="J54" s="9">
        <f>IF(Raw!$G54&gt;$C$8,IF(Raw!$Q54&gt;$C$8,IF(Raw!$N54&gt;$C$9,IF(Raw!$N54&lt;$A$9,IF(Raw!$X54&gt;$C$9,IF(Raw!$X54&lt;$A$9,Raw!N54,-999),-999),-999),-999),-999),-999)</f>
        <v>1300</v>
      </c>
      <c r="K54" s="9">
        <f>IF(Raw!$G54&gt;$C$8,IF(Raw!$Q54&gt;$C$8,IF(Raw!$N54&gt;$C$9,IF(Raw!$N54&lt;$A$9,IF(Raw!$X54&gt;$C$9,IF(Raw!$X54&lt;$A$9,Raw!R54,-999),-999),-999),-999),-999),-999)</f>
        <v>0.64201799999999998</v>
      </c>
      <c r="L54" s="9">
        <f>IF(Raw!$G54&gt;$C$8,IF(Raw!$Q54&gt;$C$8,IF(Raw!$N54&gt;$C$9,IF(Raw!$N54&lt;$A$9,IF(Raw!$X54&gt;$C$9,IF(Raw!$X54&lt;$A$9,Raw!S54,-999),-999),-999),-999),-999),-999)</f>
        <v>0.77309700000000003</v>
      </c>
      <c r="M54" s="9">
        <f>Raw!Q54</f>
        <v>0.82735599999999998</v>
      </c>
      <c r="N54" s="9">
        <f>IF(Raw!$G54&gt;$C$8,IF(Raw!$Q54&gt;$C$8,IF(Raw!$N54&gt;$C$9,IF(Raw!$N54&lt;$A$9,IF(Raw!$X54&gt;$C$9,IF(Raw!$X54&lt;$A$9,Raw!V54,-999),-999),-999),-999),-999),-999)</f>
        <v>757.4</v>
      </c>
      <c r="O54" s="9">
        <f>IF(Raw!$G54&gt;$C$8,IF(Raw!$Q54&gt;$C$8,IF(Raw!$N54&gt;$C$9,IF(Raw!$N54&lt;$A$9,IF(Raw!$X54&gt;$C$9,IF(Raw!$X54&lt;$A$9,Raw!W54,-999),-999),-999),-999),-999),-999)</f>
        <v>0.37081700000000001</v>
      </c>
      <c r="P54" s="9">
        <f>IF(Raw!$G54&gt;$C$8,IF(Raw!$Q54&gt;$C$8,IF(Raw!$N54&gt;$C$9,IF(Raw!$N54&lt;$A$9,IF(Raw!$X54&gt;$C$9,IF(Raw!$X54&lt;$A$9,Raw!X54,-999),-999),-999),-999),-999),-999)</f>
        <v>1322</v>
      </c>
      <c r="R54" s="9">
        <f t="shared" si="4"/>
        <v>0.13063000000000002</v>
      </c>
      <c r="S54" s="9">
        <f t="shared" si="5"/>
        <v>0.16375132562984657</v>
      </c>
      <c r="T54" s="9">
        <f t="shared" si="6"/>
        <v>0.13107900000000006</v>
      </c>
      <c r="U54" s="9">
        <f t="shared" si="7"/>
        <v>0.16955052212076888</v>
      </c>
      <c r="V54" s="15">
        <f t="shared" si="0"/>
        <v>0</v>
      </c>
      <c r="X54" s="11">
        <f t="shared" si="8"/>
        <v>3.2508E+18</v>
      </c>
      <c r="Y54" s="11">
        <f t="shared" si="9"/>
        <v>6.5019999999999998E-18</v>
      </c>
      <c r="Z54" s="11">
        <f t="shared" si="10"/>
        <v>1.2999999999999999E-3</v>
      </c>
      <c r="AA54" s="16">
        <f t="shared" si="11"/>
        <v>2.6742878951967537E-2</v>
      </c>
      <c r="AB54" s="9">
        <f t="shared" si="1"/>
        <v>0.64552342983014488</v>
      </c>
      <c r="AC54" s="9">
        <f t="shared" si="2"/>
        <v>0.97325712104803286</v>
      </c>
      <c r="AD54" s="15">
        <f t="shared" si="3"/>
        <v>20.57144534766735</v>
      </c>
      <c r="AE54" s="3">
        <f t="shared" si="12"/>
        <v>782.84079999999972</v>
      </c>
      <c r="AF54" s="2">
        <f t="shared" si="13"/>
        <v>0.25</v>
      </c>
      <c r="AG54" s="9">
        <f t="shared" si="14"/>
        <v>2.6829994611352777E-3</v>
      </c>
      <c r="AH54" s="2">
        <f t="shared" si="15"/>
        <v>0.12982894762355326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112.2</v>
      </c>
      <c r="D55" s="15">
        <f>IF(C55&gt;0.5,Raw!D55*D$11,-999)</f>
        <v>5.4</v>
      </c>
      <c r="E55" s="9">
        <f>IF(Raw!$G55&gt;$C$8,IF(Raw!$Q55&gt;$C$8,IF(Raw!$N55&gt;$C$9,IF(Raw!$N55&lt;$A$9,IF(Raw!$X55&gt;$C$9,IF(Raw!$X55&lt;$A$9,Raw!H55,-999),-999),-999),-999),-999),-999)</f>
        <v>0.67438600000000004</v>
      </c>
      <c r="F55" s="9">
        <f>IF(Raw!$G55&gt;$C$8,IF(Raw!$Q55&gt;$C$8,IF(Raw!$N55&gt;$C$9,IF(Raw!$N55&lt;$A$9,IF(Raw!$X55&gt;$C$9,IF(Raw!$X55&lt;$A$9,Raw!I55,-999),-999),-999),-999),-999),-999)</f>
        <v>0.811361</v>
      </c>
      <c r="G55" s="9">
        <f>Raw!G55</f>
        <v>0.88629400000000003</v>
      </c>
      <c r="H55" s="9">
        <f>IF(Raw!$G55&gt;$C$8,IF(Raw!$Q55&gt;$C$8,IF(Raw!$N55&gt;$C$9,IF(Raw!$N55&lt;$A$9,IF(Raw!$X55&gt;$C$9,IF(Raw!$X55&lt;$A$9,Raw!L55,-999),-999),-999),-999),-999),-999)</f>
        <v>711.3</v>
      </c>
      <c r="I55" s="9">
        <f>IF(Raw!$G55&gt;$C$8,IF(Raw!$Q55&gt;$C$8,IF(Raw!$N55&gt;$C$9,IF(Raw!$N55&lt;$A$9,IF(Raw!$X55&gt;$C$9,IF(Raw!$X55&lt;$A$9,Raw!M55,-999),-999),-999),-999),-999),-999)</f>
        <v>0.17510899999999999</v>
      </c>
      <c r="J55" s="9">
        <f>IF(Raw!$G55&gt;$C$8,IF(Raw!$Q55&gt;$C$8,IF(Raw!$N55&gt;$C$9,IF(Raw!$N55&lt;$A$9,IF(Raw!$X55&gt;$C$9,IF(Raw!$X55&lt;$A$9,Raw!N55,-999),-999),-999),-999),-999),-999)</f>
        <v>609</v>
      </c>
      <c r="K55" s="9">
        <f>IF(Raw!$G55&gt;$C$8,IF(Raw!$Q55&gt;$C$8,IF(Raw!$N55&gt;$C$9,IF(Raw!$N55&lt;$A$9,IF(Raw!$X55&gt;$C$9,IF(Raw!$X55&lt;$A$9,Raw!R55,-999),-999),-999),-999),-999),-999)</f>
        <v>0.642208</v>
      </c>
      <c r="L55" s="9">
        <f>IF(Raw!$G55&gt;$C$8,IF(Raw!$Q55&gt;$C$8,IF(Raw!$N55&gt;$C$9,IF(Raw!$N55&lt;$A$9,IF(Raw!$X55&gt;$C$9,IF(Raw!$X55&lt;$A$9,Raw!S55,-999),-999),-999),-999),-999),-999)</f>
        <v>0.78257500000000002</v>
      </c>
      <c r="M55" s="9">
        <f>Raw!Q55</f>
        <v>0.89532100000000003</v>
      </c>
      <c r="N55" s="9">
        <f>IF(Raw!$G55&gt;$C$8,IF(Raw!$Q55&gt;$C$8,IF(Raw!$N55&gt;$C$9,IF(Raw!$N55&lt;$A$9,IF(Raw!$X55&gt;$C$9,IF(Raw!$X55&lt;$A$9,Raw!V55,-999),-999),-999),-999),-999),-999)</f>
        <v>661.8</v>
      </c>
      <c r="O55" s="9">
        <f>IF(Raw!$G55&gt;$C$8,IF(Raw!$Q55&gt;$C$8,IF(Raw!$N55&gt;$C$9,IF(Raw!$N55&lt;$A$9,IF(Raw!$X55&gt;$C$9,IF(Raw!$X55&lt;$A$9,Raw!W55,-999),-999),-999),-999),-999),-999)</f>
        <v>5.8998000000000002E-2</v>
      </c>
      <c r="P55" s="9">
        <f>IF(Raw!$G55&gt;$C$8,IF(Raw!$Q55&gt;$C$8,IF(Raw!$N55&gt;$C$9,IF(Raw!$N55&lt;$A$9,IF(Raw!$X55&gt;$C$9,IF(Raw!$X55&lt;$A$9,Raw!X55,-999),-999),-999),-999),-999),-999)</f>
        <v>738</v>
      </c>
      <c r="R55" s="9">
        <f t="shared" si="4"/>
        <v>0.13697499999999996</v>
      </c>
      <c r="S55" s="9">
        <f t="shared" si="5"/>
        <v>0.16882127684224402</v>
      </c>
      <c r="T55" s="9">
        <f t="shared" si="6"/>
        <v>0.14036700000000002</v>
      </c>
      <c r="U55" s="9">
        <f t="shared" si="7"/>
        <v>0.17936555601699519</v>
      </c>
      <c r="V55" s="15">
        <f t="shared" si="0"/>
        <v>0</v>
      </c>
      <c r="X55" s="11">
        <f t="shared" si="8"/>
        <v>3.2508E+18</v>
      </c>
      <c r="Y55" s="11">
        <f t="shared" si="9"/>
        <v>7.1129999999999991E-18</v>
      </c>
      <c r="Z55" s="11">
        <f t="shared" si="10"/>
        <v>6.0899999999999995E-4</v>
      </c>
      <c r="AA55" s="16">
        <f t="shared" si="11"/>
        <v>1.3886325266646942E-2</v>
      </c>
      <c r="AB55" s="9">
        <f t="shared" si="1"/>
        <v>0.64415718181870341</v>
      </c>
      <c r="AC55" s="9">
        <f t="shared" si="2"/>
        <v>0.98611367473335321</v>
      </c>
      <c r="AD55" s="15">
        <f t="shared" si="3"/>
        <v>22.801847728484308</v>
      </c>
      <c r="AE55" s="3">
        <f t="shared" si="12"/>
        <v>856.4051999999997</v>
      </c>
      <c r="AF55" s="2">
        <f t="shared" si="13"/>
        <v>0.25</v>
      </c>
      <c r="AG55" s="9">
        <f t="shared" si="14"/>
        <v>3.1460508431034209E-3</v>
      </c>
      <c r="AH55" s="2">
        <f t="shared" si="15"/>
        <v>0.15223576301334024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111.3</v>
      </c>
      <c r="D56" s="15">
        <f>IF(C56&gt;0.5,Raw!D56*D$11,-999)</f>
        <v>5.4</v>
      </c>
      <c r="E56" s="9">
        <f>IF(Raw!$G56&gt;$C$8,IF(Raw!$Q56&gt;$C$8,IF(Raw!$N56&gt;$C$9,IF(Raw!$N56&lt;$A$9,IF(Raw!$X56&gt;$C$9,IF(Raw!$X56&lt;$A$9,Raw!H56,-999),-999),-999),-999),-999),-999)</f>
        <v>0.71849700000000005</v>
      </c>
      <c r="F56" s="9">
        <f>IF(Raw!$G56&gt;$C$8,IF(Raw!$Q56&gt;$C$8,IF(Raw!$N56&gt;$C$9,IF(Raw!$N56&lt;$A$9,IF(Raw!$X56&gt;$C$9,IF(Raw!$X56&lt;$A$9,Raw!I56,-999),-999),-999),-999),-999),-999)</f>
        <v>0.85124100000000003</v>
      </c>
      <c r="G56" s="9">
        <f>Raw!G56</f>
        <v>0.83848599999999995</v>
      </c>
      <c r="H56" s="9">
        <f>IF(Raw!$G56&gt;$C$8,IF(Raw!$Q56&gt;$C$8,IF(Raw!$N56&gt;$C$9,IF(Raw!$N56&lt;$A$9,IF(Raw!$X56&gt;$C$9,IF(Raw!$X56&lt;$A$9,Raw!L56,-999),-999),-999),-999),-999),-999)</f>
        <v>635.9</v>
      </c>
      <c r="I56" s="9">
        <f>IF(Raw!$G56&gt;$C$8,IF(Raw!$Q56&gt;$C$8,IF(Raw!$N56&gt;$C$9,IF(Raw!$N56&lt;$A$9,IF(Raw!$X56&gt;$C$9,IF(Raw!$X56&lt;$A$9,Raw!M56,-999),-999),-999),-999),-999),-999)</f>
        <v>0.13172600000000001</v>
      </c>
      <c r="J56" s="9">
        <f>IF(Raw!$G56&gt;$C$8,IF(Raw!$Q56&gt;$C$8,IF(Raw!$N56&gt;$C$9,IF(Raw!$N56&lt;$A$9,IF(Raw!$X56&gt;$C$9,IF(Raw!$X56&lt;$A$9,Raw!N56,-999),-999),-999),-999),-999),-999)</f>
        <v>553</v>
      </c>
      <c r="K56" s="9">
        <f>IF(Raw!$G56&gt;$C$8,IF(Raw!$Q56&gt;$C$8,IF(Raw!$N56&gt;$C$9,IF(Raw!$N56&lt;$A$9,IF(Raw!$X56&gt;$C$9,IF(Raw!$X56&lt;$A$9,Raw!R56,-999),-999),-999),-999),-999),-999)</f>
        <v>0.65466999999999997</v>
      </c>
      <c r="L56" s="9">
        <f>IF(Raw!$G56&gt;$C$8,IF(Raw!$Q56&gt;$C$8,IF(Raw!$N56&gt;$C$9,IF(Raw!$N56&lt;$A$9,IF(Raw!$X56&gt;$C$9,IF(Raw!$X56&lt;$A$9,Raw!S56,-999),-999),-999),-999),-999),-999)</f>
        <v>0.796041</v>
      </c>
      <c r="M56" s="9">
        <f>Raw!Q56</f>
        <v>0.91759900000000005</v>
      </c>
      <c r="N56" s="9">
        <f>IF(Raw!$G56&gt;$C$8,IF(Raw!$Q56&gt;$C$8,IF(Raw!$N56&gt;$C$9,IF(Raw!$N56&lt;$A$9,IF(Raw!$X56&gt;$C$9,IF(Raw!$X56&lt;$A$9,Raw!V56,-999),-999),-999),-999),-999),-999)</f>
        <v>743.8</v>
      </c>
      <c r="O56" s="9">
        <f>IF(Raw!$G56&gt;$C$8,IF(Raw!$Q56&gt;$C$8,IF(Raw!$N56&gt;$C$9,IF(Raw!$N56&lt;$A$9,IF(Raw!$X56&gt;$C$9,IF(Raw!$X56&lt;$A$9,Raw!W56,-999),-999),-999),-999),-999),-999)</f>
        <v>0.107961</v>
      </c>
      <c r="P56" s="9">
        <f>IF(Raw!$G56&gt;$C$8,IF(Raw!$Q56&gt;$C$8,IF(Raw!$N56&gt;$C$9,IF(Raw!$N56&lt;$A$9,IF(Raw!$X56&gt;$C$9,IF(Raw!$X56&lt;$A$9,Raw!X56,-999),-999),-999),-999),-999),-999)</f>
        <v>465</v>
      </c>
      <c r="R56" s="9">
        <f t="shared" si="4"/>
        <v>0.13274399999999997</v>
      </c>
      <c r="S56" s="9">
        <f t="shared" si="5"/>
        <v>0.15594173682893561</v>
      </c>
      <c r="T56" s="9">
        <f t="shared" si="6"/>
        <v>0.14137100000000002</v>
      </c>
      <c r="U56" s="9">
        <f t="shared" si="7"/>
        <v>0.17759261143584315</v>
      </c>
      <c r="V56" s="15">
        <f t="shared" si="0"/>
        <v>0</v>
      </c>
      <c r="X56" s="11">
        <f t="shared" si="8"/>
        <v>3.2508E+18</v>
      </c>
      <c r="Y56" s="11">
        <f t="shared" si="9"/>
        <v>6.3589999999999991E-18</v>
      </c>
      <c r="Z56" s="11">
        <f t="shared" si="10"/>
        <v>5.53E-4</v>
      </c>
      <c r="AA56" s="16">
        <f t="shared" si="11"/>
        <v>1.1302323170734331E-2</v>
      </c>
      <c r="AB56" s="9">
        <f t="shared" si="1"/>
        <v>0.65626782072896983</v>
      </c>
      <c r="AC56" s="9">
        <f t="shared" si="2"/>
        <v>0.9886976768292659</v>
      </c>
      <c r="AD56" s="15">
        <f t="shared" si="3"/>
        <v>20.438197415432793</v>
      </c>
      <c r="AE56" s="3">
        <f t="shared" si="12"/>
        <v>765.62359999999967</v>
      </c>
      <c r="AF56" s="2">
        <f t="shared" si="13"/>
        <v>0.25</v>
      </c>
      <c r="AG56" s="9">
        <f t="shared" si="14"/>
        <v>2.7920560400369306E-3</v>
      </c>
      <c r="AH56" s="2">
        <f t="shared" si="15"/>
        <v>0.13510613872080218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110</v>
      </c>
      <c r="D57" s="15">
        <f>IF(C57&gt;0.5,Raw!D57*D$11,-999)</f>
        <v>5.4</v>
      </c>
      <c r="E57" s="9">
        <f>IF(Raw!$G57&gt;$C$8,IF(Raw!$Q57&gt;$C$8,IF(Raw!$N57&gt;$C$9,IF(Raw!$N57&lt;$A$9,IF(Raw!$X57&gt;$C$9,IF(Raw!$X57&lt;$A$9,Raw!H57,-999),-999),-999),-999),-999),-999)</f>
        <v>0.71290600000000004</v>
      </c>
      <c r="F57" s="9">
        <f>IF(Raw!$G57&gt;$C$8,IF(Raw!$Q57&gt;$C$8,IF(Raw!$N57&gt;$C$9,IF(Raw!$N57&lt;$A$9,IF(Raw!$X57&gt;$C$9,IF(Raw!$X57&lt;$A$9,Raw!I57,-999),-999),-999),-999),-999),-999)</f>
        <v>0.86652799999999996</v>
      </c>
      <c r="G57" s="9">
        <f>Raw!G57</f>
        <v>0.91171400000000002</v>
      </c>
      <c r="H57" s="9">
        <f>IF(Raw!$G57&gt;$C$8,IF(Raw!$Q57&gt;$C$8,IF(Raw!$N57&gt;$C$9,IF(Raw!$N57&lt;$A$9,IF(Raw!$X57&gt;$C$9,IF(Raw!$X57&lt;$A$9,Raw!L57,-999),-999),-999),-999),-999),-999)</f>
        <v>660.1</v>
      </c>
      <c r="I57" s="9">
        <f>IF(Raw!$G57&gt;$C$8,IF(Raw!$Q57&gt;$C$8,IF(Raw!$N57&gt;$C$9,IF(Raw!$N57&lt;$A$9,IF(Raw!$X57&gt;$C$9,IF(Raw!$X57&lt;$A$9,Raw!M57,-999),-999),-999),-999),-999),-999)</f>
        <v>0.20507800000000001</v>
      </c>
      <c r="J57" s="9">
        <f>IF(Raw!$G57&gt;$C$8,IF(Raw!$Q57&gt;$C$8,IF(Raw!$N57&gt;$C$9,IF(Raw!$N57&lt;$A$9,IF(Raw!$X57&gt;$C$9,IF(Raw!$X57&lt;$A$9,Raw!N57,-999),-999),-999),-999),-999),-999)</f>
        <v>999</v>
      </c>
      <c r="K57" s="9">
        <f>IF(Raw!$G57&gt;$C$8,IF(Raw!$Q57&gt;$C$8,IF(Raw!$N57&gt;$C$9,IF(Raw!$N57&lt;$A$9,IF(Raw!$X57&gt;$C$9,IF(Raw!$X57&lt;$A$9,Raw!R57,-999),-999),-999),-999),-999),-999)</f>
        <v>0.65781599999999996</v>
      </c>
      <c r="L57" s="9">
        <f>IF(Raw!$G57&gt;$C$8,IF(Raw!$Q57&gt;$C$8,IF(Raw!$N57&gt;$C$9,IF(Raw!$N57&lt;$A$9,IF(Raw!$X57&gt;$C$9,IF(Raw!$X57&lt;$A$9,Raw!S57,-999),-999),-999),-999),-999),-999)</f>
        <v>0.81911500000000004</v>
      </c>
      <c r="M57" s="9">
        <f>Raw!Q57</f>
        <v>0.94076099999999996</v>
      </c>
      <c r="N57" s="9">
        <f>IF(Raw!$G57&gt;$C$8,IF(Raw!$Q57&gt;$C$8,IF(Raw!$N57&gt;$C$9,IF(Raw!$N57&lt;$A$9,IF(Raw!$X57&gt;$C$9,IF(Raw!$X57&lt;$A$9,Raw!V57,-999),-999),-999),-999),-999),-999)</f>
        <v>747.6</v>
      </c>
      <c r="O57" s="9">
        <f>IF(Raw!$G57&gt;$C$8,IF(Raw!$Q57&gt;$C$8,IF(Raw!$N57&gt;$C$9,IF(Raw!$N57&lt;$A$9,IF(Raw!$X57&gt;$C$9,IF(Raw!$X57&lt;$A$9,Raw!W57,-999),-999),-999),-999),-999),-999)</f>
        <v>1.2E-5</v>
      </c>
      <c r="P57" s="9">
        <f>IF(Raw!$G57&gt;$C$8,IF(Raw!$Q57&gt;$C$8,IF(Raw!$N57&gt;$C$9,IF(Raw!$N57&lt;$A$9,IF(Raw!$X57&gt;$C$9,IF(Raw!$X57&lt;$A$9,Raw!X57,-999),-999),-999),-999),-999),-999)</f>
        <v>838</v>
      </c>
      <c r="R57" s="9">
        <f t="shared" si="4"/>
        <v>0.15362199999999993</v>
      </c>
      <c r="S57" s="9">
        <f t="shared" si="5"/>
        <v>0.17728451936925285</v>
      </c>
      <c r="T57" s="9">
        <f t="shared" si="6"/>
        <v>0.16129900000000008</v>
      </c>
      <c r="U57" s="9">
        <f t="shared" si="7"/>
        <v>0.19691862558981349</v>
      </c>
      <c r="V57" s="15">
        <f t="shared" si="0"/>
        <v>0</v>
      </c>
      <c r="X57" s="11">
        <f t="shared" si="8"/>
        <v>3.2508E+18</v>
      </c>
      <c r="Y57" s="11">
        <f t="shared" si="9"/>
        <v>6.6009999999999998E-18</v>
      </c>
      <c r="Z57" s="11">
        <f t="shared" si="10"/>
        <v>9.9899999999999989E-4</v>
      </c>
      <c r="AA57" s="16">
        <f t="shared" si="11"/>
        <v>2.098716881459561E-2</v>
      </c>
      <c r="AB57" s="9">
        <f t="shared" si="1"/>
        <v>0.66120120934262538</v>
      </c>
      <c r="AC57" s="9">
        <f t="shared" si="2"/>
        <v>0.97901283118540461</v>
      </c>
      <c r="AD57" s="15">
        <f t="shared" si="3"/>
        <v>21.008176991587202</v>
      </c>
      <c r="AE57" s="3">
        <f t="shared" si="12"/>
        <v>794.76039999999978</v>
      </c>
      <c r="AF57" s="2">
        <f t="shared" si="13"/>
        <v>0.25</v>
      </c>
      <c r="AG57" s="9">
        <f t="shared" si="14"/>
        <v>3.1822317994853033E-3</v>
      </c>
      <c r="AH57" s="2">
        <f t="shared" si="15"/>
        <v>0.15398654066317466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108.5</v>
      </c>
      <c r="D58" s="15">
        <f>IF(C58&gt;0.5,Raw!D58*D$11,-999)</f>
        <v>6.3</v>
      </c>
      <c r="E58" s="9">
        <f>IF(Raw!$G58&gt;$C$8,IF(Raw!$Q58&gt;$C$8,IF(Raw!$N58&gt;$C$9,IF(Raw!$N58&lt;$A$9,IF(Raw!$X58&gt;$C$9,IF(Raw!$X58&lt;$A$9,Raw!H58,-999),-999),-999),-999),-999),-999)</f>
        <v>0.71125000000000005</v>
      </c>
      <c r="F58" s="9">
        <f>IF(Raw!$G58&gt;$C$8,IF(Raw!$Q58&gt;$C$8,IF(Raw!$N58&gt;$C$9,IF(Raw!$N58&lt;$A$9,IF(Raw!$X58&gt;$C$9,IF(Raw!$X58&lt;$A$9,Raw!I58,-999),-999),-999),-999),-999),-999)</f>
        <v>0.88286200000000004</v>
      </c>
      <c r="G58" s="9">
        <f>Raw!G58</f>
        <v>0.874919</v>
      </c>
      <c r="H58" s="9">
        <f>IF(Raw!$G58&gt;$C$8,IF(Raw!$Q58&gt;$C$8,IF(Raw!$N58&gt;$C$9,IF(Raw!$N58&lt;$A$9,IF(Raw!$X58&gt;$C$9,IF(Raw!$X58&lt;$A$9,Raw!L58,-999),-999),-999),-999),-999),-999)</f>
        <v>743.4</v>
      </c>
      <c r="I58" s="9">
        <f>IF(Raw!$G58&gt;$C$8,IF(Raw!$Q58&gt;$C$8,IF(Raw!$N58&gt;$C$9,IF(Raw!$N58&lt;$A$9,IF(Raw!$X58&gt;$C$9,IF(Raw!$X58&lt;$A$9,Raw!M58,-999),-999),-999),-999),-999),-999)</f>
        <v>1.0000000000000001E-5</v>
      </c>
      <c r="J58" s="9">
        <f>IF(Raw!$G58&gt;$C$8,IF(Raw!$Q58&gt;$C$8,IF(Raw!$N58&gt;$C$9,IF(Raw!$N58&lt;$A$9,IF(Raw!$X58&gt;$C$9,IF(Raw!$X58&lt;$A$9,Raw!N58,-999),-999),-999),-999),-999),-999)</f>
        <v>526</v>
      </c>
      <c r="K58" s="9">
        <f>IF(Raw!$G58&gt;$C$8,IF(Raw!$Q58&gt;$C$8,IF(Raw!$N58&gt;$C$9,IF(Raw!$N58&lt;$A$9,IF(Raw!$X58&gt;$C$9,IF(Raw!$X58&lt;$A$9,Raw!R58,-999),-999),-999),-999),-999),-999)</f>
        <v>0.69664300000000001</v>
      </c>
      <c r="L58" s="9">
        <f>IF(Raw!$G58&gt;$C$8,IF(Raw!$Q58&gt;$C$8,IF(Raw!$N58&gt;$C$9,IF(Raw!$N58&lt;$A$9,IF(Raw!$X58&gt;$C$9,IF(Raw!$X58&lt;$A$9,Raw!S58,-999),-999),-999),-999),-999),-999)</f>
        <v>0.85970599999999997</v>
      </c>
      <c r="M58" s="9">
        <f>Raw!Q58</f>
        <v>0.91017599999999999</v>
      </c>
      <c r="N58" s="9">
        <f>IF(Raw!$G58&gt;$C$8,IF(Raw!$Q58&gt;$C$8,IF(Raw!$N58&gt;$C$9,IF(Raw!$N58&lt;$A$9,IF(Raw!$X58&gt;$C$9,IF(Raw!$X58&lt;$A$9,Raw!V58,-999),-999),-999),-999),-999),-999)</f>
        <v>647.9</v>
      </c>
      <c r="O58" s="9">
        <f>IF(Raw!$G58&gt;$C$8,IF(Raw!$Q58&gt;$C$8,IF(Raw!$N58&gt;$C$9,IF(Raw!$N58&lt;$A$9,IF(Raw!$X58&gt;$C$9,IF(Raw!$X58&lt;$A$9,Raw!W58,-999),-999),-999),-999),-999),-999)</f>
        <v>0.115882</v>
      </c>
      <c r="P58" s="9">
        <f>IF(Raw!$G58&gt;$C$8,IF(Raw!$Q58&gt;$C$8,IF(Raw!$N58&gt;$C$9,IF(Raw!$N58&lt;$A$9,IF(Raw!$X58&gt;$C$9,IF(Raw!$X58&lt;$A$9,Raw!X58,-999),-999),-999),-999),-999),-999)</f>
        <v>873</v>
      </c>
      <c r="R58" s="9">
        <f t="shared" si="4"/>
        <v>0.17161199999999999</v>
      </c>
      <c r="S58" s="9">
        <f t="shared" si="5"/>
        <v>0.1943814548593098</v>
      </c>
      <c r="T58" s="9">
        <f t="shared" si="6"/>
        <v>0.16306299999999996</v>
      </c>
      <c r="U58" s="9">
        <f t="shared" si="7"/>
        <v>0.18967298122846643</v>
      </c>
      <c r="V58" s="15">
        <f t="shared" si="0"/>
        <v>0</v>
      </c>
      <c r="X58" s="11">
        <f t="shared" si="8"/>
        <v>3.792599999999999E+18</v>
      </c>
      <c r="Y58" s="11">
        <f t="shared" si="9"/>
        <v>7.4339999999999991E-18</v>
      </c>
      <c r="Z58" s="11">
        <f t="shared" si="10"/>
        <v>5.2599999999999999E-4</v>
      </c>
      <c r="AA58" s="16">
        <f t="shared" si="11"/>
        <v>1.4613423930355243E-2</v>
      </c>
      <c r="AB58" s="9">
        <f t="shared" si="1"/>
        <v>0.69902590874635551</v>
      </c>
      <c r="AC58" s="9">
        <f t="shared" si="2"/>
        <v>0.98538657606964486</v>
      </c>
      <c r="AD58" s="15">
        <f t="shared" si="3"/>
        <v>27.782174772538486</v>
      </c>
      <c r="AE58" s="3">
        <f t="shared" si="12"/>
        <v>895.05359999999962</v>
      </c>
      <c r="AF58" s="2">
        <f t="shared" si="13"/>
        <v>0.25</v>
      </c>
      <c r="AG58" s="9">
        <f t="shared" si="14"/>
        <v>4.0534830108597437E-3</v>
      </c>
      <c r="AH58" s="2">
        <f t="shared" si="15"/>
        <v>0.19614593336041619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107.3</v>
      </c>
      <c r="D59" s="15">
        <f>IF(C59&gt;0.5,Raw!D59*D$11,-999)</f>
        <v>6.3</v>
      </c>
      <c r="E59" s="9">
        <f>IF(Raw!$G59&gt;$C$8,IF(Raw!$Q59&gt;$C$8,IF(Raw!$N59&gt;$C$9,IF(Raw!$N59&lt;$A$9,IF(Raw!$X59&gt;$C$9,IF(Raw!$X59&lt;$A$9,Raw!H59,-999),-999),-999),-999),-999),-999)</f>
        <v>0.74299800000000005</v>
      </c>
      <c r="F59" s="9">
        <f>IF(Raw!$G59&gt;$C$8,IF(Raw!$Q59&gt;$C$8,IF(Raw!$N59&gt;$C$9,IF(Raw!$N59&lt;$A$9,IF(Raw!$X59&gt;$C$9,IF(Raw!$X59&lt;$A$9,Raw!I59,-999),-999),-999),-999),-999),-999)</f>
        <v>0.89072499999999999</v>
      </c>
      <c r="G59" s="9">
        <f>Raw!G59</f>
        <v>0.91872200000000004</v>
      </c>
      <c r="H59" s="9">
        <f>IF(Raw!$G59&gt;$C$8,IF(Raw!$Q59&gt;$C$8,IF(Raw!$N59&gt;$C$9,IF(Raw!$N59&lt;$A$9,IF(Raw!$X59&gt;$C$9,IF(Raw!$X59&lt;$A$9,Raw!L59,-999),-999),-999),-999),-999),-999)</f>
        <v>702</v>
      </c>
      <c r="I59" s="9">
        <f>IF(Raw!$G59&gt;$C$8,IF(Raw!$Q59&gt;$C$8,IF(Raw!$N59&gt;$C$9,IF(Raw!$N59&lt;$A$9,IF(Raw!$X59&gt;$C$9,IF(Raw!$X59&lt;$A$9,Raw!M59,-999),-999),-999),-999),-999),-999)</f>
        <v>0.22911400000000001</v>
      </c>
      <c r="J59" s="9">
        <f>IF(Raw!$G59&gt;$C$8,IF(Raw!$Q59&gt;$C$8,IF(Raw!$N59&gt;$C$9,IF(Raw!$N59&lt;$A$9,IF(Raw!$X59&gt;$C$9,IF(Raw!$X59&lt;$A$9,Raw!N59,-999),-999),-999),-999),-999),-999)</f>
        <v>585</v>
      </c>
      <c r="K59" s="9">
        <f>IF(Raw!$G59&gt;$C$8,IF(Raw!$Q59&gt;$C$8,IF(Raw!$N59&gt;$C$9,IF(Raw!$N59&lt;$A$9,IF(Raw!$X59&gt;$C$9,IF(Raw!$X59&lt;$A$9,Raw!R59,-999),-999),-999),-999),-999),-999)</f>
        <v>0.67929600000000001</v>
      </c>
      <c r="L59" s="9">
        <f>IF(Raw!$G59&gt;$C$8,IF(Raw!$Q59&gt;$C$8,IF(Raw!$N59&gt;$C$9,IF(Raw!$N59&lt;$A$9,IF(Raw!$X59&gt;$C$9,IF(Raw!$X59&lt;$A$9,Raw!S59,-999),-999),-999),-999),-999),-999)</f>
        <v>0.857653</v>
      </c>
      <c r="M59" s="9">
        <f>Raw!Q59</f>
        <v>0.93016900000000002</v>
      </c>
      <c r="N59" s="9">
        <f>IF(Raw!$G59&gt;$C$8,IF(Raw!$Q59&gt;$C$8,IF(Raw!$N59&gt;$C$9,IF(Raw!$N59&lt;$A$9,IF(Raw!$X59&gt;$C$9,IF(Raw!$X59&lt;$A$9,Raw!V59,-999),-999),-999),-999),-999),-999)</f>
        <v>800</v>
      </c>
      <c r="O59" s="9">
        <f>IF(Raw!$G59&gt;$C$8,IF(Raw!$Q59&gt;$C$8,IF(Raw!$N59&gt;$C$9,IF(Raw!$N59&lt;$A$9,IF(Raw!$X59&gt;$C$9,IF(Raw!$X59&lt;$A$9,Raw!W59,-999),-999),-999),-999),-999),-999)</f>
        <v>0.17507400000000001</v>
      </c>
      <c r="P59" s="9">
        <f>IF(Raw!$G59&gt;$C$8,IF(Raw!$Q59&gt;$C$8,IF(Raw!$N59&gt;$C$9,IF(Raw!$N59&lt;$A$9,IF(Raw!$X59&gt;$C$9,IF(Raw!$X59&lt;$A$9,Raw!X59,-999),-999),-999),-999),-999),-999)</f>
        <v>624</v>
      </c>
      <c r="R59" s="9">
        <f t="shared" si="4"/>
        <v>0.14772699999999994</v>
      </c>
      <c r="S59" s="9">
        <f t="shared" si="5"/>
        <v>0.1658502904936989</v>
      </c>
      <c r="T59" s="9">
        <f t="shared" si="6"/>
        <v>0.17835699999999999</v>
      </c>
      <c r="U59" s="9">
        <f t="shared" si="7"/>
        <v>0.2079593961660485</v>
      </c>
      <c r="V59" s="15">
        <f t="shared" si="0"/>
        <v>0</v>
      </c>
      <c r="X59" s="11">
        <f t="shared" si="8"/>
        <v>3.792599999999999E+18</v>
      </c>
      <c r="Y59" s="11">
        <f t="shared" si="9"/>
        <v>7.0199999999999996E-18</v>
      </c>
      <c r="Z59" s="11">
        <f t="shared" si="10"/>
        <v>5.8500000000000002E-4</v>
      </c>
      <c r="AA59" s="16">
        <f t="shared" si="11"/>
        <v>1.5336207901951344E-2</v>
      </c>
      <c r="AB59" s="9">
        <f t="shared" si="1"/>
        <v>0.68203132003276834</v>
      </c>
      <c r="AC59" s="9">
        <f t="shared" si="2"/>
        <v>0.98466379209804866</v>
      </c>
      <c r="AD59" s="15">
        <f t="shared" si="3"/>
        <v>26.215740003335629</v>
      </c>
      <c r="AE59" s="3">
        <f t="shared" si="12"/>
        <v>845.20799999999974</v>
      </c>
      <c r="AF59" s="2">
        <f t="shared" si="13"/>
        <v>0.25</v>
      </c>
      <c r="AG59" s="9">
        <f t="shared" si="14"/>
        <v>4.1936995854921534E-3</v>
      </c>
      <c r="AH59" s="2">
        <f t="shared" si="15"/>
        <v>0.20293094043462645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106.4</v>
      </c>
      <c r="D60" s="15">
        <f>IF(C60&gt;0.5,Raw!D60*D$11,-999)</f>
        <v>6.3</v>
      </c>
      <c r="E60" s="9">
        <f>IF(Raw!$G60&gt;$C$8,IF(Raw!$Q60&gt;$C$8,IF(Raw!$N60&gt;$C$9,IF(Raw!$N60&lt;$A$9,IF(Raw!$X60&gt;$C$9,IF(Raw!$X60&lt;$A$9,Raw!H60,-999),-999),-999),-999),-999),-999)</f>
        <v>0.703847</v>
      </c>
      <c r="F60" s="9">
        <f>IF(Raw!$G60&gt;$C$8,IF(Raw!$Q60&gt;$C$8,IF(Raw!$N60&gt;$C$9,IF(Raw!$N60&lt;$A$9,IF(Raw!$X60&gt;$C$9,IF(Raw!$X60&lt;$A$9,Raw!I60,-999),-999),-999),-999),-999),-999)</f>
        <v>0.89926099999999998</v>
      </c>
      <c r="G60" s="9">
        <f>Raw!G60</f>
        <v>0.93764599999999998</v>
      </c>
      <c r="H60" s="9">
        <f>IF(Raw!$G60&gt;$C$8,IF(Raw!$Q60&gt;$C$8,IF(Raw!$N60&gt;$C$9,IF(Raw!$N60&lt;$A$9,IF(Raw!$X60&gt;$C$9,IF(Raw!$X60&lt;$A$9,Raw!L60,-999),-999),-999),-999),-999),-999)</f>
        <v>689</v>
      </c>
      <c r="I60" s="9">
        <f>IF(Raw!$G60&gt;$C$8,IF(Raw!$Q60&gt;$C$8,IF(Raw!$N60&gt;$C$9,IF(Raw!$N60&lt;$A$9,IF(Raw!$X60&gt;$C$9,IF(Raw!$X60&lt;$A$9,Raw!M60,-999),-999),-999),-999),-999),-999)</f>
        <v>1.4E-5</v>
      </c>
      <c r="J60" s="9">
        <f>IF(Raw!$G60&gt;$C$8,IF(Raw!$Q60&gt;$C$8,IF(Raw!$N60&gt;$C$9,IF(Raw!$N60&lt;$A$9,IF(Raw!$X60&gt;$C$9,IF(Raw!$X60&lt;$A$9,Raw!N60,-999),-999),-999),-999),-999),-999)</f>
        <v>562</v>
      </c>
      <c r="K60" s="9">
        <f>IF(Raw!$G60&gt;$C$8,IF(Raw!$Q60&gt;$C$8,IF(Raw!$N60&gt;$C$9,IF(Raw!$N60&lt;$A$9,IF(Raw!$X60&gt;$C$9,IF(Raw!$X60&lt;$A$9,Raw!R60,-999),-999),-999),-999),-999),-999)</f>
        <v>0.72382599999999997</v>
      </c>
      <c r="L60" s="9">
        <f>IF(Raw!$G60&gt;$C$8,IF(Raw!$Q60&gt;$C$8,IF(Raw!$N60&gt;$C$9,IF(Raw!$N60&lt;$A$9,IF(Raw!$X60&gt;$C$9,IF(Raw!$X60&lt;$A$9,Raw!S60,-999),-999),-999),-999),-999),-999)</f>
        <v>0.88524000000000003</v>
      </c>
      <c r="M60" s="9">
        <f>Raw!Q60</f>
        <v>0.89669699999999997</v>
      </c>
      <c r="N60" s="9">
        <f>IF(Raw!$G60&gt;$C$8,IF(Raw!$Q60&gt;$C$8,IF(Raw!$N60&gt;$C$9,IF(Raw!$N60&lt;$A$9,IF(Raw!$X60&gt;$C$9,IF(Raw!$X60&lt;$A$9,Raw!V60,-999),-999),-999),-999),-999),-999)</f>
        <v>724.2</v>
      </c>
      <c r="O60" s="9">
        <f>IF(Raw!$G60&gt;$C$8,IF(Raw!$Q60&gt;$C$8,IF(Raw!$N60&gt;$C$9,IF(Raw!$N60&lt;$A$9,IF(Raw!$X60&gt;$C$9,IF(Raw!$X60&lt;$A$9,Raw!W60,-999),-999),-999),-999),-999),-999)</f>
        <v>0.37079899999999999</v>
      </c>
      <c r="P60" s="9">
        <f>IF(Raw!$G60&gt;$C$8,IF(Raw!$Q60&gt;$C$8,IF(Raw!$N60&gt;$C$9,IF(Raw!$N60&lt;$A$9,IF(Raw!$X60&gt;$C$9,IF(Raw!$X60&lt;$A$9,Raw!X60,-999),-999),-999),-999),-999),-999)</f>
        <v>499</v>
      </c>
      <c r="R60" s="9">
        <f t="shared" si="4"/>
        <v>0.19541399999999998</v>
      </c>
      <c r="S60" s="9">
        <f t="shared" si="5"/>
        <v>0.21730509829737971</v>
      </c>
      <c r="T60" s="9">
        <f t="shared" si="6"/>
        <v>0.16141400000000006</v>
      </c>
      <c r="U60" s="9">
        <f t="shared" si="7"/>
        <v>0.18233925263205464</v>
      </c>
      <c r="V60" s="15">
        <f t="shared" si="0"/>
        <v>0</v>
      </c>
      <c r="X60" s="11">
        <f t="shared" si="8"/>
        <v>3.792599999999999E+18</v>
      </c>
      <c r="Y60" s="11">
        <f t="shared" si="9"/>
        <v>6.8899999999999995E-18</v>
      </c>
      <c r="Z60" s="11">
        <f t="shared" si="10"/>
        <v>5.62E-4</v>
      </c>
      <c r="AA60" s="16">
        <f t="shared" si="11"/>
        <v>1.4473083520371173E-2</v>
      </c>
      <c r="AB60" s="9">
        <f t="shared" si="1"/>
        <v>0.72616215830335717</v>
      </c>
      <c r="AC60" s="9">
        <f t="shared" si="2"/>
        <v>0.98552691647962876</v>
      </c>
      <c r="AD60" s="15">
        <f t="shared" si="3"/>
        <v>25.752817651906</v>
      </c>
      <c r="AE60" s="3">
        <f t="shared" si="12"/>
        <v>829.5559999999997</v>
      </c>
      <c r="AF60" s="2">
        <f t="shared" si="13"/>
        <v>0.25</v>
      </c>
      <c r="AG60" s="9">
        <f t="shared" si="14"/>
        <v>3.6121150183216341E-3</v>
      </c>
      <c r="AH60" s="2">
        <f t="shared" si="15"/>
        <v>0.17478836590056426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105.1</v>
      </c>
      <c r="D61" s="15">
        <f>IF(C61&gt;0.5,Raw!D61*D$11,-999)</f>
        <v>6.3</v>
      </c>
      <c r="E61" s="9">
        <f>IF(Raw!$G61&gt;$C$8,IF(Raw!$Q61&gt;$C$8,IF(Raw!$N61&gt;$C$9,IF(Raw!$N61&lt;$A$9,IF(Raw!$X61&gt;$C$9,IF(Raw!$X61&lt;$A$9,Raw!H61,-999),-999),-999),-999),-999),-999)</f>
        <v>0.73373600000000005</v>
      </c>
      <c r="F61" s="9">
        <f>IF(Raw!$G61&gt;$C$8,IF(Raw!$Q61&gt;$C$8,IF(Raw!$N61&gt;$C$9,IF(Raw!$N61&lt;$A$9,IF(Raw!$X61&gt;$C$9,IF(Raw!$X61&lt;$A$9,Raw!I61,-999),-999),-999),-999),-999),-999)</f>
        <v>0.90060399999999996</v>
      </c>
      <c r="G61" s="9">
        <f>Raw!G61</f>
        <v>0.88907899999999995</v>
      </c>
      <c r="H61" s="9">
        <f>IF(Raw!$G61&gt;$C$8,IF(Raw!$Q61&gt;$C$8,IF(Raw!$N61&gt;$C$9,IF(Raw!$N61&lt;$A$9,IF(Raw!$X61&gt;$C$9,IF(Raw!$X61&lt;$A$9,Raw!L61,-999),-999),-999),-999),-999),-999)</f>
        <v>689.6</v>
      </c>
      <c r="I61" s="9">
        <f>IF(Raw!$G61&gt;$C$8,IF(Raw!$Q61&gt;$C$8,IF(Raw!$N61&gt;$C$9,IF(Raw!$N61&lt;$A$9,IF(Raw!$X61&gt;$C$9,IF(Raw!$X61&lt;$A$9,Raw!M61,-999),-999),-999),-999),-999),-999)</f>
        <v>0.20801600000000001</v>
      </c>
      <c r="J61" s="9">
        <f>IF(Raw!$G61&gt;$C$8,IF(Raw!$Q61&gt;$C$8,IF(Raw!$N61&gt;$C$9,IF(Raw!$N61&lt;$A$9,IF(Raw!$X61&gt;$C$9,IF(Raw!$X61&lt;$A$9,Raw!N61,-999),-999),-999),-999),-999),-999)</f>
        <v>685</v>
      </c>
      <c r="K61" s="9">
        <f>IF(Raw!$G61&gt;$C$8,IF(Raw!$Q61&gt;$C$8,IF(Raw!$N61&gt;$C$9,IF(Raw!$N61&lt;$A$9,IF(Raw!$X61&gt;$C$9,IF(Raw!$X61&lt;$A$9,Raw!R61,-999),-999),-999),-999),-999),-999)</f>
        <v>0.70944600000000002</v>
      </c>
      <c r="L61" s="9">
        <f>IF(Raw!$G61&gt;$C$8,IF(Raw!$Q61&gt;$C$8,IF(Raw!$N61&gt;$C$9,IF(Raw!$N61&lt;$A$9,IF(Raw!$X61&gt;$C$9,IF(Raw!$X61&lt;$A$9,Raw!S61,-999),-999),-999),-999),-999),-999)</f>
        <v>0.88308200000000003</v>
      </c>
      <c r="M61" s="9">
        <f>Raw!Q61</f>
        <v>0.923184</v>
      </c>
      <c r="N61" s="9">
        <f>IF(Raw!$G61&gt;$C$8,IF(Raw!$Q61&gt;$C$8,IF(Raw!$N61&gt;$C$9,IF(Raw!$N61&lt;$A$9,IF(Raw!$X61&gt;$C$9,IF(Raw!$X61&lt;$A$9,Raw!V61,-999),-999),-999),-999),-999),-999)</f>
        <v>733.2</v>
      </c>
      <c r="O61" s="9">
        <f>IF(Raw!$G61&gt;$C$8,IF(Raw!$Q61&gt;$C$8,IF(Raw!$N61&gt;$C$9,IF(Raw!$N61&lt;$A$9,IF(Raw!$X61&gt;$C$9,IF(Raw!$X61&lt;$A$9,Raw!W61,-999),-999),-999),-999),-999),-999)</f>
        <v>0.37081999999999998</v>
      </c>
      <c r="P61" s="9">
        <f>IF(Raw!$G61&gt;$C$8,IF(Raw!$Q61&gt;$C$8,IF(Raw!$N61&gt;$C$9,IF(Raw!$N61&lt;$A$9,IF(Raw!$X61&gt;$C$9,IF(Raw!$X61&lt;$A$9,Raw!X61,-999),-999),-999),-999),-999),-999)</f>
        <v>529</v>
      </c>
      <c r="R61" s="9">
        <f t="shared" si="4"/>
        <v>0.16686799999999991</v>
      </c>
      <c r="S61" s="9">
        <f t="shared" si="5"/>
        <v>0.18528454237378461</v>
      </c>
      <c r="T61" s="9">
        <f t="shared" si="6"/>
        <v>0.17363600000000001</v>
      </c>
      <c r="U61" s="9">
        <f t="shared" si="7"/>
        <v>0.19662500198169594</v>
      </c>
      <c r="V61" s="15">
        <f t="shared" si="0"/>
        <v>0</v>
      </c>
      <c r="X61" s="11">
        <f t="shared" si="8"/>
        <v>3.792599999999999E+18</v>
      </c>
      <c r="Y61" s="11">
        <f t="shared" si="9"/>
        <v>6.8960000000000001E-18</v>
      </c>
      <c r="Z61" s="11">
        <f t="shared" si="10"/>
        <v>6.8499999999999995E-4</v>
      </c>
      <c r="AA61" s="16">
        <f t="shared" si="11"/>
        <v>1.7600021936699142E-2</v>
      </c>
      <c r="AB61" s="9">
        <f t="shared" si="1"/>
        <v>0.71250199740900066</v>
      </c>
      <c r="AC61" s="9">
        <f t="shared" si="2"/>
        <v>0.98239997806330115</v>
      </c>
      <c r="AD61" s="15">
        <f t="shared" si="3"/>
        <v>25.693462681312624</v>
      </c>
      <c r="AE61" s="3">
        <f t="shared" si="12"/>
        <v>830.27839999999981</v>
      </c>
      <c r="AF61" s="2">
        <f t="shared" si="13"/>
        <v>0.25</v>
      </c>
      <c r="AG61" s="9">
        <f t="shared" si="14"/>
        <v>3.8861362697151735E-3</v>
      </c>
      <c r="AH61" s="2">
        <f t="shared" si="15"/>
        <v>0.18804811164790738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103.8</v>
      </c>
      <c r="D62" s="15">
        <f>IF(C62&gt;0.5,Raw!D62*D$11,-999)</f>
        <v>6.3</v>
      </c>
      <c r="E62" s="9">
        <f>IF(Raw!$G62&gt;$C$8,IF(Raw!$Q62&gt;$C$8,IF(Raw!$N62&gt;$C$9,IF(Raw!$N62&lt;$A$9,IF(Raw!$X62&gt;$C$9,IF(Raw!$X62&lt;$A$9,Raw!H62,-999),-999),-999),-999),-999),-999)</f>
        <v>0.74280900000000005</v>
      </c>
      <c r="F62" s="9">
        <f>IF(Raw!$G62&gt;$C$8,IF(Raw!$Q62&gt;$C$8,IF(Raw!$N62&gt;$C$9,IF(Raw!$N62&lt;$A$9,IF(Raw!$X62&gt;$C$9,IF(Raw!$X62&lt;$A$9,Raw!I62,-999),-999),-999),-999),-999),-999)</f>
        <v>0.92210400000000003</v>
      </c>
      <c r="G62" s="9">
        <f>Raw!G62</f>
        <v>0.91669500000000004</v>
      </c>
      <c r="H62" s="9">
        <f>IF(Raw!$G62&gt;$C$8,IF(Raw!$Q62&gt;$C$8,IF(Raw!$N62&gt;$C$9,IF(Raw!$N62&lt;$A$9,IF(Raw!$X62&gt;$C$9,IF(Raw!$X62&lt;$A$9,Raw!L62,-999),-999),-999),-999),-999),-999)</f>
        <v>647.29999999999995</v>
      </c>
      <c r="I62" s="9">
        <f>IF(Raw!$G62&gt;$C$8,IF(Raw!$Q62&gt;$C$8,IF(Raw!$N62&gt;$C$9,IF(Raw!$N62&lt;$A$9,IF(Raw!$X62&gt;$C$9,IF(Raw!$X62&lt;$A$9,Raw!M62,-999),-999),-999),-999),-999),-999)</f>
        <v>0.357875</v>
      </c>
      <c r="J62" s="9">
        <f>IF(Raw!$G62&gt;$C$8,IF(Raw!$Q62&gt;$C$8,IF(Raw!$N62&gt;$C$9,IF(Raw!$N62&lt;$A$9,IF(Raw!$X62&gt;$C$9,IF(Raw!$X62&lt;$A$9,Raw!N62,-999),-999),-999),-999),-999),-999)</f>
        <v>763</v>
      </c>
      <c r="K62" s="9">
        <f>IF(Raw!$G62&gt;$C$8,IF(Raw!$Q62&gt;$C$8,IF(Raw!$N62&gt;$C$9,IF(Raw!$N62&lt;$A$9,IF(Raw!$X62&gt;$C$9,IF(Raw!$X62&lt;$A$9,Raw!R62,-999),-999),-999),-999),-999),-999)</f>
        <v>0.71128499999999995</v>
      </c>
      <c r="L62" s="9">
        <f>IF(Raw!$G62&gt;$C$8,IF(Raw!$Q62&gt;$C$8,IF(Raw!$N62&gt;$C$9,IF(Raw!$N62&lt;$A$9,IF(Raw!$X62&gt;$C$9,IF(Raw!$X62&lt;$A$9,Raw!S62,-999),-999),-999),-999),-999),-999)</f>
        <v>0.89376500000000003</v>
      </c>
      <c r="M62" s="9">
        <f>Raw!Q62</f>
        <v>0.93228599999999995</v>
      </c>
      <c r="N62" s="9">
        <f>IF(Raw!$G62&gt;$C$8,IF(Raw!$Q62&gt;$C$8,IF(Raw!$N62&gt;$C$9,IF(Raw!$N62&lt;$A$9,IF(Raw!$X62&gt;$C$9,IF(Raw!$X62&lt;$A$9,Raw!V62,-999),-999),-999),-999),-999),-999)</f>
        <v>681.1</v>
      </c>
      <c r="O62" s="9">
        <f>IF(Raw!$G62&gt;$C$8,IF(Raw!$Q62&gt;$C$8,IF(Raw!$N62&gt;$C$9,IF(Raw!$N62&lt;$A$9,IF(Raw!$X62&gt;$C$9,IF(Raw!$X62&lt;$A$9,Raw!W62,-999),-999),-999),-999),-999),-999)</f>
        <v>0.30941999999999997</v>
      </c>
      <c r="P62" s="9">
        <f>IF(Raw!$G62&gt;$C$8,IF(Raw!$Q62&gt;$C$8,IF(Raw!$N62&gt;$C$9,IF(Raw!$N62&lt;$A$9,IF(Raw!$X62&gt;$C$9,IF(Raw!$X62&lt;$A$9,Raw!X62,-999),-999),-999),-999),-999),-999)</f>
        <v>625</v>
      </c>
      <c r="R62" s="9">
        <f t="shared" si="4"/>
        <v>0.17929499999999998</v>
      </c>
      <c r="S62" s="9">
        <f t="shared" si="5"/>
        <v>0.19444119101533014</v>
      </c>
      <c r="T62" s="9">
        <f t="shared" si="6"/>
        <v>0.18248000000000009</v>
      </c>
      <c r="U62" s="9">
        <f t="shared" si="7"/>
        <v>0.20416999994405696</v>
      </c>
      <c r="V62" s="15">
        <f t="shared" si="0"/>
        <v>0</v>
      </c>
      <c r="X62" s="11">
        <f t="shared" si="8"/>
        <v>3.792599999999999E+18</v>
      </c>
      <c r="Y62" s="11">
        <f t="shared" si="9"/>
        <v>6.4729999999999994E-18</v>
      </c>
      <c r="Z62" s="11">
        <f t="shared" si="10"/>
        <v>7.6300000000000001E-4</v>
      </c>
      <c r="AA62" s="16">
        <f t="shared" si="11"/>
        <v>1.8386859154511003E-2</v>
      </c>
      <c r="AB62" s="9">
        <f t="shared" si="1"/>
        <v>0.71464023405851507</v>
      </c>
      <c r="AC62" s="9">
        <f t="shared" si="2"/>
        <v>0.98161314084548923</v>
      </c>
      <c r="AD62" s="15">
        <f t="shared" si="3"/>
        <v>24.098111604863703</v>
      </c>
      <c r="AE62" s="3">
        <f t="shared" si="12"/>
        <v>779.34919999999977</v>
      </c>
      <c r="AF62" s="2">
        <f t="shared" si="13"/>
        <v>0.25</v>
      </c>
      <c r="AG62" s="9">
        <f t="shared" si="14"/>
        <v>3.7847011115514618E-3</v>
      </c>
      <c r="AH62" s="2">
        <f t="shared" si="15"/>
        <v>0.18313971713378738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102.5</v>
      </c>
      <c r="D63" s="15">
        <f>IF(C63&gt;0.5,Raw!D63*D$11,-999)</f>
        <v>7.2</v>
      </c>
      <c r="E63" s="9">
        <f>IF(Raw!$G63&gt;$C$8,IF(Raw!$Q63&gt;$C$8,IF(Raw!$N63&gt;$C$9,IF(Raw!$N63&lt;$A$9,IF(Raw!$X63&gt;$C$9,IF(Raw!$X63&lt;$A$9,Raw!H63,-999),-999),-999),-999),-999),-999)</f>
        <v>0.73630700000000004</v>
      </c>
      <c r="F63" s="9">
        <f>IF(Raw!$G63&gt;$C$8,IF(Raw!$Q63&gt;$C$8,IF(Raw!$N63&gt;$C$9,IF(Raw!$N63&lt;$A$9,IF(Raw!$X63&gt;$C$9,IF(Raw!$X63&lt;$A$9,Raw!I63,-999),-999),-999),-999),-999),-999)</f>
        <v>0.92513699999999999</v>
      </c>
      <c r="G63" s="9">
        <f>Raw!G63</f>
        <v>0.92899100000000001</v>
      </c>
      <c r="H63" s="9">
        <f>IF(Raw!$G63&gt;$C$8,IF(Raw!$Q63&gt;$C$8,IF(Raw!$N63&gt;$C$9,IF(Raw!$N63&lt;$A$9,IF(Raw!$X63&gt;$C$9,IF(Raw!$X63&lt;$A$9,Raw!L63,-999),-999),-999),-999),-999),-999)</f>
        <v>635.70000000000005</v>
      </c>
      <c r="I63" s="9">
        <f>IF(Raw!$G63&gt;$C$8,IF(Raw!$Q63&gt;$C$8,IF(Raw!$N63&gt;$C$9,IF(Raw!$N63&lt;$A$9,IF(Raw!$X63&gt;$C$9,IF(Raw!$X63&lt;$A$9,Raw!M63,-999),-999),-999),-999),-999),-999)</f>
        <v>5.0000000000000004E-6</v>
      </c>
      <c r="J63" s="9">
        <f>IF(Raw!$G63&gt;$C$8,IF(Raw!$Q63&gt;$C$8,IF(Raw!$N63&gt;$C$9,IF(Raw!$N63&lt;$A$9,IF(Raw!$X63&gt;$C$9,IF(Raw!$X63&lt;$A$9,Raw!N63,-999),-999),-999),-999),-999),-999)</f>
        <v>1059</v>
      </c>
      <c r="K63" s="9">
        <f>IF(Raw!$G63&gt;$C$8,IF(Raw!$Q63&gt;$C$8,IF(Raw!$N63&gt;$C$9,IF(Raw!$N63&lt;$A$9,IF(Raw!$X63&gt;$C$9,IF(Raw!$X63&lt;$A$9,Raw!R63,-999),-999),-999),-999),-999),-999)</f>
        <v>0.69919299999999995</v>
      </c>
      <c r="L63" s="9">
        <f>IF(Raw!$G63&gt;$C$8,IF(Raw!$Q63&gt;$C$8,IF(Raw!$N63&gt;$C$9,IF(Raw!$N63&lt;$A$9,IF(Raw!$X63&gt;$C$9,IF(Raw!$X63&lt;$A$9,Raw!S63,-999),-999),-999),-999),-999),-999)</f>
        <v>0.90435500000000002</v>
      </c>
      <c r="M63" s="9">
        <f>Raw!Q63</f>
        <v>0.90212000000000003</v>
      </c>
      <c r="N63" s="9">
        <f>IF(Raw!$G63&gt;$C$8,IF(Raw!$Q63&gt;$C$8,IF(Raw!$N63&gt;$C$9,IF(Raw!$N63&lt;$A$9,IF(Raw!$X63&gt;$C$9,IF(Raw!$X63&lt;$A$9,Raw!V63,-999),-999),-999),-999),-999),-999)</f>
        <v>800</v>
      </c>
      <c r="O63" s="9">
        <f>IF(Raw!$G63&gt;$C$8,IF(Raw!$Q63&gt;$C$8,IF(Raw!$N63&gt;$C$9,IF(Raw!$N63&lt;$A$9,IF(Raw!$X63&gt;$C$9,IF(Raw!$X63&lt;$A$9,Raw!W63,-999),-999),-999),-999),-999),-999)</f>
        <v>0.109169</v>
      </c>
      <c r="P63" s="9">
        <f>IF(Raw!$G63&gt;$C$8,IF(Raw!$Q63&gt;$C$8,IF(Raw!$N63&gt;$C$9,IF(Raw!$N63&lt;$A$9,IF(Raw!$X63&gt;$C$9,IF(Raw!$X63&lt;$A$9,Raw!X63,-999),-999),-999),-999),-999),-999)</f>
        <v>911</v>
      </c>
      <c r="R63" s="9">
        <f t="shared" si="4"/>
        <v>0.18882999999999994</v>
      </c>
      <c r="S63" s="9">
        <f t="shared" si="5"/>
        <v>0.20411031014865899</v>
      </c>
      <c r="T63" s="9">
        <f t="shared" si="6"/>
        <v>0.20516200000000007</v>
      </c>
      <c r="U63" s="9">
        <f t="shared" si="7"/>
        <v>0.22686002731228341</v>
      </c>
      <c r="V63" s="15">
        <f t="shared" si="0"/>
        <v>0</v>
      </c>
      <c r="X63" s="11">
        <f t="shared" si="8"/>
        <v>4.3343999999999995E+18</v>
      </c>
      <c r="Y63" s="11">
        <f t="shared" si="9"/>
        <v>6.3570000000000001E-18</v>
      </c>
      <c r="Z63" s="11">
        <f t="shared" si="10"/>
        <v>1.059E-3</v>
      </c>
      <c r="AA63" s="16">
        <f t="shared" si="11"/>
        <v>2.8352153511767605E-2</v>
      </c>
      <c r="AB63" s="9">
        <f t="shared" si="1"/>
        <v>0.70500978451878127</v>
      </c>
      <c r="AC63" s="9">
        <f t="shared" si="2"/>
        <v>0.97164784648823221</v>
      </c>
      <c r="AD63" s="15">
        <f t="shared" si="3"/>
        <v>26.7725717769288</v>
      </c>
      <c r="AE63" s="3">
        <f t="shared" si="12"/>
        <v>765.38279999999986</v>
      </c>
      <c r="AF63" s="2">
        <f t="shared" si="13"/>
        <v>0.25</v>
      </c>
      <c r="AG63" s="9">
        <f t="shared" si="14"/>
        <v>4.672020280410874E-3</v>
      </c>
      <c r="AH63" s="2">
        <f t="shared" si="15"/>
        <v>0.22607662993155517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101.3</v>
      </c>
      <c r="D64" s="15">
        <f>IF(C64&gt;0.5,Raw!D64*D$11,-999)</f>
        <v>7.2</v>
      </c>
      <c r="E64" s="9">
        <f>IF(Raw!$G64&gt;$C$8,IF(Raw!$Q64&gt;$C$8,IF(Raw!$N64&gt;$C$9,IF(Raw!$N64&lt;$A$9,IF(Raw!$X64&gt;$C$9,IF(Raw!$X64&lt;$A$9,Raw!H64,-999),-999),-999),-999),-999),-999)</f>
        <v>0.76032999999999995</v>
      </c>
      <c r="F64" s="9">
        <f>IF(Raw!$G64&gt;$C$8,IF(Raw!$Q64&gt;$C$8,IF(Raw!$N64&gt;$C$9,IF(Raw!$N64&lt;$A$9,IF(Raw!$X64&gt;$C$9,IF(Raw!$X64&lt;$A$9,Raw!I64,-999),-999),-999),-999),-999),-999)</f>
        <v>0.94292500000000001</v>
      </c>
      <c r="G64" s="9">
        <f>Raw!G64</f>
        <v>0.95225700000000002</v>
      </c>
      <c r="H64" s="9">
        <f>IF(Raw!$G64&gt;$C$8,IF(Raw!$Q64&gt;$C$8,IF(Raw!$N64&gt;$C$9,IF(Raw!$N64&lt;$A$9,IF(Raw!$X64&gt;$C$9,IF(Raw!$X64&lt;$A$9,Raw!L64,-999),-999),-999),-999),-999),-999)</f>
        <v>606.9</v>
      </c>
      <c r="I64" s="9">
        <f>IF(Raw!$G64&gt;$C$8,IF(Raw!$Q64&gt;$C$8,IF(Raw!$N64&gt;$C$9,IF(Raw!$N64&lt;$A$9,IF(Raw!$X64&gt;$C$9,IF(Raw!$X64&lt;$A$9,Raw!M64,-999),-999),-999),-999),-999),-999)</f>
        <v>0.33908700000000003</v>
      </c>
      <c r="J64" s="9">
        <f>IF(Raw!$G64&gt;$C$8,IF(Raw!$Q64&gt;$C$8,IF(Raw!$N64&gt;$C$9,IF(Raw!$N64&lt;$A$9,IF(Raw!$X64&gt;$C$9,IF(Raw!$X64&lt;$A$9,Raw!N64,-999),-999),-999),-999),-999),-999)</f>
        <v>1138</v>
      </c>
      <c r="K64" s="9">
        <f>IF(Raw!$G64&gt;$C$8,IF(Raw!$Q64&gt;$C$8,IF(Raw!$N64&gt;$C$9,IF(Raw!$N64&lt;$A$9,IF(Raw!$X64&gt;$C$9,IF(Raw!$X64&lt;$A$9,Raw!R64,-999),-999),-999),-999),-999),-999)</f>
        <v>0.70590900000000001</v>
      </c>
      <c r="L64" s="9">
        <f>IF(Raw!$G64&gt;$C$8,IF(Raw!$Q64&gt;$C$8,IF(Raw!$N64&gt;$C$9,IF(Raw!$N64&lt;$A$9,IF(Raw!$X64&gt;$C$9,IF(Raw!$X64&lt;$A$9,Raw!S64,-999),-999),-999),-999),-999),-999)</f>
        <v>0.90370200000000001</v>
      </c>
      <c r="M64" s="9">
        <f>Raw!Q64</f>
        <v>0.93884599999999996</v>
      </c>
      <c r="N64" s="9">
        <f>IF(Raw!$G64&gt;$C$8,IF(Raw!$Q64&gt;$C$8,IF(Raw!$N64&gt;$C$9,IF(Raw!$N64&lt;$A$9,IF(Raw!$X64&gt;$C$9,IF(Raw!$X64&lt;$A$9,Raw!V64,-999),-999),-999),-999),-999),-999)</f>
        <v>723.5</v>
      </c>
      <c r="O64" s="9">
        <f>IF(Raw!$G64&gt;$C$8,IF(Raw!$Q64&gt;$C$8,IF(Raw!$N64&gt;$C$9,IF(Raw!$N64&lt;$A$9,IF(Raw!$X64&gt;$C$9,IF(Raw!$X64&lt;$A$9,Raw!W64,-999),-999),-999),-999),-999),-999)</f>
        <v>0.184751</v>
      </c>
      <c r="P64" s="9">
        <f>IF(Raw!$G64&gt;$C$8,IF(Raw!$Q64&gt;$C$8,IF(Raw!$N64&gt;$C$9,IF(Raw!$N64&lt;$A$9,IF(Raw!$X64&gt;$C$9,IF(Raw!$X64&lt;$A$9,Raw!X64,-999),-999),-999),-999),-999),-999)</f>
        <v>396</v>
      </c>
      <c r="R64" s="9">
        <f t="shared" si="4"/>
        <v>0.18259500000000006</v>
      </c>
      <c r="S64" s="9">
        <f t="shared" si="5"/>
        <v>0.19364742688973149</v>
      </c>
      <c r="T64" s="9">
        <f t="shared" si="6"/>
        <v>0.197793</v>
      </c>
      <c r="U64" s="9">
        <f t="shared" si="7"/>
        <v>0.21886971590192342</v>
      </c>
      <c r="V64" s="15">
        <f t="shared" si="0"/>
        <v>0</v>
      </c>
      <c r="X64" s="11">
        <f t="shared" si="8"/>
        <v>4.3343999999999995E+18</v>
      </c>
      <c r="Y64" s="11">
        <f t="shared" si="9"/>
        <v>6.0689999999999991E-18</v>
      </c>
      <c r="Z64" s="11">
        <f t="shared" si="10"/>
        <v>1.1379999999999999E-3</v>
      </c>
      <c r="AA64" s="16">
        <f t="shared" si="11"/>
        <v>2.9065533917999469E-2</v>
      </c>
      <c r="AB64" s="9">
        <f t="shared" si="1"/>
        <v>0.71165795915024288</v>
      </c>
      <c r="AC64" s="9">
        <f t="shared" si="2"/>
        <v>0.97093446608200051</v>
      </c>
      <c r="AD64" s="15">
        <f t="shared" si="3"/>
        <v>25.540890964850153</v>
      </c>
      <c r="AE64" s="3">
        <f t="shared" si="12"/>
        <v>730.70759999999973</v>
      </c>
      <c r="AF64" s="2">
        <f t="shared" si="13"/>
        <v>0.25</v>
      </c>
      <c r="AG64" s="9">
        <f t="shared" si="14"/>
        <v>4.3000981148913504E-3</v>
      </c>
      <c r="AH64" s="2">
        <f t="shared" si="15"/>
        <v>0.20807950989976767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100</v>
      </c>
      <c r="D65" s="15">
        <f>IF(C65&gt;0.5,Raw!D65*D$11,-999)</f>
        <v>7.2</v>
      </c>
      <c r="E65" s="9">
        <f>IF(Raw!$G65&gt;$C$8,IF(Raw!$Q65&gt;$C$8,IF(Raw!$N65&gt;$C$9,IF(Raw!$N65&lt;$A$9,IF(Raw!$X65&gt;$C$9,IF(Raw!$X65&lt;$A$9,Raw!H65,-999),-999),-999),-999),-999),-999)</f>
        <v>0.74663199999999996</v>
      </c>
      <c r="F65" s="9">
        <f>IF(Raw!$G65&gt;$C$8,IF(Raw!$Q65&gt;$C$8,IF(Raw!$N65&gt;$C$9,IF(Raw!$N65&lt;$A$9,IF(Raw!$X65&gt;$C$9,IF(Raw!$X65&lt;$A$9,Raw!I65,-999),-999),-999),-999),-999),-999)</f>
        <v>0.93827700000000003</v>
      </c>
      <c r="G65" s="9">
        <f>Raw!G65</f>
        <v>0.91632100000000005</v>
      </c>
      <c r="H65" s="9">
        <f>IF(Raw!$G65&gt;$C$8,IF(Raw!$Q65&gt;$C$8,IF(Raw!$N65&gt;$C$9,IF(Raw!$N65&lt;$A$9,IF(Raw!$X65&gt;$C$9,IF(Raw!$X65&lt;$A$9,Raw!L65,-999),-999),-999),-999),-999),-999)</f>
        <v>624.29999999999995</v>
      </c>
      <c r="I65" s="9">
        <f>IF(Raw!$G65&gt;$C$8,IF(Raw!$Q65&gt;$C$8,IF(Raw!$N65&gt;$C$9,IF(Raw!$N65&lt;$A$9,IF(Raw!$X65&gt;$C$9,IF(Raw!$X65&lt;$A$9,Raw!M65,-999),-999),-999),-999),-999),-999)</f>
        <v>0.16850399999999999</v>
      </c>
      <c r="J65" s="9">
        <f>IF(Raw!$G65&gt;$C$8,IF(Raw!$Q65&gt;$C$8,IF(Raw!$N65&gt;$C$9,IF(Raw!$N65&lt;$A$9,IF(Raw!$X65&gt;$C$9,IF(Raw!$X65&lt;$A$9,Raw!N65,-999),-999),-999),-999),-999),-999)</f>
        <v>439</v>
      </c>
      <c r="K65" s="9">
        <f>IF(Raw!$G65&gt;$C$8,IF(Raw!$Q65&gt;$C$8,IF(Raw!$N65&gt;$C$9,IF(Raw!$N65&lt;$A$9,IF(Raw!$X65&gt;$C$9,IF(Raw!$X65&lt;$A$9,Raw!R65,-999),-999),-999),-999),-999),-999)</f>
        <v>0.72010099999999999</v>
      </c>
      <c r="L65" s="9">
        <f>IF(Raw!$G65&gt;$C$8,IF(Raw!$Q65&gt;$C$8,IF(Raw!$N65&gt;$C$9,IF(Raw!$N65&lt;$A$9,IF(Raw!$X65&gt;$C$9,IF(Raw!$X65&lt;$A$9,Raw!S65,-999),-999),-999),-999),-999),-999)</f>
        <v>0.92280799999999996</v>
      </c>
      <c r="M65" s="9">
        <f>Raw!Q65</f>
        <v>0.93343900000000002</v>
      </c>
      <c r="N65" s="9">
        <f>IF(Raw!$G65&gt;$C$8,IF(Raw!$Q65&gt;$C$8,IF(Raw!$N65&gt;$C$9,IF(Raw!$N65&lt;$A$9,IF(Raw!$X65&gt;$C$9,IF(Raw!$X65&lt;$A$9,Raw!V65,-999),-999),-999),-999),-999),-999)</f>
        <v>743.9</v>
      </c>
      <c r="O65" s="9">
        <f>IF(Raw!$G65&gt;$C$8,IF(Raw!$Q65&gt;$C$8,IF(Raw!$N65&gt;$C$9,IF(Raw!$N65&lt;$A$9,IF(Raw!$X65&gt;$C$9,IF(Raw!$X65&lt;$A$9,Raw!W65,-999),-999),-999),-999),-999),-999)</f>
        <v>0.22917000000000001</v>
      </c>
      <c r="P65" s="9">
        <f>IF(Raw!$G65&gt;$C$8,IF(Raw!$Q65&gt;$C$8,IF(Raw!$N65&gt;$C$9,IF(Raw!$N65&lt;$A$9,IF(Raw!$X65&gt;$C$9,IF(Raw!$X65&lt;$A$9,Raw!X65,-999),-999),-999),-999),-999),-999)</f>
        <v>833</v>
      </c>
      <c r="R65" s="9">
        <f t="shared" si="4"/>
        <v>0.19164500000000007</v>
      </c>
      <c r="S65" s="9">
        <f t="shared" si="5"/>
        <v>0.20425204923492749</v>
      </c>
      <c r="T65" s="9">
        <f t="shared" si="6"/>
        <v>0.20270699999999997</v>
      </c>
      <c r="U65" s="9">
        <f t="shared" si="7"/>
        <v>0.21966324522544231</v>
      </c>
      <c r="V65" s="15">
        <f t="shared" si="0"/>
        <v>0</v>
      </c>
      <c r="X65" s="11">
        <f t="shared" si="8"/>
        <v>4.3343999999999995E+18</v>
      </c>
      <c r="Y65" s="11">
        <f t="shared" si="9"/>
        <v>6.2429999999999991E-18</v>
      </c>
      <c r="Z65" s="11">
        <f t="shared" si="10"/>
        <v>4.3899999999999999E-4</v>
      </c>
      <c r="AA65" s="16">
        <f t="shared" si="11"/>
        <v>1.173973187869946E-2</v>
      </c>
      <c r="AB65" s="9">
        <f t="shared" si="1"/>
        <v>0.7224807258299355</v>
      </c>
      <c r="AC65" s="9">
        <f t="shared" si="2"/>
        <v>0.98826026812130063</v>
      </c>
      <c r="AD65" s="15">
        <f t="shared" si="3"/>
        <v>26.741986056263013</v>
      </c>
      <c r="AE65" s="3">
        <f t="shared" si="12"/>
        <v>751.65719999999965</v>
      </c>
      <c r="AF65" s="2">
        <f t="shared" si="13"/>
        <v>0.25</v>
      </c>
      <c r="AG65" s="9">
        <f t="shared" si="14"/>
        <v>4.5186395699171244E-3</v>
      </c>
      <c r="AH65" s="2">
        <f t="shared" si="15"/>
        <v>0.21865461717396395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99.1</v>
      </c>
      <c r="D66" s="15">
        <f>IF(C66&gt;0.5,Raw!D66*D$11,-999)</f>
        <v>7.2</v>
      </c>
      <c r="E66" s="9">
        <f>IF(Raw!$G66&gt;$C$8,IF(Raw!$Q66&gt;$C$8,IF(Raw!$N66&gt;$C$9,IF(Raw!$N66&lt;$A$9,IF(Raw!$X66&gt;$C$9,IF(Raw!$X66&lt;$A$9,Raw!H66,-999),-999),-999),-999),-999),-999)</f>
        <v>0.76388900000000004</v>
      </c>
      <c r="F66" s="9">
        <f>IF(Raw!$G66&gt;$C$8,IF(Raw!$Q66&gt;$C$8,IF(Raw!$N66&gt;$C$9,IF(Raw!$N66&lt;$A$9,IF(Raw!$X66&gt;$C$9,IF(Raw!$X66&lt;$A$9,Raw!I66,-999),-999),-999),-999),-999),-999)</f>
        <v>0.94181899999999996</v>
      </c>
      <c r="G66" s="9">
        <f>Raw!G66</f>
        <v>0.88467700000000005</v>
      </c>
      <c r="H66" s="9">
        <f>IF(Raw!$G66&gt;$C$8,IF(Raw!$Q66&gt;$C$8,IF(Raw!$N66&gt;$C$9,IF(Raw!$N66&lt;$A$9,IF(Raw!$X66&gt;$C$9,IF(Raw!$X66&lt;$A$9,Raw!L66,-999),-999),-999),-999),-999),-999)</f>
        <v>566.5</v>
      </c>
      <c r="I66" s="9">
        <f>IF(Raw!$G66&gt;$C$8,IF(Raw!$Q66&gt;$C$8,IF(Raw!$N66&gt;$C$9,IF(Raw!$N66&lt;$A$9,IF(Raw!$X66&gt;$C$9,IF(Raw!$X66&lt;$A$9,Raw!M66,-999),-999),-999),-999),-999),-999)</f>
        <v>2.6999999999999999E-5</v>
      </c>
      <c r="J66" s="9">
        <f>IF(Raw!$G66&gt;$C$8,IF(Raw!$Q66&gt;$C$8,IF(Raw!$N66&gt;$C$9,IF(Raw!$N66&lt;$A$9,IF(Raw!$X66&gt;$C$9,IF(Raw!$X66&lt;$A$9,Raw!N66,-999),-999),-999),-999),-999),-999)</f>
        <v>802</v>
      </c>
      <c r="K66" s="9">
        <f>IF(Raw!$G66&gt;$C$8,IF(Raw!$Q66&gt;$C$8,IF(Raw!$N66&gt;$C$9,IF(Raw!$N66&lt;$A$9,IF(Raw!$X66&gt;$C$9,IF(Raw!$X66&lt;$A$9,Raw!R66,-999),-999),-999),-999),-999),-999)</f>
        <v>0.72133199999999997</v>
      </c>
      <c r="L66" s="9">
        <f>IF(Raw!$G66&gt;$C$8,IF(Raw!$Q66&gt;$C$8,IF(Raw!$N66&gt;$C$9,IF(Raw!$N66&lt;$A$9,IF(Raw!$X66&gt;$C$9,IF(Raw!$X66&lt;$A$9,Raw!S66,-999),-999),-999),-999),-999),-999)</f>
        <v>0.96047700000000003</v>
      </c>
      <c r="M66" s="9">
        <f>Raw!Q66</f>
        <v>0.96266499999999999</v>
      </c>
      <c r="N66" s="9">
        <f>IF(Raw!$G66&gt;$C$8,IF(Raw!$Q66&gt;$C$8,IF(Raw!$N66&gt;$C$9,IF(Raw!$N66&lt;$A$9,IF(Raw!$X66&gt;$C$9,IF(Raw!$X66&lt;$A$9,Raw!V66,-999),-999),-999),-999),-999),-999)</f>
        <v>731</v>
      </c>
      <c r="O66" s="9">
        <f>IF(Raw!$G66&gt;$C$8,IF(Raw!$Q66&gt;$C$8,IF(Raw!$N66&gt;$C$9,IF(Raw!$N66&lt;$A$9,IF(Raw!$X66&gt;$C$9,IF(Raw!$X66&lt;$A$9,Raw!W66,-999),-999),-999),-999),-999),-999)</f>
        <v>4.5712000000000003E-2</v>
      </c>
      <c r="P66" s="9">
        <f>IF(Raw!$G66&gt;$C$8,IF(Raw!$Q66&gt;$C$8,IF(Raw!$N66&gt;$C$9,IF(Raw!$N66&lt;$A$9,IF(Raw!$X66&gt;$C$9,IF(Raw!$X66&lt;$A$9,Raw!X66,-999),-999),-999),-999),-999),-999)</f>
        <v>671</v>
      </c>
      <c r="R66" s="9">
        <f t="shared" si="4"/>
        <v>0.17792999999999992</v>
      </c>
      <c r="S66" s="9">
        <f t="shared" si="5"/>
        <v>0.1889216505506896</v>
      </c>
      <c r="T66" s="9">
        <f t="shared" si="6"/>
        <v>0.23914500000000005</v>
      </c>
      <c r="U66" s="9">
        <f t="shared" si="7"/>
        <v>0.2489856602500633</v>
      </c>
      <c r="V66" s="15">
        <f t="shared" si="0"/>
        <v>0</v>
      </c>
      <c r="X66" s="11">
        <f t="shared" si="8"/>
        <v>4.3343999999999995E+18</v>
      </c>
      <c r="Y66" s="11">
        <f t="shared" si="9"/>
        <v>5.6649999999999995E-18</v>
      </c>
      <c r="Z66" s="11">
        <f t="shared" si="10"/>
        <v>8.0199999999999998E-4</v>
      </c>
      <c r="AA66" s="16">
        <f t="shared" si="11"/>
        <v>1.9312299969156298E-2</v>
      </c>
      <c r="AB66" s="9">
        <f t="shared" si="1"/>
        <v>0.72595043997612385</v>
      </c>
      <c r="AC66" s="9">
        <f t="shared" si="2"/>
        <v>0.98068770003084371</v>
      </c>
      <c r="AD66" s="15">
        <f t="shared" si="3"/>
        <v>24.080174525132541</v>
      </c>
      <c r="AE66" s="3">
        <f t="shared" si="12"/>
        <v>682.0659999999998</v>
      </c>
      <c r="AF66" s="2">
        <f t="shared" si="13"/>
        <v>0.25</v>
      </c>
      <c r="AG66" s="9">
        <f t="shared" si="14"/>
        <v>4.6120139639052923E-3</v>
      </c>
      <c r="AH66" s="2">
        <f t="shared" si="15"/>
        <v>0.22317295550465496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97.8</v>
      </c>
      <c r="D67" s="15">
        <f>IF(C67&gt;0.5,Raw!D67*D$11,-999)</f>
        <v>8.1</v>
      </c>
      <c r="E67" s="9">
        <f>IF(Raw!$G67&gt;$C$8,IF(Raw!$Q67&gt;$C$8,IF(Raw!$N67&gt;$C$9,IF(Raw!$N67&lt;$A$9,IF(Raw!$X67&gt;$C$9,IF(Raw!$X67&lt;$A$9,Raw!H67,-999),-999),-999),-999),-999),-999)</f>
        <v>0.75807599999999997</v>
      </c>
      <c r="F67" s="9">
        <f>IF(Raw!$G67&gt;$C$8,IF(Raw!$Q67&gt;$C$8,IF(Raw!$N67&gt;$C$9,IF(Raw!$N67&lt;$A$9,IF(Raw!$X67&gt;$C$9,IF(Raw!$X67&lt;$A$9,Raw!I67,-999),-999),-999),-999),-999),-999)</f>
        <v>0.94717300000000004</v>
      </c>
      <c r="G67" s="9">
        <f>Raw!G67</f>
        <v>0.92722899999999997</v>
      </c>
      <c r="H67" s="9">
        <f>IF(Raw!$G67&gt;$C$8,IF(Raw!$Q67&gt;$C$8,IF(Raw!$N67&gt;$C$9,IF(Raw!$N67&lt;$A$9,IF(Raw!$X67&gt;$C$9,IF(Raw!$X67&lt;$A$9,Raw!L67,-999),-999),-999),-999),-999),-999)</f>
        <v>649.9</v>
      </c>
      <c r="I67" s="9">
        <f>IF(Raw!$G67&gt;$C$8,IF(Raw!$Q67&gt;$C$8,IF(Raw!$N67&gt;$C$9,IF(Raw!$N67&lt;$A$9,IF(Raw!$X67&gt;$C$9,IF(Raw!$X67&lt;$A$9,Raw!M67,-999),-999),-999),-999),-999),-999)</f>
        <v>0.241369</v>
      </c>
      <c r="J67" s="9">
        <f>IF(Raw!$G67&gt;$C$8,IF(Raw!$Q67&gt;$C$8,IF(Raw!$N67&gt;$C$9,IF(Raw!$N67&lt;$A$9,IF(Raw!$X67&gt;$C$9,IF(Raw!$X67&lt;$A$9,Raw!N67,-999),-999),-999),-999),-999),-999)</f>
        <v>806</v>
      </c>
      <c r="K67" s="9">
        <f>IF(Raw!$G67&gt;$C$8,IF(Raw!$Q67&gt;$C$8,IF(Raw!$N67&gt;$C$9,IF(Raw!$N67&lt;$A$9,IF(Raw!$X67&gt;$C$9,IF(Raw!$X67&lt;$A$9,Raw!R67,-999),-999),-999),-999),-999),-999)</f>
        <v>0.71662599999999999</v>
      </c>
      <c r="L67" s="9">
        <f>IF(Raw!$G67&gt;$C$8,IF(Raw!$Q67&gt;$C$8,IF(Raw!$N67&gt;$C$9,IF(Raw!$N67&lt;$A$9,IF(Raw!$X67&gt;$C$9,IF(Raw!$X67&lt;$A$9,Raw!S67,-999),-999),-999),-999),-999),-999)</f>
        <v>0.93870600000000004</v>
      </c>
      <c r="M67" s="9">
        <f>Raw!Q67</f>
        <v>0.92660900000000002</v>
      </c>
      <c r="N67" s="9">
        <f>IF(Raw!$G67&gt;$C$8,IF(Raw!$Q67&gt;$C$8,IF(Raw!$N67&gt;$C$9,IF(Raw!$N67&lt;$A$9,IF(Raw!$X67&gt;$C$9,IF(Raw!$X67&lt;$A$9,Raw!V67,-999),-999),-999),-999),-999),-999)</f>
        <v>798.9</v>
      </c>
      <c r="O67" s="9">
        <f>IF(Raw!$G67&gt;$C$8,IF(Raw!$Q67&gt;$C$8,IF(Raw!$N67&gt;$C$9,IF(Raw!$N67&lt;$A$9,IF(Raw!$X67&gt;$C$9,IF(Raw!$X67&lt;$A$9,Raw!W67,-999),-999),-999),-999),-999),-999)</f>
        <v>0.14160700000000001</v>
      </c>
      <c r="P67" s="9">
        <f>IF(Raw!$G67&gt;$C$8,IF(Raw!$Q67&gt;$C$8,IF(Raw!$N67&gt;$C$9,IF(Raw!$N67&lt;$A$9,IF(Raw!$X67&gt;$C$9,IF(Raw!$X67&lt;$A$9,Raw!X67,-999),-999),-999),-999),-999),-999)</f>
        <v>801</v>
      </c>
      <c r="R67" s="9">
        <f t="shared" si="4"/>
        <v>0.18909700000000007</v>
      </c>
      <c r="S67" s="9">
        <f t="shared" si="5"/>
        <v>0.19964357092104618</v>
      </c>
      <c r="T67" s="9">
        <f t="shared" si="6"/>
        <v>0.22208000000000006</v>
      </c>
      <c r="U67" s="9">
        <f t="shared" si="7"/>
        <v>0.23658099554066986</v>
      </c>
      <c r="V67" s="15">
        <f t="shared" si="0"/>
        <v>0</v>
      </c>
      <c r="X67" s="11">
        <f t="shared" si="8"/>
        <v>4.876199999999998E+18</v>
      </c>
      <c r="Y67" s="11">
        <f t="shared" si="9"/>
        <v>6.4989999999999991E-18</v>
      </c>
      <c r="Z67" s="11">
        <f t="shared" si="10"/>
        <v>8.0599999999999997E-4</v>
      </c>
      <c r="AA67" s="16">
        <f t="shared" si="11"/>
        <v>2.4906312553116549E-2</v>
      </c>
      <c r="AB67" s="9">
        <f t="shared" si="1"/>
        <v>0.72215719389179611</v>
      </c>
      <c r="AC67" s="9">
        <f t="shared" si="2"/>
        <v>0.97509368744688341</v>
      </c>
      <c r="AD67" s="15">
        <f t="shared" si="3"/>
        <v>30.901132199896459</v>
      </c>
      <c r="AE67" s="3">
        <f t="shared" si="12"/>
        <v>782.47959999999966</v>
      </c>
      <c r="AF67" s="2">
        <f t="shared" si="13"/>
        <v>0.25</v>
      </c>
      <c r="AG67" s="9">
        <f t="shared" si="14"/>
        <v>5.6235543224502716E-3</v>
      </c>
      <c r="AH67" s="2">
        <f t="shared" si="15"/>
        <v>0.27212086702345822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96.5</v>
      </c>
      <c r="D68" s="15">
        <f>IF(C68&gt;0.5,Raw!D68*D$11,-999)</f>
        <v>8.1</v>
      </c>
      <c r="E68" s="9">
        <f>IF(Raw!$G68&gt;$C$8,IF(Raw!$Q68&gt;$C$8,IF(Raw!$N68&gt;$C$9,IF(Raw!$N68&lt;$A$9,IF(Raw!$X68&gt;$C$9,IF(Raw!$X68&lt;$A$9,Raw!H68,-999),-999),-999),-999),-999),-999)</f>
        <v>0.75151000000000001</v>
      </c>
      <c r="F68" s="9">
        <f>IF(Raw!$G68&gt;$C$8,IF(Raw!$Q68&gt;$C$8,IF(Raw!$N68&gt;$C$9,IF(Raw!$N68&lt;$A$9,IF(Raw!$X68&gt;$C$9,IF(Raw!$X68&lt;$A$9,Raw!I68,-999),-999),-999),-999),-999),-999)</f>
        <v>0.95726699999999998</v>
      </c>
      <c r="G68" s="9">
        <f>Raw!G68</f>
        <v>0.937442</v>
      </c>
      <c r="H68" s="9">
        <f>IF(Raw!$G68&gt;$C$8,IF(Raw!$Q68&gt;$C$8,IF(Raw!$N68&gt;$C$9,IF(Raw!$N68&lt;$A$9,IF(Raw!$X68&gt;$C$9,IF(Raw!$X68&lt;$A$9,Raw!L68,-999),-999),-999),-999),-999),-999)</f>
        <v>708.4</v>
      </c>
      <c r="I68" s="9">
        <f>IF(Raw!$G68&gt;$C$8,IF(Raw!$Q68&gt;$C$8,IF(Raw!$N68&gt;$C$9,IF(Raw!$N68&lt;$A$9,IF(Raw!$X68&gt;$C$9,IF(Raw!$X68&lt;$A$9,Raw!M68,-999),-999),-999),-999),-999),-999)</f>
        <v>0.22917799999999999</v>
      </c>
      <c r="J68" s="9">
        <f>IF(Raw!$G68&gt;$C$8,IF(Raw!$Q68&gt;$C$8,IF(Raw!$N68&gt;$C$9,IF(Raw!$N68&lt;$A$9,IF(Raw!$X68&gt;$C$9,IF(Raw!$X68&lt;$A$9,Raw!N68,-999),-999),-999),-999),-999),-999)</f>
        <v>519</v>
      </c>
      <c r="K68" s="9">
        <f>IF(Raw!$G68&gt;$C$8,IF(Raw!$Q68&gt;$C$8,IF(Raw!$N68&gt;$C$9,IF(Raw!$N68&lt;$A$9,IF(Raw!$X68&gt;$C$9,IF(Raw!$X68&lt;$A$9,Raw!R68,-999),-999),-999),-999),-999),-999)</f>
        <v>0.74402400000000002</v>
      </c>
      <c r="L68" s="9">
        <f>IF(Raw!$G68&gt;$C$8,IF(Raw!$Q68&gt;$C$8,IF(Raw!$N68&gt;$C$9,IF(Raw!$N68&lt;$A$9,IF(Raw!$X68&gt;$C$9,IF(Raw!$X68&lt;$A$9,Raw!S68,-999),-999),-999),-999),-999),-999)</f>
        <v>0.95930899999999997</v>
      </c>
      <c r="M68" s="9">
        <f>Raw!Q68</f>
        <v>0.95104299999999997</v>
      </c>
      <c r="N68" s="9">
        <f>IF(Raw!$G68&gt;$C$8,IF(Raw!$Q68&gt;$C$8,IF(Raw!$N68&gt;$C$9,IF(Raw!$N68&lt;$A$9,IF(Raw!$X68&gt;$C$9,IF(Raw!$X68&lt;$A$9,Raw!V68,-999),-999),-999),-999),-999),-999)</f>
        <v>684.7</v>
      </c>
      <c r="O68" s="9">
        <f>IF(Raw!$G68&gt;$C$8,IF(Raw!$Q68&gt;$C$8,IF(Raw!$N68&gt;$C$9,IF(Raw!$N68&lt;$A$9,IF(Raw!$X68&gt;$C$9,IF(Raw!$X68&lt;$A$9,Raw!W68,-999),-999),-999),-999),-999),-999)</f>
        <v>0.37081999999999998</v>
      </c>
      <c r="P68" s="9">
        <f>IF(Raw!$G68&gt;$C$8,IF(Raw!$Q68&gt;$C$8,IF(Raw!$N68&gt;$C$9,IF(Raw!$N68&lt;$A$9,IF(Raw!$X68&gt;$C$9,IF(Raw!$X68&lt;$A$9,Raw!X68,-999),-999),-999),-999),-999),-999)</f>
        <v>1055</v>
      </c>
      <c r="R68" s="9">
        <f t="shared" si="4"/>
        <v>0.20575699999999997</v>
      </c>
      <c r="S68" s="9">
        <f t="shared" si="5"/>
        <v>0.21494212168600815</v>
      </c>
      <c r="T68" s="9">
        <f t="shared" si="6"/>
        <v>0.21528499999999995</v>
      </c>
      <c r="U68" s="9">
        <f t="shared" si="7"/>
        <v>0.2244167416338218</v>
      </c>
      <c r="V68" s="15">
        <f t="shared" si="0"/>
        <v>0</v>
      </c>
      <c r="X68" s="11">
        <f t="shared" si="8"/>
        <v>4.876199999999998E+18</v>
      </c>
      <c r="Y68" s="11">
        <f t="shared" si="9"/>
        <v>7.0839999999999987E-18</v>
      </c>
      <c r="Z68" s="11">
        <f t="shared" si="10"/>
        <v>5.1899999999999993E-4</v>
      </c>
      <c r="AA68" s="16">
        <f t="shared" si="11"/>
        <v>1.7612071414576005E-2</v>
      </c>
      <c r="AB68" s="9">
        <f t="shared" si="1"/>
        <v>0.74781561479448699</v>
      </c>
      <c r="AC68" s="9">
        <f t="shared" si="2"/>
        <v>0.98238792858542412</v>
      </c>
      <c r="AD68" s="15">
        <f t="shared" si="3"/>
        <v>33.934627003036631</v>
      </c>
      <c r="AE68" s="3">
        <f t="shared" si="12"/>
        <v>852.91359999999963</v>
      </c>
      <c r="AF68" s="2">
        <f t="shared" si="13"/>
        <v>0.25</v>
      </c>
      <c r="AG68" s="9">
        <f t="shared" si="14"/>
        <v>5.8580757081389111E-3</v>
      </c>
      <c r="AH68" s="2">
        <f t="shared" si="15"/>
        <v>0.2834692348260705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95.3</v>
      </c>
      <c r="D69" s="15">
        <f>IF(C69&gt;0.5,Raw!D69*D$11,-999)</f>
        <v>8.1</v>
      </c>
      <c r="E69" s="9">
        <f>IF(Raw!$G69&gt;$C$8,IF(Raw!$Q69&gt;$C$8,IF(Raw!$N69&gt;$C$9,IF(Raw!$N69&lt;$A$9,IF(Raw!$X69&gt;$C$9,IF(Raw!$X69&lt;$A$9,Raw!H69,-999),-999),-999),-999),-999),-999)</f>
        <v>0.77906799999999998</v>
      </c>
      <c r="F69" s="9">
        <f>IF(Raw!$G69&gt;$C$8,IF(Raw!$Q69&gt;$C$8,IF(Raw!$N69&gt;$C$9,IF(Raw!$N69&lt;$A$9,IF(Raw!$X69&gt;$C$9,IF(Raw!$X69&lt;$A$9,Raw!I69,-999),-999),-999),-999),-999),-999)</f>
        <v>0.97556399999999999</v>
      </c>
      <c r="G69" s="9">
        <f>Raw!G69</f>
        <v>0.94420599999999999</v>
      </c>
      <c r="H69" s="9">
        <f>IF(Raw!$G69&gt;$C$8,IF(Raw!$Q69&gt;$C$8,IF(Raw!$N69&gt;$C$9,IF(Raw!$N69&lt;$A$9,IF(Raw!$X69&gt;$C$9,IF(Raw!$X69&lt;$A$9,Raw!L69,-999),-999),-999),-999),-999),-999)</f>
        <v>640.29999999999995</v>
      </c>
      <c r="I69" s="9">
        <f>IF(Raw!$G69&gt;$C$8,IF(Raw!$Q69&gt;$C$8,IF(Raw!$N69&gt;$C$9,IF(Raw!$N69&lt;$A$9,IF(Raw!$X69&gt;$C$9,IF(Raw!$X69&lt;$A$9,Raw!M69,-999),-999),-999),-999),-999),-999)</f>
        <v>0.35191</v>
      </c>
      <c r="J69" s="9">
        <f>IF(Raw!$G69&gt;$C$8,IF(Raw!$Q69&gt;$C$8,IF(Raw!$N69&gt;$C$9,IF(Raw!$N69&lt;$A$9,IF(Raw!$X69&gt;$C$9,IF(Raw!$X69&lt;$A$9,Raw!N69,-999),-999),-999),-999),-999),-999)</f>
        <v>496</v>
      </c>
      <c r="K69" s="9">
        <f>IF(Raw!$G69&gt;$C$8,IF(Raw!$Q69&gt;$C$8,IF(Raw!$N69&gt;$C$9,IF(Raw!$N69&lt;$A$9,IF(Raw!$X69&gt;$C$9,IF(Raw!$X69&lt;$A$9,Raw!R69,-999),-999),-999),-999),-999),-999)</f>
        <v>0.73961600000000005</v>
      </c>
      <c r="L69" s="9">
        <f>IF(Raw!$G69&gt;$C$8,IF(Raw!$Q69&gt;$C$8,IF(Raw!$N69&gt;$C$9,IF(Raw!$N69&lt;$A$9,IF(Raw!$X69&gt;$C$9,IF(Raw!$X69&lt;$A$9,Raw!S69,-999),-999),-999),-999),-999),-999)</f>
        <v>0.94682500000000003</v>
      </c>
      <c r="M69" s="9">
        <f>Raw!Q69</f>
        <v>0.93717499999999998</v>
      </c>
      <c r="N69" s="9">
        <f>IF(Raw!$G69&gt;$C$8,IF(Raw!$Q69&gt;$C$8,IF(Raw!$N69&gt;$C$9,IF(Raw!$N69&lt;$A$9,IF(Raw!$X69&gt;$C$9,IF(Raw!$X69&lt;$A$9,Raw!V69,-999),-999),-999),-999),-999),-999)</f>
        <v>732.4</v>
      </c>
      <c r="O69" s="9">
        <f>IF(Raw!$G69&gt;$C$8,IF(Raw!$Q69&gt;$C$8,IF(Raw!$N69&gt;$C$9,IF(Raw!$N69&lt;$A$9,IF(Raw!$X69&gt;$C$9,IF(Raw!$X69&lt;$A$9,Raw!W69,-999),-999),-999),-999),-999),-999)</f>
        <v>0.18531800000000001</v>
      </c>
      <c r="P69" s="9">
        <f>IF(Raw!$G69&gt;$C$8,IF(Raw!$Q69&gt;$C$8,IF(Raw!$N69&gt;$C$9,IF(Raw!$N69&lt;$A$9,IF(Raw!$X69&gt;$C$9,IF(Raw!$X69&lt;$A$9,Raw!X69,-999),-999),-999),-999),-999),-999)</f>
        <v>518</v>
      </c>
      <c r="R69" s="9">
        <f t="shared" si="4"/>
        <v>0.196496</v>
      </c>
      <c r="S69" s="9">
        <f t="shared" si="5"/>
        <v>0.20141784649700073</v>
      </c>
      <c r="T69" s="9">
        <f t="shared" si="6"/>
        <v>0.20720899999999998</v>
      </c>
      <c r="U69" s="9">
        <f t="shared" si="7"/>
        <v>0.21884614369075592</v>
      </c>
      <c r="V69" s="15">
        <f t="shared" si="0"/>
        <v>0</v>
      </c>
      <c r="X69" s="11">
        <f t="shared" si="8"/>
        <v>4.876199999999998E+18</v>
      </c>
      <c r="Y69" s="11">
        <f t="shared" si="9"/>
        <v>6.402999999999999E-18</v>
      </c>
      <c r="Z69" s="11">
        <f t="shared" si="10"/>
        <v>4.9600000000000002E-4</v>
      </c>
      <c r="AA69" s="16">
        <f t="shared" si="11"/>
        <v>1.5250098005608757E-2</v>
      </c>
      <c r="AB69" s="9">
        <f t="shared" si="1"/>
        <v>0.74277595755764425</v>
      </c>
      <c r="AC69" s="9">
        <f t="shared" si="2"/>
        <v>0.98474990199439116</v>
      </c>
      <c r="AD69" s="15">
        <f t="shared" si="3"/>
        <v>30.746165333888616</v>
      </c>
      <c r="AE69" s="3">
        <f t="shared" si="12"/>
        <v>770.92119999999966</v>
      </c>
      <c r="AF69" s="2">
        <f t="shared" si="13"/>
        <v>0.25</v>
      </c>
      <c r="AG69" s="9">
        <f t="shared" si="14"/>
        <v>5.1759074743076353E-3</v>
      </c>
      <c r="AH69" s="2">
        <f t="shared" si="15"/>
        <v>0.25045946900857857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94</v>
      </c>
      <c r="D70" s="15">
        <f>IF(C70&gt;0.5,Raw!D70*D$11,-999)</f>
        <v>8.1</v>
      </c>
      <c r="E70" s="9">
        <f>IF(Raw!$G70&gt;$C$8,IF(Raw!$Q70&gt;$C$8,IF(Raw!$N70&gt;$C$9,IF(Raw!$N70&lt;$A$9,IF(Raw!$X70&gt;$C$9,IF(Raw!$X70&lt;$A$9,Raw!H70,-999),-999),-999),-999),-999),-999)</f>
        <v>0.77177399999999996</v>
      </c>
      <c r="F70" s="9">
        <f>IF(Raw!$G70&gt;$C$8,IF(Raw!$Q70&gt;$C$8,IF(Raw!$N70&gt;$C$9,IF(Raw!$N70&lt;$A$9,IF(Raw!$X70&gt;$C$9,IF(Raw!$X70&lt;$A$9,Raw!I70,-999),-999),-999),-999),-999),-999)</f>
        <v>0.97107200000000005</v>
      </c>
      <c r="G70" s="9">
        <f>Raw!G70</f>
        <v>0.94855</v>
      </c>
      <c r="H70" s="9">
        <f>IF(Raw!$G70&gt;$C$8,IF(Raw!$Q70&gt;$C$8,IF(Raw!$N70&gt;$C$9,IF(Raw!$N70&lt;$A$9,IF(Raw!$X70&gt;$C$9,IF(Raw!$X70&lt;$A$9,Raw!L70,-999),-999),-999),-999),-999),-999)</f>
        <v>619.6</v>
      </c>
      <c r="I70" s="9">
        <f>IF(Raw!$G70&gt;$C$8,IF(Raw!$Q70&gt;$C$8,IF(Raw!$N70&gt;$C$9,IF(Raw!$N70&lt;$A$9,IF(Raw!$X70&gt;$C$9,IF(Raw!$X70&lt;$A$9,Raw!M70,-999),-999),-999),-999),-999),-999)</f>
        <v>0.26768999999999998</v>
      </c>
      <c r="J70" s="9">
        <f>IF(Raw!$G70&gt;$C$8,IF(Raw!$Q70&gt;$C$8,IF(Raw!$N70&gt;$C$9,IF(Raw!$N70&lt;$A$9,IF(Raw!$X70&gt;$C$9,IF(Raw!$X70&lt;$A$9,Raw!N70,-999),-999),-999),-999),-999),-999)</f>
        <v>2069</v>
      </c>
      <c r="K70" s="9">
        <f>IF(Raw!$G70&gt;$C$8,IF(Raw!$Q70&gt;$C$8,IF(Raw!$N70&gt;$C$9,IF(Raw!$N70&lt;$A$9,IF(Raw!$X70&gt;$C$9,IF(Raw!$X70&lt;$A$9,Raw!R70,-999),-999),-999),-999),-999),-999)</f>
        <v>0.761459</v>
      </c>
      <c r="L70" s="9">
        <f>IF(Raw!$G70&gt;$C$8,IF(Raw!$Q70&gt;$C$8,IF(Raw!$N70&gt;$C$9,IF(Raw!$N70&lt;$A$9,IF(Raw!$X70&gt;$C$9,IF(Raw!$X70&lt;$A$9,Raw!S70,-999),-999),-999),-999),-999),-999)</f>
        <v>0.96533800000000003</v>
      </c>
      <c r="M70" s="9">
        <f>Raw!Q70</f>
        <v>0.948874</v>
      </c>
      <c r="N70" s="9">
        <f>IF(Raw!$G70&gt;$C$8,IF(Raw!$Q70&gt;$C$8,IF(Raw!$N70&gt;$C$9,IF(Raw!$N70&lt;$A$9,IF(Raw!$X70&gt;$C$9,IF(Raw!$X70&lt;$A$9,Raw!V70,-999),-999),-999),-999),-999),-999)</f>
        <v>743.5</v>
      </c>
      <c r="O70" s="9">
        <f>IF(Raw!$G70&gt;$C$8,IF(Raw!$Q70&gt;$C$8,IF(Raw!$N70&gt;$C$9,IF(Raw!$N70&lt;$A$9,IF(Raw!$X70&gt;$C$9,IF(Raw!$X70&lt;$A$9,Raw!W70,-999),-999),-999),-999),-999),-999)</f>
        <v>0.37081999999999998</v>
      </c>
      <c r="P70" s="9">
        <f>IF(Raw!$G70&gt;$C$8,IF(Raw!$Q70&gt;$C$8,IF(Raw!$N70&gt;$C$9,IF(Raw!$N70&lt;$A$9,IF(Raw!$X70&gt;$C$9,IF(Raw!$X70&lt;$A$9,Raw!X70,-999),-999),-999),-999),-999),-999)</f>
        <v>829</v>
      </c>
      <c r="R70" s="9">
        <f t="shared" si="4"/>
        <v>0.19929800000000009</v>
      </c>
      <c r="S70" s="9">
        <f t="shared" si="5"/>
        <v>0.20523503921439407</v>
      </c>
      <c r="T70" s="9">
        <f t="shared" si="6"/>
        <v>0.20387900000000003</v>
      </c>
      <c r="U70" s="9">
        <f t="shared" si="7"/>
        <v>0.21119960055441725</v>
      </c>
      <c r="V70" s="15">
        <f t="shared" si="0"/>
        <v>0</v>
      </c>
      <c r="X70" s="11">
        <f t="shared" si="8"/>
        <v>4.876199999999998E+18</v>
      </c>
      <c r="Y70" s="11">
        <f t="shared" si="9"/>
        <v>6.196E-18</v>
      </c>
      <c r="Z70" s="11">
        <f t="shared" si="10"/>
        <v>2.0690000000000001E-3</v>
      </c>
      <c r="AA70" s="16">
        <f t="shared" si="11"/>
        <v>5.8832886099965176E-2</v>
      </c>
      <c r="AB70" s="9">
        <f t="shared" si="1"/>
        <v>0.77345378998517478</v>
      </c>
      <c r="AC70" s="9">
        <f t="shared" si="2"/>
        <v>0.94116711390003494</v>
      </c>
      <c r="AD70" s="15">
        <f t="shared" si="3"/>
        <v>28.435421024632763</v>
      </c>
      <c r="AE70" s="3">
        <f t="shared" si="12"/>
        <v>745.99839999999983</v>
      </c>
      <c r="AF70" s="2">
        <f t="shared" si="13"/>
        <v>0.25</v>
      </c>
      <c r="AG70" s="9">
        <f t="shared" si="14"/>
        <v>4.6196535092300909E-3</v>
      </c>
      <c r="AH70" s="2">
        <f t="shared" si="15"/>
        <v>0.22354262912710932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92.9</v>
      </c>
      <c r="D71" s="15">
        <f>IF(C71&gt;0.5,Raw!D71*D$11,-999)</f>
        <v>9.1</v>
      </c>
      <c r="E71" s="9">
        <f>IF(Raw!$G71&gt;$C$8,IF(Raw!$Q71&gt;$C$8,IF(Raw!$N71&gt;$C$9,IF(Raw!$N71&lt;$A$9,IF(Raw!$X71&gt;$C$9,IF(Raw!$X71&lt;$A$9,Raw!H71,-999),-999),-999),-999),-999),-999)</f>
        <v>0.800902</v>
      </c>
      <c r="F71" s="9">
        <f>IF(Raw!$G71&gt;$C$8,IF(Raw!$Q71&gt;$C$8,IF(Raw!$N71&gt;$C$9,IF(Raw!$N71&lt;$A$9,IF(Raw!$X71&gt;$C$9,IF(Raw!$X71&lt;$A$9,Raw!I71,-999),-999),-999),-999),-999),-999)</f>
        <v>0.99669300000000005</v>
      </c>
      <c r="G71" s="9">
        <f>Raw!G71</f>
        <v>0.91806399999999999</v>
      </c>
      <c r="H71" s="9">
        <f>IF(Raw!$G71&gt;$C$8,IF(Raw!$Q71&gt;$C$8,IF(Raw!$N71&gt;$C$9,IF(Raw!$N71&lt;$A$9,IF(Raw!$X71&gt;$C$9,IF(Raw!$X71&lt;$A$9,Raw!L71,-999),-999),-999),-999),-999),-999)</f>
        <v>577.1</v>
      </c>
      <c r="I71" s="9">
        <f>IF(Raw!$G71&gt;$C$8,IF(Raw!$Q71&gt;$C$8,IF(Raw!$N71&gt;$C$9,IF(Raw!$N71&lt;$A$9,IF(Raw!$X71&gt;$C$9,IF(Raw!$X71&lt;$A$9,Raw!M71,-999),-999),-999),-999),-999),-999)</f>
        <v>3.9999999999999998E-6</v>
      </c>
      <c r="J71" s="9">
        <f>IF(Raw!$G71&gt;$C$8,IF(Raw!$Q71&gt;$C$8,IF(Raw!$N71&gt;$C$9,IF(Raw!$N71&lt;$A$9,IF(Raw!$X71&gt;$C$9,IF(Raw!$X71&lt;$A$9,Raw!N71,-999),-999),-999),-999),-999),-999)</f>
        <v>496</v>
      </c>
      <c r="K71" s="9">
        <f>IF(Raw!$G71&gt;$C$8,IF(Raw!$Q71&gt;$C$8,IF(Raw!$N71&gt;$C$9,IF(Raw!$N71&lt;$A$9,IF(Raw!$X71&gt;$C$9,IF(Raw!$X71&lt;$A$9,Raw!R71,-999),-999),-999),-999),-999),-999)</f>
        <v>0.74635200000000002</v>
      </c>
      <c r="L71" s="9">
        <f>IF(Raw!$G71&gt;$C$8,IF(Raw!$Q71&gt;$C$8,IF(Raw!$N71&gt;$C$9,IF(Raw!$N71&lt;$A$9,IF(Raw!$X71&gt;$C$9,IF(Raw!$X71&lt;$A$9,Raw!S71,-999),-999),-999),-999),-999),-999)</f>
        <v>0.96738500000000005</v>
      </c>
      <c r="M71" s="9">
        <f>Raw!Q71</f>
        <v>0.95305099999999998</v>
      </c>
      <c r="N71" s="9">
        <f>IF(Raw!$G71&gt;$C$8,IF(Raw!$Q71&gt;$C$8,IF(Raw!$N71&gt;$C$9,IF(Raw!$N71&lt;$A$9,IF(Raw!$X71&gt;$C$9,IF(Raw!$X71&lt;$A$9,Raw!V71,-999),-999),-999),-999),-999),-999)</f>
        <v>729.7</v>
      </c>
      <c r="O71" s="9">
        <f>IF(Raw!$G71&gt;$C$8,IF(Raw!$Q71&gt;$C$8,IF(Raw!$N71&gt;$C$9,IF(Raw!$N71&lt;$A$9,IF(Raw!$X71&gt;$C$9,IF(Raw!$X71&lt;$A$9,Raw!W71,-999),-999),-999),-999),-999),-999)</f>
        <v>5.0000000000000002E-5</v>
      </c>
      <c r="P71" s="9">
        <f>IF(Raw!$G71&gt;$C$8,IF(Raw!$Q71&gt;$C$8,IF(Raw!$N71&gt;$C$9,IF(Raw!$N71&lt;$A$9,IF(Raw!$X71&gt;$C$9,IF(Raw!$X71&lt;$A$9,Raw!X71,-999),-999),-999),-999),-999),-999)</f>
        <v>630</v>
      </c>
      <c r="R71" s="9">
        <f t="shared" si="4"/>
        <v>0.19579100000000005</v>
      </c>
      <c r="S71" s="9">
        <f t="shared" si="5"/>
        <v>0.19644062916063426</v>
      </c>
      <c r="T71" s="9">
        <f t="shared" si="6"/>
        <v>0.22103300000000004</v>
      </c>
      <c r="U71" s="9">
        <f t="shared" si="7"/>
        <v>0.2284850395654264</v>
      </c>
      <c r="V71" s="15">
        <f t="shared" si="0"/>
        <v>0</v>
      </c>
      <c r="X71" s="11">
        <f t="shared" si="8"/>
        <v>5.478199999999999E+18</v>
      </c>
      <c r="Y71" s="11">
        <f t="shared" si="9"/>
        <v>5.7709999999999996E-18</v>
      </c>
      <c r="Z71" s="11">
        <f t="shared" si="10"/>
        <v>4.9600000000000002E-4</v>
      </c>
      <c r="AA71" s="16">
        <f t="shared" si="11"/>
        <v>1.5438793352115791E-2</v>
      </c>
      <c r="AB71" s="9">
        <f t="shared" si="1"/>
        <v>0.74976448281099828</v>
      </c>
      <c r="AC71" s="9">
        <f t="shared" si="2"/>
        <v>0.98456120664788394</v>
      </c>
      <c r="AD71" s="15">
        <f t="shared" si="3"/>
        <v>31.126599500233439</v>
      </c>
      <c r="AE71" s="3">
        <f t="shared" si="12"/>
        <v>694.82839999999976</v>
      </c>
      <c r="AF71" s="2">
        <f t="shared" si="13"/>
        <v>0.25</v>
      </c>
      <c r="AG71" s="9">
        <f t="shared" si="14"/>
        <v>5.4707402448830912E-3</v>
      </c>
      <c r="AH71" s="2">
        <f t="shared" si="15"/>
        <v>0.26472627333829357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91.6</v>
      </c>
      <c r="D72" s="15">
        <f>IF(C72&gt;0.5,Raw!D72*D$11,-999)</f>
        <v>9.1</v>
      </c>
      <c r="E72" s="9">
        <f>IF(Raw!$G72&gt;$C$8,IF(Raw!$Q72&gt;$C$8,IF(Raw!$N72&gt;$C$9,IF(Raw!$N72&lt;$A$9,IF(Raw!$X72&gt;$C$9,IF(Raw!$X72&lt;$A$9,Raw!H72,-999),-999),-999),-999),-999),-999)</f>
        <v>0.80735599999999996</v>
      </c>
      <c r="F72" s="9">
        <f>IF(Raw!$G72&gt;$C$8,IF(Raw!$Q72&gt;$C$8,IF(Raw!$N72&gt;$C$9,IF(Raw!$N72&lt;$A$9,IF(Raw!$X72&gt;$C$9,IF(Raw!$X72&lt;$A$9,Raw!I72,-999),-999),-999),-999),-999),-999)</f>
        <v>1.018113</v>
      </c>
      <c r="G72" s="9">
        <f>Raw!G72</f>
        <v>0.91705800000000004</v>
      </c>
      <c r="H72" s="9">
        <f>IF(Raw!$G72&gt;$C$8,IF(Raw!$Q72&gt;$C$8,IF(Raw!$N72&gt;$C$9,IF(Raw!$N72&lt;$A$9,IF(Raw!$X72&gt;$C$9,IF(Raw!$X72&lt;$A$9,Raw!L72,-999),-999),-999),-999),-999),-999)</f>
        <v>639.9</v>
      </c>
      <c r="I72" s="9">
        <f>IF(Raw!$G72&gt;$C$8,IF(Raw!$Q72&gt;$C$8,IF(Raw!$N72&gt;$C$9,IF(Raw!$N72&lt;$A$9,IF(Raw!$X72&gt;$C$9,IF(Raw!$X72&lt;$A$9,Raw!M72,-999),-999),-999),-999),-999),-999)</f>
        <v>0.26246000000000003</v>
      </c>
      <c r="J72" s="9">
        <f>IF(Raw!$G72&gt;$C$8,IF(Raw!$Q72&gt;$C$8,IF(Raw!$N72&gt;$C$9,IF(Raw!$N72&lt;$A$9,IF(Raw!$X72&gt;$C$9,IF(Raw!$X72&lt;$A$9,Raw!N72,-999),-999),-999),-999),-999),-999)</f>
        <v>709</v>
      </c>
      <c r="K72" s="9">
        <f>IF(Raw!$G72&gt;$C$8,IF(Raw!$Q72&gt;$C$8,IF(Raw!$N72&gt;$C$9,IF(Raw!$N72&lt;$A$9,IF(Raw!$X72&gt;$C$9,IF(Raw!$X72&lt;$A$9,Raw!R72,-999),-999),-999),-999),-999),-999)</f>
        <v>0.75089799999999995</v>
      </c>
      <c r="L72" s="9">
        <f>IF(Raw!$G72&gt;$C$8,IF(Raw!$Q72&gt;$C$8,IF(Raw!$N72&gt;$C$9,IF(Raw!$N72&lt;$A$9,IF(Raw!$X72&gt;$C$9,IF(Raw!$X72&lt;$A$9,Raw!S72,-999),-999),-999),-999),-999),-999)</f>
        <v>0.98087500000000005</v>
      </c>
      <c r="M72" s="9">
        <f>Raw!Q72</f>
        <v>0.93381000000000003</v>
      </c>
      <c r="N72" s="9">
        <f>IF(Raw!$G72&gt;$C$8,IF(Raw!$Q72&gt;$C$8,IF(Raw!$N72&gt;$C$9,IF(Raw!$N72&lt;$A$9,IF(Raw!$X72&gt;$C$9,IF(Raw!$X72&lt;$A$9,Raw!V72,-999),-999),-999),-999),-999),-999)</f>
        <v>708.6</v>
      </c>
      <c r="O72" s="9">
        <f>IF(Raw!$G72&gt;$C$8,IF(Raw!$Q72&gt;$C$8,IF(Raw!$N72&gt;$C$9,IF(Raw!$N72&lt;$A$9,IF(Raw!$X72&gt;$C$9,IF(Raw!$X72&lt;$A$9,Raw!W72,-999),-999),-999),-999),-999),-999)</f>
        <v>2.8E-5</v>
      </c>
      <c r="P72" s="9">
        <f>IF(Raw!$G72&gt;$C$8,IF(Raw!$Q72&gt;$C$8,IF(Raw!$N72&gt;$C$9,IF(Raw!$N72&lt;$A$9,IF(Raw!$X72&gt;$C$9,IF(Raw!$X72&lt;$A$9,Raw!X72,-999),-999),-999),-999),-999),-999)</f>
        <v>737</v>
      </c>
      <c r="R72" s="9">
        <f t="shared" si="4"/>
        <v>0.21075700000000008</v>
      </c>
      <c r="S72" s="9">
        <f t="shared" si="5"/>
        <v>0.20700747363013738</v>
      </c>
      <c r="T72" s="9">
        <f t="shared" si="6"/>
        <v>0.2299770000000001</v>
      </c>
      <c r="U72" s="9">
        <f t="shared" si="7"/>
        <v>0.2344610679240475</v>
      </c>
      <c r="V72" s="15">
        <f t="shared" si="0"/>
        <v>0</v>
      </c>
      <c r="X72" s="11">
        <f t="shared" si="8"/>
        <v>5.478199999999999E+18</v>
      </c>
      <c r="Y72" s="11">
        <f t="shared" si="9"/>
        <v>6.3989999999999996E-18</v>
      </c>
      <c r="Z72" s="11">
        <f t="shared" si="10"/>
        <v>7.0899999999999999E-4</v>
      </c>
      <c r="AA72" s="16">
        <f t="shared" si="11"/>
        <v>2.4251255658373605E-2</v>
      </c>
      <c r="AB72" s="9">
        <f t="shared" si="1"/>
        <v>0.75647523102254577</v>
      </c>
      <c r="AC72" s="9">
        <f t="shared" si="2"/>
        <v>0.97574874434162628</v>
      </c>
      <c r="AD72" s="15">
        <f t="shared" si="3"/>
        <v>34.204873989243438</v>
      </c>
      <c r="AE72" s="3">
        <f t="shared" si="12"/>
        <v>770.4395999999997</v>
      </c>
      <c r="AF72" s="2">
        <f t="shared" si="13"/>
        <v>0.25</v>
      </c>
      <c r="AG72" s="9">
        <f t="shared" si="14"/>
        <v>6.1690086797888391E-3</v>
      </c>
      <c r="AH72" s="2">
        <f t="shared" si="15"/>
        <v>0.29851511950682735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90.3</v>
      </c>
      <c r="D73" s="15">
        <f>IF(C73&gt;0.5,Raw!D73*D$11,-999)</f>
        <v>10</v>
      </c>
      <c r="E73" s="9">
        <f>IF(Raw!$G73&gt;$C$8,IF(Raw!$Q73&gt;$C$8,IF(Raw!$N73&gt;$C$9,IF(Raw!$N73&lt;$A$9,IF(Raw!$X73&gt;$C$9,IF(Raw!$X73&lt;$A$9,Raw!H73,-999),-999),-999),-999),-999),-999)</f>
        <v>0.81194</v>
      </c>
      <c r="F73" s="9">
        <f>IF(Raw!$G73&gt;$C$8,IF(Raw!$Q73&gt;$C$8,IF(Raw!$N73&gt;$C$9,IF(Raw!$N73&lt;$A$9,IF(Raw!$X73&gt;$C$9,IF(Raw!$X73&lt;$A$9,Raw!I73,-999),-999),-999),-999),-999),-999)</f>
        <v>1.0378909999999999</v>
      </c>
      <c r="G73" s="9">
        <f>Raw!G73</f>
        <v>0.94865500000000003</v>
      </c>
      <c r="H73" s="9">
        <f>IF(Raw!$G73&gt;$C$8,IF(Raw!$Q73&gt;$C$8,IF(Raw!$N73&gt;$C$9,IF(Raw!$N73&lt;$A$9,IF(Raw!$X73&gt;$C$9,IF(Raw!$X73&lt;$A$9,Raw!L73,-999),-999),-999),-999),-999),-999)</f>
        <v>637.4</v>
      </c>
      <c r="I73" s="9">
        <f>IF(Raw!$G73&gt;$C$8,IF(Raw!$Q73&gt;$C$8,IF(Raw!$N73&gt;$C$9,IF(Raw!$N73&lt;$A$9,IF(Raw!$X73&gt;$C$9,IF(Raw!$X73&lt;$A$9,Raw!M73,-999),-999),-999),-999),-999),-999)</f>
        <v>0.19564000000000001</v>
      </c>
      <c r="J73" s="9">
        <f>IF(Raw!$G73&gt;$C$8,IF(Raw!$Q73&gt;$C$8,IF(Raw!$N73&gt;$C$9,IF(Raw!$N73&lt;$A$9,IF(Raw!$X73&gt;$C$9,IF(Raw!$X73&lt;$A$9,Raw!N73,-999),-999),-999),-999),-999),-999)</f>
        <v>889</v>
      </c>
      <c r="K73" s="9">
        <f>IF(Raw!$G73&gt;$C$8,IF(Raw!$Q73&gt;$C$8,IF(Raw!$N73&gt;$C$9,IF(Raw!$N73&lt;$A$9,IF(Raw!$X73&gt;$C$9,IF(Raw!$X73&lt;$A$9,Raw!R73,-999),-999),-999),-999),-999),-999)</f>
        <v>0.79055500000000001</v>
      </c>
      <c r="L73" s="9">
        <f>IF(Raw!$G73&gt;$C$8,IF(Raw!$Q73&gt;$C$8,IF(Raw!$N73&gt;$C$9,IF(Raw!$N73&lt;$A$9,IF(Raw!$X73&gt;$C$9,IF(Raw!$X73&lt;$A$9,Raw!S73,-999),-999),-999),-999),-999),-999)</f>
        <v>1.035417</v>
      </c>
      <c r="M73" s="9">
        <f>Raw!Q73</f>
        <v>0.95307600000000003</v>
      </c>
      <c r="N73" s="9">
        <f>IF(Raw!$G73&gt;$C$8,IF(Raw!$Q73&gt;$C$8,IF(Raw!$N73&gt;$C$9,IF(Raw!$N73&lt;$A$9,IF(Raw!$X73&gt;$C$9,IF(Raw!$X73&lt;$A$9,Raw!V73,-999),-999),-999),-999),-999),-999)</f>
        <v>641.1</v>
      </c>
      <c r="O73" s="9">
        <f>IF(Raw!$G73&gt;$C$8,IF(Raw!$Q73&gt;$C$8,IF(Raw!$N73&gt;$C$9,IF(Raw!$N73&lt;$A$9,IF(Raw!$X73&gt;$C$9,IF(Raw!$X73&lt;$A$9,Raw!W73,-999),-999),-999),-999),-999),-999)</f>
        <v>0.164328</v>
      </c>
      <c r="P73" s="9">
        <f>IF(Raw!$G73&gt;$C$8,IF(Raw!$Q73&gt;$C$8,IF(Raw!$N73&gt;$C$9,IF(Raw!$N73&lt;$A$9,IF(Raw!$X73&gt;$C$9,IF(Raw!$X73&lt;$A$9,Raw!X73,-999),-999),-999),-999),-999),-999)</f>
        <v>430</v>
      </c>
      <c r="R73" s="9">
        <f t="shared" si="4"/>
        <v>0.2259509999999999</v>
      </c>
      <c r="S73" s="9">
        <f t="shared" si="5"/>
        <v>0.21770205156418151</v>
      </c>
      <c r="T73" s="9">
        <f t="shared" si="6"/>
        <v>0.24486200000000002</v>
      </c>
      <c r="U73" s="9">
        <f t="shared" si="7"/>
        <v>0.23648636249936017</v>
      </c>
      <c r="V73" s="15">
        <f t="shared" si="0"/>
        <v>0</v>
      </c>
      <c r="X73" s="11">
        <f t="shared" si="8"/>
        <v>6.019999999999999E+18</v>
      </c>
      <c r="Y73" s="11">
        <f t="shared" si="9"/>
        <v>6.3739999999999994E-18</v>
      </c>
      <c r="Z73" s="11">
        <f t="shared" si="10"/>
        <v>8.8899999999999992E-4</v>
      </c>
      <c r="AA73" s="16">
        <f t="shared" si="11"/>
        <v>3.2986985562915717E-2</v>
      </c>
      <c r="AB73" s="9">
        <f t="shared" si="1"/>
        <v>0.79863225925890668</v>
      </c>
      <c r="AC73" s="9">
        <f t="shared" si="2"/>
        <v>0.96701301443708421</v>
      </c>
      <c r="AD73" s="15">
        <f t="shared" si="3"/>
        <v>37.105720543212279</v>
      </c>
      <c r="AE73" s="3">
        <f t="shared" si="12"/>
        <v>767.42959999999971</v>
      </c>
      <c r="AF73" s="2">
        <f t="shared" si="13"/>
        <v>0.25</v>
      </c>
      <c r="AG73" s="9">
        <f t="shared" si="14"/>
        <v>6.7499975993708114E-3</v>
      </c>
      <c r="AH73" s="2">
        <f t="shared" si="15"/>
        <v>0.32662887096406984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89.2</v>
      </c>
      <c r="D74" s="15">
        <f>IF(C74&gt;0.5,Raw!D74*D$11,-999)</f>
        <v>10</v>
      </c>
      <c r="E74" s="9">
        <f>IF(Raw!$G74&gt;$C$8,IF(Raw!$Q74&gt;$C$8,IF(Raw!$N74&gt;$C$9,IF(Raw!$N74&lt;$A$9,IF(Raw!$X74&gt;$C$9,IF(Raw!$X74&lt;$A$9,Raw!H74,-999),-999),-999),-999),-999),-999)</f>
        <v>0.85605500000000001</v>
      </c>
      <c r="F74" s="9">
        <f>IF(Raw!$G74&gt;$C$8,IF(Raw!$Q74&gt;$C$8,IF(Raw!$N74&gt;$C$9,IF(Raw!$N74&lt;$A$9,IF(Raw!$X74&gt;$C$9,IF(Raw!$X74&lt;$A$9,Raw!I74,-999),-999),-999),-999),-999),-999)</f>
        <v>1.0933619999999999</v>
      </c>
      <c r="G74" s="9">
        <f>Raw!G74</f>
        <v>0.94178399999999995</v>
      </c>
      <c r="H74" s="9">
        <f>IF(Raw!$G74&gt;$C$8,IF(Raw!$Q74&gt;$C$8,IF(Raw!$N74&gt;$C$9,IF(Raw!$N74&lt;$A$9,IF(Raw!$X74&gt;$C$9,IF(Raw!$X74&lt;$A$9,Raw!L74,-999),-999),-999),-999),-999),-999)</f>
        <v>665.1</v>
      </c>
      <c r="I74" s="9">
        <f>IF(Raw!$G74&gt;$C$8,IF(Raw!$Q74&gt;$C$8,IF(Raw!$N74&gt;$C$9,IF(Raw!$N74&lt;$A$9,IF(Raw!$X74&gt;$C$9,IF(Raw!$X74&lt;$A$9,Raw!M74,-999),-999),-999),-999),-999),-999)</f>
        <v>0.365342</v>
      </c>
      <c r="J74" s="9">
        <f>IF(Raw!$G74&gt;$C$8,IF(Raw!$Q74&gt;$C$8,IF(Raw!$N74&gt;$C$9,IF(Raw!$N74&lt;$A$9,IF(Raw!$X74&gt;$C$9,IF(Raw!$X74&lt;$A$9,Raw!N74,-999),-999),-999),-999),-999),-999)</f>
        <v>410</v>
      </c>
      <c r="K74" s="9">
        <f>IF(Raw!$G74&gt;$C$8,IF(Raw!$Q74&gt;$C$8,IF(Raw!$N74&gt;$C$9,IF(Raw!$N74&lt;$A$9,IF(Raw!$X74&gt;$C$9,IF(Raw!$X74&lt;$A$9,Raw!R74,-999),-999),-999),-999),-999),-999)</f>
        <v>0.77333099999999999</v>
      </c>
      <c r="L74" s="9">
        <f>IF(Raw!$G74&gt;$C$8,IF(Raw!$Q74&gt;$C$8,IF(Raw!$N74&gt;$C$9,IF(Raw!$N74&lt;$A$9,IF(Raw!$X74&gt;$C$9,IF(Raw!$X74&lt;$A$9,Raw!S74,-999),-999),-999),-999),-999),-999)</f>
        <v>1.0418689999999999</v>
      </c>
      <c r="M74" s="9">
        <f>Raw!Q74</f>
        <v>0.95574000000000003</v>
      </c>
      <c r="N74" s="9">
        <f>IF(Raw!$G74&gt;$C$8,IF(Raw!$Q74&gt;$C$8,IF(Raw!$N74&gt;$C$9,IF(Raw!$N74&lt;$A$9,IF(Raw!$X74&gt;$C$9,IF(Raw!$X74&lt;$A$9,Raw!V74,-999),-999),-999),-999),-999),-999)</f>
        <v>743.3</v>
      </c>
      <c r="O74" s="9">
        <f>IF(Raw!$G74&gt;$C$8,IF(Raw!$Q74&gt;$C$8,IF(Raw!$N74&gt;$C$9,IF(Raw!$N74&lt;$A$9,IF(Raw!$X74&gt;$C$9,IF(Raw!$X74&lt;$A$9,Raw!W74,-999),-999),-999),-999),-999),-999)</f>
        <v>0.21297199999999999</v>
      </c>
      <c r="P74" s="9">
        <f>IF(Raw!$G74&gt;$C$8,IF(Raw!$Q74&gt;$C$8,IF(Raw!$N74&gt;$C$9,IF(Raw!$N74&lt;$A$9,IF(Raw!$X74&gt;$C$9,IF(Raw!$X74&lt;$A$9,Raw!X74,-999),-999),-999),-999),-999),-999)</f>
        <v>1375</v>
      </c>
      <c r="R74" s="9">
        <f t="shared" si="4"/>
        <v>0.23730699999999993</v>
      </c>
      <c r="S74" s="9">
        <f t="shared" si="5"/>
        <v>0.21704339459392219</v>
      </c>
      <c r="T74" s="9">
        <f t="shared" si="6"/>
        <v>0.26853799999999994</v>
      </c>
      <c r="U74" s="9">
        <f t="shared" si="7"/>
        <v>0.25774641533628506</v>
      </c>
      <c r="V74" s="15">
        <f t="shared" si="0"/>
        <v>0</v>
      </c>
      <c r="X74" s="11">
        <f t="shared" si="8"/>
        <v>6.019999999999999E+18</v>
      </c>
      <c r="Y74" s="11">
        <f t="shared" si="9"/>
        <v>6.6509999999999995E-18</v>
      </c>
      <c r="Z74" s="11">
        <f t="shared" si="10"/>
        <v>4.0999999999999999E-4</v>
      </c>
      <c r="AA74" s="16">
        <f t="shared" si="11"/>
        <v>1.6150865619068918E-2</v>
      </c>
      <c r="AB74" s="9">
        <f t="shared" si="1"/>
        <v>0.77766812115161355</v>
      </c>
      <c r="AC74" s="9">
        <f t="shared" si="2"/>
        <v>0.98384913438093102</v>
      </c>
      <c r="AD74" s="15">
        <f t="shared" si="3"/>
        <v>39.392355168460782</v>
      </c>
      <c r="AE74" s="3">
        <f t="shared" si="12"/>
        <v>800.78039999999976</v>
      </c>
      <c r="AF74" s="2">
        <f t="shared" si="13"/>
        <v>0.25</v>
      </c>
      <c r="AG74" s="9">
        <f t="shared" si="14"/>
        <v>7.8101833356342678E-3</v>
      </c>
      <c r="AH74" s="2">
        <f t="shared" si="15"/>
        <v>0.37793070699438519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88</v>
      </c>
      <c r="D75" s="15">
        <f>IF(C75&gt;0.5,Raw!D75*D$11,-999)</f>
        <v>10</v>
      </c>
      <c r="E75" s="9">
        <f>IF(Raw!$G75&gt;$C$8,IF(Raw!$Q75&gt;$C$8,IF(Raw!$N75&gt;$C$9,IF(Raw!$N75&lt;$A$9,IF(Raw!$X75&gt;$C$9,IF(Raw!$X75&lt;$A$9,Raw!H75,-999),-999),-999),-999),-999),-999)</f>
        <v>0.81718000000000002</v>
      </c>
      <c r="F75" s="9">
        <f>IF(Raw!$G75&gt;$C$8,IF(Raw!$Q75&gt;$C$8,IF(Raw!$N75&gt;$C$9,IF(Raw!$N75&lt;$A$9,IF(Raw!$X75&gt;$C$9,IF(Raw!$X75&lt;$A$9,Raw!I75,-999),-999),-999),-999),-999),-999)</f>
        <v>1.053472</v>
      </c>
      <c r="G75" s="9">
        <f>Raw!G75</f>
        <v>0.95408599999999999</v>
      </c>
      <c r="H75" s="9">
        <f>IF(Raw!$G75&gt;$C$8,IF(Raw!$Q75&gt;$C$8,IF(Raw!$N75&gt;$C$9,IF(Raw!$N75&lt;$A$9,IF(Raw!$X75&gt;$C$9,IF(Raw!$X75&lt;$A$9,Raw!L75,-999),-999),-999),-999),-999),-999)</f>
        <v>603.79999999999995</v>
      </c>
      <c r="I75" s="9">
        <f>IF(Raw!$G75&gt;$C$8,IF(Raw!$Q75&gt;$C$8,IF(Raw!$N75&gt;$C$9,IF(Raw!$N75&lt;$A$9,IF(Raw!$X75&gt;$C$9,IF(Raw!$X75&lt;$A$9,Raw!M75,-999),-999),-999),-999),-999),-999)</f>
        <v>0.113842</v>
      </c>
      <c r="J75" s="9">
        <f>IF(Raw!$G75&gt;$C$8,IF(Raw!$Q75&gt;$C$8,IF(Raw!$N75&gt;$C$9,IF(Raw!$N75&lt;$A$9,IF(Raw!$X75&gt;$C$9,IF(Raw!$X75&lt;$A$9,Raw!N75,-999),-999),-999),-999),-999),-999)</f>
        <v>549</v>
      </c>
      <c r="K75" s="9">
        <f>IF(Raw!$G75&gt;$C$8,IF(Raw!$Q75&gt;$C$8,IF(Raw!$N75&gt;$C$9,IF(Raw!$N75&lt;$A$9,IF(Raw!$X75&gt;$C$9,IF(Raw!$X75&lt;$A$9,Raw!R75,-999),-999),-999),-999),-999),-999)</f>
        <v>0.820882</v>
      </c>
      <c r="L75" s="9">
        <f>IF(Raw!$G75&gt;$C$8,IF(Raw!$Q75&gt;$C$8,IF(Raw!$N75&gt;$C$9,IF(Raw!$N75&lt;$A$9,IF(Raw!$X75&gt;$C$9,IF(Raw!$X75&lt;$A$9,Raw!S75,-999),-999),-999),-999),-999),-999)</f>
        <v>1.076892</v>
      </c>
      <c r="M75" s="9">
        <f>Raw!Q75</f>
        <v>0.97009400000000001</v>
      </c>
      <c r="N75" s="9">
        <f>IF(Raw!$G75&gt;$C$8,IF(Raw!$Q75&gt;$C$8,IF(Raw!$N75&gt;$C$9,IF(Raw!$N75&lt;$A$9,IF(Raw!$X75&gt;$C$9,IF(Raw!$X75&lt;$A$9,Raw!V75,-999),-999),-999),-999),-999),-999)</f>
        <v>733.5</v>
      </c>
      <c r="O75" s="9">
        <f>IF(Raw!$G75&gt;$C$8,IF(Raw!$Q75&gt;$C$8,IF(Raw!$N75&gt;$C$9,IF(Raw!$N75&lt;$A$9,IF(Raw!$X75&gt;$C$9,IF(Raw!$X75&lt;$A$9,Raw!W75,-999),-999),-999),-999),-999),-999)</f>
        <v>0.31486199999999998</v>
      </c>
      <c r="P75" s="9">
        <f>IF(Raw!$G75&gt;$C$8,IF(Raw!$Q75&gt;$C$8,IF(Raw!$N75&gt;$C$9,IF(Raw!$N75&lt;$A$9,IF(Raw!$X75&gt;$C$9,IF(Raw!$X75&lt;$A$9,Raw!X75,-999),-999),-999),-999),-999),-999)</f>
        <v>410</v>
      </c>
      <c r="R75" s="9">
        <f t="shared" si="4"/>
        <v>0.23629199999999995</v>
      </c>
      <c r="S75" s="9">
        <f t="shared" si="5"/>
        <v>0.22429832022113541</v>
      </c>
      <c r="T75" s="9">
        <f t="shared" si="6"/>
        <v>0.25600999999999996</v>
      </c>
      <c r="U75" s="9">
        <f t="shared" si="7"/>
        <v>0.23773043164959901</v>
      </c>
      <c r="V75" s="15">
        <f t="shared" si="0"/>
        <v>0</v>
      </c>
      <c r="X75" s="11">
        <f t="shared" si="8"/>
        <v>6.019999999999999E+18</v>
      </c>
      <c r="Y75" s="11">
        <f t="shared" si="9"/>
        <v>6.037999999999999E-18</v>
      </c>
      <c r="Z75" s="11">
        <f t="shared" si="10"/>
        <v>5.4900000000000001E-4</v>
      </c>
      <c r="AA75" s="16">
        <f t="shared" si="11"/>
        <v>1.9565039692242076E-2</v>
      </c>
      <c r="AB75" s="9">
        <f t="shared" si="1"/>
        <v>0.82589084581161087</v>
      </c>
      <c r="AC75" s="9">
        <f t="shared" si="2"/>
        <v>0.98043496030775801</v>
      </c>
      <c r="AD75" s="15">
        <f t="shared" si="3"/>
        <v>35.637595067836209</v>
      </c>
      <c r="AE75" s="3">
        <f t="shared" si="12"/>
        <v>726.97519999999963</v>
      </c>
      <c r="AF75" s="2">
        <f t="shared" si="13"/>
        <v>0.25</v>
      </c>
      <c r="AG75" s="9">
        <f t="shared" si="14"/>
        <v>6.5170314295617867E-3</v>
      </c>
      <c r="AH75" s="2">
        <f t="shared" si="15"/>
        <v>0.31535575924849846</v>
      </c>
    </row>
    <row r="76" spans="1:34">
      <c r="A76" s="1">
        <f>Raw!A76</f>
        <v>63</v>
      </c>
      <c r="B76" s="14">
        <f>Raw!B76</f>
        <v>0.4611574074074074</v>
      </c>
      <c r="C76" s="15">
        <f>Raw!C76</f>
        <v>86.9</v>
      </c>
      <c r="D76" s="15">
        <f>IF(C76&gt;0.5,Raw!D76*D$11,-999)</f>
        <v>10.9</v>
      </c>
      <c r="E76" s="9">
        <f>IF(Raw!$G76&gt;$C$8,IF(Raw!$Q76&gt;$C$8,IF(Raw!$N76&gt;$C$9,IF(Raw!$N76&lt;$A$9,IF(Raw!$X76&gt;$C$9,IF(Raw!$X76&lt;$A$9,Raw!H76,-999),-999),-999),-999),-999),-999)</f>
        <v>0.83964099999999997</v>
      </c>
      <c r="F76" s="9">
        <f>IF(Raw!$G76&gt;$C$8,IF(Raw!$Q76&gt;$C$8,IF(Raw!$N76&gt;$C$9,IF(Raw!$N76&lt;$A$9,IF(Raw!$X76&gt;$C$9,IF(Raw!$X76&lt;$A$9,Raw!I76,-999),-999),-999),-999),-999),-999)</f>
        <v>1.0644420000000001</v>
      </c>
      <c r="G76" s="9">
        <f>Raw!G76</f>
        <v>0.92749800000000004</v>
      </c>
      <c r="H76" s="9">
        <f>IF(Raw!$G76&gt;$C$8,IF(Raw!$Q76&gt;$C$8,IF(Raw!$N76&gt;$C$9,IF(Raw!$N76&lt;$A$9,IF(Raw!$X76&gt;$C$9,IF(Raw!$X76&lt;$A$9,Raw!L76,-999),-999),-999),-999),-999),-999)</f>
        <v>668.4</v>
      </c>
      <c r="I76" s="9">
        <f>IF(Raw!$G76&gt;$C$8,IF(Raw!$Q76&gt;$C$8,IF(Raw!$N76&gt;$C$9,IF(Raw!$N76&lt;$A$9,IF(Raw!$X76&gt;$C$9,IF(Raw!$X76&lt;$A$9,Raw!M76,-999),-999),-999),-999),-999),-999)</f>
        <v>0.18556500000000001</v>
      </c>
      <c r="J76" s="9">
        <f>IF(Raw!$G76&gt;$C$8,IF(Raw!$Q76&gt;$C$8,IF(Raw!$N76&gt;$C$9,IF(Raw!$N76&lt;$A$9,IF(Raw!$X76&gt;$C$9,IF(Raw!$X76&lt;$A$9,Raw!N76,-999),-999),-999),-999),-999),-999)</f>
        <v>360</v>
      </c>
      <c r="K76" s="9">
        <f>IF(Raw!$G76&gt;$C$8,IF(Raw!$Q76&gt;$C$8,IF(Raw!$N76&gt;$C$9,IF(Raw!$N76&lt;$A$9,IF(Raw!$X76&gt;$C$9,IF(Raw!$X76&lt;$A$9,Raw!R76,-999),-999),-999),-999),-999),-999)</f>
        <v>0.80667199999999994</v>
      </c>
      <c r="L76" s="9">
        <f>IF(Raw!$G76&gt;$C$8,IF(Raw!$Q76&gt;$C$8,IF(Raw!$N76&gt;$C$9,IF(Raw!$N76&lt;$A$9,IF(Raw!$X76&gt;$C$9,IF(Raw!$X76&lt;$A$9,Raw!S76,-999),-999),-999),-999),-999),-999)</f>
        <v>1.0756669999999999</v>
      </c>
      <c r="M76" s="9">
        <f>Raw!Q76</f>
        <v>0.96910399999999997</v>
      </c>
      <c r="N76" s="9">
        <f>IF(Raw!$G76&gt;$C$8,IF(Raw!$Q76&gt;$C$8,IF(Raw!$N76&gt;$C$9,IF(Raw!$N76&lt;$A$9,IF(Raw!$X76&gt;$C$9,IF(Raw!$X76&lt;$A$9,Raw!V76,-999),-999),-999),-999),-999),-999)</f>
        <v>759.2</v>
      </c>
      <c r="O76" s="9">
        <f>IF(Raw!$G76&gt;$C$8,IF(Raw!$Q76&gt;$C$8,IF(Raw!$N76&gt;$C$9,IF(Raw!$N76&lt;$A$9,IF(Raw!$X76&gt;$C$9,IF(Raw!$X76&lt;$A$9,Raw!W76,-999),-999),-999),-999),-999),-999)</f>
        <v>0.22917399999999999</v>
      </c>
      <c r="P76" s="9">
        <f>IF(Raw!$G76&gt;$C$8,IF(Raw!$Q76&gt;$C$8,IF(Raw!$N76&gt;$C$9,IF(Raw!$N76&lt;$A$9,IF(Raw!$X76&gt;$C$9,IF(Raw!$X76&lt;$A$9,Raw!X76,-999),-999),-999),-999),-999),-999)</f>
        <v>438</v>
      </c>
      <c r="R76" s="9">
        <f t="shared" si="4"/>
        <v>0.22480100000000014</v>
      </c>
      <c r="S76" s="9">
        <f t="shared" si="5"/>
        <v>0.21119140357107302</v>
      </c>
      <c r="T76" s="9">
        <f t="shared" si="6"/>
        <v>0.26899499999999998</v>
      </c>
      <c r="U76" s="9">
        <f t="shared" si="7"/>
        <v>0.25007274556159109</v>
      </c>
      <c r="V76" s="15">
        <f t="shared" si="0"/>
        <v>0</v>
      </c>
      <c r="X76" s="11">
        <f t="shared" si="8"/>
        <v>6.561799999999999E+18</v>
      </c>
      <c r="Y76" s="11">
        <f t="shared" si="9"/>
        <v>6.6839999999999993E-18</v>
      </c>
      <c r="Z76" s="11">
        <f t="shared" si="10"/>
        <v>3.5999999999999997E-4</v>
      </c>
      <c r="AA76" s="16">
        <f t="shared" si="11"/>
        <v>1.5543839816200744E-2</v>
      </c>
      <c r="AB76" s="9">
        <f t="shared" si="1"/>
        <v>0.81085321519135889</v>
      </c>
      <c r="AC76" s="9">
        <f t="shared" si="2"/>
        <v>0.98445616018379911</v>
      </c>
      <c r="AD76" s="15">
        <f t="shared" si="3"/>
        <v>43.177332822779839</v>
      </c>
      <c r="AE76" s="3">
        <f t="shared" si="12"/>
        <v>804.75359999999966</v>
      </c>
      <c r="AF76" s="2">
        <f t="shared" si="13"/>
        <v>0.25</v>
      </c>
      <c r="AG76" s="9">
        <f t="shared" si="14"/>
        <v>8.3057493577070457E-3</v>
      </c>
      <c r="AH76" s="2">
        <f t="shared" si="15"/>
        <v>0.40191088889739429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85.8</v>
      </c>
      <c r="D77" s="15">
        <f>IF(C77&gt;0.5,Raw!D77*D$11,-999)</f>
        <v>10.9</v>
      </c>
      <c r="E77" s="9">
        <f>IF(Raw!$G77&gt;$C$8,IF(Raw!$Q77&gt;$C$8,IF(Raw!$N77&gt;$C$9,IF(Raw!$N77&lt;$A$9,IF(Raw!$X77&gt;$C$9,IF(Raw!$X77&lt;$A$9,Raw!H77,-999),-999),-999),-999),-999),-999)</f>
        <v>0.86049699999999996</v>
      </c>
      <c r="F77" s="9">
        <f>IF(Raw!$G77&gt;$C$8,IF(Raw!$Q77&gt;$C$8,IF(Raw!$N77&gt;$C$9,IF(Raw!$N77&lt;$A$9,IF(Raw!$X77&gt;$C$9,IF(Raw!$X77&lt;$A$9,Raw!I77,-999),-999),-999),-999),-999),-999)</f>
        <v>1.1364810000000001</v>
      </c>
      <c r="G77" s="9">
        <f>Raw!G77</f>
        <v>0.96940000000000004</v>
      </c>
      <c r="H77" s="9">
        <f>IF(Raw!$G77&gt;$C$8,IF(Raw!$Q77&gt;$C$8,IF(Raw!$N77&gt;$C$9,IF(Raw!$N77&lt;$A$9,IF(Raw!$X77&gt;$C$9,IF(Raw!$X77&lt;$A$9,Raw!L77,-999),-999),-999),-999),-999),-999)</f>
        <v>644</v>
      </c>
      <c r="I77" s="9">
        <f>IF(Raw!$G77&gt;$C$8,IF(Raw!$Q77&gt;$C$8,IF(Raw!$N77&gt;$C$9,IF(Raw!$N77&lt;$A$9,IF(Raw!$X77&gt;$C$9,IF(Raw!$X77&lt;$A$9,Raw!M77,-999),-999),-999),-999),-999),-999)</f>
        <v>0.22001699999999999</v>
      </c>
      <c r="J77" s="9">
        <f>IF(Raw!$G77&gt;$C$8,IF(Raw!$Q77&gt;$C$8,IF(Raw!$N77&gt;$C$9,IF(Raw!$N77&lt;$A$9,IF(Raw!$X77&gt;$C$9,IF(Raw!$X77&lt;$A$9,Raw!N77,-999),-999),-999),-999),-999),-999)</f>
        <v>788</v>
      </c>
      <c r="K77" s="9">
        <f>IF(Raw!$G77&gt;$C$8,IF(Raw!$Q77&gt;$C$8,IF(Raw!$N77&gt;$C$9,IF(Raw!$N77&lt;$A$9,IF(Raw!$X77&gt;$C$9,IF(Raw!$X77&lt;$A$9,Raw!R77,-999),-999),-999),-999),-999),-999)</f>
        <v>0.82804199999999994</v>
      </c>
      <c r="L77" s="9">
        <f>IF(Raw!$G77&gt;$C$8,IF(Raw!$Q77&gt;$C$8,IF(Raw!$N77&gt;$C$9,IF(Raw!$N77&lt;$A$9,IF(Raw!$X77&gt;$C$9,IF(Raw!$X77&lt;$A$9,Raw!S77,-999),-999),-999),-999),-999),-999)</f>
        <v>1.088228</v>
      </c>
      <c r="M77" s="9">
        <f>Raw!Q77</f>
        <v>0.95325899999999997</v>
      </c>
      <c r="N77" s="9">
        <f>IF(Raw!$G77&gt;$C$8,IF(Raw!$Q77&gt;$C$8,IF(Raw!$N77&gt;$C$9,IF(Raw!$N77&lt;$A$9,IF(Raw!$X77&gt;$C$9,IF(Raw!$X77&lt;$A$9,Raw!V77,-999),-999),-999),-999),-999),-999)</f>
        <v>644</v>
      </c>
      <c r="O77" s="9">
        <f>IF(Raw!$G77&gt;$C$8,IF(Raw!$Q77&gt;$C$8,IF(Raw!$N77&gt;$C$9,IF(Raw!$N77&lt;$A$9,IF(Raw!$X77&gt;$C$9,IF(Raw!$X77&lt;$A$9,Raw!W77,-999),-999),-999),-999),-999),-999)</f>
        <v>0.33226299999999998</v>
      </c>
      <c r="P77" s="9">
        <f>IF(Raw!$G77&gt;$C$8,IF(Raw!$Q77&gt;$C$8,IF(Raw!$N77&gt;$C$9,IF(Raw!$N77&lt;$A$9,IF(Raw!$X77&gt;$C$9,IF(Raw!$X77&lt;$A$9,Raw!X77,-999),-999),-999),-999),-999),-999)</f>
        <v>543</v>
      </c>
      <c r="R77" s="9">
        <f t="shared" si="4"/>
        <v>0.27598400000000012</v>
      </c>
      <c r="S77" s="9">
        <f t="shared" si="5"/>
        <v>0.24284083939810705</v>
      </c>
      <c r="T77" s="9">
        <f t="shared" si="6"/>
        <v>0.26018600000000003</v>
      </c>
      <c r="U77" s="9">
        <f t="shared" si="7"/>
        <v>0.23909144039668162</v>
      </c>
      <c r="V77" s="15">
        <f t="shared" ref="V77:V140" si="16">IF(L77&gt;0,L77*V$8+V$10,-999)</f>
        <v>0</v>
      </c>
      <c r="X77" s="11">
        <f t="shared" si="8"/>
        <v>6.561799999999999E+18</v>
      </c>
      <c r="Y77" s="11">
        <f t="shared" si="9"/>
        <v>6.4399999999999996E-18</v>
      </c>
      <c r="Z77" s="11">
        <f t="shared" si="10"/>
        <v>7.8799999999999996E-4</v>
      </c>
      <c r="AA77" s="16">
        <f t="shared" si="11"/>
        <v>3.222618825953829E-2</v>
      </c>
      <c r="AB77" s="9">
        <f t="shared" ref="AB77:AB140" si="17">K77+T77*AA77</f>
        <v>0.83642680301849615</v>
      </c>
      <c r="AC77" s="9">
        <f t="shared" ref="AC77:AC140" si="18">IF(T77&gt;0,(L77-AB77)/T77,-999)</f>
        <v>0.96777381174046184</v>
      </c>
      <c r="AD77" s="15">
        <f t="shared" ref="AD77:AD140" si="19">IF(AC77&gt;0,X77*Y77*AC77,-999)</f>
        <v>40.89617799433794</v>
      </c>
      <c r="AE77" s="3">
        <f t="shared" si="12"/>
        <v>775.37599999999975</v>
      </c>
      <c r="AF77" s="2">
        <f t="shared" si="13"/>
        <v>0.25</v>
      </c>
      <c r="AG77" s="9">
        <f t="shared" si="14"/>
        <v>7.5214816179887158E-3</v>
      </c>
      <c r="AH77" s="2">
        <f t="shared" si="15"/>
        <v>0.36396058112519319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84.5</v>
      </c>
      <c r="D78" s="15">
        <f>IF(C78&gt;0.5,Raw!D78*D$11,-999)</f>
        <v>11.8</v>
      </c>
      <c r="E78" s="9">
        <f>IF(Raw!$G78&gt;$C$8,IF(Raw!$Q78&gt;$C$8,IF(Raw!$N78&gt;$C$9,IF(Raw!$N78&lt;$A$9,IF(Raw!$X78&gt;$C$9,IF(Raw!$X78&lt;$A$9,Raw!H78,-999),-999),-999),-999),-999),-999)</f>
        <v>0.86123000000000005</v>
      </c>
      <c r="F78" s="9">
        <f>IF(Raw!$G78&gt;$C$8,IF(Raw!$Q78&gt;$C$8,IF(Raw!$N78&gt;$C$9,IF(Raw!$N78&lt;$A$9,IF(Raw!$X78&gt;$C$9,IF(Raw!$X78&lt;$A$9,Raw!I78,-999),-999),-999),-999),-999),-999)</f>
        <v>1.1138870000000001</v>
      </c>
      <c r="G78" s="9">
        <f>Raw!G78</f>
        <v>0.95340599999999998</v>
      </c>
      <c r="H78" s="9">
        <f>IF(Raw!$G78&gt;$C$8,IF(Raw!$Q78&gt;$C$8,IF(Raw!$N78&gt;$C$9,IF(Raw!$N78&lt;$A$9,IF(Raw!$X78&gt;$C$9,IF(Raw!$X78&lt;$A$9,Raw!L78,-999),-999),-999),-999),-999),-999)</f>
        <v>671.2</v>
      </c>
      <c r="I78" s="9">
        <f>IF(Raw!$G78&gt;$C$8,IF(Raw!$Q78&gt;$C$8,IF(Raw!$N78&gt;$C$9,IF(Raw!$N78&lt;$A$9,IF(Raw!$X78&gt;$C$9,IF(Raw!$X78&lt;$A$9,Raw!M78,-999),-999),-999),-999),-999),-999)</f>
        <v>2.2592000000000001E-2</v>
      </c>
      <c r="J78" s="9">
        <f>IF(Raw!$G78&gt;$C$8,IF(Raw!$Q78&gt;$C$8,IF(Raw!$N78&gt;$C$9,IF(Raw!$N78&lt;$A$9,IF(Raw!$X78&gt;$C$9,IF(Raw!$X78&lt;$A$9,Raw!N78,-999),-999),-999),-999),-999),-999)</f>
        <v>561</v>
      </c>
      <c r="K78" s="9">
        <f>IF(Raw!$G78&gt;$C$8,IF(Raw!$Q78&gt;$C$8,IF(Raw!$N78&gt;$C$9,IF(Raw!$N78&lt;$A$9,IF(Raw!$X78&gt;$C$9,IF(Raw!$X78&lt;$A$9,Raw!R78,-999),-999),-999),-999),-999),-999)</f>
        <v>0.809307</v>
      </c>
      <c r="L78" s="9">
        <f>IF(Raw!$G78&gt;$C$8,IF(Raw!$Q78&gt;$C$8,IF(Raw!$N78&gt;$C$9,IF(Raw!$N78&lt;$A$9,IF(Raw!$X78&gt;$C$9,IF(Raw!$X78&lt;$A$9,Raw!S78,-999),-999),-999),-999),-999),-999)</f>
        <v>1.1149309999999999</v>
      </c>
      <c r="M78" s="9">
        <f>Raw!Q78</f>
        <v>0.96432700000000005</v>
      </c>
      <c r="N78" s="9">
        <f>IF(Raw!$G78&gt;$C$8,IF(Raw!$Q78&gt;$C$8,IF(Raw!$N78&gt;$C$9,IF(Raw!$N78&lt;$A$9,IF(Raw!$X78&gt;$C$9,IF(Raw!$X78&lt;$A$9,Raw!V78,-999),-999),-999),-999),-999),-999)</f>
        <v>719.2</v>
      </c>
      <c r="O78" s="9">
        <f>IF(Raw!$G78&gt;$C$8,IF(Raw!$Q78&gt;$C$8,IF(Raw!$N78&gt;$C$9,IF(Raw!$N78&lt;$A$9,IF(Raw!$X78&gt;$C$9,IF(Raw!$X78&lt;$A$9,Raw!W78,-999),-999),-999),-999),-999),-999)</f>
        <v>8.8250999999999996E-2</v>
      </c>
      <c r="P78" s="9">
        <f>IF(Raw!$G78&gt;$C$8,IF(Raw!$Q78&gt;$C$8,IF(Raw!$N78&gt;$C$9,IF(Raw!$N78&lt;$A$9,IF(Raw!$X78&gt;$C$9,IF(Raw!$X78&lt;$A$9,Raw!X78,-999),-999),-999),-999),-999),-999)</f>
        <v>581</v>
      </c>
      <c r="R78" s="9">
        <f t="shared" ref="R78:R141" si="20">F78-E78</f>
        <v>0.25265700000000002</v>
      </c>
      <c r="S78" s="9">
        <f t="shared" ref="S78:S141" si="21">R78/F78</f>
        <v>0.22682462404175649</v>
      </c>
      <c r="T78" s="9">
        <f t="shared" ref="T78:T141" si="22">L78-K78</f>
        <v>0.3056239999999999</v>
      </c>
      <c r="U78" s="9">
        <f t="shared" ref="U78:U141" si="23">T78/L78</f>
        <v>0.27411920558312569</v>
      </c>
      <c r="V78" s="15">
        <f t="shared" si="16"/>
        <v>0</v>
      </c>
      <c r="X78" s="11">
        <f t="shared" ref="X78:X141" si="24">D78*6.02*10^23*10^(-6)</f>
        <v>7.103599999999999E+18</v>
      </c>
      <c r="Y78" s="11">
        <f t="shared" ref="Y78:Y141" si="25">H78*10^(-20)</f>
        <v>6.7120000000000002E-18</v>
      </c>
      <c r="Z78" s="11">
        <f t="shared" ref="Z78:Z141" si="26">J78*10^(-6)</f>
        <v>5.6099999999999998E-4</v>
      </c>
      <c r="AA78" s="16">
        <f t="shared" ref="AA78:AA141" si="27">IF(Z78&gt;0,(X78*Y78/(X78*Y78+1/Z78)),1)</f>
        <v>2.6051299400892462E-2</v>
      </c>
      <c r="AB78" s="9">
        <f t="shared" si="17"/>
        <v>0.81726890232809835</v>
      </c>
      <c r="AC78" s="9">
        <f t="shared" si="18"/>
        <v>0.97394870059910754</v>
      </c>
      <c r="AD78" s="15">
        <f t="shared" si="19"/>
        <v>46.437253834032902</v>
      </c>
      <c r="AE78" s="3">
        <f t="shared" ref="AE78:AE141" si="28">AE$9*Y78</f>
        <v>808.12479999999982</v>
      </c>
      <c r="AF78" s="2">
        <f t="shared" ref="AF78:AF141" si="29">IF(AD78&lt;=AE78,AF$6,AF$6/(AD78/AE78))</f>
        <v>0.25</v>
      </c>
      <c r="AG78" s="9">
        <f t="shared" ref="AG78:AG141" si="30">AD78*AF78*$AG$6*U78/AG$8</f>
        <v>9.7918024080361973E-3</v>
      </c>
      <c r="AH78" s="2">
        <f t="shared" ref="AH78:AH141" si="31">((AG78*12.01)/893.5)*3600</f>
        <v>0.47382022262322671</v>
      </c>
    </row>
    <row r="79" spans="1:34">
      <c r="A79" s="1">
        <f>Raw!A79</f>
        <v>66</v>
      </c>
      <c r="B79" s="14">
        <f>Raw!B79</f>
        <v>0.46133101851851849</v>
      </c>
      <c r="C79" s="15">
        <f>Raw!C79</f>
        <v>83.2</v>
      </c>
      <c r="D79" s="15">
        <f>IF(C79&gt;0.5,Raw!D79*D$11,-999)</f>
        <v>11.8</v>
      </c>
      <c r="E79" s="9">
        <f>IF(Raw!$G79&gt;$C$8,IF(Raw!$Q79&gt;$C$8,IF(Raw!$N79&gt;$C$9,IF(Raw!$N79&lt;$A$9,IF(Raw!$X79&gt;$C$9,IF(Raw!$X79&lt;$A$9,Raw!H79,-999),-999),-999),-999),-999),-999)</f>
        <v>0.84485600000000005</v>
      </c>
      <c r="F79" s="9">
        <f>IF(Raw!$G79&gt;$C$8,IF(Raw!$Q79&gt;$C$8,IF(Raw!$N79&gt;$C$9,IF(Raw!$N79&lt;$A$9,IF(Raw!$X79&gt;$C$9,IF(Raw!$X79&lt;$A$9,Raw!I79,-999),-999),-999),-999),-999),-999)</f>
        <v>1.125192</v>
      </c>
      <c r="G79" s="9">
        <f>Raw!G79</f>
        <v>0.959893</v>
      </c>
      <c r="H79" s="9">
        <f>IF(Raw!$G79&gt;$C$8,IF(Raw!$Q79&gt;$C$8,IF(Raw!$N79&gt;$C$9,IF(Raw!$N79&lt;$A$9,IF(Raw!$X79&gt;$C$9,IF(Raw!$X79&lt;$A$9,Raw!L79,-999),-999),-999),-999),-999),-999)</f>
        <v>652.1</v>
      </c>
      <c r="I79" s="9">
        <f>IF(Raw!$G79&gt;$C$8,IF(Raw!$Q79&gt;$C$8,IF(Raw!$N79&gt;$C$9,IF(Raw!$N79&lt;$A$9,IF(Raw!$X79&gt;$C$9,IF(Raw!$X79&lt;$A$9,Raw!M79,-999),-999),-999),-999),-999),-999)</f>
        <v>0.130332</v>
      </c>
      <c r="J79" s="9">
        <f>IF(Raw!$G79&gt;$C$8,IF(Raw!$Q79&gt;$C$8,IF(Raw!$N79&gt;$C$9,IF(Raw!$N79&lt;$A$9,IF(Raw!$X79&gt;$C$9,IF(Raw!$X79&lt;$A$9,Raw!N79,-999),-999),-999),-999),-999),-999)</f>
        <v>338</v>
      </c>
      <c r="K79" s="9">
        <f>IF(Raw!$G79&gt;$C$8,IF(Raw!$Q79&gt;$C$8,IF(Raw!$N79&gt;$C$9,IF(Raw!$N79&lt;$A$9,IF(Raw!$X79&gt;$C$9,IF(Raw!$X79&lt;$A$9,Raw!R79,-999),-999),-999),-999),-999),-999)</f>
        <v>0.82311699999999999</v>
      </c>
      <c r="L79" s="9">
        <f>IF(Raw!$G79&gt;$C$8,IF(Raw!$Q79&gt;$C$8,IF(Raw!$N79&gt;$C$9,IF(Raw!$N79&lt;$A$9,IF(Raw!$X79&gt;$C$9,IF(Raw!$X79&lt;$A$9,Raw!S79,-999),-999),-999),-999),-999),-999)</f>
        <v>1.1157239999999999</v>
      </c>
      <c r="M79" s="9">
        <f>Raw!Q79</f>
        <v>0.96235400000000004</v>
      </c>
      <c r="N79" s="9">
        <f>IF(Raw!$G79&gt;$C$8,IF(Raw!$Q79&gt;$C$8,IF(Raw!$N79&gt;$C$9,IF(Raw!$N79&lt;$A$9,IF(Raw!$X79&gt;$C$9,IF(Raw!$X79&lt;$A$9,Raw!V79,-999),-999),-999),-999),-999),-999)</f>
        <v>743.6</v>
      </c>
      <c r="O79" s="9">
        <f>IF(Raw!$G79&gt;$C$8,IF(Raw!$Q79&gt;$C$8,IF(Raw!$N79&gt;$C$9,IF(Raw!$N79&lt;$A$9,IF(Raw!$X79&gt;$C$9,IF(Raw!$X79&lt;$A$9,Raw!W79,-999),-999),-999),-999),-999),-999)</f>
        <v>0.11938699999999999</v>
      </c>
      <c r="P79" s="9">
        <f>IF(Raw!$G79&gt;$C$8,IF(Raw!$Q79&gt;$C$8,IF(Raw!$N79&gt;$C$9,IF(Raw!$N79&lt;$A$9,IF(Raw!$X79&gt;$C$9,IF(Raw!$X79&lt;$A$9,Raw!X79,-999),-999),-999),-999),-999),-999)</f>
        <v>621</v>
      </c>
      <c r="R79" s="9">
        <f t="shared" si="20"/>
        <v>0.28033599999999992</v>
      </c>
      <c r="S79" s="9">
        <f t="shared" si="21"/>
        <v>0.24914503480294911</v>
      </c>
      <c r="T79" s="9">
        <f t="shared" si="22"/>
        <v>0.29260699999999995</v>
      </c>
      <c r="U79" s="9">
        <f t="shared" si="23"/>
        <v>0.26225751171436662</v>
      </c>
      <c r="V79" s="15">
        <f t="shared" si="16"/>
        <v>0</v>
      </c>
      <c r="X79" s="11">
        <f t="shared" si="24"/>
        <v>7.103599999999999E+18</v>
      </c>
      <c r="Y79" s="11">
        <f t="shared" si="25"/>
        <v>6.5210000000000002E-18</v>
      </c>
      <c r="Z79" s="11">
        <f t="shared" si="26"/>
        <v>3.3799999999999998E-4</v>
      </c>
      <c r="AA79" s="16">
        <f t="shared" si="27"/>
        <v>1.5415666983842188E-2</v>
      </c>
      <c r="AB79" s="9">
        <f t="shared" si="17"/>
        <v>0.82762773206914109</v>
      </c>
      <c r="AC79" s="9">
        <f t="shared" si="18"/>
        <v>0.98458433301615789</v>
      </c>
      <c r="AD79" s="15">
        <f t="shared" si="19"/>
        <v>45.608482200716544</v>
      </c>
      <c r="AE79" s="3">
        <f t="shared" si="28"/>
        <v>785.12839999999983</v>
      </c>
      <c r="AF79" s="2">
        <f t="shared" si="29"/>
        <v>0.25</v>
      </c>
      <c r="AG79" s="9">
        <f t="shared" si="30"/>
        <v>9.2008977346376159E-3</v>
      </c>
      <c r="AH79" s="2">
        <f t="shared" si="31"/>
        <v>0.4452266529992075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82</v>
      </c>
      <c r="D80" s="15">
        <f>IF(C80&gt;0.5,Raw!D80*D$11,-999)</f>
        <v>12.7</v>
      </c>
      <c r="E80" s="9">
        <f>IF(Raw!$G80&gt;$C$8,IF(Raw!$Q80&gt;$C$8,IF(Raw!$N80&gt;$C$9,IF(Raw!$N80&lt;$A$9,IF(Raw!$X80&gt;$C$9,IF(Raw!$X80&lt;$A$9,Raw!H80,-999),-999),-999),-999),-999),-999)</f>
        <v>0.87147799999999997</v>
      </c>
      <c r="F80" s="9">
        <f>IF(Raw!$G80&gt;$C$8,IF(Raw!$Q80&gt;$C$8,IF(Raw!$N80&gt;$C$9,IF(Raw!$N80&lt;$A$9,IF(Raw!$X80&gt;$C$9,IF(Raw!$X80&lt;$A$9,Raw!I80,-999),-999),-999),-999),-999),-999)</f>
        <v>1.1515880000000001</v>
      </c>
      <c r="G80" s="9">
        <f>Raw!G80</f>
        <v>0.93111900000000003</v>
      </c>
      <c r="H80" s="9">
        <f>IF(Raw!$G80&gt;$C$8,IF(Raw!$Q80&gt;$C$8,IF(Raw!$N80&gt;$C$9,IF(Raw!$N80&lt;$A$9,IF(Raw!$X80&gt;$C$9,IF(Raw!$X80&lt;$A$9,Raw!L80,-999),-999),-999),-999),-999),-999)</f>
        <v>695.4</v>
      </c>
      <c r="I80" s="9">
        <f>IF(Raw!$G80&gt;$C$8,IF(Raw!$Q80&gt;$C$8,IF(Raw!$N80&gt;$C$9,IF(Raw!$N80&lt;$A$9,IF(Raw!$X80&gt;$C$9,IF(Raw!$X80&lt;$A$9,Raw!M80,-999),-999),-999),-999),-999),-999)</f>
        <v>0.260237</v>
      </c>
      <c r="J80" s="9">
        <f>IF(Raw!$G80&gt;$C$8,IF(Raw!$Q80&gt;$C$8,IF(Raw!$N80&gt;$C$9,IF(Raw!$N80&lt;$A$9,IF(Raw!$X80&gt;$C$9,IF(Raw!$X80&lt;$A$9,Raw!N80,-999),-999),-999),-999),-999),-999)</f>
        <v>706</v>
      </c>
      <c r="K80" s="9">
        <f>IF(Raw!$G80&gt;$C$8,IF(Raw!$Q80&gt;$C$8,IF(Raw!$N80&gt;$C$9,IF(Raw!$N80&lt;$A$9,IF(Raw!$X80&gt;$C$9,IF(Raw!$X80&lt;$A$9,Raw!R80,-999),-999),-999),-999),-999),-999)</f>
        <v>0.83078799999999997</v>
      </c>
      <c r="L80" s="9">
        <f>IF(Raw!$G80&gt;$C$8,IF(Raw!$Q80&gt;$C$8,IF(Raw!$N80&gt;$C$9,IF(Raw!$N80&lt;$A$9,IF(Raw!$X80&gt;$C$9,IF(Raw!$X80&lt;$A$9,Raw!S80,-999),-999),-999),-999),-999),-999)</f>
        <v>1.1494930000000001</v>
      </c>
      <c r="M80" s="9">
        <f>Raw!Q80</f>
        <v>0.97204900000000005</v>
      </c>
      <c r="N80" s="9">
        <f>IF(Raw!$G80&gt;$C$8,IF(Raw!$Q80&gt;$C$8,IF(Raw!$N80&gt;$C$9,IF(Raw!$N80&lt;$A$9,IF(Raw!$X80&gt;$C$9,IF(Raw!$X80&lt;$A$9,Raw!V80,-999),-999),-999),-999),-999),-999)</f>
        <v>744.6</v>
      </c>
      <c r="O80" s="9">
        <f>IF(Raw!$G80&gt;$C$8,IF(Raw!$Q80&gt;$C$8,IF(Raw!$N80&gt;$C$9,IF(Raw!$N80&lt;$A$9,IF(Raw!$X80&gt;$C$9,IF(Raw!$X80&lt;$A$9,Raw!W80,-999),-999),-999),-999),-999),-999)</f>
        <v>3.4589000000000002E-2</v>
      </c>
      <c r="P80" s="9">
        <f>IF(Raw!$G80&gt;$C$8,IF(Raw!$Q80&gt;$C$8,IF(Raw!$N80&gt;$C$9,IF(Raw!$N80&lt;$A$9,IF(Raw!$X80&gt;$C$9,IF(Raw!$X80&lt;$A$9,Raw!X80,-999),-999),-999),-999),-999),-999)</f>
        <v>525</v>
      </c>
      <c r="R80" s="9">
        <f t="shared" si="20"/>
        <v>0.28011000000000008</v>
      </c>
      <c r="S80" s="9">
        <f t="shared" si="21"/>
        <v>0.24323803304654101</v>
      </c>
      <c r="T80" s="9">
        <f t="shared" si="22"/>
        <v>0.31870500000000013</v>
      </c>
      <c r="U80" s="9">
        <f t="shared" si="23"/>
        <v>0.27725701678914105</v>
      </c>
      <c r="V80" s="15">
        <f t="shared" si="16"/>
        <v>0</v>
      </c>
      <c r="X80" s="11">
        <f t="shared" si="24"/>
        <v>7.645399999999998E+18</v>
      </c>
      <c r="Y80" s="11">
        <f t="shared" si="25"/>
        <v>6.9540000000000001E-18</v>
      </c>
      <c r="Z80" s="11">
        <f t="shared" si="26"/>
        <v>7.0599999999999992E-4</v>
      </c>
      <c r="AA80" s="16">
        <f t="shared" si="27"/>
        <v>3.6177348087959416E-2</v>
      </c>
      <c r="AB80" s="9">
        <f t="shared" si="17"/>
        <v>0.84231790172237309</v>
      </c>
      <c r="AC80" s="9">
        <f t="shared" si="18"/>
        <v>0.96382265191204053</v>
      </c>
      <c r="AD80" s="15">
        <f t="shared" si="19"/>
        <v>51.242702674163489</v>
      </c>
      <c r="AE80" s="3">
        <f t="shared" si="28"/>
        <v>837.26159999999982</v>
      </c>
      <c r="AF80" s="2">
        <f t="shared" si="29"/>
        <v>0.25</v>
      </c>
      <c r="AG80" s="9">
        <f t="shared" si="30"/>
        <v>1.0928768365885777E-2</v>
      </c>
      <c r="AH80" s="2">
        <f t="shared" si="31"/>
        <v>0.52883741361772518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81</v>
      </c>
      <c r="D81" s="15">
        <f>IF(C81&gt;0.5,Raw!D81*D$11,-999)</f>
        <v>12.7</v>
      </c>
      <c r="E81" s="9">
        <f>IF(Raw!$G81&gt;$C$8,IF(Raw!$Q81&gt;$C$8,IF(Raw!$N81&gt;$C$9,IF(Raw!$N81&lt;$A$9,IF(Raw!$X81&gt;$C$9,IF(Raw!$X81&lt;$A$9,Raw!H81,-999),-999),-999),-999),-999),-999)</f>
        <v>0.90704799999999997</v>
      </c>
      <c r="F81" s="9">
        <f>IF(Raw!$G81&gt;$C$8,IF(Raw!$Q81&gt;$C$8,IF(Raw!$N81&gt;$C$9,IF(Raw!$N81&lt;$A$9,IF(Raw!$X81&gt;$C$9,IF(Raw!$X81&lt;$A$9,Raw!I81,-999),-999),-999),-999),-999),-999)</f>
        <v>1.19953</v>
      </c>
      <c r="G81" s="9">
        <f>Raw!G81</f>
        <v>0.964592</v>
      </c>
      <c r="H81" s="9">
        <f>IF(Raw!$G81&gt;$C$8,IF(Raw!$Q81&gt;$C$8,IF(Raw!$N81&gt;$C$9,IF(Raw!$N81&lt;$A$9,IF(Raw!$X81&gt;$C$9,IF(Raw!$X81&lt;$A$9,Raw!L81,-999),-999),-999),-999),-999),-999)</f>
        <v>659.9</v>
      </c>
      <c r="I81" s="9">
        <f>IF(Raw!$G81&gt;$C$8,IF(Raw!$Q81&gt;$C$8,IF(Raw!$N81&gt;$C$9,IF(Raw!$N81&lt;$A$9,IF(Raw!$X81&gt;$C$9,IF(Raw!$X81&lt;$A$9,Raw!M81,-999),-999),-999),-999),-999),-999)</f>
        <v>4.5000000000000003E-5</v>
      </c>
      <c r="J81" s="9">
        <f>IF(Raw!$G81&gt;$C$8,IF(Raw!$Q81&gt;$C$8,IF(Raw!$N81&gt;$C$9,IF(Raw!$N81&lt;$A$9,IF(Raw!$X81&gt;$C$9,IF(Raw!$X81&lt;$A$9,Raw!N81,-999),-999),-999),-999),-999),-999)</f>
        <v>786</v>
      </c>
      <c r="K81" s="9">
        <f>IF(Raw!$G81&gt;$C$8,IF(Raw!$Q81&gt;$C$8,IF(Raw!$N81&gt;$C$9,IF(Raw!$N81&lt;$A$9,IF(Raw!$X81&gt;$C$9,IF(Raw!$X81&lt;$A$9,Raw!R81,-999),-999),-999),-999),-999),-999)</f>
        <v>0.85853199999999996</v>
      </c>
      <c r="L81" s="9">
        <f>IF(Raw!$G81&gt;$C$8,IF(Raw!$Q81&gt;$C$8,IF(Raw!$N81&gt;$C$9,IF(Raw!$N81&lt;$A$9,IF(Raw!$X81&gt;$C$9,IF(Raw!$X81&lt;$A$9,Raw!S81,-999),-999),-999),-999),-999),-999)</f>
        <v>1.180193</v>
      </c>
      <c r="M81" s="9">
        <f>Raw!Q81</f>
        <v>0.96590900000000002</v>
      </c>
      <c r="N81" s="9">
        <f>IF(Raw!$G81&gt;$C$8,IF(Raw!$Q81&gt;$C$8,IF(Raw!$N81&gt;$C$9,IF(Raw!$N81&lt;$A$9,IF(Raw!$X81&gt;$C$9,IF(Raw!$X81&lt;$A$9,Raw!V81,-999),-999),-999),-999),-999),-999)</f>
        <v>690.8</v>
      </c>
      <c r="O81" s="9">
        <f>IF(Raw!$G81&gt;$C$8,IF(Raw!$Q81&gt;$C$8,IF(Raw!$N81&gt;$C$9,IF(Raw!$N81&lt;$A$9,IF(Raw!$X81&gt;$C$9,IF(Raw!$X81&lt;$A$9,Raw!W81,-999),-999),-999),-999),-999),-999)</f>
        <v>0.210867</v>
      </c>
      <c r="P81" s="9">
        <f>IF(Raw!$G81&gt;$C$8,IF(Raw!$Q81&gt;$C$8,IF(Raw!$N81&gt;$C$9,IF(Raw!$N81&lt;$A$9,IF(Raw!$X81&gt;$C$9,IF(Raw!$X81&lt;$A$9,Raw!X81,-999),-999),-999),-999),-999),-999)</f>
        <v>411</v>
      </c>
      <c r="R81" s="9">
        <f t="shared" si="20"/>
        <v>0.29248200000000002</v>
      </c>
      <c r="S81" s="9">
        <f t="shared" si="21"/>
        <v>0.24383050027927608</v>
      </c>
      <c r="T81" s="9">
        <f t="shared" si="22"/>
        <v>0.32166100000000009</v>
      </c>
      <c r="U81" s="9">
        <f t="shared" si="23"/>
        <v>0.27254948978684002</v>
      </c>
      <c r="V81" s="15">
        <f t="shared" si="16"/>
        <v>0</v>
      </c>
      <c r="X81" s="11">
        <f t="shared" si="24"/>
        <v>7.645399999999998E+18</v>
      </c>
      <c r="Y81" s="11">
        <f t="shared" si="25"/>
        <v>6.5989999999999993E-18</v>
      </c>
      <c r="Z81" s="11">
        <f t="shared" si="26"/>
        <v>7.8599999999999991E-4</v>
      </c>
      <c r="AA81" s="16">
        <f t="shared" si="27"/>
        <v>3.8142708439507525E-2</v>
      </c>
      <c r="AB81" s="9">
        <f t="shared" si="17"/>
        <v>0.87080102173936036</v>
      </c>
      <c r="AC81" s="9">
        <f t="shared" si="18"/>
        <v>0.9618572915604926</v>
      </c>
      <c r="AD81" s="15">
        <f t="shared" si="19"/>
        <v>48.527618879780583</v>
      </c>
      <c r="AE81" s="3">
        <f t="shared" si="28"/>
        <v>794.51959999999974</v>
      </c>
      <c r="AF81" s="2">
        <f t="shared" si="29"/>
        <v>0.25</v>
      </c>
      <c r="AG81" s="9">
        <f t="shared" si="30"/>
        <v>1.0173982897118787E-2</v>
      </c>
      <c r="AH81" s="2">
        <f t="shared" si="31"/>
        <v>0.49231373759353986</v>
      </c>
    </row>
    <row r="82" spans="1:34">
      <c r="A82" s="1">
        <f>Raw!A82</f>
        <v>69</v>
      </c>
      <c r="B82" s="14">
        <f>Raw!B82</f>
        <v>0.46148148148148144</v>
      </c>
      <c r="C82" s="15">
        <f>Raw!C82</f>
        <v>79.8</v>
      </c>
      <c r="D82" s="15">
        <f>IF(C82&gt;0.5,Raw!D82*D$11,-999)</f>
        <v>13.6</v>
      </c>
      <c r="E82" s="9">
        <f>IF(Raw!$G82&gt;$C$8,IF(Raw!$Q82&gt;$C$8,IF(Raw!$N82&gt;$C$9,IF(Raw!$N82&lt;$A$9,IF(Raw!$X82&gt;$C$9,IF(Raw!$X82&lt;$A$9,Raw!H82,-999),-999),-999),-999),-999),-999)</f>
        <v>0.89617999999999998</v>
      </c>
      <c r="F82" s="9">
        <f>IF(Raw!$G82&gt;$C$8,IF(Raw!$Q82&gt;$C$8,IF(Raw!$N82&gt;$C$9,IF(Raw!$N82&lt;$A$9,IF(Raw!$X82&gt;$C$9,IF(Raw!$X82&lt;$A$9,Raw!I82,-999),-999),-999),-999),-999),-999)</f>
        <v>1.2040660000000001</v>
      </c>
      <c r="G82" s="9">
        <f>Raw!G82</f>
        <v>0.96526699999999999</v>
      </c>
      <c r="H82" s="9">
        <f>IF(Raw!$G82&gt;$C$8,IF(Raw!$Q82&gt;$C$8,IF(Raw!$N82&gt;$C$9,IF(Raw!$N82&lt;$A$9,IF(Raw!$X82&gt;$C$9,IF(Raw!$X82&lt;$A$9,Raw!L82,-999),-999),-999),-999),-999),-999)</f>
        <v>683.2</v>
      </c>
      <c r="I82" s="9">
        <f>IF(Raw!$G82&gt;$C$8,IF(Raw!$Q82&gt;$C$8,IF(Raw!$N82&gt;$C$9,IF(Raw!$N82&lt;$A$9,IF(Raw!$X82&gt;$C$9,IF(Raw!$X82&lt;$A$9,Raw!M82,-999),-999),-999),-999),-999),-999)</f>
        <v>6.4298999999999995E-2</v>
      </c>
      <c r="J82" s="9">
        <f>IF(Raw!$G82&gt;$C$8,IF(Raw!$Q82&gt;$C$8,IF(Raw!$N82&gt;$C$9,IF(Raw!$N82&lt;$A$9,IF(Raw!$X82&gt;$C$9,IF(Raw!$X82&lt;$A$9,Raw!N82,-999),-999),-999),-999),-999),-999)</f>
        <v>501</v>
      </c>
      <c r="K82" s="9">
        <f>IF(Raw!$G82&gt;$C$8,IF(Raw!$Q82&gt;$C$8,IF(Raw!$N82&gt;$C$9,IF(Raw!$N82&lt;$A$9,IF(Raw!$X82&gt;$C$9,IF(Raw!$X82&lt;$A$9,Raw!R82,-999),-999),-999),-999),-999),-999)</f>
        <v>0.89954000000000001</v>
      </c>
      <c r="L82" s="9">
        <f>IF(Raw!$G82&gt;$C$8,IF(Raw!$Q82&gt;$C$8,IF(Raw!$N82&gt;$C$9,IF(Raw!$N82&lt;$A$9,IF(Raw!$X82&gt;$C$9,IF(Raw!$X82&lt;$A$9,Raw!S82,-999),-999),-999),-999),-999),-999)</f>
        <v>1.2975319999999999</v>
      </c>
      <c r="M82" s="9">
        <f>Raw!Q82</f>
        <v>0.97345199999999998</v>
      </c>
      <c r="N82" s="9">
        <f>IF(Raw!$G82&gt;$C$8,IF(Raw!$Q82&gt;$C$8,IF(Raw!$N82&gt;$C$9,IF(Raw!$N82&lt;$A$9,IF(Raw!$X82&gt;$C$9,IF(Raw!$X82&lt;$A$9,Raw!V82,-999),-999),-999),-999),-999),-999)</f>
        <v>737.6</v>
      </c>
      <c r="O82" s="9">
        <f>IF(Raw!$G82&gt;$C$8,IF(Raw!$Q82&gt;$C$8,IF(Raw!$N82&gt;$C$9,IF(Raw!$N82&lt;$A$9,IF(Raw!$X82&gt;$C$9,IF(Raw!$X82&lt;$A$9,Raw!W82,-999),-999),-999),-999),-999),-999)</f>
        <v>8.5935999999999998E-2</v>
      </c>
      <c r="P82" s="9">
        <f>IF(Raw!$G82&gt;$C$8,IF(Raw!$Q82&gt;$C$8,IF(Raw!$N82&gt;$C$9,IF(Raw!$N82&lt;$A$9,IF(Raw!$X82&gt;$C$9,IF(Raw!$X82&lt;$A$9,Raw!X82,-999),-999),-999),-999),-999),-999)</f>
        <v>459</v>
      </c>
      <c r="R82" s="9">
        <f t="shared" si="20"/>
        <v>0.3078860000000001</v>
      </c>
      <c r="S82" s="9">
        <f t="shared" si="21"/>
        <v>0.25570525203767908</v>
      </c>
      <c r="T82" s="9">
        <f t="shared" si="22"/>
        <v>0.3979919999999999</v>
      </c>
      <c r="U82" s="9">
        <f t="shared" si="23"/>
        <v>0.30673000742948914</v>
      </c>
      <c r="V82" s="15">
        <f t="shared" si="16"/>
        <v>0</v>
      </c>
      <c r="X82" s="11">
        <f t="shared" si="24"/>
        <v>8.187199999999998E+18</v>
      </c>
      <c r="Y82" s="11">
        <f t="shared" si="25"/>
        <v>6.8320000000000003E-18</v>
      </c>
      <c r="Z82" s="11">
        <f t="shared" si="26"/>
        <v>5.0099999999999993E-4</v>
      </c>
      <c r="AA82" s="16">
        <f t="shared" si="27"/>
        <v>2.7259505837809821E-2</v>
      </c>
      <c r="AB82" s="9">
        <f t="shared" si="17"/>
        <v>0.9103890652474016</v>
      </c>
      <c r="AC82" s="9">
        <f t="shared" si="18"/>
        <v>0.97274049416219022</v>
      </c>
      <c r="AD82" s="15">
        <f t="shared" si="19"/>
        <v>54.410191293033591</v>
      </c>
      <c r="AE82" s="3">
        <f t="shared" si="28"/>
        <v>822.5727999999998</v>
      </c>
      <c r="AF82" s="2">
        <f t="shared" si="29"/>
        <v>0.25</v>
      </c>
      <c r="AG82" s="9">
        <f t="shared" si="30"/>
        <v>1.2837875676578554E-2</v>
      </c>
      <c r="AH82" s="2">
        <f t="shared" si="31"/>
        <v>0.62121812283441558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78.5</v>
      </c>
      <c r="D83" s="15">
        <f>IF(C83&gt;0.5,Raw!D83*D$11,-999)</f>
        <v>14.5</v>
      </c>
      <c r="E83" s="9">
        <f>IF(Raw!$G83&gt;$C$8,IF(Raw!$Q83&gt;$C$8,IF(Raw!$N83&gt;$C$9,IF(Raw!$N83&lt;$A$9,IF(Raw!$X83&gt;$C$9,IF(Raw!$X83&lt;$A$9,Raw!H83,-999),-999),-999),-999),-999),-999)</f>
        <v>0.91416900000000001</v>
      </c>
      <c r="F83" s="9">
        <f>IF(Raw!$G83&gt;$C$8,IF(Raw!$Q83&gt;$C$8,IF(Raw!$N83&gt;$C$9,IF(Raw!$N83&lt;$A$9,IF(Raw!$X83&gt;$C$9,IF(Raw!$X83&lt;$A$9,Raw!I83,-999),-999),-999),-999),-999),-999)</f>
        <v>1.189397</v>
      </c>
      <c r="G83" s="9">
        <f>Raw!G83</f>
        <v>0.95531299999999997</v>
      </c>
      <c r="H83" s="9">
        <f>IF(Raw!$G83&gt;$C$8,IF(Raw!$Q83&gt;$C$8,IF(Raw!$N83&gt;$C$9,IF(Raw!$N83&lt;$A$9,IF(Raw!$X83&gt;$C$9,IF(Raw!$X83&lt;$A$9,Raw!L83,-999),-999),-999),-999),-999),-999)</f>
        <v>632.70000000000005</v>
      </c>
      <c r="I83" s="9">
        <f>IF(Raw!$G83&gt;$C$8,IF(Raw!$Q83&gt;$C$8,IF(Raw!$N83&gt;$C$9,IF(Raw!$N83&lt;$A$9,IF(Raw!$X83&gt;$C$9,IF(Raw!$X83&lt;$A$9,Raw!M83,-999),-999),-999),-999),-999),-999)</f>
        <v>0.20070499999999999</v>
      </c>
      <c r="J83" s="9">
        <f>IF(Raw!$G83&gt;$C$8,IF(Raw!$Q83&gt;$C$8,IF(Raw!$N83&gt;$C$9,IF(Raw!$N83&lt;$A$9,IF(Raw!$X83&gt;$C$9,IF(Raw!$X83&lt;$A$9,Raw!N83,-999),-999),-999),-999),-999),-999)</f>
        <v>854</v>
      </c>
      <c r="K83" s="9">
        <f>IF(Raw!$G83&gt;$C$8,IF(Raw!$Q83&gt;$C$8,IF(Raw!$N83&gt;$C$9,IF(Raw!$N83&lt;$A$9,IF(Raw!$X83&gt;$C$9,IF(Raw!$X83&lt;$A$9,Raw!R83,-999),-999),-999),-999),-999),-999)</f>
        <v>0.87936499999999995</v>
      </c>
      <c r="L83" s="9">
        <f>IF(Raw!$G83&gt;$C$8,IF(Raw!$Q83&gt;$C$8,IF(Raw!$N83&gt;$C$9,IF(Raw!$N83&lt;$A$9,IF(Raw!$X83&gt;$C$9,IF(Raw!$X83&lt;$A$9,Raw!S83,-999),-999),-999),-999),-999),-999)</f>
        <v>1.217387</v>
      </c>
      <c r="M83" s="9">
        <f>Raw!Q83</f>
        <v>0.97049099999999999</v>
      </c>
      <c r="N83" s="9">
        <f>IF(Raw!$G83&gt;$C$8,IF(Raw!$Q83&gt;$C$8,IF(Raw!$N83&gt;$C$9,IF(Raw!$N83&lt;$A$9,IF(Raw!$X83&gt;$C$9,IF(Raw!$X83&lt;$A$9,Raw!V83,-999),-999),-999),-999),-999),-999)</f>
        <v>709.5</v>
      </c>
      <c r="O83" s="9">
        <f>IF(Raw!$G83&gt;$C$8,IF(Raw!$Q83&gt;$C$8,IF(Raw!$N83&gt;$C$9,IF(Raw!$N83&lt;$A$9,IF(Raw!$X83&gt;$C$9,IF(Raw!$X83&lt;$A$9,Raw!W83,-999),-999),-999),-999),-999),-999)</f>
        <v>0.22917999999999999</v>
      </c>
      <c r="P83" s="9">
        <f>IF(Raw!$G83&gt;$C$8,IF(Raw!$Q83&gt;$C$8,IF(Raw!$N83&gt;$C$9,IF(Raw!$N83&lt;$A$9,IF(Raw!$X83&gt;$C$9,IF(Raw!$X83&lt;$A$9,Raw!X83,-999),-999),-999),-999),-999),-999)</f>
        <v>704</v>
      </c>
      <c r="R83" s="9">
        <f t="shared" si="20"/>
        <v>0.27522800000000003</v>
      </c>
      <c r="S83" s="9">
        <f t="shared" si="21"/>
        <v>0.23140128989731773</v>
      </c>
      <c r="T83" s="9">
        <f t="shared" si="22"/>
        <v>0.33802200000000004</v>
      </c>
      <c r="U83" s="9">
        <f t="shared" si="23"/>
        <v>0.27766191030461146</v>
      </c>
      <c r="V83" s="15">
        <f t="shared" si="16"/>
        <v>0</v>
      </c>
      <c r="X83" s="11">
        <f t="shared" si="24"/>
        <v>8.728999999999999E+18</v>
      </c>
      <c r="Y83" s="11">
        <f t="shared" si="25"/>
        <v>6.3270000000000003E-18</v>
      </c>
      <c r="Z83" s="11">
        <f t="shared" si="26"/>
        <v>8.5399999999999994E-4</v>
      </c>
      <c r="AA83" s="16">
        <f t="shared" si="27"/>
        <v>4.504069303473629E-2</v>
      </c>
      <c r="AB83" s="9">
        <f t="shared" si="17"/>
        <v>0.89458974514098755</v>
      </c>
      <c r="AC83" s="9">
        <f t="shared" si="18"/>
        <v>0.95495930696526388</v>
      </c>
      <c r="AD83" s="15">
        <f t="shared" si="19"/>
        <v>52.740858354492154</v>
      </c>
      <c r="AE83" s="3">
        <f t="shared" si="28"/>
        <v>761.77079999999978</v>
      </c>
      <c r="AF83" s="2">
        <f t="shared" si="29"/>
        <v>0.25</v>
      </c>
      <c r="AG83" s="9">
        <f t="shared" si="30"/>
        <v>1.1264713447548629E-2</v>
      </c>
      <c r="AH83" s="2">
        <f t="shared" si="31"/>
        <v>0.54509362128507288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77.2</v>
      </c>
      <c r="D84" s="15">
        <f>IF(C84&gt;0.5,Raw!D84*D$11,-999)</f>
        <v>14.5</v>
      </c>
      <c r="E84" s="9">
        <f>IF(Raw!$G84&gt;$C$8,IF(Raw!$Q84&gt;$C$8,IF(Raw!$N84&gt;$C$9,IF(Raw!$N84&lt;$A$9,IF(Raw!$X84&gt;$C$9,IF(Raw!$X84&lt;$A$9,Raw!H84,-999),-999),-999),-999),-999),-999)</f>
        <v>0.91431700000000005</v>
      </c>
      <c r="F84" s="9">
        <f>IF(Raw!$G84&gt;$C$8,IF(Raw!$Q84&gt;$C$8,IF(Raw!$N84&gt;$C$9,IF(Raw!$N84&lt;$A$9,IF(Raw!$X84&gt;$C$9,IF(Raw!$X84&lt;$A$9,Raw!I84,-999),-999),-999),-999),-999),-999)</f>
        <v>1.230056</v>
      </c>
      <c r="G84" s="9">
        <f>Raw!G84</f>
        <v>0.969225</v>
      </c>
      <c r="H84" s="9">
        <f>IF(Raw!$G84&gt;$C$8,IF(Raw!$Q84&gt;$C$8,IF(Raw!$N84&gt;$C$9,IF(Raw!$N84&lt;$A$9,IF(Raw!$X84&gt;$C$9,IF(Raw!$X84&lt;$A$9,Raw!L84,-999),-999),-999),-999),-999),-999)</f>
        <v>669.4</v>
      </c>
      <c r="I84" s="9">
        <f>IF(Raw!$G84&gt;$C$8,IF(Raw!$Q84&gt;$C$8,IF(Raw!$N84&gt;$C$9,IF(Raw!$N84&lt;$A$9,IF(Raw!$X84&gt;$C$9,IF(Raw!$X84&lt;$A$9,Raw!M84,-999),-999),-999),-999),-999),-999)</f>
        <v>6.9999999999999999E-6</v>
      </c>
      <c r="J84" s="9">
        <f>IF(Raw!$G84&gt;$C$8,IF(Raw!$Q84&gt;$C$8,IF(Raw!$N84&gt;$C$9,IF(Raw!$N84&lt;$A$9,IF(Raw!$X84&gt;$C$9,IF(Raw!$X84&lt;$A$9,Raw!N84,-999),-999),-999),-999),-999),-999)</f>
        <v>714</v>
      </c>
      <c r="K84" s="9">
        <f>IF(Raw!$G84&gt;$C$8,IF(Raw!$Q84&gt;$C$8,IF(Raw!$N84&gt;$C$9,IF(Raw!$N84&lt;$A$9,IF(Raw!$X84&gt;$C$9,IF(Raw!$X84&lt;$A$9,Raw!R84,-999),-999),-999),-999),-999),-999)</f>
        <v>0.88530799999999998</v>
      </c>
      <c r="L84" s="9">
        <f>IF(Raw!$G84&gt;$C$8,IF(Raw!$Q84&gt;$C$8,IF(Raw!$N84&gt;$C$9,IF(Raw!$N84&lt;$A$9,IF(Raw!$X84&gt;$C$9,IF(Raw!$X84&lt;$A$9,Raw!S84,-999),-999),-999),-999),-999),-999)</f>
        <v>1.2185299999999999</v>
      </c>
      <c r="M84" s="9">
        <f>Raw!Q84</f>
        <v>0.97642300000000004</v>
      </c>
      <c r="N84" s="9">
        <f>IF(Raw!$G84&gt;$C$8,IF(Raw!$Q84&gt;$C$8,IF(Raw!$N84&gt;$C$9,IF(Raw!$N84&lt;$A$9,IF(Raw!$X84&gt;$C$9,IF(Raw!$X84&lt;$A$9,Raw!V84,-999),-999),-999),-999),-999),-999)</f>
        <v>700.6</v>
      </c>
      <c r="O84" s="9">
        <f>IF(Raw!$G84&gt;$C$8,IF(Raw!$Q84&gt;$C$8,IF(Raw!$N84&gt;$C$9,IF(Raw!$N84&lt;$A$9,IF(Raw!$X84&gt;$C$9,IF(Raw!$X84&lt;$A$9,Raw!W84,-999),-999),-999),-999),-999),-999)</f>
        <v>0.27419700000000002</v>
      </c>
      <c r="P84" s="9">
        <f>IF(Raw!$G84&gt;$C$8,IF(Raw!$Q84&gt;$C$8,IF(Raw!$N84&gt;$C$9,IF(Raw!$N84&lt;$A$9,IF(Raw!$X84&gt;$C$9,IF(Raw!$X84&lt;$A$9,Raw!X84,-999),-999),-999),-999),-999),-999)</f>
        <v>574</v>
      </c>
      <c r="R84" s="9">
        <f t="shared" si="20"/>
        <v>0.31573899999999999</v>
      </c>
      <c r="S84" s="9">
        <f t="shared" si="21"/>
        <v>0.25668668743536877</v>
      </c>
      <c r="T84" s="9">
        <f t="shared" si="22"/>
        <v>0.33322199999999991</v>
      </c>
      <c r="U84" s="9">
        <f t="shared" si="23"/>
        <v>0.27346228652556764</v>
      </c>
      <c r="V84" s="15">
        <f t="shared" si="16"/>
        <v>0</v>
      </c>
      <c r="X84" s="11">
        <f t="shared" si="24"/>
        <v>8.728999999999999E+18</v>
      </c>
      <c r="Y84" s="11">
        <f t="shared" si="25"/>
        <v>6.6939999999999992E-18</v>
      </c>
      <c r="Z84" s="11">
        <f t="shared" si="26"/>
        <v>7.1400000000000001E-4</v>
      </c>
      <c r="AA84" s="16">
        <f t="shared" si="27"/>
        <v>4.0049513629261208E-2</v>
      </c>
      <c r="AB84" s="9">
        <f t="shared" si="17"/>
        <v>0.89865337903056963</v>
      </c>
      <c r="AC84" s="9">
        <f t="shared" si="18"/>
        <v>0.95995048637073888</v>
      </c>
      <c r="AD84" s="15">
        <f t="shared" si="19"/>
        <v>56.091755783279005</v>
      </c>
      <c r="AE84" s="3">
        <f t="shared" si="28"/>
        <v>805.95759999999973</v>
      </c>
      <c r="AF84" s="2">
        <f t="shared" si="29"/>
        <v>0.25</v>
      </c>
      <c r="AG84" s="9">
        <f t="shared" si="30"/>
        <v>1.1799215224407083E-2</v>
      </c>
      <c r="AH84" s="2">
        <f t="shared" si="31"/>
        <v>0.57095788409900905</v>
      </c>
    </row>
    <row r="85" spans="1:34">
      <c r="A85" s="1">
        <f>Raw!A85</f>
        <v>72</v>
      </c>
      <c r="B85" s="14">
        <f>Raw!B85</f>
        <v>0.46164351851851854</v>
      </c>
      <c r="C85" s="15">
        <f>Raw!C85</f>
        <v>76.099999999999994</v>
      </c>
      <c r="D85" s="15">
        <f>IF(C85&gt;0.5,Raw!D85*D$11,-999)</f>
        <v>15.4</v>
      </c>
      <c r="E85" s="9">
        <f>IF(Raw!$G85&gt;$C$8,IF(Raw!$Q85&gt;$C$8,IF(Raw!$N85&gt;$C$9,IF(Raw!$N85&lt;$A$9,IF(Raw!$X85&gt;$C$9,IF(Raw!$X85&lt;$A$9,Raw!H85,-999),-999),-999),-999),-999),-999)</f>
        <v>0.91215199999999996</v>
      </c>
      <c r="F85" s="9">
        <f>IF(Raw!$G85&gt;$C$8,IF(Raw!$Q85&gt;$C$8,IF(Raw!$N85&gt;$C$9,IF(Raw!$N85&lt;$A$9,IF(Raw!$X85&gt;$C$9,IF(Raw!$X85&lt;$A$9,Raw!I85,-999),-999),-999),-999),-999),-999)</f>
        <v>1.2371190000000001</v>
      </c>
      <c r="G85" s="9">
        <f>Raw!G85</f>
        <v>0.96838800000000003</v>
      </c>
      <c r="H85" s="9">
        <f>IF(Raw!$G85&gt;$C$8,IF(Raw!$Q85&gt;$C$8,IF(Raw!$N85&gt;$C$9,IF(Raw!$N85&lt;$A$9,IF(Raw!$X85&gt;$C$9,IF(Raw!$X85&lt;$A$9,Raw!L85,-999),-999),-999),-999),-999),-999)</f>
        <v>656.1</v>
      </c>
      <c r="I85" s="9">
        <f>IF(Raw!$G85&gt;$C$8,IF(Raw!$Q85&gt;$C$8,IF(Raw!$N85&gt;$C$9,IF(Raw!$N85&lt;$A$9,IF(Raw!$X85&gt;$C$9,IF(Raw!$X85&lt;$A$9,Raw!M85,-999),-999),-999),-999),-999),-999)</f>
        <v>1.4200000000000001E-4</v>
      </c>
      <c r="J85" s="9">
        <f>IF(Raw!$G85&gt;$C$8,IF(Raw!$Q85&gt;$C$8,IF(Raw!$N85&gt;$C$9,IF(Raw!$N85&lt;$A$9,IF(Raw!$X85&gt;$C$9,IF(Raw!$X85&lt;$A$9,Raw!N85,-999),-999),-999),-999),-999),-999)</f>
        <v>743</v>
      </c>
      <c r="K85" s="9">
        <f>IF(Raw!$G85&gt;$C$8,IF(Raw!$Q85&gt;$C$8,IF(Raw!$N85&gt;$C$9,IF(Raw!$N85&lt;$A$9,IF(Raw!$X85&gt;$C$9,IF(Raw!$X85&lt;$A$9,Raw!R85,-999),-999),-999),-999),-999),-999)</f>
        <v>0.89851300000000001</v>
      </c>
      <c r="L85" s="9">
        <f>IF(Raw!$G85&gt;$C$8,IF(Raw!$Q85&gt;$C$8,IF(Raw!$N85&gt;$C$9,IF(Raw!$N85&lt;$A$9,IF(Raw!$X85&gt;$C$9,IF(Raw!$X85&lt;$A$9,Raw!S85,-999),-999),-999),-999),-999),-999)</f>
        <v>1.2654369999999999</v>
      </c>
      <c r="M85" s="9">
        <f>Raw!Q85</f>
        <v>0.97701800000000005</v>
      </c>
      <c r="N85" s="9">
        <f>IF(Raw!$G85&gt;$C$8,IF(Raw!$Q85&gt;$C$8,IF(Raw!$N85&gt;$C$9,IF(Raw!$N85&lt;$A$9,IF(Raw!$X85&gt;$C$9,IF(Raw!$X85&lt;$A$9,Raw!V85,-999),-999),-999),-999),-999),-999)</f>
        <v>722.9</v>
      </c>
      <c r="O85" s="9">
        <f>IF(Raw!$G85&gt;$C$8,IF(Raw!$Q85&gt;$C$8,IF(Raw!$N85&gt;$C$9,IF(Raw!$N85&lt;$A$9,IF(Raw!$X85&gt;$C$9,IF(Raw!$X85&lt;$A$9,Raw!W85,-999),-999),-999),-999),-999),-999)</f>
        <v>0.15321499999999999</v>
      </c>
      <c r="P85" s="9">
        <f>IF(Raw!$G85&gt;$C$8,IF(Raw!$Q85&gt;$C$8,IF(Raw!$N85&gt;$C$9,IF(Raw!$N85&lt;$A$9,IF(Raw!$X85&gt;$C$9,IF(Raw!$X85&lt;$A$9,Raw!X85,-999),-999),-999),-999),-999),-999)</f>
        <v>460</v>
      </c>
      <c r="R85" s="9">
        <f t="shared" si="20"/>
        <v>0.32496700000000012</v>
      </c>
      <c r="S85" s="9">
        <f t="shared" si="21"/>
        <v>0.262680469704208</v>
      </c>
      <c r="T85" s="9">
        <f t="shared" si="22"/>
        <v>0.36692399999999992</v>
      </c>
      <c r="U85" s="9">
        <f t="shared" si="23"/>
        <v>0.28995833060041704</v>
      </c>
      <c r="V85" s="15">
        <f t="shared" si="16"/>
        <v>0</v>
      </c>
      <c r="X85" s="11">
        <f t="shared" si="24"/>
        <v>9.270799999999998E+18</v>
      </c>
      <c r="Y85" s="11">
        <f t="shared" si="25"/>
        <v>6.561E-18</v>
      </c>
      <c r="Z85" s="11">
        <f t="shared" si="26"/>
        <v>7.4299999999999995E-4</v>
      </c>
      <c r="AA85" s="16">
        <f t="shared" si="27"/>
        <v>4.3239370199190948E-2</v>
      </c>
      <c r="AB85" s="9">
        <f t="shared" si="17"/>
        <v>0.91437856267096795</v>
      </c>
      <c r="AC85" s="9">
        <f t="shared" si="18"/>
        <v>0.956760629800809</v>
      </c>
      <c r="AD85" s="15">
        <f t="shared" si="19"/>
        <v>58.195653027174899</v>
      </c>
      <c r="AE85" s="3">
        <f t="shared" si="28"/>
        <v>789.94439999999975</v>
      </c>
      <c r="AF85" s="2">
        <f t="shared" si="29"/>
        <v>0.25</v>
      </c>
      <c r="AG85" s="9">
        <f t="shared" si="30"/>
        <v>1.2980241846123645E-2</v>
      </c>
      <c r="AH85" s="2">
        <f t="shared" si="31"/>
        <v>0.628107147687747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75</v>
      </c>
      <c r="D86" s="15">
        <f>IF(C86&gt;0.5,Raw!D86*D$11,-999)</f>
        <v>16.3</v>
      </c>
      <c r="E86" s="9">
        <f>IF(Raw!$G86&gt;$C$8,IF(Raw!$Q86&gt;$C$8,IF(Raw!$N86&gt;$C$9,IF(Raw!$N86&lt;$A$9,IF(Raw!$X86&gt;$C$9,IF(Raw!$X86&lt;$A$9,Raw!H86,-999),-999),-999),-999),-999),-999)</f>
        <v>0.97003700000000004</v>
      </c>
      <c r="F86" s="9">
        <f>IF(Raw!$G86&gt;$C$8,IF(Raw!$Q86&gt;$C$8,IF(Raw!$N86&gt;$C$9,IF(Raw!$N86&lt;$A$9,IF(Raw!$X86&gt;$C$9,IF(Raw!$X86&lt;$A$9,Raw!I86,-999),-999),-999),-999),-999),-999)</f>
        <v>1.2793779999999999</v>
      </c>
      <c r="G86" s="9">
        <f>Raw!G86</f>
        <v>0.95238100000000003</v>
      </c>
      <c r="H86" s="9">
        <f>IF(Raw!$G86&gt;$C$8,IF(Raw!$Q86&gt;$C$8,IF(Raw!$N86&gt;$C$9,IF(Raw!$N86&lt;$A$9,IF(Raw!$X86&gt;$C$9,IF(Raw!$X86&lt;$A$9,Raw!L86,-999),-999),-999),-999),-999),-999)</f>
        <v>632.29999999999995</v>
      </c>
      <c r="I86" s="9">
        <f>IF(Raw!$G86&gt;$C$8,IF(Raw!$Q86&gt;$C$8,IF(Raw!$N86&gt;$C$9,IF(Raw!$N86&lt;$A$9,IF(Raw!$X86&gt;$C$9,IF(Raw!$X86&lt;$A$9,Raw!M86,-999),-999),-999),-999),-999),-999)</f>
        <v>0.17716299999999999</v>
      </c>
      <c r="J86" s="9">
        <f>IF(Raw!$G86&gt;$C$8,IF(Raw!$Q86&gt;$C$8,IF(Raw!$N86&gt;$C$9,IF(Raw!$N86&lt;$A$9,IF(Raw!$X86&gt;$C$9,IF(Raw!$X86&lt;$A$9,Raw!N86,-999),-999),-999),-999),-999),-999)</f>
        <v>710</v>
      </c>
      <c r="K86" s="9">
        <f>IF(Raw!$G86&gt;$C$8,IF(Raw!$Q86&gt;$C$8,IF(Raw!$N86&gt;$C$9,IF(Raw!$N86&lt;$A$9,IF(Raw!$X86&gt;$C$9,IF(Raw!$X86&lt;$A$9,Raw!R86,-999),-999),-999),-999),-999),-999)</f>
        <v>0.89508299999999996</v>
      </c>
      <c r="L86" s="9">
        <f>IF(Raw!$G86&gt;$C$8,IF(Raw!$Q86&gt;$C$8,IF(Raw!$N86&gt;$C$9,IF(Raw!$N86&lt;$A$9,IF(Raw!$X86&gt;$C$9,IF(Raw!$X86&lt;$A$9,Raw!S86,-999),-999),-999),-999),-999),-999)</f>
        <v>1.25508</v>
      </c>
      <c r="M86" s="9">
        <f>Raw!Q86</f>
        <v>0.98217200000000005</v>
      </c>
      <c r="N86" s="9">
        <f>IF(Raw!$G86&gt;$C$8,IF(Raw!$Q86&gt;$C$8,IF(Raw!$N86&gt;$C$9,IF(Raw!$N86&lt;$A$9,IF(Raw!$X86&gt;$C$9,IF(Raw!$X86&lt;$A$9,Raw!V86,-999),-999),-999),-999),-999),-999)</f>
        <v>708.4</v>
      </c>
      <c r="O86" s="9">
        <f>IF(Raw!$G86&gt;$C$8,IF(Raw!$Q86&gt;$C$8,IF(Raw!$N86&gt;$C$9,IF(Raw!$N86&lt;$A$9,IF(Raw!$X86&gt;$C$9,IF(Raw!$X86&lt;$A$9,Raw!W86,-999),-999),-999),-999),-999),-999)</f>
        <v>0.196162</v>
      </c>
      <c r="P86" s="9">
        <f>IF(Raw!$G86&gt;$C$8,IF(Raw!$Q86&gt;$C$8,IF(Raw!$N86&gt;$C$9,IF(Raw!$N86&lt;$A$9,IF(Raw!$X86&gt;$C$9,IF(Raw!$X86&lt;$A$9,Raw!X86,-999),-999),-999),-999),-999),-999)</f>
        <v>482</v>
      </c>
      <c r="R86" s="9">
        <f t="shared" si="20"/>
        <v>0.30934099999999987</v>
      </c>
      <c r="S86" s="9">
        <f t="shared" si="21"/>
        <v>0.24179015115157512</v>
      </c>
      <c r="T86" s="9">
        <f t="shared" si="22"/>
        <v>0.35999700000000001</v>
      </c>
      <c r="U86" s="9">
        <f t="shared" si="23"/>
        <v>0.28683191509704564</v>
      </c>
      <c r="V86" s="15">
        <f t="shared" si="16"/>
        <v>0</v>
      </c>
      <c r="X86" s="11">
        <f t="shared" si="24"/>
        <v>9.8125999999999959E+18</v>
      </c>
      <c r="Y86" s="11">
        <f t="shared" si="25"/>
        <v>6.3229999999999994E-18</v>
      </c>
      <c r="Z86" s="11">
        <f t="shared" si="26"/>
        <v>7.1000000000000002E-4</v>
      </c>
      <c r="AA86" s="16">
        <f t="shared" si="27"/>
        <v>4.2193300311334503E-2</v>
      </c>
      <c r="AB86" s="9">
        <f t="shared" si="17"/>
        <v>0.91027246153217944</v>
      </c>
      <c r="AC86" s="9">
        <f t="shared" si="18"/>
        <v>0.9578066996886655</v>
      </c>
      <c r="AD86" s="15">
        <f t="shared" si="19"/>
        <v>59.427183537090855</v>
      </c>
      <c r="AE86" s="3">
        <f t="shared" si="28"/>
        <v>761.28919999999971</v>
      </c>
      <c r="AF86" s="2">
        <f t="shared" si="29"/>
        <v>0.25</v>
      </c>
      <c r="AG86" s="9">
        <f t="shared" si="30"/>
        <v>1.3112009894436456E-2</v>
      </c>
      <c r="AH86" s="2">
        <f t="shared" si="31"/>
        <v>0.63448333497017861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73.8</v>
      </c>
      <c r="D87" s="15">
        <f>IF(C87&gt;0.5,Raw!D87*D$11,-999)</f>
        <v>17.2</v>
      </c>
      <c r="E87" s="9">
        <f>IF(Raw!$G87&gt;$C$8,IF(Raw!$Q87&gt;$C$8,IF(Raw!$N87&gt;$C$9,IF(Raw!$N87&lt;$A$9,IF(Raw!$X87&gt;$C$9,IF(Raw!$X87&lt;$A$9,Raw!H87,-999),-999),-999),-999),-999),-999)</f>
        <v>0.96096499999999996</v>
      </c>
      <c r="F87" s="9">
        <f>IF(Raw!$G87&gt;$C$8,IF(Raw!$Q87&gt;$C$8,IF(Raw!$N87&gt;$C$9,IF(Raw!$N87&lt;$A$9,IF(Raw!$X87&gt;$C$9,IF(Raw!$X87&lt;$A$9,Raw!I87,-999),-999),-999),-999),-999),-999)</f>
        <v>1.277935</v>
      </c>
      <c r="G87" s="9">
        <f>Raw!G87</f>
        <v>0.96065100000000003</v>
      </c>
      <c r="H87" s="9">
        <f>IF(Raw!$G87&gt;$C$8,IF(Raw!$Q87&gt;$C$8,IF(Raw!$N87&gt;$C$9,IF(Raw!$N87&lt;$A$9,IF(Raw!$X87&gt;$C$9,IF(Raw!$X87&lt;$A$9,Raw!L87,-999),-999),-999),-999),-999),-999)</f>
        <v>611.5</v>
      </c>
      <c r="I87" s="9">
        <f>IF(Raw!$G87&gt;$C$8,IF(Raw!$Q87&gt;$C$8,IF(Raw!$N87&gt;$C$9,IF(Raw!$N87&lt;$A$9,IF(Raw!$X87&gt;$C$9,IF(Raw!$X87&lt;$A$9,Raw!M87,-999),-999),-999),-999),-999),-999)</f>
        <v>0.15987899999999999</v>
      </c>
      <c r="J87" s="9">
        <f>IF(Raw!$G87&gt;$C$8,IF(Raw!$Q87&gt;$C$8,IF(Raw!$N87&gt;$C$9,IF(Raw!$N87&lt;$A$9,IF(Raw!$X87&gt;$C$9,IF(Raw!$X87&lt;$A$9,Raw!N87,-999),-999),-999),-999),-999),-999)</f>
        <v>685</v>
      </c>
      <c r="K87" s="9">
        <f>IF(Raw!$G87&gt;$C$8,IF(Raw!$Q87&gt;$C$8,IF(Raw!$N87&gt;$C$9,IF(Raw!$N87&lt;$A$9,IF(Raw!$X87&gt;$C$9,IF(Raw!$X87&lt;$A$9,Raw!R87,-999),-999),-999),-999),-999),-999)</f>
        <v>0.90642</v>
      </c>
      <c r="L87" s="9">
        <f>IF(Raw!$G87&gt;$C$8,IF(Raw!$Q87&gt;$C$8,IF(Raw!$N87&gt;$C$9,IF(Raw!$N87&lt;$A$9,IF(Raw!$X87&gt;$C$9,IF(Raw!$X87&lt;$A$9,Raw!S87,-999),-999),-999),-999),-999),-999)</f>
        <v>1.3058730000000001</v>
      </c>
      <c r="M87" s="9">
        <f>Raw!Q87</f>
        <v>0.97496099999999997</v>
      </c>
      <c r="N87" s="9">
        <f>IF(Raw!$G87&gt;$C$8,IF(Raw!$Q87&gt;$C$8,IF(Raw!$N87&gt;$C$9,IF(Raw!$N87&lt;$A$9,IF(Raw!$X87&gt;$C$9,IF(Raw!$X87&lt;$A$9,Raw!V87,-999),-999),-999),-999),-999),-999)</f>
        <v>705</v>
      </c>
      <c r="O87" s="9">
        <f>IF(Raw!$G87&gt;$C$8,IF(Raw!$Q87&gt;$C$8,IF(Raw!$N87&gt;$C$9,IF(Raw!$N87&lt;$A$9,IF(Raw!$X87&gt;$C$9,IF(Raw!$X87&lt;$A$9,Raw!W87,-999),-999),-999),-999),-999),-999)</f>
        <v>0.11436399999999999</v>
      </c>
      <c r="P87" s="9">
        <f>IF(Raw!$G87&gt;$C$8,IF(Raw!$Q87&gt;$C$8,IF(Raw!$N87&gt;$C$9,IF(Raw!$N87&lt;$A$9,IF(Raw!$X87&gt;$C$9,IF(Raw!$X87&lt;$A$9,Raw!X87,-999),-999),-999),-999),-999),-999)</f>
        <v>711</v>
      </c>
      <c r="R87" s="9">
        <f t="shared" si="20"/>
        <v>0.31697000000000009</v>
      </c>
      <c r="S87" s="9">
        <f t="shared" si="21"/>
        <v>0.24803295942281892</v>
      </c>
      <c r="T87" s="9">
        <f t="shared" si="22"/>
        <v>0.39945300000000006</v>
      </c>
      <c r="U87" s="9">
        <f t="shared" si="23"/>
        <v>0.30588962326351798</v>
      </c>
      <c r="V87" s="15">
        <f t="shared" si="16"/>
        <v>0</v>
      </c>
      <c r="X87" s="11">
        <f t="shared" si="24"/>
        <v>1.0354399999999996E+19</v>
      </c>
      <c r="Y87" s="11">
        <f t="shared" si="25"/>
        <v>6.1149999999999994E-18</v>
      </c>
      <c r="Z87" s="11">
        <f t="shared" si="26"/>
        <v>6.8499999999999995E-4</v>
      </c>
      <c r="AA87" s="16">
        <f t="shared" si="27"/>
        <v>4.1569297805918337E-2</v>
      </c>
      <c r="AB87" s="9">
        <f t="shared" si="17"/>
        <v>0.92302498071646755</v>
      </c>
      <c r="AC87" s="9">
        <f t="shared" si="18"/>
        <v>0.95843070219408155</v>
      </c>
      <c r="AD87" s="15">
        <f t="shared" si="19"/>
        <v>60.685106286012171</v>
      </c>
      <c r="AE87" s="3">
        <f t="shared" si="28"/>
        <v>736.24599999999975</v>
      </c>
      <c r="AF87" s="2">
        <f t="shared" si="29"/>
        <v>0.25</v>
      </c>
      <c r="AG87" s="9">
        <f t="shared" si="30"/>
        <v>1.4279187922719086E-2</v>
      </c>
      <c r="AH87" s="2">
        <f t="shared" si="31"/>
        <v>0.69096247232980679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72.7</v>
      </c>
      <c r="D88" s="15">
        <f>IF(C88&gt;0.5,Raw!D88*D$11,-999)</f>
        <v>18.100000000000001</v>
      </c>
      <c r="E88" s="9">
        <f>IF(Raw!$G88&gt;$C$8,IF(Raw!$Q88&gt;$C$8,IF(Raw!$N88&gt;$C$9,IF(Raw!$N88&lt;$A$9,IF(Raw!$X88&gt;$C$9,IF(Raw!$X88&lt;$A$9,Raw!H88,-999),-999),-999),-999),-999),-999)</f>
        <v>0.95914999999999995</v>
      </c>
      <c r="F88" s="9">
        <f>IF(Raw!$G88&gt;$C$8,IF(Raw!$Q88&gt;$C$8,IF(Raw!$N88&gt;$C$9,IF(Raw!$N88&lt;$A$9,IF(Raw!$X88&gt;$C$9,IF(Raw!$X88&lt;$A$9,Raw!I88,-999),-999),-999),-999),-999),-999)</f>
        <v>1.3051360000000001</v>
      </c>
      <c r="G88" s="9">
        <f>Raw!G88</f>
        <v>0.95489100000000005</v>
      </c>
      <c r="H88" s="9">
        <f>IF(Raw!$G88&gt;$C$8,IF(Raw!$Q88&gt;$C$8,IF(Raw!$N88&gt;$C$9,IF(Raw!$N88&lt;$A$9,IF(Raw!$X88&gt;$C$9,IF(Raw!$X88&lt;$A$9,Raw!L88,-999),-999),-999),-999),-999),-999)</f>
        <v>624.79999999999995</v>
      </c>
      <c r="I88" s="9">
        <f>IF(Raw!$G88&gt;$C$8,IF(Raw!$Q88&gt;$C$8,IF(Raw!$N88&gt;$C$9,IF(Raw!$N88&lt;$A$9,IF(Raw!$X88&gt;$C$9,IF(Raw!$X88&lt;$A$9,Raw!M88,-999),-999),-999),-999),-999),-999)</f>
        <v>5.9753000000000001E-2</v>
      </c>
      <c r="J88" s="9">
        <f>IF(Raw!$G88&gt;$C$8,IF(Raw!$Q88&gt;$C$8,IF(Raw!$N88&gt;$C$9,IF(Raw!$N88&lt;$A$9,IF(Raw!$X88&gt;$C$9,IF(Raw!$X88&lt;$A$9,Raw!N88,-999),-999),-999),-999),-999),-999)</f>
        <v>460</v>
      </c>
      <c r="K88" s="9">
        <f>IF(Raw!$G88&gt;$C$8,IF(Raw!$Q88&gt;$C$8,IF(Raw!$N88&gt;$C$9,IF(Raw!$N88&lt;$A$9,IF(Raw!$X88&gt;$C$9,IF(Raw!$X88&lt;$A$9,Raw!R88,-999),-999),-999),-999),-999),-999)</f>
        <v>0.91775300000000004</v>
      </c>
      <c r="L88" s="9">
        <f>IF(Raw!$G88&gt;$C$8,IF(Raw!$Q88&gt;$C$8,IF(Raw!$N88&gt;$C$9,IF(Raw!$N88&lt;$A$9,IF(Raw!$X88&gt;$C$9,IF(Raw!$X88&lt;$A$9,Raw!S88,-999),-999),-999),-999),-999),-999)</f>
        <v>1.303949</v>
      </c>
      <c r="M88" s="9">
        <f>Raw!Q88</f>
        <v>0.97646200000000005</v>
      </c>
      <c r="N88" s="9">
        <f>IF(Raw!$G88&gt;$C$8,IF(Raw!$Q88&gt;$C$8,IF(Raw!$N88&gt;$C$9,IF(Raw!$N88&lt;$A$9,IF(Raw!$X88&gt;$C$9,IF(Raw!$X88&lt;$A$9,Raw!V88,-999),-999),-999),-999),-999),-999)</f>
        <v>659.5</v>
      </c>
      <c r="O88" s="9">
        <f>IF(Raw!$G88&gt;$C$8,IF(Raw!$Q88&gt;$C$8,IF(Raw!$N88&gt;$C$9,IF(Raw!$N88&lt;$A$9,IF(Raw!$X88&gt;$C$9,IF(Raw!$X88&lt;$A$9,Raw!W88,-999),-999),-999),-999),-999),-999)</f>
        <v>8.6027000000000006E-2</v>
      </c>
      <c r="P88" s="9">
        <f>IF(Raw!$G88&gt;$C$8,IF(Raw!$Q88&gt;$C$8,IF(Raw!$N88&gt;$C$9,IF(Raw!$N88&lt;$A$9,IF(Raw!$X88&gt;$C$9,IF(Raw!$X88&lt;$A$9,Raw!X88,-999),-999),-999),-999),-999),-999)</f>
        <v>574</v>
      </c>
      <c r="R88" s="9">
        <f t="shared" si="20"/>
        <v>0.34598600000000013</v>
      </c>
      <c r="S88" s="9">
        <f t="shared" si="21"/>
        <v>0.2650957448112688</v>
      </c>
      <c r="T88" s="9">
        <f t="shared" si="22"/>
        <v>0.38619599999999998</v>
      </c>
      <c r="U88" s="9">
        <f t="shared" si="23"/>
        <v>0.29617416018571274</v>
      </c>
      <c r="V88" s="15">
        <f t="shared" si="16"/>
        <v>0</v>
      </c>
      <c r="X88" s="11">
        <f t="shared" si="24"/>
        <v>1.0896199999999998E+19</v>
      </c>
      <c r="Y88" s="11">
        <f t="shared" si="25"/>
        <v>6.2479999999999994E-18</v>
      </c>
      <c r="Z88" s="11">
        <f t="shared" si="26"/>
        <v>4.5999999999999996E-4</v>
      </c>
      <c r="AA88" s="16">
        <f t="shared" si="27"/>
        <v>3.036560450905074E-2</v>
      </c>
      <c r="AB88" s="9">
        <f t="shared" si="17"/>
        <v>0.92948007499897745</v>
      </c>
      <c r="AC88" s="9">
        <f t="shared" si="18"/>
        <v>0.9696343954909491</v>
      </c>
      <c r="AD88" s="15">
        <f t="shared" si="19"/>
        <v>66.01218371532768</v>
      </c>
      <c r="AE88" s="3">
        <f t="shared" si="28"/>
        <v>752.25919999999974</v>
      </c>
      <c r="AF88" s="2">
        <f t="shared" si="29"/>
        <v>0.25</v>
      </c>
      <c r="AG88" s="9">
        <f t="shared" si="30"/>
        <v>1.5039310056855508E-2</v>
      </c>
      <c r="AH88" s="2">
        <f t="shared" si="31"/>
        <v>0.72774438681388331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71.400000000000006</v>
      </c>
      <c r="D89" s="15">
        <f>IF(C89&gt;0.5,Raw!D89*D$11,-999)</f>
        <v>19</v>
      </c>
      <c r="E89" s="9">
        <f>IF(Raw!$G89&gt;$C$8,IF(Raw!$Q89&gt;$C$8,IF(Raw!$N89&gt;$C$9,IF(Raw!$N89&lt;$A$9,IF(Raw!$X89&gt;$C$9,IF(Raw!$X89&lt;$A$9,Raw!H89,-999),-999),-999),-999),-999),-999)</f>
        <v>0.99276900000000001</v>
      </c>
      <c r="F89" s="9">
        <f>IF(Raw!$G89&gt;$C$8,IF(Raw!$Q89&gt;$C$8,IF(Raw!$N89&gt;$C$9,IF(Raw!$N89&lt;$A$9,IF(Raw!$X89&gt;$C$9,IF(Raw!$X89&lt;$A$9,Raw!I89,-999),-999),-999),-999),-999),-999)</f>
        <v>1.3429960000000001</v>
      </c>
      <c r="G89" s="9">
        <f>Raw!G89</f>
        <v>0.97307100000000002</v>
      </c>
      <c r="H89" s="9">
        <f>IF(Raw!$G89&gt;$C$8,IF(Raw!$Q89&gt;$C$8,IF(Raw!$N89&gt;$C$9,IF(Raw!$N89&lt;$A$9,IF(Raw!$X89&gt;$C$9,IF(Raw!$X89&lt;$A$9,Raw!L89,-999),-999),-999),-999),-999),-999)</f>
        <v>639.1</v>
      </c>
      <c r="I89" s="9">
        <f>IF(Raw!$G89&gt;$C$8,IF(Raw!$Q89&gt;$C$8,IF(Raw!$N89&gt;$C$9,IF(Raw!$N89&lt;$A$9,IF(Raw!$X89&gt;$C$9,IF(Raw!$X89&lt;$A$9,Raw!M89,-999),-999),-999),-999),-999),-999)</f>
        <v>5.5000000000000002E-5</v>
      </c>
      <c r="J89" s="9">
        <f>IF(Raw!$G89&gt;$C$8,IF(Raw!$Q89&gt;$C$8,IF(Raw!$N89&gt;$C$9,IF(Raw!$N89&lt;$A$9,IF(Raw!$X89&gt;$C$9,IF(Raw!$X89&lt;$A$9,Raw!N89,-999),-999),-999),-999),-999),-999)</f>
        <v>542</v>
      </c>
      <c r="K89" s="9">
        <f>IF(Raw!$G89&gt;$C$8,IF(Raw!$Q89&gt;$C$8,IF(Raw!$N89&gt;$C$9,IF(Raw!$N89&lt;$A$9,IF(Raw!$X89&gt;$C$9,IF(Raw!$X89&lt;$A$9,Raw!R89,-999),-999),-999),-999),-999),-999)</f>
        <v>0.92929700000000004</v>
      </c>
      <c r="L89" s="9">
        <f>IF(Raw!$G89&gt;$C$8,IF(Raw!$Q89&gt;$C$8,IF(Raw!$N89&gt;$C$9,IF(Raw!$N89&lt;$A$9,IF(Raw!$X89&gt;$C$9,IF(Raw!$X89&lt;$A$9,Raw!S89,-999),-999),-999),-999),-999),-999)</f>
        <v>1.3400719999999999</v>
      </c>
      <c r="M89" s="9">
        <f>Raw!Q89</f>
        <v>0.97080900000000003</v>
      </c>
      <c r="N89" s="9">
        <f>IF(Raw!$G89&gt;$C$8,IF(Raw!$Q89&gt;$C$8,IF(Raw!$N89&gt;$C$9,IF(Raw!$N89&lt;$A$9,IF(Raw!$X89&gt;$C$9,IF(Raw!$X89&lt;$A$9,Raw!V89,-999),-999),-999),-999),-999),-999)</f>
        <v>679</v>
      </c>
      <c r="O89" s="9">
        <f>IF(Raw!$G89&gt;$C$8,IF(Raw!$Q89&gt;$C$8,IF(Raw!$N89&gt;$C$9,IF(Raw!$N89&lt;$A$9,IF(Raw!$X89&gt;$C$9,IF(Raw!$X89&lt;$A$9,Raw!W89,-999),-999),-999),-999),-999),-999)</f>
        <v>3.3877999999999998E-2</v>
      </c>
      <c r="P89" s="9">
        <f>IF(Raw!$G89&gt;$C$8,IF(Raw!$Q89&gt;$C$8,IF(Raw!$N89&gt;$C$9,IF(Raw!$N89&lt;$A$9,IF(Raw!$X89&gt;$C$9,IF(Raw!$X89&lt;$A$9,Raw!X89,-999),-999),-999),-999),-999),-999)</f>
        <v>446</v>
      </c>
      <c r="R89" s="9">
        <f t="shared" si="20"/>
        <v>0.35022700000000007</v>
      </c>
      <c r="S89" s="9">
        <f t="shared" si="21"/>
        <v>0.26078037462509202</v>
      </c>
      <c r="T89" s="9">
        <f t="shared" si="22"/>
        <v>0.41077499999999989</v>
      </c>
      <c r="U89" s="9">
        <f t="shared" si="23"/>
        <v>0.30653203708457449</v>
      </c>
      <c r="V89" s="15">
        <f t="shared" si="16"/>
        <v>0</v>
      </c>
      <c r="X89" s="11">
        <f t="shared" si="24"/>
        <v>1.1437999999999998E+19</v>
      </c>
      <c r="Y89" s="11">
        <f t="shared" si="25"/>
        <v>6.3910000000000001E-18</v>
      </c>
      <c r="Z89" s="11">
        <f t="shared" si="26"/>
        <v>5.4199999999999995E-4</v>
      </c>
      <c r="AA89" s="16">
        <f t="shared" si="27"/>
        <v>3.8110393109709734E-2</v>
      </c>
      <c r="AB89" s="9">
        <f t="shared" si="17"/>
        <v>0.94495179672964102</v>
      </c>
      <c r="AC89" s="9">
        <f t="shared" si="18"/>
        <v>0.96188960689029035</v>
      </c>
      <c r="AD89" s="15">
        <f t="shared" si="19"/>
        <v>70.31437843119879</v>
      </c>
      <c r="AE89" s="3">
        <f t="shared" si="28"/>
        <v>769.47639999999978</v>
      </c>
      <c r="AF89" s="2">
        <f t="shared" si="29"/>
        <v>0.25</v>
      </c>
      <c r="AG89" s="9">
        <f t="shared" si="30"/>
        <v>1.6579699736039257E-2</v>
      </c>
      <c r="AH89" s="2">
        <f t="shared" si="31"/>
        <v>0.80228304173183362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70.3</v>
      </c>
      <c r="D90" s="15">
        <f>IF(C90&gt;0.5,Raw!D90*D$11,-999)</f>
        <v>19.899999999999999</v>
      </c>
      <c r="E90" s="9">
        <f>IF(Raw!$G90&gt;$C$8,IF(Raw!$Q90&gt;$C$8,IF(Raw!$N90&gt;$C$9,IF(Raw!$N90&lt;$A$9,IF(Raw!$X90&gt;$C$9,IF(Raw!$X90&lt;$A$9,Raw!H90,-999),-999),-999),-999),-999),-999)</f>
        <v>1.002032</v>
      </c>
      <c r="F90" s="9">
        <f>IF(Raw!$G90&gt;$C$8,IF(Raw!$Q90&gt;$C$8,IF(Raw!$N90&gt;$C$9,IF(Raw!$N90&lt;$A$9,IF(Raw!$X90&gt;$C$9,IF(Raw!$X90&lt;$A$9,Raw!I90,-999),-999),-999),-999),-999),-999)</f>
        <v>1.35178</v>
      </c>
      <c r="G90" s="9">
        <f>Raw!G90</f>
        <v>0.96477800000000002</v>
      </c>
      <c r="H90" s="9">
        <f>IF(Raw!$G90&gt;$C$8,IF(Raw!$Q90&gt;$C$8,IF(Raw!$N90&gt;$C$9,IF(Raw!$N90&lt;$A$9,IF(Raw!$X90&gt;$C$9,IF(Raw!$X90&lt;$A$9,Raw!L90,-999),-999),-999),-999),-999),-999)</f>
        <v>708.4</v>
      </c>
      <c r="I90" s="9">
        <f>IF(Raw!$G90&gt;$C$8,IF(Raw!$Q90&gt;$C$8,IF(Raw!$N90&gt;$C$9,IF(Raw!$N90&lt;$A$9,IF(Raw!$X90&gt;$C$9,IF(Raw!$X90&lt;$A$9,Raw!M90,-999),-999),-999),-999),-999),-999)</f>
        <v>0.191417</v>
      </c>
      <c r="J90" s="9">
        <f>IF(Raw!$G90&gt;$C$8,IF(Raw!$Q90&gt;$C$8,IF(Raw!$N90&gt;$C$9,IF(Raw!$N90&lt;$A$9,IF(Raw!$X90&gt;$C$9,IF(Raw!$X90&lt;$A$9,Raw!N90,-999),-999),-999),-999),-999),-999)</f>
        <v>349</v>
      </c>
      <c r="K90" s="9">
        <f>IF(Raw!$G90&gt;$C$8,IF(Raw!$Q90&gt;$C$8,IF(Raw!$N90&gt;$C$9,IF(Raw!$N90&lt;$A$9,IF(Raw!$X90&gt;$C$9,IF(Raw!$X90&lt;$A$9,Raw!R90,-999),-999),-999),-999),-999),-999)</f>
        <v>0.95386499999999996</v>
      </c>
      <c r="L90" s="9">
        <f>IF(Raw!$G90&gt;$C$8,IF(Raw!$Q90&gt;$C$8,IF(Raw!$N90&gt;$C$9,IF(Raw!$N90&lt;$A$9,IF(Raw!$X90&gt;$C$9,IF(Raw!$X90&lt;$A$9,Raw!S90,-999),-999),-999),-999),-999),-999)</f>
        <v>1.384585</v>
      </c>
      <c r="M90" s="9">
        <f>Raw!Q90</f>
        <v>0.97479800000000005</v>
      </c>
      <c r="N90" s="9">
        <f>IF(Raw!$G90&gt;$C$8,IF(Raw!$Q90&gt;$C$8,IF(Raw!$N90&gt;$C$9,IF(Raw!$N90&lt;$A$9,IF(Raw!$X90&gt;$C$9,IF(Raw!$X90&lt;$A$9,Raw!V90,-999),-999),-999),-999),-999),-999)</f>
        <v>732.6</v>
      </c>
      <c r="O90" s="9">
        <f>IF(Raw!$G90&gt;$C$8,IF(Raw!$Q90&gt;$C$8,IF(Raw!$N90&gt;$C$9,IF(Raw!$N90&lt;$A$9,IF(Raw!$X90&gt;$C$9,IF(Raw!$X90&lt;$A$9,Raw!W90,-999),-999),-999),-999),-999),-999)</f>
        <v>0.16172700000000001</v>
      </c>
      <c r="P90" s="9">
        <f>IF(Raw!$G90&gt;$C$8,IF(Raw!$Q90&gt;$C$8,IF(Raw!$N90&gt;$C$9,IF(Raw!$N90&lt;$A$9,IF(Raw!$X90&gt;$C$9,IF(Raw!$X90&lt;$A$9,Raw!X90,-999),-999),-999),-999),-999),-999)</f>
        <v>465</v>
      </c>
      <c r="R90" s="9">
        <f t="shared" si="20"/>
        <v>0.34974799999999995</v>
      </c>
      <c r="S90" s="9">
        <f t="shared" si="21"/>
        <v>0.25873145038393819</v>
      </c>
      <c r="T90" s="9">
        <f t="shared" si="22"/>
        <v>0.43071999999999999</v>
      </c>
      <c r="U90" s="9">
        <f t="shared" si="23"/>
        <v>0.3110823820856069</v>
      </c>
      <c r="V90" s="15">
        <f t="shared" si="16"/>
        <v>0</v>
      </c>
      <c r="X90" s="11">
        <f t="shared" si="24"/>
        <v>1.1979799999999998E+19</v>
      </c>
      <c r="Y90" s="11">
        <f t="shared" si="25"/>
        <v>7.0839999999999987E-18</v>
      </c>
      <c r="Z90" s="11">
        <f t="shared" si="26"/>
        <v>3.4899999999999997E-4</v>
      </c>
      <c r="AA90" s="16">
        <f t="shared" si="27"/>
        <v>2.8765868017728791E-2</v>
      </c>
      <c r="AB90" s="9">
        <f t="shared" si="17"/>
        <v>0.9662550346725961</v>
      </c>
      <c r="AC90" s="9">
        <f t="shared" si="18"/>
        <v>0.97123413198227126</v>
      </c>
      <c r="AD90" s="15">
        <f t="shared" si="19"/>
        <v>82.423690595211454</v>
      </c>
      <c r="AE90" s="3">
        <f t="shared" si="28"/>
        <v>852.91359999999963</v>
      </c>
      <c r="AF90" s="2">
        <f t="shared" si="29"/>
        <v>0.25</v>
      </c>
      <c r="AG90" s="9">
        <f t="shared" si="30"/>
        <v>1.9723506162034936E-2</v>
      </c>
      <c r="AH90" s="2">
        <f t="shared" si="31"/>
        <v>0.95441019856938147</v>
      </c>
    </row>
    <row r="91" spans="1:34">
      <c r="A91" s="1">
        <f>Raw!A91</f>
        <v>78</v>
      </c>
      <c r="B91" s="14">
        <f>Raw!B91</f>
        <v>0.46196759259259257</v>
      </c>
      <c r="C91" s="15">
        <f>Raw!C91</f>
        <v>69</v>
      </c>
      <c r="D91" s="15">
        <f>IF(C91&gt;0.5,Raw!D91*D$11,-999)</f>
        <v>20.8</v>
      </c>
      <c r="E91" s="9">
        <f>IF(Raw!$G91&gt;$C$8,IF(Raw!$Q91&gt;$C$8,IF(Raw!$N91&gt;$C$9,IF(Raw!$N91&lt;$A$9,IF(Raw!$X91&gt;$C$9,IF(Raw!$X91&lt;$A$9,Raw!H91,-999),-999),-999),-999),-999),-999)</f>
        <v>1.034036</v>
      </c>
      <c r="F91" s="9">
        <f>IF(Raw!$G91&gt;$C$8,IF(Raw!$Q91&gt;$C$8,IF(Raw!$N91&gt;$C$9,IF(Raw!$N91&lt;$A$9,IF(Raw!$X91&gt;$C$9,IF(Raw!$X91&lt;$A$9,Raw!I91,-999),-999),-999),-999),-999),-999)</f>
        <v>1.3987769999999999</v>
      </c>
      <c r="G91" s="9">
        <f>Raw!G91</f>
        <v>0.97109699999999999</v>
      </c>
      <c r="H91" s="9">
        <f>IF(Raw!$G91&gt;$C$8,IF(Raw!$Q91&gt;$C$8,IF(Raw!$N91&gt;$C$9,IF(Raw!$N91&lt;$A$9,IF(Raw!$X91&gt;$C$9,IF(Raw!$X91&lt;$A$9,Raw!L91,-999),-999),-999),-999),-999),-999)</f>
        <v>674.4</v>
      </c>
      <c r="I91" s="9">
        <f>IF(Raw!$G91&gt;$C$8,IF(Raw!$Q91&gt;$C$8,IF(Raw!$N91&gt;$C$9,IF(Raw!$N91&lt;$A$9,IF(Raw!$X91&gt;$C$9,IF(Raw!$X91&lt;$A$9,Raw!M91,-999),-999),-999),-999),-999),-999)</f>
        <v>0.26475199999999999</v>
      </c>
      <c r="J91" s="9">
        <f>IF(Raw!$G91&gt;$C$8,IF(Raw!$Q91&gt;$C$8,IF(Raw!$N91&gt;$C$9,IF(Raw!$N91&lt;$A$9,IF(Raw!$X91&gt;$C$9,IF(Raw!$X91&lt;$A$9,Raw!N91,-999),-999),-999),-999),-999),-999)</f>
        <v>482</v>
      </c>
      <c r="K91" s="9">
        <f>IF(Raw!$G91&gt;$C$8,IF(Raw!$Q91&gt;$C$8,IF(Raw!$N91&gt;$C$9,IF(Raw!$N91&lt;$A$9,IF(Raw!$X91&gt;$C$9,IF(Raw!$X91&lt;$A$9,Raw!R91,-999),-999),-999),-999),-999),-999)</f>
        <v>0.95721299999999998</v>
      </c>
      <c r="L91" s="9">
        <f>IF(Raw!$G91&gt;$C$8,IF(Raw!$Q91&gt;$C$8,IF(Raw!$N91&gt;$C$9,IF(Raw!$N91&lt;$A$9,IF(Raw!$X91&gt;$C$9,IF(Raw!$X91&lt;$A$9,Raw!S91,-999),-999),-999),-999),-999),-999)</f>
        <v>1.401421</v>
      </c>
      <c r="M91" s="9">
        <f>Raw!Q91</f>
        <v>0.98028400000000004</v>
      </c>
      <c r="N91" s="9">
        <f>IF(Raw!$G91&gt;$C$8,IF(Raw!$Q91&gt;$C$8,IF(Raw!$N91&gt;$C$9,IF(Raw!$N91&lt;$A$9,IF(Raw!$X91&gt;$C$9,IF(Raw!$X91&lt;$A$9,Raw!V91,-999),-999),-999),-999),-999),-999)</f>
        <v>691.7</v>
      </c>
      <c r="O91" s="9">
        <f>IF(Raw!$G91&gt;$C$8,IF(Raw!$Q91&gt;$C$8,IF(Raw!$N91&gt;$C$9,IF(Raw!$N91&lt;$A$9,IF(Raw!$X91&gt;$C$9,IF(Raw!$X91&lt;$A$9,Raw!W91,-999),-999),-999),-999),-999),-999)</f>
        <v>2.9399999999999999E-4</v>
      </c>
      <c r="P91" s="9">
        <f>IF(Raw!$G91&gt;$C$8,IF(Raw!$Q91&gt;$C$8,IF(Raw!$N91&gt;$C$9,IF(Raw!$N91&lt;$A$9,IF(Raw!$X91&gt;$C$9,IF(Raw!$X91&lt;$A$9,Raw!X91,-999),-999),-999),-999),-999),-999)</f>
        <v>441</v>
      </c>
      <c r="R91" s="9">
        <f t="shared" si="20"/>
        <v>0.36474099999999998</v>
      </c>
      <c r="S91" s="9">
        <f t="shared" si="21"/>
        <v>0.26075707564536732</v>
      </c>
      <c r="T91" s="9">
        <f t="shared" si="22"/>
        <v>0.44420800000000005</v>
      </c>
      <c r="U91" s="9">
        <f t="shared" si="23"/>
        <v>0.31696970432154226</v>
      </c>
      <c r="V91" s="15">
        <f t="shared" si="16"/>
        <v>0</v>
      </c>
      <c r="X91" s="11">
        <f t="shared" si="24"/>
        <v>1.2521599999999998E+19</v>
      </c>
      <c r="Y91" s="11">
        <f t="shared" si="25"/>
        <v>6.7439999999999997E-18</v>
      </c>
      <c r="Z91" s="11">
        <f t="shared" si="26"/>
        <v>4.8199999999999995E-4</v>
      </c>
      <c r="AA91" s="16">
        <f t="shared" si="27"/>
        <v>3.9110889890143948E-2</v>
      </c>
      <c r="AB91" s="9">
        <f t="shared" si="17"/>
        <v>0.97458637017632099</v>
      </c>
      <c r="AC91" s="9">
        <f t="shared" si="18"/>
        <v>0.96088911010985611</v>
      </c>
      <c r="AD91" s="15">
        <f t="shared" si="19"/>
        <v>81.142925083286201</v>
      </c>
      <c r="AE91" s="3">
        <f t="shared" si="28"/>
        <v>811.97759999999971</v>
      </c>
      <c r="AF91" s="2">
        <f t="shared" si="29"/>
        <v>0.25</v>
      </c>
      <c r="AG91" s="9">
        <f t="shared" si="30"/>
        <v>1.9784499208795603E-2</v>
      </c>
      <c r="AH91" s="2">
        <f t="shared" si="31"/>
        <v>0.95736162035980599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68.099999999999994</v>
      </c>
      <c r="D92" s="15">
        <f>IF(C92&gt;0.5,Raw!D92*D$11,-999)</f>
        <v>21.7</v>
      </c>
      <c r="E92" s="9">
        <f>IF(Raw!$G92&gt;$C$8,IF(Raw!$Q92&gt;$C$8,IF(Raw!$N92&gt;$C$9,IF(Raw!$N92&lt;$A$9,IF(Raw!$X92&gt;$C$9,IF(Raw!$X92&lt;$A$9,Raw!H92,-999),-999),-999),-999),-999),-999)</f>
        <v>1.0589409999999999</v>
      </c>
      <c r="F92" s="9">
        <f>IF(Raw!$G92&gt;$C$8,IF(Raw!$Q92&gt;$C$8,IF(Raw!$N92&gt;$C$9,IF(Raw!$N92&lt;$A$9,IF(Raw!$X92&gt;$C$9,IF(Raw!$X92&lt;$A$9,Raw!I92,-999),-999),-999),-999),-999),-999)</f>
        <v>1.433494</v>
      </c>
      <c r="G92" s="9">
        <f>Raw!G92</f>
        <v>0.96806700000000001</v>
      </c>
      <c r="H92" s="9">
        <f>IF(Raw!$G92&gt;$C$8,IF(Raw!$Q92&gt;$C$8,IF(Raw!$N92&gt;$C$9,IF(Raw!$N92&lt;$A$9,IF(Raw!$X92&gt;$C$9,IF(Raw!$X92&lt;$A$9,Raw!L92,-999),-999),-999),-999),-999),-999)</f>
        <v>609.4</v>
      </c>
      <c r="I92" s="9">
        <f>IF(Raw!$G92&gt;$C$8,IF(Raw!$Q92&gt;$C$8,IF(Raw!$N92&gt;$C$9,IF(Raw!$N92&lt;$A$9,IF(Raw!$X92&gt;$C$9,IF(Raw!$X92&lt;$A$9,Raw!M92,-999),-999),-999),-999),-999),-999)</f>
        <v>0.14160900000000001</v>
      </c>
      <c r="J92" s="9">
        <f>IF(Raw!$G92&gt;$C$8,IF(Raw!$Q92&gt;$C$8,IF(Raw!$N92&gt;$C$9,IF(Raw!$N92&lt;$A$9,IF(Raw!$X92&gt;$C$9,IF(Raw!$X92&lt;$A$9,Raw!N92,-999),-999),-999),-999),-999),-999)</f>
        <v>594</v>
      </c>
      <c r="K92" s="9">
        <f>IF(Raw!$G92&gt;$C$8,IF(Raw!$Q92&gt;$C$8,IF(Raw!$N92&gt;$C$9,IF(Raw!$N92&lt;$A$9,IF(Raw!$X92&gt;$C$9,IF(Raw!$X92&lt;$A$9,Raw!R92,-999),-999),-999),-999),-999),-999)</f>
        <v>0.98068900000000003</v>
      </c>
      <c r="L92" s="9">
        <f>IF(Raw!$G92&gt;$C$8,IF(Raw!$Q92&gt;$C$8,IF(Raw!$N92&gt;$C$9,IF(Raw!$N92&lt;$A$9,IF(Raw!$X92&gt;$C$9,IF(Raw!$X92&lt;$A$9,Raw!S92,-999),-999),-999),-999),-999),-999)</f>
        <v>1.4598180000000001</v>
      </c>
      <c r="M92" s="9">
        <f>Raw!Q92</f>
        <v>0.98570599999999997</v>
      </c>
      <c r="N92" s="9">
        <f>IF(Raw!$G92&gt;$C$8,IF(Raw!$Q92&gt;$C$8,IF(Raw!$N92&gt;$C$9,IF(Raw!$N92&lt;$A$9,IF(Raw!$X92&gt;$C$9,IF(Raw!$X92&lt;$A$9,Raw!V92,-999),-999),-999),-999),-999),-999)</f>
        <v>729.7</v>
      </c>
      <c r="O92" s="9">
        <f>IF(Raw!$G92&gt;$C$8,IF(Raw!$Q92&gt;$C$8,IF(Raw!$N92&gt;$C$9,IF(Raw!$N92&lt;$A$9,IF(Raw!$X92&gt;$C$9,IF(Raw!$X92&lt;$A$9,Raw!W92,-999),-999),-999),-999),-999),-999)</f>
        <v>2.4000000000000001E-5</v>
      </c>
      <c r="P92" s="9">
        <f>IF(Raw!$G92&gt;$C$8,IF(Raw!$Q92&gt;$C$8,IF(Raw!$N92&gt;$C$9,IF(Raw!$N92&lt;$A$9,IF(Raw!$X92&gt;$C$9,IF(Raw!$X92&lt;$A$9,Raw!X92,-999),-999),-999),-999),-999),-999)</f>
        <v>489</v>
      </c>
      <c r="R92" s="9">
        <f t="shared" si="20"/>
        <v>0.37455300000000014</v>
      </c>
      <c r="S92" s="9">
        <f t="shared" si="21"/>
        <v>0.26128675808897711</v>
      </c>
      <c r="T92" s="9">
        <f t="shared" si="22"/>
        <v>0.47912900000000003</v>
      </c>
      <c r="U92" s="9">
        <f t="shared" si="23"/>
        <v>0.32821146197676698</v>
      </c>
      <c r="V92" s="15">
        <f t="shared" si="16"/>
        <v>0</v>
      </c>
      <c r="X92" s="11">
        <f t="shared" si="24"/>
        <v>1.3063399999999998E+19</v>
      </c>
      <c r="Y92" s="11">
        <f t="shared" si="25"/>
        <v>6.0939999999999993E-18</v>
      </c>
      <c r="Z92" s="11">
        <f t="shared" si="26"/>
        <v>5.9400000000000002E-4</v>
      </c>
      <c r="AA92" s="16">
        <f t="shared" si="27"/>
        <v>4.5152235342016449E-2</v>
      </c>
      <c r="AB92" s="9">
        <f t="shared" si="17"/>
        <v>1.002322745367185</v>
      </c>
      <c r="AC92" s="9">
        <f t="shared" si="18"/>
        <v>0.9548477646579836</v>
      </c>
      <c r="AD92" s="15">
        <f t="shared" si="19"/>
        <v>76.013864212148903</v>
      </c>
      <c r="AE92" s="3">
        <f t="shared" si="28"/>
        <v>733.71759999999972</v>
      </c>
      <c r="AF92" s="2">
        <f t="shared" si="29"/>
        <v>0.25</v>
      </c>
      <c r="AG92" s="9">
        <f t="shared" si="30"/>
        <v>1.9191247310440647E-2</v>
      </c>
      <c r="AH92" s="2">
        <f t="shared" si="31"/>
        <v>0.92865446974170318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66.8</v>
      </c>
      <c r="D93" s="15">
        <f>IF(C93&gt;0.5,Raw!D93*D$11,-999)</f>
        <v>22.6</v>
      </c>
      <c r="E93" s="9">
        <f>IF(Raw!$G93&gt;$C$8,IF(Raw!$Q93&gt;$C$8,IF(Raw!$N93&gt;$C$9,IF(Raw!$N93&lt;$A$9,IF(Raw!$X93&gt;$C$9,IF(Raw!$X93&lt;$A$9,Raw!H93,-999),-999),-999),-999),-999),-999)</f>
        <v>1.0563579999999999</v>
      </c>
      <c r="F93" s="9">
        <f>IF(Raw!$G93&gt;$C$8,IF(Raw!$Q93&gt;$C$8,IF(Raw!$N93&gt;$C$9,IF(Raw!$N93&lt;$A$9,IF(Raw!$X93&gt;$C$9,IF(Raw!$X93&lt;$A$9,Raw!I93,-999),-999),-999),-999),-999),-999)</f>
        <v>1.4639310000000001</v>
      </c>
      <c r="G93" s="9">
        <f>Raw!G93</f>
        <v>0.97617799999999999</v>
      </c>
      <c r="H93" s="9">
        <f>IF(Raw!$G93&gt;$C$8,IF(Raw!$Q93&gt;$C$8,IF(Raw!$N93&gt;$C$9,IF(Raw!$N93&lt;$A$9,IF(Raw!$X93&gt;$C$9,IF(Raw!$X93&lt;$A$9,Raw!L93,-999),-999),-999),-999),-999),-999)</f>
        <v>680.9</v>
      </c>
      <c r="I93" s="9">
        <f>IF(Raw!$G93&gt;$C$8,IF(Raw!$Q93&gt;$C$8,IF(Raw!$N93&gt;$C$9,IF(Raw!$N93&lt;$A$9,IF(Raw!$X93&gt;$C$9,IF(Raw!$X93&lt;$A$9,Raw!M93,-999),-999),-999),-999),-999),-999)</f>
        <v>1.8E-5</v>
      </c>
      <c r="J93" s="9">
        <f>IF(Raw!$G93&gt;$C$8,IF(Raw!$Q93&gt;$C$8,IF(Raw!$N93&gt;$C$9,IF(Raw!$N93&lt;$A$9,IF(Raw!$X93&gt;$C$9,IF(Raw!$X93&lt;$A$9,Raw!N93,-999),-999),-999),-999),-999),-999)</f>
        <v>608</v>
      </c>
      <c r="K93" s="9">
        <f>IF(Raw!$G93&gt;$C$8,IF(Raw!$Q93&gt;$C$8,IF(Raw!$N93&gt;$C$9,IF(Raw!$N93&lt;$A$9,IF(Raw!$X93&gt;$C$9,IF(Raw!$X93&lt;$A$9,Raw!R93,-999),-999),-999),-999),-999),-999)</f>
        <v>1.004591</v>
      </c>
      <c r="L93" s="9">
        <f>IF(Raw!$G93&gt;$C$8,IF(Raw!$Q93&gt;$C$8,IF(Raw!$N93&gt;$C$9,IF(Raw!$N93&lt;$A$9,IF(Raw!$X93&gt;$C$9,IF(Raw!$X93&lt;$A$9,Raw!S93,-999),-999),-999),-999),-999),-999)</f>
        <v>1.482788</v>
      </c>
      <c r="M93" s="9">
        <f>Raw!Q93</f>
        <v>0.97670900000000005</v>
      </c>
      <c r="N93" s="9">
        <f>IF(Raw!$G93&gt;$C$8,IF(Raw!$Q93&gt;$C$8,IF(Raw!$N93&gt;$C$9,IF(Raw!$N93&lt;$A$9,IF(Raw!$X93&gt;$C$9,IF(Raw!$X93&lt;$A$9,Raw!V93,-999),-999),-999),-999),-999),-999)</f>
        <v>711.8</v>
      </c>
      <c r="O93" s="9">
        <f>IF(Raw!$G93&gt;$C$8,IF(Raw!$Q93&gt;$C$8,IF(Raw!$N93&gt;$C$9,IF(Raw!$N93&lt;$A$9,IF(Raw!$X93&gt;$C$9,IF(Raw!$X93&lt;$A$9,Raw!W93,-999),-999),-999),-999),-999),-999)</f>
        <v>0.104556</v>
      </c>
      <c r="P93" s="9">
        <f>IF(Raw!$G93&gt;$C$8,IF(Raw!$Q93&gt;$C$8,IF(Raw!$N93&gt;$C$9,IF(Raw!$N93&lt;$A$9,IF(Raw!$X93&gt;$C$9,IF(Raw!$X93&lt;$A$9,Raw!X93,-999),-999),-999),-999),-999),-999)</f>
        <v>510</v>
      </c>
      <c r="R93" s="9">
        <f t="shared" si="20"/>
        <v>0.40757300000000019</v>
      </c>
      <c r="S93" s="9">
        <f t="shared" si="21"/>
        <v>0.27840997970532777</v>
      </c>
      <c r="T93" s="9">
        <f t="shared" si="22"/>
        <v>0.47819699999999998</v>
      </c>
      <c r="U93" s="9">
        <f t="shared" si="23"/>
        <v>0.32249856351683448</v>
      </c>
      <c r="V93" s="15">
        <f t="shared" si="16"/>
        <v>0</v>
      </c>
      <c r="X93" s="11">
        <f t="shared" si="24"/>
        <v>1.3605199999999996E+19</v>
      </c>
      <c r="Y93" s="11">
        <f t="shared" si="25"/>
        <v>6.8089999999999997E-18</v>
      </c>
      <c r="Z93" s="11">
        <f t="shared" si="26"/>
        <v>6.0799999999999993E-4</v>
      </c>
      <c r="AA93" s="16">
        <f t="shared" si="27"/>
        <v>5.3320570124798329E-2</v>
      </c>
      <c r="AB93" s="9">
        <f t="shared" si="17"/>
        <v>1.0300887366719682</v>
      </c>
      <c r="AC93" s="9">
        <f t="shared" si="18"/>
        <v>0.94667942987520159</v>
      </c>
      <c r="AD93" s="15">
        <f t="shared" si="19"/>
        <v>87.698306126313042</v>
      </c>
      <c r="AE93" s="3">
        <f t="shared" si="28"/>
        <v>819.80359999999973</v>
      </c>
      <c r="AF93" s="2">
        <f t="shared" si="29"/>
        <v>0.25</v>
      </c>
      <c r="AG93" s="9">
        <f t="shared" si="30"/>
        <v>2.1755829037381203E-2</v>
      </c>
      <c r="AH93" s="2">
        <f t="shared" si="31"/>
        <v>1.052753244835158</v>
      </c>
    </row>
    <row r="94" spans="1:34">
      <c r="A94" s="1">
        <f>Raw!A94</f>
        <v>81</v>
      </c>
      <c r="B94" s="14">
        <f>Raw!B94</f>
        <v>0.46212962962962961</v>
      </c>
      <c r="C94" s="15">
        <f>Raw!C94</f>
        <v>65.599999999999994</v>
      </c>
      <c r="D94" s="15">
        <f>IF(C94&gt;0.5,Raw!D94*D$11,-999)</f>
        <v>23.5</v>
      </c>
      <c r="E94" s="9">
        <f>IF(Raw!$G94&gt;$C$8,IF(Raw!$Q94&gt;$C$8,IF(Raw!$N94&gt;$C$9,IF(Raw!$N94&lt;$A$9,IF(Raw!$X94&gt;$C$9,IF(Raw!$X94&lt;$A$9,Raw!H94,-999),-999),-999),-999),-999),-999)</f>
        <v>1.101418</v>
      </c>
      <c r="F94" s="9">
        <f>IF(Raw!$G94&gt;$C$8,IF(Raw!$Q94&gt;$C$8,IF(Raw!$N94&gt;$C$9,IF(Raw!$N94&lt;$A$9,IF(Raw!$X94&gt;$C$9,IF(Raw!$X94&lt;$A$9,Raw!I94,-999),-999),-999),-999),-999),-999)</f>
        <v>1.5279210000000001</v>
      </c>
      <c r="G94" s="9">
        <f>Raw!G94</f>
        <v>0.97944900000000001</v>
      </c>
      <c r="H94" s="9">
        <f>IF(Raw!$G94&gt;$C$8,IF(Raw!$Q94&gt;$C$8,IF(Raw!$N94&gt;$C$9,IF(Raw!$N94&lt;$A$9,IF(Raw!$X94&gt;$C$9,IF(Raw!$X94&lt;$A$9,Raw!L94,-999),-999),-999),-999),-999),-999)</f>
        <v>662.6</v>
      </c>
      <c r="I94" s="9">
        <f>IF(Raw!$G94&gt;$C$8,IF(Raw!$Q94&gt;$C$8,IF(Raw!$N94&gt;$C$9,IF(Raw!$N94&lt;$A$9,IF(Raw!$X94&gt;$C$9,IF(Raw!$X94&lt;$A$9,Raw!M94,-999),-999),-999),-999),-999),-999)</f>
        <v>1.02E-4</v>
      </c>
      <c r="J94" s="9">
        <f>IF(Raw!$G94&gt;$C$8,IF(Raw!$Q94&gt;$C$8,IF(Raw!$N94&gt;$C$9,IF(Raw!$N94&lt;$A$9,IF(Raw!$X94&gt;$C$9,IF(Raw!$X94&lt;$A$9,Raw!N94,-999),-999),-999),-999),-999),-999)</f>
        <v>523</v>
      </c>
      <c r="K94" s="9">
        <f>IF(Raw!$G94&gt;$C$8,IF(Raw!$Q94&gt;$C$8,IF(Raw!$N94&gt;$C$9,IF(Raw!$N94&lt;$A$9,IF(Raw!$X94&gt;$C$9,IF(Raw!$X94&lt;$A$9,Raw!R94,-999),-999),-999),-999),-999),-999)</f>
        <v>1.0384789999999999</v>
      </c>
      <c r="L94" s="9">
        <f>IF(Raw!$G94&gt;$C$8,IF(Raw!$Q94&gt;$C$8,IF(Raw!$N94&gt;$C$9,IF(Raw!$N94&lt;$A$9,IF(Raw!$X94&gt;$C$9,IF(Raw!$X94&lt;$A$9,Raw!S94,-999),-999),-999),-999),-999),-999)</f>
        <v>1.564819</v>
      </c>
      <c r="M94" s="9">
        <f>Raw!Q94</f>
        <v>0.983711</v>
      </c>
      <c r="N94" s="9">
        <f>IF(Raw!$G94&gt;$C$8,IF(Raw!$Q94&gt;$C$8,IF(Raw!$N94&gt;$C$9,IF(Raw!$N94&lt;$A$9,IF(Raw!$X94&gt;$C$9,IF(Raw!$X94&lt;$A$9,Raw!V94,-999),-999),-999),-999),-999),-999)</f>
        <v>656.2</v>
      </c>
      <c r="O94" s="9">
        <f>IF(Raw!$G94&gt;$C$8,IF(Raw!$Q94&gt;$C$8,IF(Raw!$N94&gt;$C$9,IF(Raw!$N94&lt;$A$9,IF(Raw!$X94&gt;$C$9,IF(Raw!$X94&lt;$A$9,Raw!W94,-999),-999),-999),-999),-999),-999)</f>
        <v>4.7967999999999997E-2</v>
      </c>
      <c r="P94" s="9">
        <f>IF(Raw!$G94&gt;$C$8,IF(Raw!$Q94&gt;$C$8,IF(Raw!$N94&gt;$C$9,IF(Raw!$N94&lt;$A$9,IF(Raw!$X94&gt;$C$9,IF(Raw!$X94&lt;$A$9,Raw!X94,-999),-999),-999),-999),-999),-999)</f>
        <v>632</v>
      </c>
      <c r="R94" s="9">
        <f t="shared" si="20"/>
        <v>0.42650300000000008</v>
      </c>
      <c r="S94" s="9">
        <f t="shared" si="21"/>
        <v>0.27913943194707058</v>
      </c>
      <c r="T94" s="9">
        <f t="shared" si="22"/>
        <v>0.52634000000000003</v>
      </c>
      <c r="U94" s="9">
        <f t="shared" si="23"/>
        <v>0.33635839033140574</v>
      </c>
      <c r="V94" s="15">
        <f t="shared" si="16"/>
        <v>0</v>
      </c>
      <c r="X94" s="11">
        <f t="shared" si="24"/>
        <v>1.4146999999999998E+19</v>
      </c>
      <c r="Y94" s="11">
        <f t="shared" si="25"/>
        <v>6.626E-18</v>
      </c>
      <c r="Z94" s="11">
        <f t="shared" si="26"/>
        <v>5.2300000000000003E-4</v>
      </c>
      <c r="AA94" s="16">
        <f t="shared" si="27"/>
        <v>4.6733858757761294E-2</v>
      </c>
      <c r="AB94" s="9">
        <f t="shared" si="17"/>
        <v>1.06307689921856</v>
      </c>
      <c r="AC94" s="9">
        <f t="shared" si="18"/>
        <v>0.95326614124223874</v>
      </c>
      <c r="AD94" s="15">
        <f t="shared" si="19"/>
        <v>89.357282519620071</v>
      </c>
      <c r="AE94" s="3">
        <f t="shared" si="28"/>
        <v>797.77039999999977</v>
      </c>
      <c r="AF94" s="2">
        <f t="shared" si="29"/>
        <v>0.25</v>
      </c>
      <c r="AG94" s="9">
        <f t="shared" si="30"/>
        <v>2.3120055163606205E-2</v>
      </c>
      <c r="AH94" s="2">
        <f t="shared" si="31"/>
        <v>1.1187674371054033</v>
      </c>
    </row>
    <row r="95" spans="1:34">
      <c r="A95" s="1">
        <f>Raw!A95</f>
        <v>82</v>
      </c>
      <c r="B95" s="14">
        <f>Raw!B95</f>
        <v>0.46218749999999997</v>
      </c>
      <c r="C95" s="15">
        <f>Raw!C95</f>
        <v>64.5</v>
      </c>
      <c r="D95" s="15">
        <f>IF(C95&gt;0.5,Raw!D95*D$11,-999)</f>
        <v>25.3</v>
      </c>
      <c r="E95" s="9">
        <f>IF(Raw!$G95&gt;$C$8,IF(Raw!$Q95&gt;$C$8,IF(Raw!$N95&gt;$C$9,IF(Raw!$N95&lt;$A$9,IF(Raw!$X95&gt;$C$9,IF(Raw!$X95&lt;$A$9,Raw!H95,-999),-999),-999),-999),-999),-999)</f>
        <v>1.136795</v>
      </c>
      <c r="F95" s="9">
        <f>IF(Raw!$G95&gt;$C$8,IF(Raw!$Q95&gt;$C$8,IF(Raw!$N95&gt;$C$9,IF(Raw!$N95&lt;$A$9,IF(Raw!$X95&gt;$C$9,IF(Raw!$X95&lt;$A$9,Raw!I95,-999),-999),-999),-999),-999),-999)</f>
        <v>1.5604830000000001</v>
      </c>
      <c r="G95" s="9">
        <f>Raw!G95</f>
        <v>0.97909900000000005</v>
      </c>
      <c r="H95" s="9">
        <f>IF(Raw!$G95&gt;$C$8,IF(Raw!$Q95&gt;$C$8,IF(Raw!$N95&gt;$C$9,IF(Raw!$N95&lt;$A$9,IF(Raw!$X95&gt;$C$9,IF(Raw!$X95&lt;$A$9,Raw!L95,-999),-999),-999),-999),-999),-999)</f>
        <v>663.4</v>
      </c>
      <c r="I95" s="9">
        <f>IF(Raw!$G95&gt;$C$8,IF(Raw!$Q95&gt;$C$8,IF(Raw!$N95&gt;$C$9,IF(Raw!$N95&lt;$A$9,IF(Raw!$X95&gt;$C$9,IF(Raw!$X95&lt;$A$9,Raw!M95,-999),-999),-999),-999),-999),-999)</f>
        <v>0.170374</v>
      </c>
      <c r="J95" s="9">
        <f>IF(Raw!$G95&gt;$C$8,IF(Raw!$Q95&gt;$C$8,IF(Raw!$N95&gt;$C$9,IF(Raw!$N95&lt;$A$9,IF(Raw!$X95&gt;$C$9,IF(Raw!$X95&lt;$A$9,Raw!N95,-999),-999),-999),-999),-999),-999)</f>
        <v>530</v>
      </c>
      <c r="K95" s="9">
        <f>IF(Raw!$G95&gt;$C$8,IF(Raw!$Q95&gt;$C$8,IF(Raw!$N95&gt;$C$9,IF(Raw!$N95&lt;$A$9,IF(Raw!$X95&gt;$C$9,IF(Raw!$X95&lt;$A$9,Raw!R95,-999),-999),-999),-999),-999),-999)</f>
        <v>1.0619259999999999</v>
      </c>
      <c r="L95" s="9">
        <f>IF(Raw!$G95&gt;$C$8,IF(Raw!$Q95&gt;$C$8,IF(Raw!$N95&gt;$C$9,IF(Raw!$N95&lt;$A$9,IF(Raw!$X95&gt;$C$9,IF(Raw!$X95&lt;$A$9,Raw!S95,-999),-999),-999),-999),-999),-999)</f>
        <v>1.586803</v>
      </c>
      <c r="M95" s="9">
        <f>Raw!Q95</f>
        <v>0.98836599999999997</v>
      </c>
      <c r="N95" s="9">
        <f>IF(Raw!$G95&gt;$C$8,IF(Raw!$Q95&gt;$C$8,IF(Raw!$N95&gt;$C$9,IF(Raw!$N95&lt;$A$9,IF(Raw!$X95&gt;$C$9,IF(Raw!$X95&lt;$A$9,Raw!V95,-999),-999),-999),-999),-999),-999)</f>
        <v>685.1</v>
      </c>
      <c r="O95" s="9">
        <f>IF(Raw!$G95&gt;$C$8,IF(Raw!$Q95&gt;$C$8,IF(Raw!$N95&gt;$C$9,IF(Raw!$N95&lt;$A$9,IF(Raw!$X95&gt;$C$9,IF(Raw!$X95&lt;$A$9,Raw!W95,-999),-999),-999),-999),-999),-999)</f>
        <v>0.123206</v>
      </c>
      <c r="P95" s="9">
        <f>IF(Raw!$G95&gt;$C$8,IF(Raw!$Q95&gt;$C$8,IF(Raw!$N95&gt;$C$9,IF(Raw!$N95&lt;$A$9,IF(Raw!$X95&gt;$C$9,IF(Raw!$X95&lt;$A$9,Raw!X95,-999),-999),-999),-999),-999),-999)</f>
        <v>368</v>
      </c>
      <c r="R95" s="9">
        <f t="shared" si="20"/>
        <v>0.42368800000000006</v>
      </c>
      <c r="S95" s="9">
        <f t="shared" si="21"/>
        <v>0.27151080787166543</v>
      </c>
      <c r="T95" s="9">
        <f t="shared" si="22"/>
        <v>0.52487700000000004</v>
      </c>
      <c r="U95" s="9">
        <f t="shared" si="23"/>
        <v>0.33077641017820109</v>
      </c>
      <c r="V95" s="15">
        <f t="shared" si="16"/>
        <v>0</v>
      </c>
      <c r="X95" s="11">
        <f t="shared" si="24"/>
        <v>1.5230599999999996E+19</v>
      </c>
      <c r="Y95" s="11">
        <f t="shared" si="25"/>
        <v>6.6339999999999995E-18</v>
      </c>
      <c r="Z95" s="11">
        <f t="shared" si="26"/>
        <v>5.2999999999999998E-4</v>
      </c>
      <c r="AA95" s="16">
        <f t="shared" si="27"/>
        <v>5.0829138241324068E-2</v>
      </c>
      <c r="AB95" s="9">
        <f t="shared" si="17"/>
        <v>1.0886050455926914</v>
      </c>
      <c r="AC95" s="9">
        <f t="shared" si="18"/>
        <v>0.94917086175867582</v>
      </c>
      <c r="AD95" s="15">
        <f t="shared" si="19"/>
        <v>95.904034417592555</v>
      </c>
      <c r="AE95" s="3">
        <f t="shared" si="28"/>
        <v>798.73359999999968</v>
      </c>
      <c r="AF95" s="2">
        <f t="shared" si="29"/>
        <v>0.25</v>
      </c>
      <c r="AG95" s="9">
        <f t="shared" si="30"/>
        <v>2.4402147866352236E-2</v>
      </c>
      <c r="AH95" s="2">
        <f t="shared" si="31"/>
        <v>1.1808072357578123</v>
      </c>
    </row>
    <row r="96" spans="1:34">
      <c r="A96" s="1">
        <f>Raw!A96</f>
        <v>83</v>
      </c>
      <c r="B96" s="14">
        <f>Raw!B96</f>
        <v>0.46224537037037039</v>
      </c>
      <c r="C96" s="15">
        <f>Raw!C96</f>
        <v>63.4</v>
      </c>
      <c r="D96" s="15">
        <f>IF(C96&gt;0.5,Raw!D96*D$11,-999)</f>
        <v>26.2</v>
      </c>
      <c r="E96" s="9">
        <f>IF(Raw!$G96&gt;$C$8,IF(Raw!$Q96&gt;$C$8,IF(Raw!$N96&gt;$C$9,IF(Raw!$N96&lt;$A$9,IF(Raw!$X96&gt;$C$9,IF(Raw!$X96&lt;$A$9,Raw!H96,-999),-999),-999),-999),-999),-999)</f>
        <v>1.187813</v>
      </c>
      <c r="F96" s="9">
        <f>IF(Raw!$G96&gt;$C$8,IF(Raw!$Q96&gt;$C$8,IF(Raw!$N96&gt;$C$9,IF(Raw!$N96&lt;$A$9,IF(Raw!$X96&gt;$C$9,IF(Raw!$X96&lt;$A$9,Raw!I96,-999),-999),-999),-999),-999),-999)</f>
        <v>1.676911</v>
      </c>
      <c r="G96" s="9">
        <f>Raw!G96</f>
        <v>0.97994400000000004</v>
      </c>
      <c r="H96" s="9">
        <f>IF(Raw!$G96&gt;$C$8,IF(Raw!$Q96&gt;$C$8,IF(Raw!$N96&gt;$C$9,IF(Raw!$N96&lt;$A$9,IF(Raw!$X96&gt;$C$9,IF(Raw!$X96&lt;$A$9,Raw!L96,-999),-999),-999),-999),-999),-999)</f>
        <v>645.9</v>
      </c>
      <c r="I96" s="9">
        <f>IF(Raw!$G96&gt;$C$8,IF(Raw!$Q96&gt;$C$8,IF(Raw!$N96&gt;$C$9,IF(Raw!$N96&lt;$A$9,IF(Raw!$X96&gt;$C$9,IF(Raw!$X96&lt;$A$9,Raw!M96,-999),-999),-999),-999),-999),-999)</f>
        <v>1.2E-5</v>
      </c>
      <c r="J96" s="9">
        <f>IF(Raw!$G96&gt;$C$8,IF(Raw!$Q96&gt;$C$8,IF(Raw!$N96&gt;$C$9,IF(Raw!$N96&lt;$A$9,IF(Raw!$X96&gt;$C$9,IF(Raw!$X96&lt;$A$9,Raw!N96,-999),-999),-999),-999),-999),-999)</f>
        <v>624</v>
      </c>
      <c r="K96" s="9">
        <f>IF(Raw!$G96&gt;$C$8,IF(Raw!$Q96&gt;$C$8,IF(Raw!$N96&gt;$C$9,IF(Raw!$N96&lt;$A$9,IF(Raw!$X96&gt;$C$9,IF(Raw!$X96&lt;$A$9,Raw!R96,-999),-999),-999),-999),-999),-999)</f>
        <v>1.089812</v>
      </c>
      <c r="L96" s="9">
        <f>IF(Raw!$G96&gt;$C$8,IF(Raw!$Q96&gt;$C$8,IF(Raw!$N96&gt;$C$9,IF(Raw!$N96&lt;$A$9,IF(Raw!$X96&gt;$C$9,IF(Raw!$X96&lt;$A$9,Raw!S96,-999),-999),-999),-999),-999),-999)</f>
        <v>1.6629579999999999</v>
      </c>
      <c r="M96" s="9">
        <f>Raw!Q96</f>
        <v>0.98680199999999996</v>
      </c>
      <c r="N96" s="9">
        <f>IF(Raw!$G96&gt;$C$8,IF(Raw!$Q96&gt;$C$8,IF(Raw!$N96&gt;$C$9,IF(Raw!$N96&lt;$A$9,IF(Raw!$X96&gt;$C$9,IF(Raw!$X96&lt;$A$9,Raw!V96,-999),-999),-999),-999),-999),-999)</f>
        <v>701.5</v>
      </c>
      <c r="O96" s="9">
        <f>IF(Raw!$G96&gt;$C$8,IF(Raw!$Q96&gt;$C$8,IF(Raw!$N96&gt;$C$9,IF(Raw!$N96&lt;$A$9,IF(Raw!$X96&gt;$C$9,IF(Raw!$X96&lt;$A$9,Raw!W96,-999),-999),-999),-999),-999),-999)</f>
        <v>9.7999999999999997E-5</v>
      </c>
      <c r="P96" s="9">
        <f>IF(Raw!$G96&gt;$C$8,IF(Raw!$Q96&gt;$C$8,IF(Raw!$N96&gt;$C$9,IF(Raw!$N96&lt;$A$9,IF(Raw!$X96&gt;$C$9,IF(Raw!$X96&lt;$A$9,Raw!X96,-999),-999),-999),-999),-999),-999)</f>
        <v>354</v>
      </c>
      <c r="R96" s="9">
        <f t="shared" si="20"/>
        <v>0.48909800000000003</v>
      </c>
      <c r="S96" s="9">
        <f t="shared" si="21"/>
        <v>0.291666045484823</v>
      </c>
      <c r="T96" s="9">
        <f t="shared" si="22"/>
        <v>0.57314599999999993</v>
      </c>
      <c r="U96" s="9">
        <f t="shared" si="23"/>
        <v>0.34465452524958534</v>
      </c>
      <c r="V96" s="15">
        <f t="shared" si="16"/>
        <v>0</v>
      </c>
      <c r="X96" s="11">
        <f t="shared" si="24"/>
        <v>1.5772399999999998E+19</v>
      </c>
      <c r="Y96" s="11">
        <f t="shared" si="25"/>
        <v>6.4589999999999993E-18</v>
      </c>
      <c r="Z96" s="11">
        <f t="shared" si="26"/>
        <v>6.2399999999999999E-4</v>
      </c>
      <c r="AA96" s="16">
        <f t="shared" si="27"/>
        <v>5.9769806562643045E-2</v>
      </c>
      <c r="AB96" s="9">
        <f t="shared" si="17"/>
        <v>1.1240688255521527</v>
      </c>
      <c r="AC96" s="9">
        <f t="shared" si="18"/>
        <v>0.94023019343735681</v>
      </c>
      <c r="AD96" s="15">
        <f t="shared" si="19"/>
        <v>95.78494641449204</v>
      </c>
      <c r="AE96" s="3">
        <f t="shared" si="28"/>
        <v>777.66359999999975</v>
      </c>
      <c r="AF96" s="2">
        <f t="shared" si="29"/>
        <v>0.25</v>
      </c>
      <c r="AG96" s="9">
        <f t="shared" si="30"/>
        <v>2.539439633272594E-2</v>
      </c>
      <c r="AH96" s="2">
        <f t="shared" si="31"/>
        <v>1.2288216226544362</v>
      </c>
    </row>
    <row r="97" spans="1:34">
      <c r="A97" s="1">
        <f>Raw!A97</f>
        <v>84</v>
      </c>
      <c r="B97" s="14">
        <f>Raw!B97</f>
        <v>0.46229166666666671</v>
      </c>
      <c r="C97" s="15">
        <f>Raw!C97</f>
        <v>62.3</v>
      </c>
      <c r="D97" s="15">
        <f>IF(C97&gt;0.5,Raw!D97*D$11,-999)</f>
        <v>28.1</v>
      </c>
      <c r="E97" s="9">
        <f>IF(Raw!$G97&gt;$C$8,IF(Raw!$Q97&gt;$C$8,IF(Raw!$N97&gt;$C$9,IF(Raw!$N97&lt;$A$9,IF(Raw!$X97&gt;$C$9,IF(Raw!$X97&lt;$A$9,Raw!H97,-999),-999),-999),-999),-999),-999)</f>
        <v>1.216504</v>
      </c>
      <c r="F97" s="9">
        <f>IF(Raw!$G97&gt;$C$8,IF(Raw!$Q97&gt;$C$8,IF(Raw!$N97&gt;$C$9,IF(Raw!$N97&lt;$A$9,IF(Raw!$X97&gt;$C$9,IF(Raw!$X97&lt;$A$9,Raw!I97,-999),-999),-999),-999),-999),-999)</f>
        <v>1.6919820000000001</v>
      </c>
      <c r="G97" s="9">
        <f>Raw!G97</f>
        <v>0.98778600000000005</v>
      </c>
      <c r="H97" s="9">
        <f>IF(Raw!$G97&gt;$C$8,IF(Raw!$Q97&gt;$C$8,IF(Raw!$N97&gt;$C$9,IF(Raw!$N97&lt;$A$9,IF(Raw!$X97&gt;$C$9,IF(Raw!$X97&lt;$A$9,Raw!L97,-999),-999),-999),-999),-999),-999)</f>
        <v>654.9</v>
      </c>
      <c r="I97" s="9">
        <f>IF(Raw!$G97&gt;$C$8,IF(Raw!$Q97&gt;$C$8,IF(Raw!$N97&gt;$C$9,IF(Raw!$N97&lt;$A$9,IF(Raw!$X97&gt;$C$9,IF(Raw!$X97&lt;$A$9,Raw!M97,-999),-999),-999),-999),-999),-999)</f>
        <v>0.113733</v>
      </c>
      <c r="J97" s="9">
        <f>IF(Raw!$G97&gt;$C$8,IF(Raw!$Q97&gt;$C$8,IF(Raw!$N97&gt;$C$9,IF(Raw!$N97&lt;$A$9,IF(Raw!$X97&gt;$C$9,IF(Raw!$X97&lt;$A$9,Raw!N97,-999),-999),-999),-999),-999),-999)</f>
        <v>518</v>
      </c>
      <c r="K97" s="9">
        <f>IF(Raw!$G97&gt;$C$8,IF(Raw!$Q97&gt;$C$8,IF(Raw!$N97&gt;$C$9,IF(Raw!$N97&lt;$A$9,IF(Raw!$X97&gt;$C$9,IF(Raw!$X97&lt;$A$9,Raw!R97,-999),-999),-999),-999),-999),-999)</f>
        <v>1.1727540000000001</v>
      </c>
      <c r="L97" s="9">
        <f>IF(Raw!$G97&gt;$C$8,IF(Raw!$Q97&gt;$C$8,IF(Raw!$N97&gt;$C$9,IF(Raw!$N97&lt;$A$9,IF(Raw!$X97&gt;$C$9,IF(Raw!$X97&lt;$A$9,Raw!S97,-999),-999),-999),-999),-999),-999)</f>
        <v>1.7586349999999999</v>
      </c>
      <c r="M97" s="9">
        <f>Raw!Q97</f>
        <v>0.98279099999999997</v>
      </c>
      <c r="N97" s="9">
        <f>IF(Raw!$G97&gt;$C$8,IF(Raw!$Q97&gt;$C$8,IF(Raw!$N97&gt;$C$9,IF(Raw!$N97&lt;$A$9,IF(Raw!$X97&gt;$C$9,IF(Raw!$X97&lt;$A$9,Raw!V97,-999),-999),-999),-999),-999),-999)</f>
        <v>680.4</v>
      </c>
      <c r="O97" s="9">
        <f>IF(Raw!$G97&gt;$C$8,IF(Raw!$Q97&gt;$C$8,IF(Raw!$N97&gt;$C$9,IF(Raw!$N97&lt;$A$9,IF(Raw!$X97&gt;$C$9,IF(Raw!$X97&lt;$A$9,Raw!W97,-999),-999),-999),-999),-999),-999)</f>
        <v>0.14188899999999999</v>
      </c>
      <c r="P97" s="9">
        <f>IF(Raw!$G97&gt;$C$8,IF(Raw!$Q97&gt;$C$8,IF(Raw!$N97&gt;$C$9,IF(Raw!$N97&lt;$A$9,IF(Raw!$X97&gt;$C$9,IF(Raw!$X97&lt;$A$9,Raw!X97,-999),-999),-999),-999),-999),-999)</f>
        <v>485</v>
      </c>
      <c r="R97" s="9">
        <f t="shared" si="20"/>
        <v>0.47547800000000007</v>
      </c>
      <c r="S97" s="9">
        <f t="shared" si="21"/>
        <v>0.28101835598723868</v>
      </c>
      <c r="T97" s="9">
        <f t="shared" si="22"/>
        <v>0.58588099999999987</v>
      </c>
      <c r="U97" s="9">
        <f t="shared" si="23"/>
        <v>0.33314530871954662</v>
      </c>
      <c r="V97" s="15">
        <f t="shared" si="16"/>
        <v>0</v>
      </c>
      <c r="X97" s="11">
        <f t="shared" si="24"/>
        <v>1.6916199999999998E+19</v>
      </c>
      <c r="Y97" s="11">
        <f t="shared" si="25"/>
        <v>6.5489999999999996E-18</v>
      </c>
      <c r="Z97" s="11">
        <f t="shared" si="26"/>
        <v>5.1800000000000001E-4</v>
      </c>
      <c r="AA97" s="16">
        <f t="shared" si="27"/>
        <v>5.4271761553214622E-2</v>
      </c>
      <c r="AB97" s="9">
        <f t="shared" si="17"/>
        <v>1.2045507939305591</v>
      </c>
      <c r="AC97" s="9">
        <f t="shared" si="18"/>
        <v>0.94572823844678522</v>
      </c>
      <c r="AD97" s="15">
        <f t="shared" si="19"/>
        <v>104.77174045022124</v>
      </c>
      <c r="AE97" s="3">
        <f t="shared" si="28"/>
        <v>788.49959999999976</v>
      </c>
      <c r="AF97" s="2">
        <f t="shared" si="29"/>
        <v>0.25</v>
      </c>
      <c r="AG97" s="9">
        <f t="shared" si="30"/>
        <v>2.6849395244133205E-2</v>
      </c>
      <c r="AH97" s="2">
        <f t="shared" si="31"/>
        <v>1.2992282627591976</v>
      </c>
    </row>
    <row r="98" spans="1:34">
      <c r="A98" s="1">
        <f>Raw!A98</f>
        <v>85</v>
      </c>
      <c r="B98" s="14">
        <f>Raw!B98</f>
        <v>0.46234953703703702</v>
      </c>
      <c r="C98" s="15">
        <f>Raw!C98</f>
        <v>61</v>
      </c>
      <c r="D98" s="15">
        <f>IF(C98&gt;0.5,Raw!D98*D$11,-999)</f>
        <v>29.9</v>
      </c>
      <c r="E98" s="9">
        <f>IF(Raw!$G98&gt;$C$8,IF(Raw!$Q98&gt;$C$8,IF(Raw!$N98&gt;$C$9,IF(Raw!$N98&lt;$A$9,IF(Raw!$X98&gt;$C$9,IF(Raw!$X98&lt;$A$9,Raw!H98,-999),-999),-999),-999),-999),-999)</f>
        <v>1.2583500000000001</v>
      </c>
      <c r="F98" s="9">
        <f>IF(Raw!$G98&gt;$C$8,IF(Raw!$Q98&gt;$C$8,IF(Raw!$N98&gt;$C$9,IF(Raw!$N98&lt;$A$9,IF(Raw!$X98&gt;$C$9,IF(Raw!$X98&lt;$A$9,Raw!I98,-999),-999),-999),-999),-999),-999)</f>
        <v>1.7447600000000001</v>
      </c>
      <c r="G98" s="9">
        <f>Raw!G98</f>
        <v>0.97755800000000004</v>
      </c>
      <c r="H98" s="9">
        <f>IF(Raw!$G98&gt;$C$8,IF(Raw!$Q98&gt;$C$8,IF(Raw!$N98&gt;$C$9,IF(Raw!$N98&lt;$A$9,IF(Raw!$X98&gt;$C$9,IF(Raw!$X98&lt;$A$9,Raw!L98,-999),-999),-999),-999),-999),-999)</f>
        <v>643.1</v>
      </c>
      <c r="I98" s="9">
        <f>IF(Raw!$G98&gt;$C$8,IF(Raw!$Q98&gt;$C$8,IF(Raw!$N98&gt;$C$9,IF(Raw!$N98&lt;$A$9,IF(Raw!$X98&gt;$C$9,IF(Raw!$X98&lt;$A$9,Raw!M98,-999),-999),-999),-999),-999),-999)</f>
        <v>0.17628099999999999</v>
      </c>
      <c r="J98" s="9">
        <f>IF(Raw!$G98&gt;$C$8,IF(Raw!$Q98&gt;$C$8,IF(Raw!$N98&gt;$C$9,IF(Raw!$N98&lt;$A$9,IF(Raw!$X98&gt;$C$9,IF(Raw!$X98&lt;$A$9,Raw!N98,-999),-999),-999),-999),-999),-999)</f>
        <v>460</v>
      </c>
      <c r="K98" s="9">
        <f>IF(Raw!$G98&gt;$C$8,IF(Raw!$Q98&gt;$C$8,IF(Raw!$N98&gt;$C$9,IF(Raw!$N98&lt;$A$9,IF(Raw!$X98&gt;$C$9,IF(Raw!$X98&lt;$A$9,Raw!R98,-999),-999),-999),-999),-999),-999)</f>
        <v>1.152264</v>
      </c>
      <c r="L98" s="9">
        <f>IF(Raw!$G98&gt;$C$8,IF(Raw!$Q98&gt;$C$8,IF(Raw!$N98&gt;$C$9,IF(Raw!$N98&lt;$A$9,IF(Raw!$X98&gt;$C$9,IF(Raw!$X98&lt;$A$9,Raw!S98,-999),-999),-999),-999),-999),-999)</f>
        <v>1.818913</v>
      </c>
      <c r="M98" s="9">
        <f>Raw!Q98</f>
        <v>0.989699</v>
      </c>
      <c r="N98" s="9">
        <f>IF(Raw!$G98&gt;$C$8,IF(Raw!$Q98&gt;$C$8,IF(Raw!$N98&gt;$C$9,IF(Raw!$N98&lt;$A$9,IF(Raw!$X98&gt;$C$9,IF(Raw!$X98&lt;$A$9,Raw!V98,-999),-999),-999),-999),-999),-999)</f>
        <v>701.4</v>
      </c>
      <c r="O98" s="9">
        <f>IF(Raw!$G98&gt;$C$8,IF(Raw!$Q98&gt;$C$8,IF(Raw!$N98&gt;$C$9,IF(Raw!$N98&lt;$A$9,IF(Raw!$X98&gt;$C$9,IF(Raw!$X98&lt;$A$9,Raw!W98,-999),-999),-999),-999),-999),-999)</f>
        <v>4.4305999999999998E-2</v>
      </c>
      <c r="P98" s="9">
        <f>IF(Raw!$G98&gt;$C$8,IF(Raw!$Q98&gt;$C$8,IF(Raw!$N98&gt;$C$9,IF(Raw!$N98&lt;$A$9,IF(Raw!$X98&gt;$C$9,IF(Raw!$X98&lt;$A$9,Raw!X98,-999),-999),-999),-999),-999),-999)</f>
        <v>524</v>
      </c>
      <c r="R98" s="9">
        <f t="shared" si="20"/>
        <v>0.48641000000000001</v>
      </c>
      <c r="S98" s="9">
        <f t="shared" si="21"/>
        <v>0.278783328366079</v>
      </c>
      <c r="T98" s="9">
        <f t="shared" si="22"/>
        <v>0.66664900000000005</v>
      </c>
      <c r="U98" s="9">
        <f t="shared" si="23"/>
        <v>0.36650955818117747</v>
      </c>
      <c r="V98" s="15">
        <f t="shared" si="16"/>
        <v>0</v>
      </c>
      <c r="X98" s="11">
        <f t="shared" si="24"/>
        <v>1.7999799999999996E+19</v>
      </c>
      <c r="Y98" s="11">
        <f t="shared" si="25"/>
        <v>6.4309999999999999E-18</v>
      </c>
      <c r="Z98" s="11">
        <f t="shared" si="26"/>
        <v>4.5999999999999996E-4</v>
      </c>
      <c r="AA98" s="16">
        <f t="shared" si="27"/>
        <v>5.055607405043442E-2</v>
      </c>
      <c r="AB98" s="9">
        <f t="shared" si="17"/>
        <v>1.1859671562096481</v>
      </c>
      <c r="AC98" s="9">
        <f t="shared" si="18"/>
        <v>0.9494439259495655</v>
      </c>
      <c r="AD98" s="15">
        <f t="shared" si="19"/>
        <v>109.90450880529222</v>
      </c>
      <c r="AE98" s="3">
        <f t="shared" si="28"/>
        <v>774.29239999999982</v>
      </c>
      <c r="AF98" s="2">
        <f t="shared" si="29"/>
        <v>0.25</v>
      </c>
      <c r="AG98" s="9">
        <f t="shared" si="30"/>
        <v>3.0985425357189986E-2</v>
      </c>
      <c r="AH98" s="2">
        <f t="shared" si="31"/>
        <v>1.4993686074353287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59.7</v>
      </c>
      <c r="D99" s="15">
        <f>IF(C99&gt;0.5,Raw!D99*D$11,-999)</f>
        <v>31.7</v>
      </c>
      <c r="E99" s="9">
        <f>IF(Raw!$G99&gt;$C$8,IF(Raw!$Q99&gt;$C$8,IF(Raw!$N99&gt;$C$9,IF(Raw!$N99&lt;$A$9,IF(Raw!$X99&gt;$C$9,IF(Raw!$X99&lt;$A$9,Raw!H99,-999),-999),-999),-999),-999),-999)</f>
        <v>1.3382620000000001</v>
      </c>
      <c r="F99" s="9">
        <f>IF(Raw!$G99&gt;$C$8,IF(Raw!$Q99&gt;$C$8,IF(Raw!$N99&gt;$C$9,IF(Raw!$N99&lt;$A$9,IF(Raw!$X99&gt;$C$9,IF(Raw!$X99&lt;$A$9,Raw!I99,-999),-999),-999),-999),-999),-999)</f>
        <v>1.925216</v>
      </c>
      <c r="G99" s="9">
        <f>Raw!G99</f>
        <v>0.97720499999999999</v>
      </c>
      <c r="H99" s="9">
        <f>IF(Raw!$G99&gt;$C$8,IF(Raw!$Q99&gt;$C$8,IF(Raw!$N99&gt;$C$9,IF(Raw!$N99&lt;$A$9,IF(Raw!$X99&gt;$C$9,IF(Raw!$X99&lt;$A$9,Raw!L99,-999),-999),-999),-999),-999),-999)</f>
        <v>672.7</v>
      </c>
      <c r="I99" s="9">
        <f>IF(Raw!$G99&gt;$C$8,IF(Raw!$Q99&gt;$C$8,IF(Raw!$N99&gt;$C$9,IF(Raw!$N99&lt;$A$9,IF(Raw!$X99&gt;$C$9,IF(Raw!$X99&lt;$A$9,Raw!M99,-999),-999),-999),-999),-999),-999)</f>
        <v>2.0847999999999998E-2</v>
      </c>
      <c r="J99" s="9">
        <f>IF(Raw!$G99&gt;$C$8,IF(Raw!$Q99&gt;$C$8,IF(Raw!$N99&gt;$C$9,IF(Raw!$N99&lt;$A$9,IF(Raw!$X99&gt;$C$9,IF(Raw!$X99&lt;$A$9,Raw!N99,-999),-999),-999),-999),-999),-999)</f>
        <v>559</v>
      </c>
      <c r="K99" s="9">
        <f>IF(Raw!$G99&gt;$C$8,IF(Raw!$Q99&gt;$C$8,IF(Raw!$N99&gt;$C$9,IF(Raw!$N99&lt;$A$9,IF(Raw!$X99&gt;$C$9,IF(Raw!$X99&lt;$A$9,Raw!R99,-999),-999),-999),-999),-999),-999)</f>
        <v>1.246669</v>
      </c>
      <c r="L99" s="9">
        <f>IF(Raw!$G99&gt;$C$8,IF(Raw!$Q99&gt;$C$8,IF(Raw!$N99&gt;$C$9,IF(Raw!$N99&lt;$A$9,IF(Raw!$X99&gt;$C$9,IF(Raw!$X99&lt;$A$9,Raw!S99,-999),-999),-999),-999),-999),-999)</f>
        <v>1.916304</v>
      </c>
      <c r="M99" s="9">
        <f>Raw!Q99</f>
        <v>0.99034699999999998</v>
      </c>
      <c r="N99" s="9">
        <f>IF(Raw!$G99&gt;$C$8,IF(Raw!$Q99&gt;$C$8,IF(Raw!$N99&gt;$C$9,IF(Raw!$N99&lt;$A$9,IF(Raw!$X99&gt;$C$9,IF(Raw!$X99&lt;$A$9,Raw!V99,-999),-999),-999),-999),-999),-999)</f>
        <v>651.5</v>
      </c>
      <c r="O99" s="9">
        <f>IF(Raw!$G99&gt;$C$8,IF(Raw!$Q99&gt;$C$8,IF(Raw!$N99&gt;$C$9,IF(Raw!$N99&lt;$A$9,IF(Raw!$X99&gt;$C$9,IF(Raw!$X99&lt;$A$9,Raw!W99,-999),-999),-999),-999),-999),-999)</f>
        <v>0.14791599999999999</v>
      </c>
      <c r="P99" s="9">
        <f>IF(Raw!$G99&gt;$C$8,IF(Raw!$Q99&gt;$C$8,IF(Raw!$N99&gt;$C$9,IF(Raw!$N99&lt;$A$9,IF(Raw!$X99&gt;$C$9,IF(Raw!$X99&lt;$A$9,Raw!X99,-999),-999),-999),-999),-999),-999)</f>
        <v>630</v>
      </c>
      <c r="R99" s="9">
        <f t="shared" si="20"/>
        <v>0.58695399999999998</v>
      </c>
      <c r="S99" s="9">
        <f t="shared" si="21"/>
        <v>0.30487695926067515</v>
      </c>
      <c r="T99" s="9">
        <f t="shared" si="22"/>
        <v>0.66963499999999998</v>
      </c>
      <c r="U99" s="9">
        <f t="shared" si="23"/>
        <v>0.34944090290475832</v>
      </c>
      <c r="V99" s="15">
        <f t="shared" si="16"/>
        <v>0</v>
      </c>
      <c r="X99" s="11">
        <f t="shared" si="24"/>
        <v>1.9083399999999996E+19</v>
      </c>
      <c r="Y99" s="11">
        <f t="shared" si="25"/>
        <v>6.7269999999999997E-18</v>
      </c>
      <c r="Z99" s="11">
        <f t="shared" si="26"/>
        <v>5.5899999999999993E-4</v>
      </c>
      <c r="AA99" s="16">
        <f t="shared" si="27"/>
        <v>6.695623200215467E-2</v>
      </c>
      <c r="AB99" s="9">
        <f t="shared" si="17"/>
        <v>1.291505236416763</v>
      </c>
      <c r="AC99" s="9">
        <f t="shared" si="18"/>
        <v>0.93304376799784516</v>
      </c>
      <c r="AD99" s="15">
        <f t="shared" si="19"/>
        <v>119.77859034374715</v>
      </c>
      <c r="AE99" s="3">
        <f t="shared" si="28"/>
        <v>809.93079999999975</v>
      </c>
      <c r="AF99" s="2">
        <f t="shared" si="29"/>
        <v>0.25</v>
      </c>
      <c r="AG99" s="9">
        <f t="shared" si="30"/>
        <v>3.2196568275675519E-2</v>
      </c>
      <c r="AH99" s="2">
        <f t="shared" si="31"/>
        <v>1.5579751829514346</v>
      </c>
    </row>
    <row r="100" spans="1:34">
      <c r="A100" s="1">
        <f>Raw!A100</f>
        <v>87</v>
      </c>
      <c r="B100" s="14">
        <f>Raw!B100</f>
        <v>0.46246527777777779</v>
      </c>
      <c r="C100" s="15">
        <f>Raw!C100</f>
        <v>58.6</v>
      </c>
      <c r="D100" s="15">
        <f>IF(C100&gt;0.5,Raw!D100*D$11,-999)</f>
        <v>33.5</v>
      </c>
      <c r="E100" s="9">
        <f>IF(Raw!$G100&gt;$C$8,IF(Raw!$Q100&gt;$C$8,IF(Raw!$N100&gt;$C$9,IF(Raw!$N100&lt;$A$9,IF(Raw!$X100&gt;$C$9,IF(Raw!$X100&lt;$A$9,Raw!H100,-999),-999),-999),-999),-999),-999)</f>
        <v>1.6507909999999999</v>
      </c>
      <c r="F100" s="9">
        <f>IF(Raw!$G100&gt;$C$8,IF(Raw!$Q100&gt;$C$8,IF(Raw!$N100&gt;$C$9,IF(Raw!$N100&lt;$A$9,IF(Raw!$X100&gt;$C$9,IF(Raw!$X100&lt;$A$9,Raw!I100,-999),-999),-999),-999),-999),-999)</f>
        <v>2.41777</v>
      </c>
      <c r="G100" s="9">
        <f>Raw!G100</f>
        <v>0.98723700000000003</v>
      </c>
      <c r="H100" s="9">
        <f>IF(Raw!$G100&gt;$C$8,IF(Raw!$Q100&gt;$C$8,IF(Raw!$N100&gt;$C$9,IF(Raw!$N100&lt;$A$9,IF(Raw!$X100&gt;$C$9,IF(Raw!$X100&lt;$A$9,Raw!L100,-999),-999),-999),-999),-999),-999)</f>
        <v>663.4</v>
      </c>
      <c r="I100" s="9">
        <f>IF(Raw!$G100&gt;$C$8,IF(Raw!$Q100&gt;$C$8,IF(Raw!$N100&gt;$C$9,IF(Raw!$N100&lt;$A$9,IF(Raw!$X100&gt;$C$9,IF(Raw!$X100&lt;$A$9,Raw!M100,-999),-999),-999),-999),-999),-999)</f>
        <v>8.4922999999999998E-2</v>
      </c>
      <c r="J100" s="9">
        <f>IF(Raw!$G100&gt;$C$8,IF(Raw!$Q100&gt;$C$8,IF(Raw!$N100&gt;$C$9,IF(Raw!$N100&lt;$A$9,IF(Raw!$X100&gt;$C$9,IF(Raw!$X100&lt;$A$9,Raw!N100,-999),-999),-999),-999),-999),-999)</f>
        <v>356</v>
      </c>
      <c r="K100" s="9">
        <f>IF(Raw!$G100&gt;$C$8,IF(Raw!$Q100&gt;$C$8,IF(Raw!$N100&gt;$C$9,IF(Raw!$N100&lt;$A$9,IF(Raw!$X100&gt;$C$9,IF(Raw!$X100&lt;$A$9,Raw!R100,-999),-999),-999),-999),-999),-999)</f>
        <v>1.378136</v>
      </c>
      <c r="L100" s="9">
        <f>IF(Raw!$G100&gt;$C$8,IF(Raw!$Q100&gt;$C$8,IF(Raw!$N100&gt;$C$9,IF(Raw!$N100&lt;$A$9,IF(Raw!$X100&gt;$C$9,IF(Raw!$X100&lt;$A$9,Raw!S100,-999),-999),-999),-999),-999),-999)</f>
        <v>2.179573</v>
      </c>
      <c r="M100" s="9">
        <f>Raw!Q100</f>
        <v>0.98547300000000004</v>
      </c>
      <c r="N100" s="9">
        <f>IF(Raw!$G100&gt;$C$8,IF(Raw!$Q100&gt;$C$8,IF(Raw!$N100&gt;$C$9,IF(Raw!$N100&lt;$A$9,IF(Raw!$X100&gt;$C$9,IF(Raw!$X100&lt;$A$9,Raw!V100,-999),-999),-999),-999),-999),-999)</f>
        <v>665.9</v>
      </c>
      <c r="O100" s="9">
        <f>IF(Raw!$G100&gt;$C$8,IF(Raw!$Q100&gt;$C$8,IF(Raw!$N100&gt;$C$9,IF(Raw!$N100&lt;$A$9,IF(Raw!$X100&gt;$C$9,IF(Raw!$X100&lt;$A$9,Raw!W100,-999),-999),-999),-999),-999),-999)</f>
        <v>6.0000000000000002E-6</v>
      </c>
      <c r="P100" s="9">
        <f>IF(Raw!$G100&gt;$C$8,IF(Raw!$Q100&gt;$C$8,IF(Raw!$N100&gt;$C$9,IF(Raw!$N100&lt;$A$9,IF(Raw!$X100&gt;$C$9,IF(Raw!$X100&lt;$A$9,Raw!X100,-999),-999),-999),-999),-999),-999)</f>
        <v>379</v>
      </c>
      <c r="R100" s="9">
        <f t="shared" si="20"/>
        <v>0.76697900000000008</v>
      </c>
      <c r="S100" s="9">
        <f t="shared" si="21"/>
        <v>0.31722579070796647</v>
      </c>
      <c r="T100" s="9">
        <f t="shared" si="22"/>
        <v>0.80143699999999995</v>
      </c>
      <c r="U100" s="9">
        <f t="shared" si="23"/>
        <v>0.36770367406826932</v>
      </c>
      <c r="V100" s="15">
        <f t="shared" si="16"/>
        <v>0</v>
      </c>
      <c r="X100" s="11">
        <f t="shared" si="24"/>
        <v>2.0166999999999996E+19</v>
      </c>
      <c r="Y100" s="11">
        <f t="shared" si="25"/>
        <v>6.6339999999999995E-18</v>
      </c>
      <c r="Z100" s="11">
        <f t="shared" si="26"/>
        <v>3.5599999999999998E-4</v>
      </c>
      <c r="AA100" s="16">
        <f t="shared" si="27"/>
        <v>4.5463143919421072E-2</v>
      </c>
      <c r="AB100" s="9">
        <f t="shared" si="17"/>
        <v>1.4145718456733491</v>
      </c>
      <c r="AC100" s="9">
        <f t="shared" si="18"/>
        <v>0.95453685608057881</v>
      </c>
      <c r="AD100" s="15">
        <f t="shared" si="19"/>
        <v>127.70546044781199</v>
      </c>
      <c r="AE100" s="3">
        <f t="shared" si="28"/>
        <v>798.73359999999968</v>
      </c>
      <c r="AF100" s="2">
        <f t="shared" si="29"/>
        <v>0.25</v>
      </c>
      <c r="AG100" s="9">
        <f t="shared" si="30"/>
        <v>3.61213592348004E-2</v>
      </c>
      <c r="AH100" s="2">
        <f t="shared" si="31"/>
        <v>1.7478937749029995</v>
      </c>
    </row>
    <row r="101" spans="1:34">
      <c r="A101" s="1">
        <f>Raw!A101</f>
        <v>88</v>
      </c>
      <c r="B101" s="14">
        <f>Raw!B101</f>
        <v>0.46252314814814816</v>
      </c>
      <c r="C101" s="15">
        <f>Raw!C101</f>
        <v>57.4</v>
      </c>
      <c r="D101" s="15">
        <f>IF(C101&gt;0.5,Raw!D101*D$11,-999)</f>
        <v>36.200000000000003</v>
      </c>
      <c r="E101" s="9">
        <f>IF(Raw!$G101&gt;$C$8,IF(Raw!$Q101&gt;$C$8,IF(Raw!$N101&gt;$C$9,IF(Raw!$N101&lt;$A$9,IF(Raw!$X101&gt;$C$9,IF(Raw!$X101&lt;$A$9,Raw!H101,-999),-999),-999),-999),-999),-999)</f>
        <v>1.7421580000000001</v>
      </c>
      <c r="F101" s="9">
        <f>IF(Raw!$G101&gt;$C$8,IF(Raw!$Q101&gt;$C$8,IF(Raw!$N101&gt;$C$9,IF(Raw!$N101&lt;$A$9,IF(Raw!$X101&gt;$C$9,IF(Raw!$X101&lt;$A$9,Raw!I101,-999),-999),-999),-999),-999),-999)</f>
        <v>2.5812279999999999</v>
      </c>
      <c r="G101" s="9">
        <f>Raw!G101</f>
        <v>0.98572499999999996</v>
      </c>
      <c r="H101" s="9">
        <f>IF(Raw!$G101&gt;$C$8,IF(Raw!$Q101&gt;$C$8,IF(Raw!$N101&gt;$C$9,IF(Raw!$N101&lt;$A$9,IF(Raw!$X101&gt;$C$9,IF(Raw!$X101&lt;$A$9,Raw!L101,-999),-999),-999),-999),-999),-999)</f>
        <v>677.9</v>
      </c>
      <c r="I101" s="9">
        <f>IF(Raw!$G101&gt;$C$8,IF(Raw!$Q101&gt;$C$8,IF(Raw!$N101&gt;$C$9,IF(Raw!$N101&lt;$A$9,IF(Raw!$X101&gt;$C$9,IF(Raw!$X101&lt;$A$9,Raw!M101,-999),-999),-999),-999),-999),-999)</f>
        <v>5.9816000000000001E-2</v>
      </c>
      <c r="J101" s="9">
        <f>IF(Raw!$G101&gt;$C$8,IF(Raw!$Q101&gt;$C$8,IF(Raw!$N101&gt;$C$9,IF(Raw!$N101&lt;$A$9,IF(Raw!$X101&gt;$C$9,IF(Raw!$X101&lt;$A$9,Raw!N101,-999),-999),-999),-999),-999),-999)</f>
        <v>507</v>
      </c>
      <c r="K101" s="9">
        <f>IF(Raw!$G101&gt;$C$8,IF(Raw!$Q101&gt;$C$8,IF(Raw!$N101&gt;$C$9,IF(Raw!$N101&lt;$A$9,IF(Raw!$X101&gt;$C$9,IF(Raw!$X101&lt;$A$9,Raw!R101,-999),-999),-999),-999),-999),-999)</f>
        <v>1.6057539999999999</v>
      </c>
      <c r="L101" s="9">
        <f>IF(Raw!$G101&gt;$C$8,IF(Raw!$Q101&gt;$C$8,IF(Raw!$N101&gt;$C$9,IF(Raw!$N101&lt;$A$9,IF(Raw!$X101&gt;$C$9,IF(Raw!$X101&lt;$A$9,Raw!S101,-999),-999),-999),-999),-999),-999)</f>
        <v>2.6027960000000001</v>
      </c>
      <c r="M101" s="9">
        <f>Raw!Q101</f>
        <v>0.99152399999999996</v>
      </c>
      <c r="N101" s="9">
        <f>IF(Raw!$G101&gt;$C$8,IF(Raw!$Q101&gt;$C$8,IF(Raw!$N101&gt;$C$9,IF(Raw!$N101&lt;$A$9,IF(Raw!$X101&gt;$C$9,IF(Raw!$X101&lt;$A$9,Raw!V101,-999),-999),-999),-999),-999),-999)</f>
        <v>668.1</v>
      </c>
      <c r="O101" s="9">
        <f>IF(Raw!$G101&gt;$C$8,IF(Raw!$Q101&gt;$C$8,IF(Raw!$N101&gt;$C$9,IF(Raw!$N101&lt;$A$9,IF(Raw!$X101&gt;$C$9,IF(Raw!$X101&lt;$A$9,Raw!W101,-999),-999),-999),-999),-999),-999)</f>
        <v>0.106407</v>
      </c>
      <c r="P101" s="9">
        <f>IF(Raw!$G101&gt;$C$8,IF(Raw!$Q101&gt;$C$8,IF(Raw!$N101&gt;$C$9,IF(Raw!$N101&lt;$A$9,IF(Raw!$X101&gt;$C$9,IF(Raw!$X101&lt;$A$9,Raw!X101,-999),-999),-999),-999),-999),-999)</f>
        <v>354</v>
      </c>
      <c r="R101" s="9">
        <f t="shared" si="20"/>
        <v>0.83906999999999976</v>
      </c>
      <c r="S101" s="9">
        <f t="shared" si="21"/>
        <v>0.32506620879674319</v>
      </c>
      <c r="T101" s="9">
        <f t="shared" si="22"/>
        <v>0.99704200000000021</v>
      </c>
      <c r="U101" s="9">
        <f t="shared" si="23"/>
        <v>0.3830657492942206</v>
      </c>
      <c r="V101" s="15">
        <f t="shared" si="16"/>
        <v>0</v>
      </c>
      <c r="X101" s="11">
        <f t="shared" si="24"/>
        <v>2.1792399999999996E+19</v>
      </c>
      <c r="Y101" s="11">
        <f t="shared" si="25"/>
        <v>6.7789999999999991E-18</v>
      </c>
      <c r="Z101" s="11">
        <f t="shared" si="26"/>
        <v>5.0699999999999996E-4</v>
      </c>
      <c r="AA101" s="16">
        <f t="shared" si="27"/>
        <v>6.9680428471381506E-2</v>
      </c>
      <c r="AB101" s="9">
        <f t="shared" si="17"/>
        <v>1.675228313763963</v>
      </c>
      <c r="AC101" s="9">
        <f t="shared" si="18"/>
        <v>0.93031957152861855</v>
      </c>
      <c r="AD101" s="15">
        <f t="shared" si="19"/>
        <v>137.43674254710359</v>
      </c>
      <c r="AE101" s="3">
        <f t="shared" si="28"/>
        <v>816.19159999999965</v>
      </c>
      <c r="AF101" s="2">
        <f t="shared" si="29"/>
        <v>0.25</v>
      </c>
      <c r="AG101" s="9">
        <f t="shared" si="30"/>
        <v>4.0497929818740862E-2</v>
      </c>
      <c r="AH101" s="2">
        <f t="shared" si="31"/>
        <v>1.9596737477818464</v>
      </c>
    </row>
    <row r="102" spans="1:34">
      <c r="A102" s="1">
        <f>Raw!A102</f>
        <v>89</v>
      </c>
      <c r="B102" s="14">
        <f>Raw!B102</f>
        <v>0.46256944444444442</v>
      </c>
      <c r="C102" s="15">
        <f>Raw!C102</f>
        <v>56.3</v>
      </c>
      <c r="D102" s="15">
        <f>IF(C102&gt;0.5,Raw!D102*D$11,-999)</f>
        <v>37.1</v>
      </c>
      <c r="E102" s="9">
        <f>IF(Raw!$G102&gt;$C$8,IF(Raw!$Q102&gt;$C$8,IF(Raw!$N102&gt;$C$9,IF(Raw!$N102&lt;$A$9,IF(Raw!$X102&gt;$C$9,IF(Raw!$X102&lt;$A$9,Raw!H102,-999),-999),-999),-999),-999),-999)</f>
        <v>1.7298979999999999</v>
      </c>
      <c r="F102" s="9">
        <f>IF(Raw!$G102&gt;$C$8,IF(Raw!$Q102&gt;$C$8,IF(Raw!$N102&gt;$C$9,IF(Raw!$N102&lt;$A$9,IF(Raw!$X102&gt;$C$9,IF(Raw!$X102&lt;$A$9,Raw!I102,-999),-999),-999),-999),-999),-999)</f>
        <v>2.5549729999999999</v>
      </c>
      <c r="G102" s="9">
        <f>Raw!G102</f>
        <v>0.99081200000000003</v>
      </c>
      <c r="H102" s="9">
        <f>IF(Raw!$G102&gt;$C$8,IF(Raw!$Q102&gt;$C$8,IF(Raw!$N102&gt;$C$9,IF(Raw!$N102&lt;$A$9,IF(Raw!$X102&gt;$C$9,IF(Raw!$X102&lt;$A$9,Raw!L102,-999),-999),-999),-999),-999),-999)</f>
        <v>649.4</v>
      </c>
      <c r="I102" s="9">
        <f>IF(Raw!$G102&gt;$C$8,IF(Raw!$Q102&gt;$C$8,IF(Raw!$N102&gt;$C$9,IF(Raw!$N102&lt;$A$9,IF(Raw!$X102&gt;$C$9,IF(Raw!$X102&lt;$A$9,Raw!M102,-999),-999),-999),-999),-999),-999)</f>
        <v>0.100494</v>
      </c>
      <c r="J102" s="9">
        <f>IF(Raw!$G102&gt;$C$8,IF(Raw!$Q102&gt;$C$8,IF(Raw!$N102&gt;$C$9,IF(Raw!$N102&lt;$A$9,IF(Raw!$X102&gt;$C$9,IF(Raw!$X102&lt;$A$9,Raw!N102,-999),-999),-999),-999),-999),-999)</f>
        <v>496</v>
      </c>
      <c r="K102" s="9">
        <f>IF(Raw!$G102&gt;$C$8,IF(Raw!$Q102&gt;$C$8,IF(Raw!$N102&gt;$C$9,IF(Raw!$N102&lt;$A$9,IF(Raw!$X102&gt;$C$9,IF(Raw!$X102&lt;$A$9,Raw!R102,-999),-999),-999),-999),-999),-999)</f>
        <v>1.6977819999999999</v>
      </c>
      <c r="L102" s="9">
        <f>IF(Raw!$G102&gt;$C$8,IF(Raw!$Q102&gt;$C$8,IF(Raw!$N102&gt;$C$9,IF(Raw!$N102&lt;$A$9,IF(Raw!$X102&gt;$C$9,IF(Raw!$X102&lt;$A$9,Raw!S102,-999),-999),-999),-999),-999),-999)</f>
        <v>2.7543250000000001</v>
      </c>
      <c r="M102" s="9">
        <f>Raw!Q102</f>
        <v>0.99362399999999995</v>
      </c>
      <c r="N102" s="9">
        <f>IF(Raw!$G102&gt;$C$8,IF(Raw!$Q102&gt;$C$8,IF(Raw!$N102&gt;$C$9,IF(Raw!$N102&lt;$A$9,IF(Raw!$X102&gt;$C$9,IF(Raw!$X102&lt;$A$9,Raw!V102,-999),-999),-999),-999),-999),-999)</f>
        <v>662.6</v>
      </c>
      <c r="O102" s="9">
        <f>IF(Raw!$G102&gt;$C$8,IF(Raw!$Q102&gt;$C$8,IF(Raw!$N102&gt;$C$9,IF(Raw!$N102&lt;$A$9,IF(Raw!$X102&gt;$C$9,IF(Raw!$X102&lt;$A$9,Raw!W102,-999),-999),-999),-999),-999),-999)</f>
        <v>4.9015999999999997E-2</v>
      </c>
      <c r="P102" s="9">
        <f>IF(Raw!$G102&gt;$C$8,IF(Raw!$Q102&gt;$C$8,IF(Raw!$N102&gt;$C$9,IF(Raw!$N102&lt;$A$9,IF(Raw!$X102&gt;$C$9,IF(Raw!$X102&lt;$A$9,Raw!X102,-999),-999),-999),-999),-999),-999)</f>
        <v>484</v>
      </c>
      <c r="R102" s="9">
        <f t="shared" si="20"/>
        <v>0.825075</v>
      </c>
      <c r="S102" s="9">
        <f t="shared" si="21"/>
        <v>0.3229290485652882</v>
      </c>
      <c r="T102" s="9">
        <f t="shared" si="22"/>
        <v>1.0565430000000002</v>
      </c>
      <c r="U102" s="9">
        <f t="shared" si="23"/>
        <v>0.38359416553965137</v>
      </c>
      <c r="V102" s="15">
        <f t="shared" si="16"/>
        <v>0</v>
      </c>
      <c r="X102" s="11">
        <f t="shared" si="24"/>
        <v>2.2334199999999996E+19</v>
      </c>
      <c r="Y102" s="11">
        <f t="shared" si="25"/>
        <v>6.4939999999999995E-18</v>
      </c>
      <c r="Z102" s="11">
        <f t="shared" si="26"/>
        <v>4.9600000000000002E-4</v>
      </c>
      <c r="AA102" s="16">
        <f t="shared" si="27"/>
        <v>6.7111089911504662E-2</v>
      </c>
      <c r="AB102" s="9">
        <f t="shared" si="17"/>
        <v>1.7686877522683708</v>
      </c>
      <c r="AC102" s="9">
        <f t="shared" si="18"/>
        <v>0.93288891008849528</v>
      </c>
      <c r="AD102" s="15">
        <f t="shared" si="19"/>
        <v>135.30461675706584</v>
      </c>
      <c r="AE102" s="3">
        <f t="shared" si="28"/>
        <v>781.87759999999969</v>
      </c>
      <c r="AF102" s="2">
        <f t="shared" si="29"/>
        <v>0.25</v>
      </c>
      <c r="AG102" s="9">
        <f t="shared" si="30"/>
        <v>3.9924662737376153E-2</v>
      </c>
      <c r="AH102" s="2">
        <f t="shared" si="31"/>
        <v>1.9319336520572974</v>
      </c>
    </row>
    <row r="103" spans="1:34">
      <c r="A103" s="1">
        <f>Raw!A103</f>
        <v>90</v>
      </c>
      <c r="B103" s="14">
        <f>Raw!B103</f>
        <v>0.46262731481481478</v>
      </c>
      <c r="C103" s="15">
        <f>Raw!C103</f>
        <v>55.2</v>
      </c>
      <c r="D103" s="15">
        <f>IF(C103&gt;0.5,Raw!D103*D$11,-999)</f>
        <v>39.799999999999997</v>
      </c>
      <c r="E103" s="9">
        <f>IF(Raw!$G103&gt;$C$8,IF(Raw!$Q103&gt;$C$8,IF(Raw!$N103&gt;$C$9,IF(Raw!$N103&lt;$A$9,IF(Raw!$X103&gt;$C$9,IF(Raw!$X103&lt;$A$9,Raw!H103,-999),-999),-999),-999),-999),-999)</f>
        <v>1.7485059999999999</v>
      </c>
      <c r="F103" s="9">
        <f>IF(Raw!$G103&gt;$C$8,IF(Raw!$Q103&gt;$C$8,IF(Raw!$N103&gt;$C$9,IF(Raw!$N103&lt;$A$9,IF(Raw!$X103&gt;$C$9,IF(Raw!$X103&lt;$A$9,Raw!I103,-999),-999),-999),-999),-999),-999)</f>
        <v>2.6169449999999999</v>
      </c>
      <c r="G103" s="9">
        <f>Raw!G103</f>
        <v>0.98973800000000001</v>
      </c>
      <c r="H103" s="9">
        <f>IF(Raw!$G103&gt;$C$8,IF(Raw!$Q103&gt;$C$8,IF(Raw!$N103&gt;$C$9,IF(Raw!$N103&lt;$A$9,IF(Raw!$X103&gt;$C$9,IF(Raw!$X103&lt;$A$9,Raw!L103,-999),-999),-999),-999),-999),-999)</f>
        <v>691.9</v>
      </c>
      <c r="I103" s="9">
        <f>IF(Raw!$G103&gt;$C$8,IF(Raw!$Q103&gt;$C$8,IF(Raw!$N103&gt;$C$9,IF(Raw!$N103&lt;$A$9,IF(Raw!$X103&gt;$C$9,IF(Raw!$X103&lt;$A$9,Raw!M103,-999),-999),-999),-999),-999),-999)</f>
        <v>5.3261999999999997E-2</v>
      </c>
      <c r="J103" s="9">
        <f>IF(Raw!$G103&gt;$C$8,IF(Raw!$Q103&gt;$C$8,IF(Raw!$N103&gt;$C$9,IF(Raw!$N103&lt;$A$9,IF(Raw!$X103&gt;$C$9,IF(Raw!$X103&lt;$A$9,Raw!N103,-999),-999),-999),-999),-999),-999)</f>
        <v>428</v>
      </c>
      <c r="K103" s="9">
        <f>IF(Raw!$G103&gt;$C$8,IF(Raw!$Q103&gt;$C$8,IF(Raw!$N103&gt;$C$9,IF(Raw!$N103&lt;$A$9,IF(Raw!$X103&gt;$C$9,IF(Raw!$X103&lt;$A$9,Raw!R103,-999),-999),-999),-999),-999),-999)</f>
        <v>1.708526</v>
      </c>
      <c r="L103" s="9">
        <f>IF(Raw!$G103&gt;$C$8,IF(Raw!$Q103&gt;$C$8,IF(Raw!$N103&gt;$C$9,IF(Raw!$N103&lt;$A$9,IF(Raw!$X103&gt;$C$9,IF(Raw!$X103&lt;$A$9,Raw!S103,-999),-999),-999),-999),-999),-999)</f>
        <v>2.8070029999999999</v>
      </c>
      <c r="M103" s="9">
        <f>Raw!Q103</f>
        <v>0.99345799999999995</v>
      </c>
      <c r="N103" s="9">
        <f>IF(Raw!$G103&gt;$C$8,IF(Raw!$Q103&gt;$C$8,IF(Raw!$N103&gt;$C$9,IF(Raw!$N103&lt;$A$9,IF(Raw!$X103&gt;$C$9,IF(Raw!$X103&lt;$A$9,Raw!V103,-999),-999),-999),-999),-999),-999)</f>
        <v>648.29999999999995</v>
      </c>
      <c r="O103" s="9">
        <f>IF(Raw!$G103&gt;$C$8,IF(Raw!$Q103&gt;$C$8,IF(Raw!$N103&gt;$C$9,IF(Raw!$N103&lt;$A$9,IF(Raw!$X103&gt;$C$9,IF(Raw!$X103&lt;$A$9,Raw!W103,-999),-999),-999),-999),-999),-999)</f>
        <v>1.2999999999999999E-5</v>
      </c>
      <c r="P103" s="9">
        <f>IF(Raw!$G103&gt;$C$8,IF(Raw!$Q103&gt;$C$8,IF(Raw!$N103&gt;$C$9,IF(Raw!$N103&lt;$A$9,IF(Raw!$X103&gt;$C$9,IF(Raw!$X103&lt;$A$9,Raw!X103,-999),-999),-999),-999),-999),-999)</f>
        <v>369</v>
      </c>
      <c r="R103" s="9">
        <f t="shared" si="20"/>
        <v>0.86843899999999996</v>
      </c>
      <c r="S103" s="9">
        <f t="shared" si="21"/>
        <v>0.33185221699347905</v>
      </c>
      <c r="T103" s="9">
        <f t="shared" si="22"/>
        <v>1.0984769999999999</v>
      </c>
      <c r="U103" s="9">
        <f t="shared" si="23"/>
        <v>0.3913344588516649</v>
      </c>
      <c r="V103" s="15">
        <f t="shared" si="16"/>
        <v>0</v>
      </c>
      <c r="X103" s="11">
        <f t="shared" si="24"/>
        <v>2.3959599999999996E+19</v>
      </c>
      <c r="Y103" s="11">
        <f t="shared" si="25"/>
        <v>6.9189999999999992E-18</v>
      </c>
      <c r="Z103" s="11">
        <f t="shared" si="26"/>
        <v>4.28E-4</v>
      </c>
      <c r="AA103" s="16">
        <f t="shared" si="27"/>
        <v>6.6251623146286701E-2</v>
      </c>
      <c r="AB103" s="9">
        <f t="shared" si="17"/>
        <v>1.7813018842388635</v>
      </c>
      <c r="AC103" s="9">
        <f t="shared" si="18"/>
        <v>0.93374837685371337</v>
      </c>
      <c r="AD103" s="15">
        <f t="shared" si="19"/>
        <v>154.79351202403438</v>
      </c>
      <c r="AE103" s="3">
        <f t="shared" si="28"/>
        <v>833.04759999999965</v>
      </c>
      <c r="AF103" s="2">
        <f t="shared" si="29"/>
        <v>0.25</v>
      </c>
      <c r="AG103" s="9">
        <f t="shared" si="30"/>
        <v>4.6596950201287825E-2</v>
      </c>
      <c r="AH103" s="2">
        <f t="shared" si="31"/>
        <v>2.2548021700088197</v>
      </c>
    </row>
    <row r="104" spans="1:34">
      <c r="A104" s="1">
        <f>Raw!A104</f>
        <v>91</v>
      </c>
      <c r="B104" s="14">
        <f>Raw!B104</f>
        <v>0.4626851851851852</v>
      </c>
      <c r="C104" s="15">
        <f>Raw!C104</f>
        <v>53.9</v>
      </c>
      <c r="D104" s="15">
        <f>IF(C104&gt;0.5,Raw!D104*D$11,-999)</f>
        <v>43.4</v>
      </c>
      <c r="E104" s="9">
        <f>IF(Raw!$G104&gt;$C$8,IF(Raw!$Q104&gt;$C$8,IF(Raw!$N104&gt;$C$9,IF(Raw!$N104&lt;$A$9,IF(Raw!$X104&gt;$C$9,IF(Raw!$X104&lt;$A$9,Raw!H104,-999),-999),-999),-999),-999),-999)</f>
        <v>1.8093159999999999</v>
      </c>
      <c r="F104" s="9">
        <f>IF(Raw!$G104&gt;$C$8,IF(Raw!$Q104&gt;$C$8,IF(Raw!$N104&gt;$C$9,IF(Raw!$N104&lt;$A$9,IF(Raw!$X104&gt;$C$9,IF(Raw!$X104&lt;$A$9,Raw!I104,-999),-999),-999),-999),-999),-999)</f>
        <v>2.6216870000000001</v>
      </c>
      <c r="G104" s="9">
        <f>Raw!G104</f>
        <v>0.99058800000000002</v>
      </c>
      <c r="H104" s="9">
        <f>IF(Raw!$G104&gt;$C$8,IF(Raw!$Q104&gt;$C$8,IF(Raw!$N104&gt;$C$9,IF(Raw!$N104&lt;$A$9,IF(Raw!$X104&gt;$C$9,IF(Raw!$X104&lt;$A$9,Raw!L104,-999),-999),-999),-999),-999),-999)</f>
        <v>649.20000000000005</v>
      </c>
      <c r="I104" s="9">
        <f>IF(Raw!$G104&gt;$C$8,IF(Raw!$Q104&gt;$C$8,IF(Raw!$N104&gt;$C$9,IF(Raw!$N104&lt;$A$9,IF(Raw!$X104&gt;$C$9,IF(Raw!$X104&lt;$A$9,Raw!M104,-999),-999),-999),-999),-999),-999)</f>
        <v>0.100677</v>
      </c>
      <c r="J104" s="9">
        <f>IF(Raw!$G104&gt;$C$8,IF(Raw!$Q104&gt;$C$8,IF(Raw!$N104&gt;$C$9,IF(Raw!$N104&lt;$A$9,IF(Raw!$X104&gt;$C$9,IF(Raw!$X104&lt;$A$9,Raw!N104,-999),-999),-999),-999),-999),-999)</f>
        <v>404</v>
      </c>
      <c r="K104" s="9">
        <f>IF(Raw!$G104&gt;$C$8,IF(Raw!$Q104&gt;$C$8,IF(Raw!$N104&gt;$C$9,IF(Raw!$N104&lt;$A$9,IF(Raw!$X104&gt;$C$9,IF(Raw!$X104&lt;$A$9,Raw!R104,-999),-999),-999),-999),-999),-999)</f>
        <v>1.7548520000000001</v>
      </c>
      <c r="L104" s="9">
        <f>IF(Raw!$G104&gt;$C$8,IF(Raw!$Q104&gt;$C$8,IF(Raw!$N104&gt;$C$9,IF(Raw!$N104&lt;$A$9,IF(Raw!$X104&gt;$C$9,IF(Raw!$X104&lt;$A$9,Raw!S104,-999),-999),-999),-999),-999),-999)</f>
        <v>2.9058280000000001</v>
      </c>
      <c r="M104" s="9">
        <f>Raw!Q104</f>
        <v>0.99048400000000003</v>
      </c>
      <c r="N104" s="9">
        <f>IF(Raw!$G104&gt;$C$8,IF(Raw!$Q104&gt;$C$8,IF(Raw!$N104&gt;$C$9,IF(Raw!$N104&lt;$A$9,IF(Raw!$X104&gt;$C$9,IF(Raw!$X104&lt;$A$9,Raw!V104,-999),-999),-999),-999),-999),-999)</f>
        <v>651.70000000000005</v>
      </c>
      <c r="O104" s="9">
        <f>IF(Raw!$G104&gt;$C$8,IF(Raw!$Q104&gt;$C$8,IF(Raw!$N104&gt;$C$9,IF(Raw!$N104&lt;$A$9,IF(Raw!$X104&gt;$C$9,IF(Raw!$X104&lt;$A$9,Raw!W104,-999),-999),-999),-999),-999),-999)</f>
        <v>1.4E-5</v>
      </c>
      <c r="P104" s="9">
        <f>IF(Raw!$G104&gt;$C$8,IF(Raw!$Q104&gt;$C$8,IF(Raw!$N104&gt;$C$9,IF(Raw!$N104&lt;$A$9,IF(Raw!$X104&gt;$C$9,IF(Raw!$X104&lt;$A$9,Raw!X104,-999),-999),-999),-999),-999),-999)</f>
        <v>301</v>
      </c>
      <c r="R104" s="9">
        <f t="shared" si="20"/>
        <v>0.81237100000000018</v>
      </c>
      <c r="S104" s="9">
        <f t="shared" si="21"/>
        <v>0.30986574675008882</v>
      </c>
      <c r="T104" s="9">
        <f t="shared" si="22"/>
        <v>1.150976</v>
      </c>
      <c r="U104" s="9">
        <f t="shared" si="23"/>
        <v>0.39609226698896149</v>
      </c>
      <c r="V104" s="15">
        <f t="shared" si="16"/>
        <v>0</v>
      </c>
      <c r="X104" s="11">
        <f t="shared" si="24"/>
        <v>2.6126799999999996E+19</v>
      </c>
      <c r="Y104" s="11">
        <f t="shared" si="25"/>
        <v>6.4919999999999998E-18</v>
      </c>
      <c r="Z104" s="11">
        <f t="shared" si="26"/>
        <v>4.0400000000000001E-4</v>
      </c>
      <c r="AA104" s="16">
        <f t="shared" si="27"/>
        <v>6.4130052927169015E-2</v>
      </c>
      <c r="AB104" s="9">
        <f t="shared" si="17"/>
        <v>1.8286641517979014</v>
      </c>
      <c r="AC104" s="9">
        <f t="shared" si="18"/>
        <v>0.93586994707283089</v>
      </c>
      <c r="AD104" s="15">
        <f t="shared" si="19"/>
        <v>158.73775477022036</v>
      </c>
      <c r="AE104" s="3">
        <f t="shared" si="28"/>
        <v>781.63679999999977</v>
      </c>
      <c r="AF104" s="2">
        <f t="shared" si="29"/>
        <v>0.25</v>
      </c>
      <c r="AG104" s="9">
        <f t="shared" si="30"/>
        <v>4.8365228572057238E-2</v>
      </c>
      <c r="AH104" s="2">
        <f t="shared" si="31"/>
        <v>2.3403682401135608</v>
      </c>
    </row>
    <row r="105" spans="1:34">
      <c r="A105" s="1">
        <f>Raw!A105</f>
        <v>92</v>
      </c>
      <c r="B105" s="14">
        <f>Raw!B105</f>
        <v>0.46274305555555556</v>
      </c>
      <c r="C105" s="15">
        <f>Raw!C105</f>
        <v>52.8</v>
      </c>
      <c r="D105" s="15">
        <f>IF(C105&gt;0.5,Raw!D105*D$11,-999)</f>
        <v>44.4</v>
      </c>
      <c r="E105" s="9">
        <f>IF(Raw!$G105&gt;$C$8,IF(Raw!$Q105&gt;$C$8,IF(Raw!$N105&gt;$C$9,IF(Raw!$N105&lt;$A$9,IF(Raw!$X105&gt;$C$9,IF(Raw!$X105&lt;$A$9,Raw!H105,-999),-999),-999),-999),-999),-999)</f>
        <v>1.80948</v>
      </c>
      <c r="F105" s="9">
        <f>IF(Raw!$G105&gt;$C$8,IF(Raw!$Q105&gt;$C$8,IF(Raw!$N105&gt;$C$9,IF(Raw!$N105&lt;$A$9,IF(Raw!$X105&gt;$C$9,IF(Raw!$X105&lt;$A$9,Raw!I105,-999),-999),-999),-999),-999),-999)</f>
        <v>2.6506720000000001</v>
      </c>
      <c r="G105" s="9">
        <f>Raw!G105</f>
        <v>0.99276500000000001</v>
      </c>
      <c r="H105" s="9">
        <f>IF(Raw!$G105&gt;$C$8,IF(Raw!$Q105&gt;$C$8,IF(Raw!$N105&gt;$C$9,IF(Raw!$N105&lt;$A$9,IF(Raw!$X105&gt;$C$9,IF(Raw!$X105&lt;$A$9,Raw!L105,-999),-999),-999),-999),-999),-999)</f>
        <v>643.70000000000005</v>
      </c>
      <c r="I105" s="9">
        <f>IF(Raw!$G105&gt;$C$8,IF(Raw!$Q105&gt;$C$8,IF(Raw!$N105&gt;$C$9,IF(Raw!$N105&lt;$A$9,IF(Raw!$X105&gt;$C$9,IF(Raw!$X105&lt;$A$9,Raw!M105,-999),-999),-999),-999),-999),-999)</f>
        <v>8.1000000000000004E-5</v>
      </c>
      <c r="J105" s="9">
        <f>IF(Raw!$G105&gt;$C$8,IF(Raw!$Q105&gt;$C$8,IF(Raw!$N105&gt;$C$9,IF(Raw!$N105&lt;$A$9,IF(Raw!$X105&gt;$C$9,IF(Raw!$X105&lt;$A$9,Raw!N105,-999),-999),-999),-999),-999),-999)</f>
        <v>420</v>
      </c>
      <c r="K105" s="9">
        <f>IF(Raw!$G105&gt;$C$8,IF(Raw!$Q105&gt;$C$8,IF(Raw!$N105&gt;$C$9,IF(Raw!$N105&lt;$A$9,IF(Raw!$X105&gt;$C$9,IF(Raw!$X105&lt;$A$9,Raw!R105,-999),-999),-999),-999),-999),-999)</f>
        <v>1.7767999999999999</v>
      </c>
      <c r="L105" s="9">
        <f>IF(Raw!$G105&gt;$C$8,IF(Raw!$Q105&gt;$C$8,IF(Raw!$N105&gt;$C$9,IF(Raw!$N105&lt;$A$9,IF(Raw!$X105&gt;$C$9,IF(Raw!$X105&lt;$A$9,Raw!S105,-999),-999),-999),-999),-999),-999)</f>
        <v>2.936868</v>
      </c>
      <c r="M105" s="9">
        <f>Raw!Q105</f>
        <v>0.99490999999999996</v>
      </c>
      <c r="N105" s="9">
        <f>IF(Raw!$G105&gt;$C$8,IF(Raw!$Q105&gt;$C$8,IF(Raw!$N105&gt;$C$9,IF(Raw!$N105&lt;$A$9,IF(Raw!$X105&gt;$C$9,IF(Raw!$X105&lt;$A$9,Raw!V105,-999),-999),-999),-999),-999),-999)</f>
        <v>633.9</v>
      </c>
      <c r="O105" s="9">
        <f>IF(Raw!$G105&gt;$C$8,IF(Raw!$Q105&gt;$C$8,IF(Raw!$N105&gt;$C$9,IF(Raw!$N105&lt;$A$9,IF(Raw!$X105&gt;$C$9,IF(Raw!$X105&lt;$A$9,Raw!W105,-999),-999),-999),-999),-999),-999)</f>
        <v>1.2999999999999999E-5</v>
      </c>
      <c r="P105" s="9">
        <f>IF(Raw!$G105&gt;$C$8,IF(Raw!$Q105&gt;$C$8,IF(Raw!$N105&gt;$C$9,IF(Raw!$N105&lt;$A$9,IF(Raw!$X105&gt;$C$9,IF(Raw!$X105&lt;$A$9,Raw!X105,-999),-999),-999),-999),-999),-999)</f>
        <v>339</v>
      </c>
      <c r="R105" s="9">
        <f t="shared" si="20"/>
        <v>0.84119200000000016</v>
      </c>
      <c r="S105" s="9">
        <f t="shared" si="21"/>
        <v>0.31735046810771012</v>
      </c>
      <c r="T105" s="9">
        <f t="shared" si="22"/>
        <v>1.1600680000000001</v>
      </c>
      <c r="U105" s="9">
        <f t="shared" si="23"/>
        <v>0.39500175016377997</v>
      </c>
      <c r="V105" s="15">
        <f t="shared" si="16"/>
        <v>0</v>
      </c>
      <c r="X105" s="11">
        <f t="shared" si="24"/>
        <v>2.6728799999999992E+19</v>
      </c>
      <c r="Y105" s="11">
        <f t="shared" si="25"/>
        <v>6.4369999999999997E-18</v>
      </c>
      <c r="Z105" s="11">
        <f t="shared" si="26"/>
        <v>4.1999999999999996E-4</v>
      </c>
      <c r="AA105" s="16">
        <f t="shared" si="27"/>
        <v>6.7392441722365387E-2</v>
      </c>
      <c r="AB105" s="9">
        <f t="shared" si="17"/>
        <v>1.8549798150839809</v>
      </c>
      <c r="AC105" s="9">
        <f t="shared" si="18"/>
        <v>0.93260755827763464</v>
      </c>
      <c r="AD105" s="15">
        <f t="shared" si="19"/>
        <v>160.45819457706048</v>
      </c>
      <c r="AE105" s="3">
        <f t="shared" si="28"/>
        <v>775.01479999999981</v>
      </c>
      <c r="AF105" s="2">
        <f t="shared" si="29"/>
        <v>0.25</v>
      </c>
      <c r="AG105" s="9">
        <f t="shared" si="30"/>
        <v>4.8754821296968648E-2</v>
      </c>
      <c r="AH105" s="2">
        <f t="shared" si="31"/>
        <v>2.3592204293181158</v>
      </c>
    </row>
    <row r="106" spans="1:34">
      <c r="A106" s="1">
        <f>Raw!A106</f>
        <v>93</v>
      </c>
      <c r="B106" s="14">
        <f>Raw!B106</f>
        <v>0.46278935185185183</v>
      </c>
      <c r="C106" s="15">
        <f>Raw!C106</f>
        <v>51.9</v>
      </c>
      <c r="D106" s="15">
        <f>IF(C106&gt;0.5,Raw!D106*D$11,-999)</f>
        <v>48.9</v>
      </c>
      <c r="E106" s="9">
        <f>IF(Raw!$G106&gt;$C$8,IF(Raw!$Q106&gt;$C$8,IF(Raw!$N106&gt;$C$9,IF(Raw!$N106&lt;$A$9,IF(Raw!$X106&gt;$C$9,IF(Raw!$X106&lt;$A$9,Raw!H106,-999),-999),-999),-999),-999),-999)</f>
        <v>1.8419719999999999</v>
      </c>
      <c r="F106" s="9">
        <f>IF(Raw!$G106&gt;$C$8,IF(Raw!$Q106&gt;$C$8,IF(Raw!$N106&gt;$C$9,IF(Raw!$N106&lt;$A$9,IF(Raw!$X106&gt;$C$9,IF(Raw!$X106&lt;$A$9,Raw!I106,-999),-999),-999),-999),-999),-999)</f>
        <v>2.6811799999999999</v>
      </c>
      <c r="G106" s="9">
        <f>Raw!G106</f>
        <v>0.98649200000000004</v>
      </c>
      <c r="H106" s="9">
        <f>IF(Raw!$G106&gt;$C$8,IF(Raw!$Q106&gt;$C$8,IF(Raw!$N106&gt;$C$9,IF(Raw!$N106&lt;$A$9,IF(Raw!$X106&gt;$C$9,IF(Raw!$X106&lt;$A$9,Raw!L106,-999),-999),-999),-999),-999),-999)</f>
        <v>619.6</v>
      </c>
      <c r="I106" s="9">
        <f>IF(Raw!$G106&gt;$C$8,IF(Raw!$Q106&gt;$C$8,IF(Raw!$N106&gt;$C$9,IF(Raw!$N106&lt;$A$9,IF(Raw!$X106&gt;$C$9,IF(Raw!$X106&lt;$A$9,Raw!M106,-999),-999),-999),-999),-999),-999)</f>
        <v>1.2E-5</v>
      </c>
      <c r="J106" s="9">
        <f>IF(Raw!$G106&gt;$C$8,IF(Raw!$Q106&gt;$C$8,IF(Raw!$N106&gt;$C$9,IF(Raw!$N106&lt;$A$9,IF(Raw!$X106&gt;$C$9,IF(Raw!$X106&lt;$A$9,Raw!N106,-999),-999),-999),-999),-999),-999)</f>
        <v>467</v>
      </c>
      <c r="K106" s="9">
        <f>IF(Raw!$G106&gt;$C$8,IF(Raw!$Q106&gt;$C$8,IF(Raw!$N106&gt;$C$9,IF(Raw!$N106&lt;$A$9,IF(Raw!$X106&gt;$C$9,IF(Raw!$X106&lt;$A$9,Raw!R106,-999),-999),-999),-999),-999),-999)</f>
        <v>1.790375</v>
      </c>
      <c r="L106" s="9">
        <f>IF(Raw!$G106&gt;$C$8,IF(Raw!$Q106&gt;$C$8,IF(Raw!$N106&gt;$C$9,IF(Raw!$N106&lt;$A$9,IF(Raw!$X106&gt;$C$9,IF(Raw!$X106&lt;$A$9,Raw!S106,-999),-999),-999),-999),-999),-999)</f>
        <v>2.950879</v>
      </c>
      <c r="M106" s="9">
        <f>Raw!Q106</f>
        <v>0.99367700000000003</v>
      </c>
      <c r="N106" s="9">
        <f>IF(Raw!$G106&gt;$C$8,IF(Raw!$Q106&gt;$C$8,IF(Raw!$N106&gt;$C$9,IF(Raw!$N106&lt;$A$9,IF(Raw!$X106&gt;$C$9,IF(Raw!$X106&lt;$A$9,Raw!V106,-999),-999),-999),-999),-999),-999)</f>
        <v>607.5</v>
      </c>
      <c r="O106" s="9">
        <f>IF(Raw!$G106&gt;$C$8,IF(Raw!$Q106&gt;$C$8,IF(Raw!$N106&gt;$C$9,IF(Raw!$N106&lt;$A$9,IF(Raw!$X106&gt;$C$9,IF(Raw!$X106&lt;$A$9,Raw!W106,-999),-999),-999),-999),-999),-999)</f>
        <v>6.0000000000000002E-6</v>
      </c>
      <c r="P106" s="9">
        <f>IF(Raw!$G106&gt;$C$8,IF(Raw!$Q106&gt;$C$8,IF(Raw!$N106&gt;$C$9,IF(Raw!$N106&lt;$A$9,IF(Raw!$X106&gt;$C$9,IF(Raw!$X106&lt;$A$9,Raw!X106,-999),-999),-999),-999),-999),-999)</f>
        <v>430</v>
      </c>
      <c r="R106" s="9">
        <f t="shared" si="20"/>
        <v>0.83920799999999995</v>
      </c>
      <c r="S106" s="9">
        <f t="shared" si="21"/>
        <v>0.31299950022005235</v>
      </c>
      <c r="T106" s="9">
        <f t="shared" si="22"/>
        <v>1.160504</v>
      </c>
      <c r="U106" s="9">
        <f t="shared" si="23"/>
        <v>0.39327400411877272</v>
      </c>
      <c r="V106" s="15">
        <f t="shared" si="16"/>
        <v>0</v>
      </c>
      <c r="X106" s="11">
        <f t="shared" si="24"/>
        <v>2.9437799999999992E+19</v>
      </c>
      <c r="Y106" s="11">
        <f t="shared" si="25"/>
        <v>6.196E-18</v>
      </c>
      <c r="Z106" s="11">
        <f t="shared" si="26"/>
        <v>4.6699999999999997E-4</v>
      </c>
      <c r="AA106" s="16">
        <f t="shared" si="27"/>
        <v>7.8493224924885099E-2</v>
      </c>
      <c r="AB106" s="9">
        <f t="shared" si="17"/>
        <v>1.8814667014982289</v>
      </c>
      <c r="AC106" s="9">
        <f t="shared" si="18"/>
        <v>0.92150677507511491</v>
      </c>
      <c r="AD106" s="15">
        <f t="shared" si="19"/>
        <v>168.07971075992526</v>
      </c>
      <c r="AE106" s="3">
        <f t="shared" si="28"/>
        <v>745.99839999999983</v>
      </c>
      <c r="AF106" s="2">
        <f t="shared" si="29"/>
        <v>0.25</v>
      </c>
      <c r="AG106" s="9">
        <f t="shared" si="30"/>
        <v>5.0847216047446901E-2</v>
      </c>
      <c r="AH106" s="2">
        <f t="shared" si="31"/>
        <v>2.4604703223586055</v>
      </c>
    </row>
    <row r="107" spans="1:34">
      <c r="A107" s="1">
        <f>Raw!A107</f>
        <v>94</v>
      </c>
      <c r="B107" s="14">
        <f>Raw!B107</f>
        <v>0.46284722222222219</v>
      </c>
      <c r="C107" s="15">
        <f>Raw!C107</f>
        <v>50.8</v>
      </c>
      <c r="D107" s="15">
        <f>IF(C107&gt;0.5,Raw!D107*D$11,-999)</f>
        <v>50.7</v>
      </c>
      <c r="E107" s="9">
        <f>IF(Raw!$G107&gt;$C$8,IF(Raw!$Q107&gt;$C$8,IF(Raw!$N107&gt;$C$9,IF(Raw!$N107&lt;$A$9,IF(Raw!$X107&gt;$C$9,IF(Raw!$X107&lt;$A$9,Raw!H107,-999),-999),-999),-999),-999),-999)</f>
        <v>1.851985</v>
      </c>
      <c r="F107" s="9">
        <f>IF(Raw!$G107&gt;$C$8,IF(Raw!$Q107&gt;$C$8,IF(Raw!$N107&gt;$C$9,IF(Raw!$N107&lt;$A$9,IF(Raw!$X107&gt;$C$9,IF(Raw!$X107&lt;$A$9,Raw!I107,-999),-999),-999),-999),-999),-999)</f>
        <v>2.7034020000000001</v>
      </c>
      <c r="G107" s="9">
        <f>Raw!G107</f>
        <v>0.98743599999999998</v>
      </c>
      <c r="H107" s="9">
        <f>IF(Raw!$G107&gt;$C$8,IF(Raw!$Q107&gt;$C$8,IF(Raw!$N107&gt;$C$9,IF(Raw!$N107&lt;$A$9,IF(Raw!$X107&gt;$C$9,IF(Raw!$X107&lt;$A$9,Raw!L107,-999),-999),-999),-999),-999),-999)</f>
        <v>636.1</v>
      </c>
      <c r="I107" s="9">
        <f>IF(Raw!$G107&gt;$C$8,IF(Raw!$Q107&gt;$C$8,IF(Raw!$N107&gt;$C$9,IF(Raw!$N107&lt;$A$9,IF(Raw!$X107&gt;$C$9,IF(Raw!$X107&lt;$A$9,Raw!M107,-999),-999),-999),-999),-999),-999)</f>
        <v>2.1999999999999999E-5</v>
      </c>
      <c r="J107" s="9">
        <f>IF(Raw!$G107&gt;$C$8,IF(Raw!$Q107&gt;$C$8,IF(Raw!$N107&gt;$C$9,IF(Raw!$N107&lt;$A$9,IF(Raw!$X107&gt;$C$9,IF(Raw!$X107&lt;$A$9,Raw!N107,-999),-999),-999),-999),-999),-999)</f>
        <v>599</v>
      </c>
      <c r="K107" s="9">
        <f>IF(Raw!$G107&gt;$C$8,IF(Raw!$Q107&gt;$C$8,IF(Raw!$N107&gt;$C$9,IF(Raw!$N107&lt;$A$9,IF(Raw!$X107&gt;$C$9,IF(Raw!$X107&lt;$A$9,Raw!R107,-999),-999),-999),-999),-999),-999)</f>
        <v>1.8353390000000001</v>
      </c>
      <c r="L107" s="9">
        <f>IF(Raw!$G107&gt;$C$8,IF(Raw!$Q107&gt;$C$8,IF(Raw!$N107&gt;$C$9,IF(Raw!$N107&lt;$A$9,IF(Raw!$X107&gt;$C$9,IF(Raw!$X107&lt;$A$9,Raw!S107,-999),-999),-999),-999),-999),-999)</f>
        <v>3.003409</v>
      </c>
      <c r="M107" s="9">
        <f>Raw!Q107</f>
        <v>0.99344399999999999</v>
      </c>
      <c r="N107" s="9">
        <f>IF(Raw!$G107&gt;$C$8,IF(Raw!$Q107&gt;$C$8,IF(Raw!$N107&gt;$C$9,IF(Raw!$N107&lt;$A$9,IF(Raw!$X107&gt;$C$9,IF(Raw!$X107&lt;$A$9,Raw!V107,-999),-999),-999),-999),-999),-999)</f>
        <v>612.29999999999995</v>
      </c>
      <c r="O107" s="9">
        <f>IF(Raw!$G107&gt;$C$8,IF(Raw!$Q107&gt;$C$8,IF(Raw!$N107&gt;$C$9,IF(Raw!$N107&lt;$A$9,IF(Raw!$X107&gt;$C$9,IF(Raw!$X107&lt;$A$9,Raw!W107,-999),-999),-999),-999),-999),-999)</f>
        <v>9.0000000000000002E-6</v>
      </c>
      <c r="P107" s="9">
        <f>IF(Raw!$G107&gt;$C$8,IF(Raw!$Q107&gt;$C$8,IF(Raw!$N107&gt;$C$9,IF(Raw!$N107&lt;$A$9,IF(Raw!$X107&gt;$C$9,IF(Raw!$X107&lt;$A$9,Raw!X107,-999),-999),-999),-999),-999),-999)</f>
        <v>395</v>
      </c>
      <c r="R107" s="9">
        <f t="shared" si="20"/>
        <v>0.85141700000000009</v>
      </c>
      <c r="S107" s="9">
        <f t="shared" si="21"/>
        <v>0.3149428016994883</v>
      </c>
      <c r="T107" s="9">
        <f t="shared" si="22"/>
        <v>1.1680699999999999</v>
      </c>
      <c r="U107" s="9">
        <f t="shared" si="23"/>
        <v>0.38891472989526232</v>
      </c>
      <c r="V107" s="15">
        <f t="shared" si="16"/>
        <v>0</v>
      </c>
      <c r="X107" s="11">
        <f t="shared" si="24"/>
        <v>3.0521399999999996E+19</v>
      </c>
      <c r="Y107" s="11">
        <f t="shared" si="25"/>
        <v>6.3609999999999995E-18</v>
      </c>
      <c r="Z107" s="11">
        <f t="shared" si="26"/>
        <v>5.9899999999999992E-4</v>
      </c>
      <c r="AA107" s="16">
        <f t="shared" si="27"/>
        <v>0.10417851074114498</v>
      </c>
      <c r="AB107" s="9">
        <f t="shared" si="17"/>
        <v>1.9570267930414094</v>
      </c>
      <c r="AC107" s="9">
        <f t="shared" si="18"/>
        <v>0.89582148925885496</v>
      </c>
      <c r="AD107" s="15">
        <f t="shared" si="19"/>
        <v>173.920719100409</v>
      </c>
      <c r="AE107" s="3">
        <f t="shared" si="28"/>
        <v>765.8643999999997</v>
      </c>
      <c r="AF107" s="2">
        <f t="shared" si="29"/>
        <v>0.25</v>
      </c>
      <c r="AG107" s="9">
        <f t="shared" si="30"/>
        <v>5.2031022686250282E-2</v>
      </c>
      <c r="AH107" s="2">
        <f t="shared" si="31"/>
        <v>2.5177541095273832</v>
      </c>
    </row>
    <row r="108" spans="1:34">
      <c r="A108" s="1">
        <f>Raw!A108</f>
        <v>95</v>
      </c>
      <c r="B108" s="14">
        <f>Raw!B108</f>
        <v>0.4629050925925926</v>
      </c>
      <c r="C108" s="15">
        <f>Raw!C108</f>
        <v>49.5</v>
      </c>
      <c r="D108" s="15">
        <f>IF(C108&gt;0.5,Raw!D108*D$11,-999)</f>
        <v>55.2</v>
      </c>
      <c r="E108" s="9">
        <f>IF(Raw!$G108&gt;$C$8,IF(Raw!$Q108&gt;$C$8,IF(Raw!$N108&gt;$C$9,IF(Raw!$N108&lt;$A$9,IF(Raw!$X108&gt;$C$9,IF(Raw!$X108&lt;$A$9,Raw!H108,-999),-999),-999),-999),-999),-999)</f>
        <v>1.898474</v>
      </c>
      <c r="F108" s="9">
        <f>IF(Raw!$G108&gt;$C$8,IF(Raw!$Q108&gt;$C$8,IF(Raw!$N108&gt;$C$9,IF(Raw!$N108&lt;$A$9,IF(Raw!$X108&gt;$C$9,IF(Raw!$X108&lt;$A$9,Raw!I108,-999),-999),-999),-999),-999),-999)</f>
        <v>2.7359849999999999</v>
      </c>
      <c r="G108" s="9">
        <f>Raw!G108</f>
        <v>0.98855999999999999</v>
      </c>
      <c r="H108" s="9">
        <f>IF(Raw!$G108&gt;$C$8,IF(Raw!$Q108&gt;$C$8,IF(Raw!$N108&gt;$C$9,IF(Raw!$N108&lt;$A$9,IF(Raw!$X108&gt;$C$9,IF(Raw!$X108&lt;$A$9,Raw!L108,-999),-999),-999),-999),-999),-999)</f>
        <v>588</v>
      </c>
      <c r="I108" s="9">
        <f>IF(Raw!$G108&gt;$C$8,IF(Raw!$Q108&gt;$C$8,IF(Raw!$N108&gt;$C$9,IF(Raw!$N108&lt;$A$9,IF(Raw!$X108&gt;$C$9,IF(Raw!$X108&lt;$A$9,Raw!M108,-999),-999),-999),-999),-999),-999)</f>
        <v>8.7620000000000007E-3</v>
      </c>
      <c r="J108" s="9">
        <f>IF(Raw!$G108&gt;$C$8,IF(Raw!$Q108&gt;$C$8,IF(Raw!$N108&gt;$C$9,IF(Raw!$N108&lt;$A$9,IF(Raw!$X108&gt;$C$9,IF(Raw!$X108&lt;$A$9,Raw!N108,-999),-999),-999),-999),-999),-999)</f>
        <v>413</v>
      </c>
      <c r="K108" s="9">
        <f>IF(Raw!$G108&gt;$C$8,IF(Raw!$Q108&gt;$C$8,IF(Raw!$N108&gt;$C$9,IF(Raw!$N108&lt;$A$9,IF(Raw!$X108&gt;$C$9,IF(Raw!$X108&lt;$A$9,Raw!R108,-999),-999),-999),-999),-999),-999)</f>
        <v>1.8365549999999999</v>
      </c>
      <c r="L108" s="9">
        <f>IF(Raw!$G108&gt;$C$8,IF(Raw!$Q108&gt;$C$8,IF(Raw!$N108&gt;$C$9,IF(Raw!$N108&lt;$A$9,IF(Raw!$X108&gt;$C$9,IF(Raw!$X108&lt;$A$9,Raw!S108,-999),-999),-999),-999),-999),-999)</f>
        <v>3.0301960000000001</v>
      </c>
      <c r="M108" s="9">
        <f>Raw!Q108</f>
        <v>0.99218799999999996</v>
      </c>
      <c r="N108" s="9">
        <f>IF(Raw!$G108&gt;$C$8,IF(Raw!$Q108&gt;$C$8,IF(Raw!$N108&gt;$C$9,IF(Raw!$N108&lt;$A$9,IF(Raw!$X108&gt;$C$9,IF(Raw!$X108&lt;$A$9,Raw!V108,-999),-999),-999),-999),-999),-999)</f>
        <v>622.6</v>
      </c>
      <c r="O108" s="9">
        <f>IF(Raw!$G108&gt;$C$8,IF(Raw!$Q108&gt;$C$8,IF(Raw!$N108&gt;$C$9,IF(Raw!$N108&lt;$A$9,IF(Raw!$X108&gt;$C$9,IF(Raw!$X108&lt;$A$9,Raw!W108,-999),-999),-999),-999),-999),-999)</f>
        <v>1.25E-4</v>
      </c>
      <c r="P108" s="9">
        <f>IF(Raw!$G108&gt;$C$8,IF(Raw!$Q108&gt;$C$8,IF(Raw!$N108&gt;$C$9,IF(Raw!$N108&lt;$A$9,IF(Raw!$X108&gt;$C$9,IF(Raw!$X108&lt;$A$9,Raw!X108,-999),-999),-999),-999),-999),-999)</f>
        <v>357</v>
      </c>
      <c r="R108" s="9">
        <f t="shared" si="20"/>
        <v>0.83751099999999989</v>
      </c>
      <c r="S108" s="9">
        <f t="shared" si="21"/>
        <v>0.30610949986933406</v>
      </c>
      <c r="T108" s="9">
        <f t="shared" si="22"/>
        <v>1.1936410000000002</v>
      </c>
      <c r="U108" s="9">
        <f t="shared" si="23"/>
        <v>0.39391544309345011</v>
      </c>
      <c r="V108" s="15">
        <f t="shared" si="16"/>
        <v>0</v>
      </c>
      <c r="X108" s="11">
        <f t="shared" si="24"/>
        <v>3.3230399999999992E+19</v>
      </c>
      <c r="Y108" s="11">
        <f t="shared" si="25"/>
        <v>5.8799999999999995E-18</v>
      </c>
      <c r="Z108" s="11">
        <f t="shared" si="26"/>
        <v>4.1299999999999996E-4</v>
      </c>
      <c r="AA108" s="16">
        <f t="shared" si="27"/>
        <v>7.4672137954803638E-2</v>
      </c>
      <c r="AB108" s="9">
        <f t="shared" si="17"/>
        <v>1.9256867254205097</v>
      </c>
      <c r="AC108" s="9">
        <f t="shared" si="18"/>
        <v>0.92532786204519646</v>
      </c>
      <c r="AD108" s="15">
        <f t="shared" si="19"/>
        <v>180.80420812301131</v>
      </c>
      <c r="AE108" s="3">
        <f t="shared" si="28"/>
        <v>707.95199999999977</v>
      </c>
      <c r="AF108" s="2">
        <f t="shared" si="29"/>
        <v>0.25</v>
      </c>
      <c r="AG108" s="9">
        <f t="shared" si="30"/>
        <v>5.478582288918183E-2</v>
      </c>
      <c r="AH108" s="2">
        <f t="shared" si="31"/>
        <v>2.6510574576795363</v>
      </c>
    </row>
    <row r="109" spans="1:34">
      <c r="A109" s="1">
        <f>Raw!A109</f>
        <v>96</v>
      </c>
      <c r="B109" s="14">
        <f>Raw!B109</f>
        <v>0.46296296296296297</v>
      </c>
      <c r="C109" s="15">
        <f>Raw!C109</f>
        <v>48.4</v>
      </c>
      <c r="D109" s="15">
        <f>IF(C109&gt;0.5,Raw!D109*D$11,-999)</f>
        <v>58.8</v>
      </c>
      <c r="E109" s="9">
        <f>IF(Raw!$G109&gt;$C$8,IF(Raw!$Q109&gt;$C$8,IF(Raw!$N109&gt;$C$9,IF(Raw!$N109&lt;$A$9,IF(Raw!$X109&gt;$C$9,IF(Raw!$X109&lt;$A$9,Raw!H109,-999),-999),-999),-999),-999),-999)</f>
        <v>1.9654609999999999</v>
      </c>
      <c r="F109" s="9">
        <f>IF(Raw!$G109&gt;$C$8,IF(Raw!$Q109&gt;$C$8,IF(Raw!$N109&gt;$C$9,IF(Raw!$N109&lt;$A$9,IF(Raw!$X109&gt;$C$9,IF(Raw!$X109&lt;$A$9,Raw!I109,-999),-999),-999),-999),-999),-999)</f>
        <v>2.7897620000000001</v>
      </c>
      <c r="G109" s="9">
        <f>Raw!G109</f>
        <v>0.98891200000000001</v>
      </c>
      <c r="H109" s="9">
        <f>IF(Raw!$G109&gt;$C$8,IF(Raw!$Q109&gt;$C$8,IF(Raw!$N109&gt;$C$9,IF(Raw!$N109&lt;$A$9,IF(Raw!$X109&gt;$C$9,IF(Raw!$X109&lt;$A$9,Raw!L109,-999),-999),-999),-999),-999),-999)</f>
        <v>580.29999999999995</v>
      </c>
      <c r="I109" s="9">
        <f>IF(Raw!$G109&gt;$C$8,IF(Raw!$Q109&gt;$C$8,IF(Raw!$N109&gt;$C$9,IF(Raw!$N109&lt;$A$9,IF(Raw!$X109&gt;$C$9,IF(Raw!$X109&lt;$A$9,Raw!M109,-999),-999),-999),-999),-999),-999)</f>
        <v>2.5000000000000001E-5</v>
      </c>
      <c r="J109" s="9">
        <f>IF(Raw!$G109&gt;$C$8,IF(Raw!$Q109&gt;$C$8,IF(Raw!$N109&gt;$C$9,IF(Raw!$N109&lt;$A$9,IF(Raw!$X109&gt;$C$9,IF(Raw!$X109&lt;$A$9,Raw!N109,-999),-999),-999),-999),-999),-999)</f>
        <v>527</v>
      </c>
      <c r="K109" s="9">
        <f>IF(Raw!$G109&gt;$C$8,IF(Raw!$Q109&gt;$C$8,IF(Raw!$N109&gt;$C$9,IF(Raw!$N109&lt;$A$9,IF(Raw!$X109&gt;$C$9,IF(Raw!$X109&lt;$A$9,Raw!R109,-999),-999),-999),-999),-999),-999)</f>
        <v>1.860692</v>
      </c>
      <c r="L109" s="9">
        <f>IF(Raw!$G109&gt;$C$8,IF(Raw!$Q109&gt;$C$8,IF(Raw!$N109&gt;$C$9,IF(Raw!$N109&lt;$A$9,IF(Raw!$X109&gt;$C$9,IF(Raw!$X109&lt;$A$9,Raw!S109,-999),-999),-999),-999),-999),-999)</f>
        <v>3.0608960000000001</v>
      </c>
      <c r="M109" s="9">
        <f>Raw!Q109</f>
        <v>0.99331000000000003</v>
      </c>
      <c r="N109" s="9">
        <f>IF(Raw!$G109&gt;$C$8,IF(Raw!$Q109&gt;$C$8,IF(Raw!$N109&gt;$C$9,IF(Raw!$N109&lt;$A$9,IF(Raw!$X109&gt;$C$9,IF(Raw!$X109&lt;$A$9,Raw!V109,-999),-999),-999),-999),-999),-999)</f>
        <v>599.1</v>
      </c>
      <c r="O109" s="9">
        <f>IF(Raw!$G109&gt;$C$8,IF(Raw!$Q109&gt;$C$8,IF(Raw!$N109&gt;$C$9,IF(Raw!$N109&lt;$A$9,IF(Raw!$X109&gt;$C$9,IF(Raw!$X109&lt;$A$9,Raw!W109,-999),-999),-999),-999),-999),-999)</f>
        <v>1.0000000000000001E-5</v>
      </c>
      <c r="P109" s="9">
        <f>IF(Raw!$G109&gt;$C$8,IF(Raw!$Q109&gt;$C$8,IF(Raw!$N109&gt;$C$9,IF(Raw!$N109&lt;$A$9,IF(Raw!$X109&gt;$C$9,IF(Raw!$X109&lt;$A$9,Raw!X109,-999),-999),-999),-999),-999),-999)</f>
        <v>436</v>
      </c>
      <c r="R109" s="9">
        <f t="shared" si="20"/>
        <v>0.82430100000000017</v>
      </c>
      <c r="S109" s="9">
        <f t="shared" si="21"/>
        <v>0.29547359237096216</v>
      </c>
      <c r="T109" s="9">
        <f t="shared" si="22"/>
        <v>1.200204</v>
      </c>
      <c r="U109" s="9">
        <f t="shared" si="23"/>
        <v>0.39210871587927199</v>
      </c>
      <c r="V109" s="15">
        <f t="shared" si="16"/>
        <v>0</v>
      </c>
      <c r="X109" s="11">
        <f t="shared" si="24"/>
        <v>3.5397599999999992E+19</v>
      </c>
      <c r="Y109" s="11">
        <f t="shared" si="25"/>
        <v>5.8029999999999991E-18</v>
      </c>
      <c r="Z109" s="11">
        <f t="shared" si="26"/>
        <v>5.2700000000000002E-4</v>
      </c>
      <c r="AA109" s="16">
        <f t="shared" si="27"/>
        <v>9.7678363414362784E-2</v>
      </c>
      <c r="AB109" s="9">
        <f t="shared" si="17"/>
        <v>1.9779259624833718</v>
      </c>
      <c r="AC109" s="9">
        <f t="shared" si="18"/>
        <v>0.90232163658563724</v>
      </c>
      <c r="AD109" s="15">
        <f t="shared" si="19"/>
        <v>185.34793816767132</v>
      </c>
      <c r="AE109" s="3">
        <f t="shared" si="28"/>
        <v>698.68119999999965</v>
      </c>
      <c r="AF109" s="2">
        <f t="shared" si="29"/>
        <v>0.25</v>
      </c>
      <c r="AG109" s="9">
        <f t="shared" si="30"/>
        <v>5.5905032327535617E-2</v>
      </c>
      <c r="AH109" s="2">
        <f t="shared" si="31"/>
        <v>2.7052154199365752</v>
      </c>
    </row>
    <row r="110" spans="1:34">
      <c r="A110" s="1">
        <f>Raw!A110</f>
        <v>97</v>
      </c>
      <c r="B110" s="14">
        <f>Raw!B110</f>
        <v>0.46302083333333338</v>
      </c>
      <c r="C110" s="15">
        <f>Raw!C110</f>
        <v>47.2</v>
      </c>
      <c r="D110" s="15">
        <f>IF(C110&gt;0.5,Raw!D110*D$11,-999)</f>
        <v>64.3</v>
      </c>
      <c r="E110" s="9">
        <f>IF(Raw!$G110&gt;$C$8,IF(Raw!$Q110&gt;$C$8,IF(Raw!$N110&gt;$C$9,IF(Raw!$N110&lt;$A$9,IF(Raw!$X110&gt;$C$9,IF(Raw!$X110&lt;$A$9,Raw!H110,-999),-999),-999),-999),-999),-999)</f>
        <v>1.9638850000000001</v>
      </c>
      <c r="F110" s="9">
        <f>IF(Raw!$G110&gt;$C$8,IF(Raw!$Q110&gt;$C$8,IF(Raw!$N110&gt;$C$9,IF(Raw!$N110&lt;$A$9,IF(Raw!$X110&gt;$C$9,IF(Raw!$X110&lt;$A$9,Raw!I110,-999),-999),-999),-999),-999),-999)</f>
        <v>2.8013249999999998</v>
      </c>
      <c r="G110" s="9">
        <f>Raw!G110</f>
        <v>0.98797999999999997</v>
      </c>
      <c r="H110" s="9">
        <f>IF(Raw!$G110&gt;$C$8,IF(Raw!$Q110&gt;$C$8,IF(Raw!$N110&gt;$C$9,IF(Raw!$N110&lt;$A$9,IF(Raw!$X110&gt;$C$9,IF(Raw!$X110&lt;$A$9,Raw!L110,-999),-999),-999),-999),-999),-999)</f>
        <v>610</v>
      </c>
      <c r="I110" s="9">
        <f>IF(Raw!$G110&gt;$C$8,IF(Raw!$Q110&gt;$C$8,IF(Raw!$N110&gt;$C$9,IF(Raw!$N110&lt;$A$9,IF(Raw!$X110&gt;$C$9,IF(Raw!$X110&lt;$A$9,Raw!M110,-999),-999),-999),-999),-999),-999)</f>
        <v>4.646E-3</v>
      </c>
      <c r="J110" s="9">
        <f>IF(Raw!$G110&gt;$C$8,IF(Raw!$Q110&gt;$C$8,IF(Raw!$N110&gt;$C$9,IF(Raw!$N110&lt;$A$9,IF(Raw!$X110&gt;$C$9,IF(Raw!$X110&lt;$A$9,Raw!N110,-999),-999),-999),-999),-999),-999)</f>
        <v>366</v>
      </c>
      <c r="K110" s="9">
        <f>IF(Raw!$G110&gt;$C$8,IF(Raw!$Q110&gt;$C$8,IF(Raw!$N110&gt;$C$9,IF(Raw!$N110&lt;$A$9,IF(Raw!$X110&gt;$C$9,IF(Raw!$X110&lt;$A$9,Raw!R110,-999),-999),-999),-999),-999),-999)</f>
        <v>1.913181</v>
      </c>
      <c r="L110" s="9">
        <f>IF(Raw!$G110&gt;$C$8,IF(Raw!$Q110&gt;$C$8,IF(Raw!$N110&gt;$C$9,IF(Raw!$N110&lt;$A$9,IF(Raw!$X110&gt;$C$9,IF(Raw!$X110&lt;$A$9,Raw!S110,-999),-999),-999),-999),-999),-999)</f>
        <v>3.1726580000000002</v>
      </c>
      <c r="M110" s="9">
        <f>Raw!Q110</f>
        <v>0.99381600000000003</v>
      </c>
      <c r="N110" s="9">
        <f>IF(Raw!$G110&gt;$C$8,IF(Raw!$Q110&gt;$C$8,IF(Raw!$N110&gt;$C$9,IF(Raw!$N110&lt;$A$9,IF(Raw!$X110&gt;$C$9,IF(Raw!$X110&lt;$A$9,Raw!V110,-999),-999),-999),-999),-999),-999)</f>
        <v>596.9</v>
      </c>
      <c r="O110" s="9">
        <f>IF(Raw!$G110&gt;$C$8,IF(Raw!$Q110&gt;$C$8,IF(Raw!$N110&gt;$C$9,IF(Raw!$N110&lt;$A$9,IF(Raw!$X110&gt;$C$9,IF(Raw!$X110&lt;$A$9,Raw!W110,-999),-999),-999),-999),-999),-999)</f>
        <v>9.0000000000000002E-6</v>
      </c>
      <c r="P110" s="9">
        <f>IF(Raw!$G110&gt;$C$8,IF(Raw!$Q110&gt;$C$8,IF(Raw!$N110&gt;$C$9,IF(Raw!$N110&lt;$A$9,IF(Raw!$X110&gt;$C$9,IF(Raw!$X110&lt;$A$9,Raw!X110,-999),-999),-999),-999),-999),-999)</f>
        <v>413</v>
      </c>
      <c r="R110" s="9">
        <f t="shared" si="20"/>
        <v>0.83743999999999974</v>
      </c>
      <c r="S110" s="9">
        <f t="shared" si="21"/>
        <v>0.29894424959617316</v>
      </c>
      <c r="T110" s="9">
        <f t="shared" si="22"/>
        <v>1.2594770000000002</v>
      </c>
      <c r="U110" s="9">
        <f t="shared" si="23"/>
        <v>0.39697849563362964</v>
      </c>
      <c r="V110" s="15">
        <f t="shared" si="16"/>
        <v>0</v>
      </c>
      <c r="X110" s="11">
        <f t="shared" si="24"/>
        <v>3.8708599999999992E+19</v>
      </c>
      <c r="Y110" s="11">
        <f t="shared" si="25"/>
        <v>6.0999999999999999E-18</v>
      </c>
      <c r="Z110" s="11">
        <f t="shared" si="26"/>
        <v>3.6600000000000001E-4</v>
      </c>
      <c r="AA110" s="16">
        <f t="shared" si="27"/>
        <v>7.9546358777773871E-2</v>
      </c>
      <c r="AB110" s="9">
        <f t="shared" si="17"/>
        <v>2.0133678093143543</v>
      </c>
      <c r="AC110" s="9">
        <f t="shared" si="18"/>
        <v>0.92045364122222617</v>
      </c>
      <c r="AD110" s="15">
        <f t="shared" si="19"/>
        <v>217.33977808134938</v>
      </c>
      <c r="AE110" s="3">
        <f t="shared" si="28"/>
        <v>734.43999999999983</v>
      </c>
      <c r="AF110" s="2">
        <f t="shared" si="29"/>
        <v>0.25</v>
      </c>
      <c r="AG110" s="9">
        <f t="shared" si="30"/>
        <v>6.636862934160076E-2</v>
      </c>
      <c r="AH110" s="2">
        <f t="shared" si="31"/>
        <v>3.2115434339266371</v>
      </c>
    </row>
    <row r="111" spans="1:34">
      <c r="A111" s="1">
        <f>Raw!A111</f>
        <v>98</v>
      </c>
      <c r="B111" s="14">
        <f>Raw!B111</f>
        <v>0.46306712962962965</v>
      </c>
      <c r="C111" s="15">
        <f>Raw!C111</f>
        <v>46.3</v>
      </c>
      <c r="D111" s="15">
        <f>IF(C111&gt;0.5,Raw!D111*D$11,-999)</f>
        <v>67</v>
      </c>
      <c r="E111" s="9">
        <f>IF(Raw!$G111&gt;$C$8,IF(Raw!$Q111&gt;$C$8,IF(Raw!$N111&gt;$C$9,IF(Raw!$N111&lt;$A$9,IF(Raw!$X111&gt;$C$9,IF(Raw!$X111&lt;$A$9,Raw!H111,-999),-999),-999),-999),-999),-999)</f>
        <v>2.013182</v>
      </c>
      <c r="F111" s="9">
        <f>IF(Raw!$G111&gt;$C$8,IF(Raw!$Q111&gt;$C$8,IF(Raw!$N111&gt;$C$9,IF(Raw!$N111&lt;$A$9,IF(Raw!$X111&gt;$C$9,IF(Raw!$X111&lt;$A$9,Raw!I111,-999),-999),-999),-999),-999),-999)</f>
        <v>2.842098</v>
      </c>
      <c r="G111" s="9">
        <f>Raw!G111</f>
        <v>0.98753400000000002</v>
      </c>
      <c r="H111" s="9">
        <f>IF(Raw!$G111&gt;$C$8,IF(Raw!$Q111&gt;$C$8,IF(Raw!$N111&gt;$C$9,IF(Raw!$N111&lt;$A$9,IF(Raw!$X111&gt;$C$9,IF(Raw!$X111&lt;$A$9,Raw!L111,-999),-999),-999),-999),-999),-999)</f>
        <v>611.79999999999995</v>
      </c>
      <c r="I111" s="9">
        <f>IF(Raw!$G111&gt;$C$8,IF(Raw!$Q111&gt;$C$8,IF(Raw!$N111&gt;$C$9,IF(Raw!$N111&lt;$A$9,IF(Raw!$X111&gt;$C$9,IF(Raw!$X111&lt;$A$9,Raw!M111,-999),-999),-999),-999),-999),-999)</f>
        <v>9.0000000000000002E-6</v>
      </c>
      <c r="J111" s="9">
        <f>IF(Raw!$G111&gt;$C$8,IF(Raw!$Q111&gt;$C$8,IF(Raw!$N111&gt;$C$9,IF(Raw!$N111&lt;$A$9,IF(Raw!$X111&gt;$C$9,IF(Raw!$X111&lt;$A$9,Raw!N111,-999),-999),-999),-999),-999),-999)</f>
        <v>546</v>
      </c>
      <c r="K111" s="9">
        <f>IF(Raw!$G111&gt;$C$8,IF(Raw!$Q111&gt;$C$8,IF(Raw!$N111&gt;$C$9,IF(Raw!$N111&lt;$A$9,IF(Raw!$X111&gt;$C$9,IF(Raw!$X111&lt;$A$9,Raw!R111,-999),-999),-999),-999),-999),-999)</f>
        <v>1.937397</v>
      </c>
      <c r="L111" s="9">
        <f>IF(Raw!$G111&gt;$C$8,IF(Raw!$Q111&gt;$C$8,IF(Raw!$N111&gt;$C$9,IF(Raw!$N111&lt;$A$9,IF(Raw!$X111&gt;$C$9,IF(Raw!$X111&lt;$A$9,Raw!S111,-999),-999),-999),-999),-999),-999)</f>
        <v>3.17048</v>
      </c>
      <c r="M111" s="9">
        <f>Raw!Q111</f>
        <v>0.99214400000000003</v>
      </c>
      <c r="N111" s="9">
        <f>IF(Raw!$G111&gt;$C$8,IF(Raw!$Q111&gt;$C$8,IF(Raw!$N111&gt;$C$9,IF(Raw!$N111&lt;$A$9,IF(Raw!$X111&gt;$C$9,IF(Raw!$X111&lt;$A$9,Raw!V111,-999),-999),-999),-999),-999),-999)</f>
        <v>582.5</v>
      </c>
      <c r="O111" s="9">
        <f>IF(Raw!$G111&gt;$C$8,IF(Raw!$Q111&gt;$C$8,IF(Raw!$N111&gt;$C$9,IF(Raw!$N111&lt;$A$9,IF(Raw!$X111&gt;$C$9,IF(Raw!$X111&lt;$A$9,Raw!W111,-999),-999),-999),-999),-999),-999)</f>
        <v>2.4000000000000001E-5</v>
      </c>
      <c r="P111" s="9">
        <f>IF(Raw!$G111&gt;$C$8,IF(Raw!$Q111&gt;$C$8,IF(Raw!$N111&gt;$C$9,IF(Raw!$N111&lt;$A$9,IF(Raw!$X111&gt;$C$9,IF(Raw!$X111&lt;$A$9,Raw!X111,-999),-999),-999),-999),-999),-999)</f>
        <v>409</v>
      </c>
      <c r="R111" s="9">
        <f t="shared" si="20"/>
        <v>0.82891599999999999</v>
      </c>
      <c r="S111" s="9">
        <f t="shared" si="21"/>
        <v>0.29165637497369901</v>
      </c>
      <c r="T111" s="9">
        <f t="shared" si="22"/>
        <v>1.2330829999999999</v>
      </c>
      <c r="U111" s="9">
        <f t="shared" si="23"/>
        <v>0.38892628245565336</v>
      </c>
      <c r="V111" s="15">
        <f t="shared" si="16"/>
        <v>0</v>
      </c>
      <c r="X111" s="11">
        <f t="shared" si="24"/>
        <v>4.0333999999999992E+19</v>
      </c>
      <c r="Y111" s="11">
        <f t="shared" si="25"/>
        <v>6.1179999999999993E-18</v>
      </c>
      <c r="Z111" s="11">
        <f t="shared" si="26"/>
        <v>5.4599999999999994E-4</v>
      </c>
      <c r="AA111" s="16">
        <f t="shared" si="27"/>
        <v>0.11873528307878976</v>
      </c>
      <c r="AB111" s="9">
        <f t="shared" si="17"/>
        <v>2.0838074590646434</v>
      </c>
      <c r="AC111" s="9">
        <f t="shared" si="18"/>
        <v>0.88126471692121022</v>
      </c>
      <c r="AD111" s="15">
        <f t="shared" si="19"/>
        <v>217.46388842269192</v>
      </c>
      <c r="AE111" s="3">
        <f t="shared" si="28"/>
        <v>736.60719999999969</v>
      </c>
      <c r="AF111" s="2">
        <f t="shared" si="29"/>
        <v>0.25</v>
      </c>
      <c r="AG111" s="9">
        <f t="shared" si="30"/>
        <v>6.5059555148145057E-2</v>
      </c>
      <c r="AH111" s="2">
        <f t="shared" si="31"/>
        <v>3.1481980149806374</v>
      </c>
    </row>
    <row r="112" spans="1:34">
      <c r="A112" s="1">
        <f>Raw!A112</f>
        <v>99</v>
      </c>
      <c r="B112" s="14">
        <f>Raw!B112</f>
        <v>0.46312500000000001</v>
      </c>
      <c r="C112" s="15">
        <f>Raw!C112</f>
        <v>45</v>
      </c>
      <c r="D112" s="15">
        <f>IF(C112&gt;0.5,Raw!D112*D$11,-999)</f>
        <v>72.400000000000006</v>
      </c>
      <c r="E112" s="9">
        <f>IF(Raw!$G112&gt;$C$8,IF(Raw!$Q112&gt;$C$8,IF(Raw!$N112&gt;$C$9,IF(Raw!$N112&lt;$A$9,IF(Raw!$X112&gt;$C$9,IF(Raw!$X112&lt;$A$9,Raw!H112,-999),-999),-999),-999),-999),-999)</f>
        <v>2.0089039999999998</v>
      </c>
      <c r="F112" s="9">
        <f>IF(Raw!$G112&gt;$C$8,IF(Raw!$Q112&gt;$C$8,IF(Raw!$N112&gt;$C$9,IF(Raw!$N112&lt;$A$9,IF(Raw!$X112&gt;$C$9,IF(Raw!$X112&lt;$A$9,Raw!I112,-999),-999),-999),-999),-999),-999)</f>
        <v>2.8209590000000002</v>
      </c>
      <c r="G112" s="9">
        <f>Raw!G112</f>
        <v>0.98675299999999999</v>
      </c>
      <c r="H112" s="9">
        <f>IF(Raw!$G112&gt;$C$8,IF(Raw!$Q112&gt;$C$8,IF(Raw!$N112&gt;$C$9,IF(Raw!$N112&lt;$A$9,IF(Raw!$X112&gt;$C$9,IF(Raw!$X112&lt;$A$9,Raw!L112,-999),-999),-999),-999),-999),-999)</f>
        <v>570.20000000000005</v>
      </c>
      <c r="I112" s="9">
        <f>IF(Raw!$G112&gt;$C$8,IF(Raw!$Q112&gt;$C$8,IF(Raw!$N112&gt;$C$9,IF(Raw!$N112&lt;$A$9,IF(Raw!$X112&gt;$C$9,IF(Raw!$X112&lt;$A$9,Raw!M112,-999),-999),-999),-999),-999),-999)</f>
        <v>3.8999999999999999E-5</v>
      </c>
      <c r="J112" s="9">
        <f>IF(Raw!$G112&gt;$C$8,IF(Raw!$Q112&gt;$C$8,IF(Raw!$N112&gt;$C$9,IF(Raw!$N112&lt;$A$9,IF(Raw!$X112&gt;$C$9,IF(Raw!$X112&lt;$A$9,Raw!N112,-999),-999),-999),-999),-999),-999)</f>
        <v>371</v>
      </c>
      <c r="K112" s="9">
        <f>IF(Raw!$G112&gt;$C$8,IF(Raw!$Q112&gt;$C$8,IF(Raw!$N112&gt;$C$9,IF(Raw!$N112&lt;$A$9,IF(Raw!$X112&gt;$C$9,IF(Raw!$X112&lt;$A$9,Raw!R112,-999),-999),-999),-999),-999),-999)</f>
        <v>1.977738</v>
      </c>
      <c r="L112" s="9">
        <f>IF(Raw!$G112&gt;$C$8,IF(Raw!$Q112&gt;$C$8,IF(Raw!$N112&gt;$C$9,IF(Raw!$N112&lt;$A$9,IF(Raw!$X112&gt;$C$9,IF(Raw!$X112&lt;$A$9,Raw!S112,-999),-999),-999),-999),-999),-999)</f>
        <v>3.2096710000000002</v>
      </c>
      <c r="M112" s="9">
        <f>Raw!Q112</f>
        <v>0.99168699999999999</v>
      </c>
      <c r="N112" s="9">
        <f>IF(Raw!$G112&gt;$C$8,IF(Raw!$Q112&gt;$C$8,IF(Raw!$N112&gt;$C$9,IF(Raw!$N112&lt;$A$9,IF(Raw!$X112&gt;$C$9,IF(Raw!$X112&lt;$A$9,Raw!V112,-999),-999),-999),-999),-999),-999)</f>
        <v>555.70000000000005</v>
      </c>
      <c r="O112" s="9">
        <f>IF(Raw!$G112&gt;$C$8,IF(Raw!$Q112&gt;$C$8,IF(Raw!$N112&gt;$C$9,IF(Raw!$N112&lt;$A$9,IF(Raw!$X112&gt;$C$9,IF(Raw!$X112&lt;$A$9,Raw!W112,-999),-999),-999),-999),-999),-999)</f>
        <v>7.9999999999999996E-6</v>
      </c>
      <c r="P112" s="9">
        <f>IF(Raw!$G112&gt;$C$8,IF(Raw!$Q112&gt;$C$8,IF(Raw!$N112&gt;$C$9,IF(Raw!$N112&lt;$A$9,IF(Raw!$X112&gt;$C$9,IF(Raw!$X112&lt;$A$9,Raw!X112,-999),-999),-999),-999),-999),-999)</f>
        <v>385</v>
      </c>
      <c r="R112" s="9">
        <f t="shared" si="20"/>
        <v>0.81205500000000042</v>
      </c>
      <c r="S112" s="9">
        <f t="shared" si="21"/>
        <v>0.28786487148519363</v>
      </c>
      <c r="T112" s="9">
        <f t="shared" si="22"/>
        <v>1.2319330000000002</v>
      </c>
      <c r="U112" s="9">
        <f t="shared" si="23"/>
        <v>0.38381908924621871</v>
      </c>
      <c r="V112" s="15">
        <f t="shared" si="16"/>
        <v>0</v>
      </c>
      <c r="X112" s="11">
        <f t="shared" si="24"/>
        <v>4.3584799999999992E+19</v>
      </c>
      <c r="Y112" s="11">
        <f t="shared" si="25"/>
        <v>5.7020000000000002E-18</v>
      </c>
      <c r="Z112" s="11">
        <f t="shared" si="26"/>
        <v>3.7099999999999996E-4</v>
      </c>
      <c r="AA112" s="16">
        <f t="shared" si="27"/>
        <v>8.4417709422066181E-2</v>
      </c>
      <c r="AB112" s="9">
        <f t="shared" si="17"/>
        <v>2.0817349620214545</v>
      </c>
      <c r="AC112" s="9">
        <f t="shared" si="18"/>
        <v>0.91558229057793361</v>
      </c>
      <c r="AD112" s="15">
        <f t="shared" si="19"/>
        <v>227.5409957468091</v>
      </c>
      <c r="AE112" s="3">
        <f t="shared" si="28"/>
        <v>686.52079999999978</v>
      </c>
      <c r="AF112" s="2">
        <f t="shared" si="29"/>
        <v>0.25</v>
      </c>
      <c r="AG112" s="9">
        <f t="shared" si="30"/>
        <v>6.7180444425936917E-2</v>
      </c>
      <c r="AH112" s="2">
        <f t="shared" si="31"/>
        <v>3.25082674336856</v>
      </c>
    </row>
    <row r="113" spans="1:34">
      <c r="A113" s="1">
        <f>Raw!A113</f>
        <v>100</v>
      </c>
      <c r="B113" s="14">
        <f>Raw!B113</f>
        <v>0.46318287037037037</v>
      </c>
      <c r="C113" s="15">
        <f>Raw!C113</f>
        <v>43.9</v>
      </c>
      <c r="D113" s="15">
        <f>IF(C113&gt;0.5,Raw!D113*D$11,-999)</f>
        <v>76.900000000000006</v>
      </c>
      <c r="E113" s="9">
        <f>IF(Raw!$G113&gt;$C$8,IF(Raw!$Q113&gt;$C$8,IF(Raw!$N113&gt;$C$9,IF(Raw!$N113&lt;$A$9,IF(Raw!$X113&gt;$C$9,IF(Raw!$X113&lt;$A$9,Raw!H113,-999),-999),-999),-999),-999),-999)</f>
        <v>2.0352169999999998</v>
      </c>
      <c r="F113" s="9">
        <f>IF(Raw!$G113&gt;$C$8,IF(Raw!$Q113&gt;$C$8,IF(Raw!$N113&gt;$C$9,IF(Raw!$N113&lt;$A$9,IF(Raw!$X113&gt;$C$9,IF(Raw!$X113&lt;$A$9,Raw!I113,-999),-999),-999),-999),-999),-999)</f>
        <v>2.7938040000000002</v>
      </c>
      <c r="G113" s="9">
        <f>Raw!G113</f>
        <v>0.98870400000000003</v>
      </c>
      <c r="H113" s="9">
        <f>IF(Raw!$G113&gt;$C$8,IF(Raw!$Q113&gt;$C$8,IF(Raw!$N113&gt;$C$9,IF(Raw!$N113&lt;$A$9,IF(Raw!$X113&gt;$C$9,IF(Raw!$X113&lt;$A$9,Raw!L113,-999),-999),-999),-999),-999),-999)</f>
        <v>563.9</v>
      </c>
      <c r="I113" s="9">
        <f>IF(Raw!$G113&gt;$C$8,IF(Raw!$Q113&gt;$C$8,IF(Raw!$N113&gt;$C$9,IF(Raw!$N113&lt;$A$9,IF(Raw!$X113&gt;$C$9,IF(Raw!$X113&lt;$A$9,Raw!M113,-999),-999),-999),-999),-999),-999)</f>
        <v>6.9999999999999999E-6</v>
      </c>
      <c r="J113" s="9">
        <f>IF(Raw!$G113&gt;$C$8,IF(Raw!$Q113&gt;$C$8,IF(Raw!$N113&gt;$C$9,IF(Raw!$N113&lt;$A$9,IF(Raw!$X113&gt;$C$9,IF(Raw!$X113&lt;$A$9,Raw!N113,-999),-999),-999),-999),-999),-999)</f>
        <v>578</v>
      </c>
      <c r="K113" s="9">
        <f>IF(Raw!$G113&gt;$C$8,IF(Raw!$Q113&gt;$C$8,IF(Raw!$N113&gt;$C$9,IF(Raw!$N113&lt;$A$9,IF(Raw!$X113&gt;$C$9,IF(Raw!$X113&lt;$A$9,Raw!R113,-999),-999),-999),-999),-999),-999)</f>
        <v>1.9713369999999999</v>
      </c>
      <c r="L113" s="9">
        <f>IF(Raw!$G113&gt;$C$8,IF(Raw!$Q113&gt;$C$8,IF(Raw!$N113&gt;$C$9,IF(Raw!$N113&lt;$A$9,IF(Raw!$X113&gt;$C$9,IF(Raw!$X113&lt;$A$9,Raw!S113,-999),-999),-999),-999),-999),-999)</f>
        <v>3.2192720000000001</v>
      </c>
      <c r="M113" s="9">
        <f>Raw!Q113</f>
        <v>0.99257499999999999</v>
      </c>
      <c r="N113" s="9">
        <f>IF(Raw!$G113&gt;$C$8,IF(Raw!$Q113&gt;$C$8,IF(Raw!$N113&gt;$C$9,IF(Raw!$N113&lt;$A$9,IF(Raw!$X113&gt;$C$9,IF(Raw!$X113&lt;$A$9,Raw!V113,-999),-999),-999),-999),-999),-999)</f>
        <v>575.9</v>
      </c>
      <c r="O113" s="9">
        <f>IF(Raw!$G113&gt;$C$8,IF(Raw!$Q113&gt;$C$8,IF(Raw!$N113&gt;$C$9,IF(Raw!$N113&lt;$A$9,IF(Raw!$X113&gt;$C$9,IF(Raw!$X113&lt;$A$9,Raw!W113,-999),-999),-999),-999),-999),-999)</f>
        <v>6.8066000000000002E-2</v>
      </c>
      <c r="P113" s="9">
        <f>IF(Raw!$G113&gt;$C$8,IF(Raw!$Q113&gt;$C$8,IF(Raw!$N113&gt;$C$9,IF(Raw!$N113&lt;$A$9,IF(Raw!$X113&gt;$C$9,IF(Raw!$X113&lt;$A$9,Raw!X113,-999),-999),-999),-999),-999),-999)</f>
        <v>488</v>
      </c>
      <c r="R113" s="9">
        <f t="shared" si="20"/>
        <v>0.75858700000000034</v>
      </c>
      <c r="S113" s="9">
        <f t="shared" si="21"/>
        <v>0.27152477410727466</v>
      </c>
      <c r="T113" s="9">
        <f t="shared" si="22"/>
        <v>1.2479350000000002</v>
      </c>
      <c r="U113" s="9">
        <f t="shared" si="23"/>
        <v>0.38764509491586924</v>
      </c>
      <c r="V113" s="15">
        <f t="shared" si="16"/>
        <v>0</v>
      </c>
      <c r="X113" s="11">
        <f t="shared" si="24"/>
        <v>4.6293799999999992E+19</v>
      </c>
      <c r="Y113" s="11">
        <f t="shared" si="25"/>
        <v>5.6389999999999998E-18</v>
      </c>
      <c r="Z113" s="11">
        <f t="shared" si="26"/>
        <v>5.7799999999999995E-4</v>
      </c>
      <c r="AA113" s="16">
        <f t="shared" si="27"/>
        <v>0.1311052117629288</v>
      </c>
      <c r="AB113" s="9">
        <f t="shared" si="17"/>
        <v>2.1349477824413703</v>
      </c>
      <c r="AC113" s="9">
        <f t="shared" si="18"/>
        <v>0.86889478823707134</v>
      </c>
      <c r="AD113" s="15">
        <f t="shared" si="19"/>
        <v>226.8256258874201</v>
      </c>
      <c r="AE113" s="3">
        <f t="shared" si="28"/>
        <v>678.93559999999979</v>
      </c>
      <c r="AF113" s="2">
        <f t="shared" si="29"/>
        <v>0.25</v>
      </c>
      <c r="AG113" s="9">
        <f t="shared" si="30"/>
        <v>6.763680098190801E-2</v>
      </c>
      <c r="AH113" s="2">
        <f t="shared" si="31"/>
        <v>3.2729095996125066</v>
      </c>
    </row>
    <row r="114" spans="1:34">
      <c r="A114" s="1">
        <f>Raw!A114</f>
        <v>101</v>
      </c>
      <c r="B114" s="14">
        <f>Raw!B114</f>
        <v>0.46324074074074079</v>
      </c>
      <c r="C114" s="15">
        <f>Raw!C114</f>
        <v>42.6</v>
      </c>
      <c r="D114" s="15">
        <f>IF(C114&gt;0.5,Raw!D114*D$11,-999)</f>
        <v>85.1</v>
      </c>
      <c r="E114" s="9">
        <f>IF(Raw!$G114&gt;$C$8,IF(Raw!$Q114&gt;$C$8,IF(Raw!$N114&gt;$C$9,IF(Raw!$N114&lt;$A$9,IF(Raw!$X114&gt;$C$9,IF(Raw!$X114&lt;$A$9,Raw!H114,-999),-999),-999),-999),-999),-999)</f>
        <v>1.996459</v>
      </c>
      <c r="F114" s="9">
        <f>IF(Raw!$G114&gt;$C$8,IF(Raw!$Q114&gt;$C$8,IF(Raw!$N114&gt;$C$9,IF(Raw!$N114&lt;$A$9,IF(Raw!$X114&gt;$C$9,IF(Raw!$X114&lt;$A$9,Raw!I114,-999),-999),-999),-999),-999),-999)</f>
        <v>2.7504300000000002</v>
      </c>
      <c r="G114" s="9">
        <f>Raw!G114</f>
        <v>0.990892</v>
      </c>
      <c r="H114" s="9">
        <f>IF(Raw!$G114&gt;$C$8,IF(Raw!$Q114&gt;$C$8,IF(Raw!$N114&gt;$C$9,IF(Raw!$N114&lt;$A$9,IF(Raw!$X114&gt;$C$9,IF(Raw!$X114&lt;$A$9,Raw!L114,-999),-999),-999),-999),-999),-999)</f>
        <v>537.29999999999995</v>
      </c>
      <c r="I114" s="9">
        <f>IF(Raw!$G114&gt;$C$8,IF(Raw!$Q114&gt;$C$8,IF(Raw!$N114&gt;$C$9,IF(Raw!$N114&lt;$A$9,IF(Raw!$X114&gt;$C$9,IF(Raw!$X114&lt;$A$9,Raw!M114,-999),-999),-999),-999),-999),-999)</f>
        <v>7.9999999999999996E-6</v>
      </c>
      <c r="J114" s="9">
        <f>IF(Raw!$G114&gt;$C$8,IF(Raw!$Q114&gt;$C$8,IF(Raw!$N114&gt;$C$9,IF(Raw!$N114&lt;$A$9,IF(Raw!$X114&gt;$C$9,IF(Raw!$X114&lt;$A$9,Raw!N114,-999),-999),-999),-999),-999),-999)</f>
        <v>292</v>
      </c>
      <c r="K114" s="9">
        <f>IF(Raw!$G114&gt;$C$8,IF(Raw!$Q114&gt;$C$8,IF(Raw!$N114&gt;$C$9,IF(Raw!$N114&lt;$A$9,IF(Raw!$X114&gt;$C$9,IF(Raw!$X114&lt;$A$9,Raw!R114,-999),-999),-999),-999),-999),-999)</f>
        <v>1.9567559999999999</v>
      </c>
      <c r="L114" s="9">
        <f>IF(Raw!$G114&gt;$C$8,IF(Raw!$Q114&gt;$C$8,IF(Raw!$N114&gt;$C$9,IF(Raw!$N114&lt;$A$9,IF(Raw!$X114&gt;$C$9,IF(Raw!$X114&lt;$A$9,Raw!S114,-999),-999),-999),-999),-999),-999)</f>
        <v>3.1686260000000002</v>
      </c>
      <c r="M114" s="9">
        <f>Raw!Q114</f>
        <v>0.99257700000000004</v>
      </c>
      <c r="N114" s="9">
        <f>IF(Raw!$G114&gt;$C$8,IF(Raw!$Q114&gt;$C$8,IF(Raw!$N114&gt;$C$9,IF(Raw!$N114&lt;$A$9,IF(Raw!$X114&gt;$C$9,IF(Raw!$X114&lt;$A$9,Raw!V114,-999),-999),-999),-999),-999),-999)</f>
        <v>567.5</v>
      </c>
      <c r="O114" s="9">
        <f>IF(Raw!$G114&gt;$C$8,IF(Raw!$Q114&gt;$C$8,IF(Raw!$N114&gt;$C$9,IF(Raw!$N114&lt;$A$9,IF(Raw!$X114&gt;$C$9,IF(Raw!$X114&lt;$A$9,Raw!W114,-999),-999),-999),-999),-999),-999)</f>
        <v>7.9999999999999996E-6</v>
      </c>
      <c r="P114" s="9">
        <f>IF(Raw!$G114&gt;$C$8,IF(Raw!$Q114&gt;$C$8,IF(Raw!$N114&gt;$C$9,IF(Raw!$N114&lt;$A$9,IF(Raw!$X114&gt;$C$9,IF(Raw!$X114&lt;$A$9,Raw!X114,-999),-999),-999),-999),-999),-999)</f>
        <v>408</v>
      </c>
      <c r="R114" s="9">
        <f t="shared" si="20"/>
        <v>0.75397100000000017</v>
      </c>
      <c r="S114" s="9">
        <f t="shared" si="21"/>
        <v>0.27412840901240904</v>
      </c>
      <c r="T114" s="9">
        <f t="shared" si="22"/>
        <v>1.2118700000000002</v>
      </c>
      <c r="U114" s="9">
        <f t="shared" si="23"/>
        <v>0.38245914790827323</v>
      </c>
      <c r="V114" s="15">
        <f t="shared" si="16"/>
        <v>0</v>
      </c>
      <c r="X114" s="11">
        <f t="shared" si="24"/>
        <v>5.1230199999999984E+19</v>
      </c>
      <c r="Y114" s="11">
        <f t="shared" si="25"/>
        <v>5.3729999999999991E-18</v>
      </c>
      <c r="Z114" s="11">
        <f t="shared" si="26"/>
        <v>2.92E-4</v>
      </c>
      <c r="AA114" s="16">
        <f t="shared" si="27"/>
        <v>7.43962188685105E-2</v>
      </c>
      <c r="AB114" s="9">
        <f t="shared" si="17"/>
        <v>2.0469145457601816</v>
      </c>
      <c r="AC114" s="9">
        <f t="shared" si="18"/>
        <v>0.92560378113148967</v>
      </c>
      <c r="AD114" s="15">
        <f t="shared" si="19"/>
        <v>254.78157146750175</v>
      </c>
      <c r="AE114" s="3">
        <f t="shared" si="28"/>
        <v>646.90919999999971</v>
      </c>
      <c r="AF114" s="2">
        <f t="shared" si="29"/>
        <v>0.25</v>
      </c>
      <c r="AG114" s="9">
        <f t="shared" si="30"/>
        <v>7.4956571327839644E-2</v>
      </c>
      <c r="AH114" s="2">
        <f t="shared" si="31"/>
        <v>3.6271094772585051</v>
      </c>
    </row>
    <row r="115" spans="1:34">
      <c r="A115" s="1">
        <f>Raw!A115</f>
        <v>102</v>
      </c>
      <c r="B115" s="14">
        <f>Raw!B115</f>
        <v>0.46328703703703705</v>
      </c>
      <c r="C115" s="15">
        <f>Raw!C115</f>
        <v>41.5</v>
      </c>
      <c r="D115" s="15">
        <f>IF(C115&gt;0.5,Raw!D115*D$11,-999)</f>
        <v>86.9</v>
      </c>
      <c r="E115" s="9">
        <f>IF(Raw!$G115&gt;$C$8,IF(Raw!$Q115&gt;$C$8,IF(Raw!$N115&gt;$C$9,IF(Raw!$N115&lt;$A$9,IF(Raw!$X115&gt;$C$9,IF(Raw!$X115&lt;$A$9,Raw!H115,-999),-999),-999),-999),-999),-999)</f>
        <v>1.982478</v>
      </c>
      <c r="F115" s="9">
        <f>IF(Raw!$G115&gt;$C$8,IF(Raw!$Q115&gt;$C$8,IF(Raw!$N115&gt;$C$9,IF(Raw!$N115&lt;$A$9,IF(Raw!$X115&gt;$C$9,IF(Raw!$X115&lt;$A$9,Raw!I115,-999),-999),-999),-999),-999),-999)</f>
        <v>2.7296429999999998</v>
      </c>
      <c r="G115" s="9">
        <f>Raw!G115</f>
        <v>0.98287100000000005</v>
      </c>
      <c r="H115" s="9">
        <f>IF(Raw!$G115&gt;$C$8,IF(Raw!$Q115&gt;$C$8,IF(Raw!$N115&gt;$C$9,IF(Raw!$N115&lt;$A$9,IF(Raw!$X115&gt;$C$9,IF(Raw!$X115&lt;$A$9,Raw!L115,-999),-999),-999),-999),-999),-999)</f>
        <v>573.1</v>
      </c>
      <c r="I115" s="9">
        <f>IF(Raw!$G115&gt;$C$8,IF(Raw!$Q115&gt;$C$8,IF(Raw!$N115&gt;$C$9,IF(Raw!$N115&lt;$A$9,IF(Raw!$X115&gt;$C$9,IF(Raw!$X115&lt;$A$9,Raw!M115,-999),-999),-999),-999),-999),-999)</f>
        <v>5.0000000000000004E-6</v>
      </c>
      <c r="J115" s="9">
        <f>IF(Raw!$G115&gt;$C$8,IF(Raw!$Q115&gt;$C$8,IF(Raw!$N115&gt;$C$9,IF(Raw!$N115&lt;$A$9,IF(Raw!$X115&gt;$C$9,IF(Raw!$X115&lt;$A$9,Raw!N115,-999),-999),-999),-999),-999),-999)</f>
        <v>395</v>
      </c>
      <c r="K115" s="9">
        <f>IF(Raw!$G115&gt;$C$8,IF(Raw!$Q115&gt;$C$8,IF(Raw!$N115&gt;$C$9,IF(Raw!$N115&lt;$A$9,IF(Raw!$X115&gt;$C$9,IF(Raw!$X115&lt;$A$9,Raw!R115,-999),-999),-999),-999),-999),-999)</f>
        <v>1.991249</v>
      </c>
      <c r="L115" s="9">
        <f>IF(Raw!$G115&gt;$C$8,IF(Raw!$Q115&gt;$C$8,IF(Raw!$N115&gt;$C$9,IF(Raw!$N115&lt;$A$9,IF(Raw!$X115&gt;$C$9,IF(Raw!$X115&lt;$A$9,Raw!S115,-999),-999),-999),-999),-999),-999)</f>
        <v>3.2082959999999998</v>
      </c>
      <c r="M115" s="9">
        <f>Raw!Q115</f>
        <v>0.99046299999999998</v>
      </c>
      <c r="N115" s="9">
        <f>IF(Raw!$G115&gt;$C$8,IF(Raw!$Q115&gt;$C$8,IF(Raw!$N115&gt;$C$9,IF(Raw!$N115&lt;$A$9,IF(Raw!$X115&gt;$C$9,IF(Raw!$X115&lt;$A$9,Raw!V115,-999),-999),-999),-999),-999),-999)</f>
        <v>542.29999999999995</v>
      </c>
      <c r="O115" s="9">
        <f>IF(Raw!$G115&gt;$C$8,IF(Raw!$Q115&gt;$C$8,IF(Raw!$N115&gt;$C$9,IF(Raw!$N115&lt;$A$9,IF(Raw!$X115&gt;$C$9,IF(Raw!$X115&lt;$A$9,Raw!W115,-999),-999),-999),-999),-999),-999)</f>
        <v>6.9999999999999999E-6</v>
      </c>
      <c r="P115" s="9">
        <f>IF(Raw!$G115&gt;$C$8,IF(Raw!$Q115&gt;$C$8,IF(Raw!$N115&gt;$C$9,IF(Raw!$N115&lt;$A$9,IF(Raw!$X115&gt;$C$9,IF(Raw!$X115&lt;$A$9,Raw!X115,-999),-999),-999),-999),-999),-999)</f>
        <v>549</v>
      </c>
      <c r="R115" s="9">
        <f t="shared" si="20"/>
        <v>0.74716499999999986</v>
      </c>
      <c r="S115" s="9">
        <f t="shared" si="21"/>
        <v>0.27372260768166384</v>
      </c>
      <c r="T115" s="9">
        <f t="shared" si="22"/>
        <v>1.2170469999999998</v>
      </c>
      <c r="U115" s="9">
        <f t="shared" si="23"/>
        <v>0.37934373885701317</v>
      </c>
      <c r="V115" s="15">
        <f t="shared" si="16"/>
        <v>0</v>
      </c>
      <c r="X115" s="11">
        <f t="shared" si="24"/>
        <v>5.2313799999999992E+19</v>
      </c>
      <c r="Y115" s="11">
        <f t="shared" si="25"/>
        <v>5.7309999999999998E-18</v>
      </c>
      <c r="Z115" s="11">
        <f t="shared" si="26"/>
        <v>3.9500000000000001E-4</v>
      </c>
      <c r="AA115" s="16">
        <f t="shared" si="27"/>
        <v>0.10588559112646695</v>
      </c>
      <c r="AB115" s="9">
        <f t="shared" si="17"/>
        <v>2.1201167410236934</v>
      </c>
      <c r="AC115" s="9">
        <f t="shared" si="18"/>
        <v>0.89411440887353288</v>
      </c>
      <c r="AD115" s="15">
        <f t="shared" si="19"/>
        <v>268.06478766194158</v>
      </c>
      <c r="AE115" s="3">
        <f t="shared" si="28"/>
        <v>690.01239999999973</v>
      </c>
      <c r="AF115" s="2">
        <f t="shared" si="29"/>
        <v>0.25</v>
      </c>
      <c r="AG115" s="9">
        <f t="shared" si="30"/>
        <v>7.8222076005840191E-2</v>
      </c>
      <c r="AH115" s="2">
        <f t="shared" si="31"/>
        <v>3.7851255491757212</v>
      </c>
    </row>
    <row r="116" spans="1:34">
      <c r="A116" s="1">
        <f>Raw!A116</f>
        <v>103</v>
      </c>
      <c r="B116" s="14">
        <f>Raw!B116</f>
        <v>0.46334490740740741</v>
      </c>
      <c r="C116" s="15">
        <f>Raw!C116</f>
        <v>40.4</v>
      </c>
      <c r="D116" s="15">
        <f>IF(C116&gt;0.5,Raw!D116*D$11,-999)</f>
        <v>97.8</v>
      </c>
      <c r="E116" s="9">
        <f>IF(Raw!$G116&gt;$C$8,IF(Raw!$Q116&gt;$C$8,IF(Raw!$N116&gt;$C$9,IF(Raw!$N116&lt;$A$9,IF(Raw!$X116&gt;$C$9,IF(Raw!$X116&lt;$A$9,Raw!H116,-999),-999),-999),-999),-999),-999)</f>
        <v>1.993115</v>
      </c>
      <c r="F116" s="9">
        <f>IF(Raw!$G116&gt;$C$8,IF(Raw!$Q116&gt;$C$8,IF(Raw!$N116&gt;$C$9,IF(Raw!$N116&lt;$A$9,IF(Raw!$X116&gt;$C$9,IF(Raw!$X116&lt;$A$9,Raw!I116,-999),-999),-999),-999),-999),-999)</f>
        <v>2.706213</v>
      </c>
      <c r="G116" s="9">
        <f>Raw!G116</f>
        <v>0.98258199999999996</v>
      </c>
      <c r="H116" s="9">
        <f>IF(Raw!$G116&gt;$C$8,IF(Raw!$Q116&gt;$C$8,IF(Raw!$N116&gt;$C$9,IF(Raw!$N116&lt;$A$9,IF(Raw!$X116&gt;$C$9,IF(Raw!$X116&lt;$A$9,Raw!L116,-999),-999),-999),-999),-999),-999)</f>
        <v>548.70000000000005</v>
      </c>
      <c r="I116" s="9">
        <f>IF(Raw!$G116&gt;$C$8,IF(Raw!$Q116&gt;$C$8,IF(Raw!$N116&gt;$C$9,IF(Raw!$N116&lt;$A$9,IF(Raw!$X116&gt;$C$9,IF(Raw!$X116&lt;$A$9,Raw!M116,-999),-999),-999),-999),-999),-999)</f>
        <v>6.0000000000000002E-6</v>
      </c>
      <c r="J116" s="9">
        <f>IF(Raw!$G116&gt;$C$8,IF(Raw!$Q116&gt;$C$8,IF(Raw!$N116&gt;$C$9,IF(Raw!$N116&lt;$A$9,IF(Raw!$X116&gt;$C$9,IF(Raw!$X116&lt;$A$9,Raw!N116,-999),-999),-999),-999),-999),-999)</f>
        <v>330</v>
      </c>
      <c r="K116" s="9">
        <f>IF(Raw!$G116&gt;$C$8,IF(Raw!$Q116&gt;$C$8,IF(Raw!$N116&gt;$C$9,IF(Raw!$N116&lt;$A$9,IF(Raw!$X116&gt;$C$9,IF(Raw!$X116&lt;$A$9,Raw!R116,-999),-999),-999),-999),-999),-999)</f>
        <v>1.9694929999999999</v>
      </c>
      <c r="L116" s="9">
        <f>IF(Raw!$G116&gt;$C$8,IF(Raw!$Q116&gt;$C$8,IF(Raw!$N116&gt;$C$9,IF(Raw!$N116&lt;$A$9,IF(Raw!$X116&gt;$C$9,IF(Raw!$X116&lt;$A$9,Raw!S116,-999),-999),-999),-999),-999),-999)</f>
        <v>3.165781</v>
      </c>
      <c r="M116" s="9">
        <f>Raw!Q116</f>
        <v>0.992066</v>
      </c>
      <c r="N116" s="9">
        <f>IF(Raw!$G116&gt;$C$8,IF(Raw!$Q116&gt;$C$8,IF(Raw!$N116&gt;$C$9,IF(Raw!$N116&lt;$A$9,IF(Raw!$X116&gt;$C$9,IF(Raw!$X116&lt;$A$9,Raw!V116,-999),-999),-999),-999),-999),-999)</f>
        <v>544.1</v>
      </c>
      <c r="O116" s="9">
        <f>IF(Raw!$G116&gt;$C$8,IF(Raw!$Q116&gt;$C$8,IF(Raw!$N116&gt;$C$9,IF(Raw!$N116&lt;$A$9,IF(Raw!$X116&gt;$C$9,IF(Raw!$X116&lt;$A$9,Raw!W116,-999),-999),-999),-999),-999),-999)</f>
        <v>3.9999999999999998E-6</v>
      </c>
      <c r="P116" s="9">
        <f>IF(Raw!$G116&gt;$C$8,IF(Raw!$Q116&gt;$C$8,IF(Raw!$N116&gt;$C$9,IF(Raw!$N116&lt;$A$9,IF(Raw!$X116&gt;$C$9,IF(Raw!$X116&lt;$A$9,Raw!X116,-999),-999),-999),-999),-999),-999)</f>
        <v>351</v>
      </c>
      <c r="R116" s="9">
        <f t="shared" si="20"/>
        <v>0.71309800000000001</v>
      </c>
      <c r="S116" s="9">
        <f t="shared" si="21"/>
        <v>0.26350401834593212</v>
      </c>
      <c r="T116" s="9">
        <f t="shared" si="22"/>
        <v>1.196288</v>
      </c>
      <c r="U116" s="9">
        <f t="shared" si="23"/>
        <v>0.37788084520059978</v>
      </c>
      <c r="V116" s="15">
        <f t="shared" si="16"/>
        <v>0</v>
      </c>
      <c r="X116" s="11">
        <f t="shared" si="24"/>
        <v>5.8875599999999984E+19</v>
      </c>
      <c r="Y116" s="11">
        <f t="shared" si="25"/>
        <v>5.4870000000000002E-18</v>
      </c>
      <c r="Z116" s="11">
        <f t="shared" si="26"/>
        <v>3.3E-4</v>
      </c>
      <c r="AA116" s="16">
        <f t="shared" si="27"/>
        <v>9.6336524693079781E-2</v>
      </c>
      <c r="AB116" s="9">
        <f t="shared" si="17"/>
        <v>2.084739228452035</v>
      </c>
      <c r="AC116" s="9">
        <f t="shared" si="18"/>
        <v>0.90366347530692026</v>
      </c>
      <c r="AD116" s="15">
        <f t="shared" si="19"/>
        <v>291.92886270630243</v>
      </c>
      <c r="AE116" s="3">
        <f t="shared" si="28"/>
        <v>660.63479999999981</v>
      </c>
      <c r="AF116" s="2">
        <f t="shared" si="29"/>
        <v>0.25</v>
      </c>
      <c r="AG116" s="9">
        <f t="shared" si="30"/>
        <v>8.485717336762108E-2</v>
      </c>
      <c r="AH116" s="2">
        <f t="shared" si="31"/>
        <v>4.1061944574398037</v>
      </c>
    </row>
    <row r="117" spans="1:34">
      <c r="A117" s="1">
        <f>Raw!A117</f>
        <v>104</v>
      </c>
      <c r="B117" s="14">
        <f>Raw!B117</f>
        <v>0.46340277777777777</v>
      </c>
      <c r="C117" s="15">
        <f>Raw!C117</f>
        <v>39.299999999999997</v>
      </c>
      <c r="D117" s="15">
        <f>IF(C117&gt;0.5,Raw!D117*D$11,-999)</f>
        <v>100.5</v>
      </c>
      <c r="E117" s="9">
        <f>IF(Raw!$G117&gt;$C$8,IF(Raw!$Q117&gt;$C$8,IF(Raw!$N117&gt;$C$9,IF(Raw!$N117&lt;$A$9,IF(Raw!$X117&gt;$C$9,IF(Raw!$X117&lt;$A$9,Raw!H117,-999),-999),-999),-999),-999),-999)</f>
        <v>2.0025360000000001</v>
      </c>
      <c r="F117" s="9">
        <f>IF(Raw!$G117&gt;$C$8,IF(Raw!$Q117&gt;$C$8,IF(Raw!$N117&gt;$C$9,IF(Raw!$N117&lt;$A$9,IF(Raw!$X117&gt;$C$9,IF(Raw!$X117&lt;$A$9,Raw!I117,-999),-999),-999),-999),-999),-999)</f>
        <v>2.6805319999999999</v>
      </c>
      <c r="G117" s="9">
        <f>Raw!G117</f>
        <v>0.97726100000000005</v>
      </c>
      <c r="H117" s="9">
        <f>IF(Raw!$G117&gt;$C$8,IF(Raw!$Q117&gt;$C$8,IF(Raw!$N117&gt;$C$9,IF(Raw!$N117&lt;$A$9,IF(Raw!$X117&gt;$C$9,IF(Raw!$X117&lt;$A$9,Raw!L117,-999),-999),-999),-999),-999),-999)</f>
        <v>525.9</v>
      </c>
      <c r="I117" s="9">
        <f>IF(Raw!$G117&gt;$C$8,IF(Raw!$Q117&gt;$C$8,IF(Raw!$N117&gt;$C$9,IF(Raw!$N117&lt;$A$9,IF(Raw!$X117&gt;$C$9,IF(Raw!$X117&lt;$A$9,Raw!M117,-999),-999),-999),-999),-999),-999)</f>
        <v>6.0000000000000002E-6</v>
      </c>
      <c r="J117" s="9">
        <f>IF(Raw!$G117&gt;$C$8,IF(Raw!$Q117&gt;$C$8,IF(Raw!$N117&gt;$C$9,IF(Raw!$N117&lt;$A$9,IF(Raw!$X117&gt;$C$9,IF(Raw!$X117&lt;$A$9,Raw!N117,-999),-999),-999),-999),-999),-999)</f>
        <v>486</v>
      </c>
      <c r="K117" s="9">
        <f>IF(Raw!$G117&gt;$C$8,IF(Raw!$Q117&gt;$C$8,IF(Raw!$N117&gt;$C$9,IF(Raw!$N117&lt;$A$9,IF(Raw!$X117&gt;$C$9,IF(Raw!$X117&lt;$A$9,Raw!R117,-999),-999),-999),-999),-999),-999)</f>
        <v>1.9549529999999999</v>
      </c>
      <c r="L117" s="9">
        <f>IF(Raw!$G117&gt;$C$8,IF(Raw!$Q117&gt;$C$8,IF(Raw!$N117&gt;$C$9,IF(Raw!$N117&lt;$A$9,IF(Raw!$X117&gt;$C$9,IF(Raw!$X117&lt;$A$9,Raw!S117,-999),-999),-999),-999),-999),-999)</f>
        <v>3.1302430000000001</v>
      </c>
      <c r="M117" s="9">
        <f>Raw!Q117</f>
        <v>0.990425</v>
      </c>
      <c r="N117" s="9">
        <f>IF(Raw!$G117&gt;$C$8,IF(Raw!$Q117&gt;$C$8,IF(Raw!$N117&gt;$C$9,IF(Raw!$N117&lt;$A$9,IF(Raw!$X117&gt;$C$9,IF(Raw!$X117&lt;$A$9,Raw!V117,-999),-999),-999),-999),-999),-999)</f>
        <v>540</v>
      </c>
      <c r="O117" s="9">
        <f>IF(Raw!$G117&gt;$C$8,IF(Raw!$Q117&gt;$C$8,IF(Raw!$N117&gt;$C$9,IF(Raw!$N117&lt;$A$9,IF(Raw!$X117&gt;$C$9,IF(Raw!$X117&lt;$A$9,Raw!W117,-999),-999),-999),-999),-999),-999)</f>
        <v>3.9999999999999998E-6</v>
      </c>
      <c r="P117" s="9">
        <f>IF(Raw!$G117&gt;$C$8,IF(Raw!$Q117&gt;$C$8,IF(Raw!$N117&gt;$C$9,IF(Raw!$N117&lt;$A$9,IF(Raw!$X117&gt;$C$9,IF(Raw!$X117&lt;$A$9,Raw!X117,-999),-999),-999),-999),-999),-999)</f>
        <v>503</v>
      </c>
      <c r="R117" s="9">
        <f t="shared" si="20"/>
        <v>0.67799599999999982</v>
      </c>
      <c r="S117" s="9">
        <f t="shared" si="21"/>
        <v>0.2529333729274636</v>
      </c>
      <c r="T117" s="9">
        <f t="shared" si="22"/>
        <v>1.1752900000000002</v>
      </c>
      <c r="U117" s="9">
        <f t="shared" si="23"/>
        <v>0.37546286342625801</v>
      </c>
      <c r="V117" s="15">
        <f t="shared" si="16"/>
        <v>0</v>
      </c>
      <c r="X117" s="11">
        <f t="shared" si="24"/>
        <v>6.0500999999999992E+19</v>
      </c>
      <c r="Y117" s="11">
        <f t="shared" si="25"/>
        <v>5.2589999999999995E-18</v>
      </c>
      <c r="Z117" s="11">
        <f t="shared" si="26"/>
        <v>4.86E-4</v>
      </c>
      <c r="AA117" s="16">
        <f t="shared" si="27"/>
        <v>0.13392388911781919</v>
      </c>
      <c r="AB117" s="9">
        <f t="shared" si="17"/>
        <v>2.1123524076412816</v>
      </c>
      <c r="AC117" s="9">
        <f t="shared" si="18"/>
        <v>0.86607611088218084</v>
      </c>
      <c r="AD117" s="15">
        <f t="shared" si="19"/>
        <v>275.56355785559509</v>
      </c>
      <c r="AE117" s="3">
        <f t="shared" si="28"/>
        <v>633.18359999999973</v>
      </c>
      <c r="AF117" s="2">
        <f t="shared" si="29"/>
        <v>0.25</v>
      </c>
      <c r="AG117" s="9">
        <f t="shared" si="30"/>
        <v>7.958760191414542E-2</v>
      </c>
      <c r="AH117" s="2">
        <f t="shared" si="31"/>
        <v>3.8512026372243882</v>
      </c>
    </row>
    <row r="118" spans="1:34">
      <c r="A118" s="1">
        <f>Raw!A118</f>
        <v>105</v>
      </c>
      <c r="B118" s="14">
        <f>Raw!B118</f>
        <v>0.46346064814814819</v>
      </c>
      <c r="C118" s="15">
        <f>Raw!C118</f>
        <v>38.1</v>
      </c>
      <c r="D118" s="15">
        <f>IF(C118&gt;0.5,Raw!D118*D$11,-999)</f>
        <v>111.3</v>
      </c>
      <c r="E118" s="9">
        <f>IF(Raw!$G118&gt;$C$8,IF(Raw!$Q118&gt;$C$8,IF(Raw!$N118&gt;$C$9,IF(Raw!$N118&lt;$A$9,IF(Raw!$X118&gt;$C$9,IF(Raw!$X118&lt;$A$9,Raw!H118,-999),-999),-999),-999),-999),-999)</f>
        <v>2.0314019999999999</v>
      </c>
      <c r="F118" s="9">
        <f>IF(Raw!$G118&gt;$C$8,IF(Raw!$Q118&gt;$C$8,IF(Raw!$N118&gt;$C$9,IF(Raw!$N118&lt;$A$9,IF(Raw!$X118&gt;$C$9,IF(Raw!$X118&lt;$A$9,Raw!I118,-999),-999),-999),-999),-999),-999)</f>
        <v>2.6944170000000001</v>
      </c>
      <c r="G118" s="9">
        <f>Raw!G118</f>
        <v>0.98308600000000002</v>
      </c>
      <c r="H118" s="9">
        <f>IF(Raw!$G118&gt;$C$8,IF(Raw!$Q118&gt;$C$8,IF(Raw!$N118&gt;$C$9,IF(Raw!$N118&lt;$A$9,IF(Raw!$X118&gt;$C$9,IF(Raw!$X118&lt;$A$9,Raw!L118,-999),-999),-999),-999),-999),-999)</f>
        <v>543.79999999999995</v>
      </c>
      <c r="I118" s="9">
        <f>IF(Raw!$G118&gt;$C$8,IF(Raw!$Q118&gt;$C$8,IF(Raw!$N118&gt;$C$9,IF(Raw!$N118&lt;$A$9,IF(Raw!$X118&gt;$C$9,IF(Raw!$X118&lt;$A$9,Raw!M118,-999),-999),-999),-999),-999),-999)</f>
        <v>5.4732000000000003E-2</v>
      </c>
      <c r="J118" s="9">
        <f>IF(Raw!$G118&gt;$C$8,IF(Raw!$Q118&gt;$C$8,IF(Raw!$N118&gt;$C$9,IF(Raw!$N118&lt;$A$9,IF(Raw!$X118&gt;$C$9,IF(Raw!$X118&lt;$A$9,Raw!N118,-999),-999),-999),-999),-999),-999)</f>
        <v>414</v>
      </c>
      <c r="K118" s="9">
        <f>IF(Raw!$G118&gt;$C$8,IF(Raw!$Q118&gt;$C$8,IF(Raw!$N118&gt;$C$9,IF(Raw!$N118&lt;$A$9,IF(Raw!$X118&gt;$C$9,IF(Raw!$X118&lt;$A$9,Raw!R118,-999),-999),-999),-999),-999),-999)</f>
        <v>1.926741</v>
      </c>
      <c r="L118" s="9">
        <f>IF(Raw!$G118&gt;$C$8,IF(Raw!$Q118&gt;$C$8,IF(Raw!$N118&gt;$C$9,IF(Raw!$N118&lt;$A$9,IF(Raw!$X118&gt;$C$9,IF(Raw!$X118&lt;$A$9,Raw!S118,-999),-999),-999),-999),-999),-999)</f>
        <v>3.1007959999999999</v>
      </c>
      <c r="M118" s="9">
        <f>Raw!Q118</f>
        <v>0.98758400000000002</v>
      </c>
      <c r="N118" s="9">
        <f>IF(Raw!$G118&gt;$C$8,IF(Raw!$Q118&gt;$C$8,IF(Raw!$N118&gt;$C$9,IF(Raw!$N118&lt;$A$9,IF(Raw!$X118&gt;$C$9,IF(Raw!$X118&lt;$A$9,Raw!V118,-999),-999),-999),-999),-999),-999)</f>
        <v>565.20000000000005</v>
      </c>
      <c r="O118" s="9">
        <f>IF(Raw!$G118&gt;$C$8,IF(Raw!$Q118&gt;$C$8,IF(Raw!$N118&gt;$C$9,IF(Raw!$N118&lt;$A$9,IF(Raw!$X118&gt;$C$9,IF(Raw!$X118&lt;$A$9,Raw!W118,-999),-999),-999),-999),-999),-999)</f>
        <v>1.0000000000000001E-5</v>
      </c>
      <c r="P118" s="9">
        <f>IF(Raw!$G118&gt;$C$8,IF(Raw!$Q118&gt;$C$8,IF(Raw!$N118&gt;$C$9,IF(Raw!$N118&lt;$A$9,IF(Raw!$X118&gt;$C$9,IF(Raw!$X118&lt;$A$9,Raw!X118,-999),-999),-999),-999),-999),-999)</f>
        <v>402</v>
      </c>
      <c r="R118" s="9">
        <f t="shared" si="20"/>
        <v>0.66301500000000013</v>
      </c>
      <c r="S118" s="9">
        <f t="shared" si="21"/>
        <v>0.2460699290421639</v>
      </c>
      <c r="T118" s="9">
        <f t="shared" si="22"/>
        <v>1.1740549999999998</v>
      </c>
      <c r="U118" s="9">
        <f t="shared" si="23"/>
        <v>0.37863019689137883</v>
      </c>
      <c r="V118" s="15">
        <f t="shared" si="16"/>
        <v>0</v>
      </c>
      <c r="X118" s="11">
        <f t="shared" si="24"/>
        <v>6.7002599999999984E+19</v>
      </c>
      <c r="Y118" s="11">
        <f t="shared" si="25"/>
        <v>5.4379999999999991E-18</v>
      </c>
      <c r="Z118" s="11">
        <f t="shared" si="26"/>
        <v>4.1399999999999998E-4</v>
      </c>
      <c r="AA118" s="16">
        <f t="shared" si="27"/>
        <v>0.13107332845724134</v>
      </c>
      <c r="AB118" s="9">
        <f t="shared" si="17"/>
        <v>2.0806282966418665</v>
      </c>
      <c r="AC118" s="9">
        <f t="shared" si="18"/>
        <v>0.8689266715427586</v>
      </c>
      <c r="AD118" s="15">
        <f t="shared" si="19"/>
        <v>316.6022426503414</v>
      </c>
      <c r="AE118" s="3">
        <f t="shared" si="28"/>
        <v>654.73519999999974</v>
      </c>
      <c r="AF118" s="2">
        <f t="shared" si="29"/>
        <v>0.25</v>
      </c>
      <c r="AG118" s="9">
        <f t="shared" si="30"/>
        <v>9.2211668823808352E-2</v>
      </c>
      <c r="AH118" s="2">
        <f t="shared" si="31"/>
        <v>4.462074665099248</v>
      </c>
    </row>
    <row r="119" spans="1:34">
      <c r="A119" s="1">
        <f>Raw!A119</f>
        <v>106</v>
      </c>
      <c r="B119" s="14">
        <f>Raw!B119</f>
        <v>0.4635185185185185</v>
      </c>
      <c r="C119" s="15">
        <f>Raw!C119</f>
        <v>37.200000000000003</v>
      </c>
      <c r="D119" s="15">
        <f>IF(C119&gt;0.5,Raw!D119*D$11,-999)</f>
        <v>116.8</v>
      </c>
      <c r="E119" s="9">
        <f>IF(Raw!$G119&gt;$C$8,IF(Raw!$Q119&gt;$C$8,IF(Raw!$N119&gt;$C$9,IF(Raw!$N119&lt;$A$9,IF(Raw!$X119&gt;$C$9,IF(Raw!$X119&lt;$A$9,Raw!H119,-999),-999),-999),-999),-999),-999)</f>
        <v>2.0323899999999999</v>
      </c>
      <c r="F119" s="9">
        <f>IF(Raw!$G119&gt;$C$8,IF(Raw!$Q119&gt;$C$8,IF(Raw!$N119&gt;$C$9,IF(Raw!$N119&lt;$A$9,IF(Raw!$X119&gt;$C$9,IF(Raw!$X119&lt;$A$9,Raw!I119,-999),-999),-999),-999),-999),-999)</f>
        <v>2.6680329999999999</v>
      </c>
      <c r="G119" s="9">
        <f>Raw!G119</f>
        <v>0.980715</v>
      </c>
      <c r="H119" s="9">
        <f>IF(Raw!$G119&gt;$C$8,IF(Raw!$Q119&gt;$C$8,IF(Raw!$N119&gt;$C$9,IF(Raw!$N119&lt;$A$9,IF(Raw!$X119&gt;$C$9,IF(Raw!$X119&lt;$A$9,Raw!L119,-999),-999),-999),-999),-999),-999)</f>
        <v>529.20000000000005</v>
      </c>
      <c r="I119" s="9">
        <f>IF(Raw!$G119&gt;$C$8,IF(Raw!$Q119&gt;$C$8,IF(Raw!$N119&gt;$C$9,IF(Raw!$N119&lt;$A$9,IF(Raw!$X119&gt;$C$9,IF(Raw!$X119&lt;$A$9,Raw!M119,-999),-999),-999),-999),-999),-999)</f>
        <v>3.9999999999999998E-6</v>
      </c>
      <c r="J119" s="9">
        <f>IF(Raw!$G119&gt;$C$8,IF(Raw!$Q119&gt;$C$8,IF(Raw!$N119&gt;$C$9,IF(Raw!$N119&lt;$A$9,IF(Raw!$X119&gt;$C$9,IF(Raw!$X119&lt;$A$9,Raw!N119,-999),-999),-999),-999),-999),-999)</f>
        <v>347</v>
      </c>
      <c r="K119" s="9">
        <f>IF(Raw!$G119&gt;$C$8,IF(Raw!$Q119&gt;$C$8,IF(Raw!$N119&gt;$C$9,IF(Raw!$N119&lt;$A$9,IF(Raw!$X119&gt;$C$9,IF(Raw!$X119&lt;$A$9,Raw!R119,-999),-999),-999),-999),-999),-999)</f>
        <v>1.9846950000000001</v>
      </c>
      <c r="L119" s="9">
        <f>IF(Raw!$G119&gt;$C$8,IF(Raw!$Q119&gt;$C$8,IF(Raw!$N119&gt;$C$9,IF(Raw!$N119&lt;$A$9,IF(Raw!$X119&gt;$C$9,IF(Raw!$X119&lt;$A$9,Raw!S119,-999),-999),-999),-999),-999),-999)</f>
        <v>3.1454409999999999</v>
      </c>
      <c r="M119" s="9">
        <f>Raw!Q119</f>
        <v>0.99026999999999998</v>
      </c>
      <c r="N119" s="9">
        <f>IF(Raw!$G119&gt;$C$8,IF(Raw!$Q119&gt;$C$8,IF(Raw!$N119&gt;$C$9,IF(Raw!$N119&lt;$A$9,IF(Raw!$X119&gt;$C$9,IF(Raw!$X119&lt;$A$9,Raw!V119,-999),-999),-999),-999),-999),-999)</f>
        <v>530.5</v>
      </c>
      <c r="O119" s="9">
        <f>IF(Raw!$G119&gt;$C$8,IF(Raw!$Q119&gt;$C$8,IF(Raw!$N119&gt;$C$9,IF(Raw!$N119&lt;$A$9,IF(Raw!$X119&gt;$C$9,IF(Raw!$X119&lt;$A$9,Raw!W119,-999),-999),-999),-999),-999),-999)</f>
        <v>7.9999999999999996E-6</v>
      </c>
      <c r="P119" s="9">
        <f>IF(Raw!$G119&gt;$C$8,IF(Raw!$Q119&gt;$C$8,IF(Raw!$N119&gt;$C$9,IF(Raw!$N119&lt;$A$9,IF(Raw!$X119&gt;$C$9,IF(Raw!$X119&lt;$A$9,Raw!X119,-999),-999),-999),-999),-999),-999)</f>
        <v>353</v>
      </c>
      <c r="R119" s="9">
        <f t="shared" si="20"/>
        <v>0.63564299999999996</v>
      </c>
      <c r="S119" s="9">
        <f t="shared" si="21"/>
        <v>0.23824405470247181</v>
      </c>
      <c r="T119" s="9">
        <f t="shared" si="22"/>
        <v>1.1607459999999998</v>
      </c>
      <c r="U119" s="9">
        <f t="shared" si="23"/>
        <v>0.36902488395108979</v>
      </c>
      <c r="V119" s="15">
        <f t="shared" si="16"/>
        <v>0</v>
      </c>
      <c r="X119" s="11">
        <f t="shared" si="24"/>
        <v>7.0313599999999992E+19</v>
      </c>
      <c r="Y119" s="11">
        <f t="shared" si="25"/>
        <v>5.292E-18</v>
      </c>
      <c r="Z119" s="11">
        <f t="shared" si="26"/>
        <v>3.4699999999999998E-4</v>
      </c>
      <c r="AA119" s="16">
        <f t="shared" si="27"/>
        <v>0.11435340520129091</v>
      </c>
      <c r="AB119" s="9">
        <f t="shared" si="17"/>
        <v>2.1174302576737776</v>
      </c>
      <c r="AC119" s="9">
        <f t="shared" si="18"/>
        <v>0.88564659479870922</v>
      </c>
      <c r="AD119" s="15">
        <f t="shared" si="19"/>
        <v>329.54871815933978</v>
      </c>
      <c r="AE119" s="3">
        <f t="shared" si="28"/>
        <v>637.15679999999986</v>
      </c>
      <c r="AF119" s="2">
        <f t="shared" si="29"/>
        <v>0.25</v>
      </c>
      <c r="AG119" s="9">
        <f t="shared" si="30"/>
        <v>9.3547444211523667E-2</v>
      </c>
      <c r="AH119" s="2">
        <f t="shared" si="31"/>
        <v>4.5267121409394937</v>
      </c>
    </row>
    <row r="120" spans="1:34">
      <c r="A120" s="1">
        <f>Raw!A120</f>
        <v>107</v>
      </c>
      <c r="B120" s="14">
        <f>Raw!B120</f>
        <v>0.46356481481481482</v>
      </c>
      <c r="C120" s="15">
        <f>Raw!C120</f>
        <v>36.1</v>
      </c>
      <c r="D120" s="15">
        <f>IF(C120&gt;0.5,Raw!D120*D$11,-999)</f>
        <v>125.8</v>
      </c>
      <c r="E120" s="9">
        <f>IF(Raw!$G120&gt;$C$8,IF(Raw!$Q120&gt;$C$8,IF(Raw!$N120&gt;$C$9,IF(Raw!$N120&lt;$A$9,IF(Raw!$X120&gt;$C$9,IF(Raw!$X120&lt;$A$9,Raw!H120,-999),-999),-999),-999),-999),-999)</f>
        <v>1.9953529999999999</v>
      </c>
      <c r="F120" s="9">
        <f>IF(Raw!$G120&gt;$C$8,IF(Raw!$Q120&gt;$C$8,IF(Raw!$N120&gt;$C$9,IF(Raw!$N120&lt;$A$9,IF(Raw!$X120&gt;$C$9,IF(Raw!$X120&lt;$A$9,Raw!I120,-999),-999),-999),-999),-999),-999)</f>
        <v>2.607739</v>
      </c>
      <c r="G120" s="9">
        <f>Raw!G120</f>
        <v>0.974576</v>
      </c>
      <c r="H120" s="9">
        <f>IF(Raw!$G120&gt;$C$8,IF(Raw!$Q120&gt;$C$8,IF(Raw!$N120&gt;$C$9,IF(Raw!$N120&lt;$A$9,IF(Raw!$X120&gt;$C$9,IF(Raw!$X120&lt;$A$9,Raw!L120,-999),-999),-999),-999),-999),-999)</f>
        <v>523.79999999999995</v>
      </c>
      <c r="I120" s="9">
        <f>IF(Raw!$G120&gt;$C$8,IF(Raw!$Q120&gt;$C$8,IF(Raw!$N120&gt;$C$9,IF(Raw!$N120&lt;$A$9,IF(Raw!$X120&gt;$C$9,IF(Raw!$X120&lt;$A$9,Raw!M120,-999),-999),-999),-999),-999),-999)</f>
        <v>3.9999999999999998E-6</v>
      </c>
      <c r="J120" s="9">
        <f>IF(Raw!$G120&gt;$C$8,IF(Raw!$Q120&gt;$C$8,IF(Raw!$N120&gt;$C$9,IF(Raw!$N120&lt;$A$9,IF(Raw!$X120&gt;$C$9,IF(Raw!$X120&lt;$A$9,Raw!N120,-999),-999),-999),-999),-999),-999)</f>
        <v>310</v>
      </c>
      <c r="K120" s="9">
        <f>IF(Raw!$G120&gt;$C$8,IF(Raw!$Q120&gt;$C$8,IF(Raw!$N120&gt;$C$9,IF(Raw!$N120&lt;$A$9,IF(Raw!$X120&gt;$C$9,IF(Raw!$X120&lt;$A$9,Raw!R120,-999),-999),-999),-999),-999),-999)</f>
        <v>1.975714</v>
      </c>
      <c r="L120" s="9">
        <f>IF(Raw!$G120&gt;$C$8,IF(Raw!$Q120&gt;$C$8,IF(Raw!$N120&gt;$C$9,IF(Raw!$N120&lt;$A$9,IF(Raw!$X120&gt;$C$9,IF(Raw!$X120&lt;$A$9,Raw!S120,-999),-999),-999),-999),-999),-999)</f>
        <v>3.1183079999999999</v>
      </c>
      <c r="M120" s="9">
        <f>Raw!Q120</f>
        <v>0.98970499999999995</v>
      </c>
      <c r="N120" s="9">
        <f>IF(Raw!$G120&gt;$C$8,IF(Raw!$Q120&gt;$C$8,IF(Raw!$N120&gt;$C$9,IF(Raw!$N120&lt;$A$9,IF(Raw!$X120&gt;$C$9,IF(Raw!$X120&lt;$A$9,Raw!V120,-999),-999),-999),-999),-999),-999)</f>
        <v>525.20000000000005</v>
      </c>
      <c r="O120" s="9">
        <f>IF(Raw!$G120&gt;$C$8,IF(Raw!$Q120&gt;$C$8,IF(Raw!$N120&gt;$C$9,IF(Raw!$N120&lt;$A$9,IF(Raw!$X120&gt;$C$9,IF(Raw!$X120&lt;$A$9,Raw!W120,-999),-999),-999),-999),-999),-999)</f>
        <v>5.0000000000000004E-6</v>
      </c>
      <c r="P120" s="9">
        <f>IF(Raw!$G120&gt;$C$8,IF(Raw!$Q120&gt;$C$8,IF(Raw!$N120&gt;$C$9,IF(Raw!$N120&lt;$A$9,IF(Raw!$X120&gt;$C$9,IF(Raw!$X120&lt;$A$9,Raw!X120,-999),-999),-999),-999),-999),-999)</f>
        <v>404</v>
      </c>
      <c r="R120" s="9">
        <f t="shared" si="20"/>
        <v>0.6123860000000001</v>
      </c>
      <c r="S120" s="9">
        <f t="shared" si="21"/>
        <v>0.23483408423925864</v>
      </c>
      <c r="T120" s="9">
        <f t="shared" si="22"/>
        <v>1.1425939999999999</v>
      </c>
      <c r="U120" s="9">
        <f t="shared" si="23"/>
        <v>0.36641473517048345</v>
      </c>
      <c r="V120" s="15">
        <f t="shared" si="16"/>
        <v>0</v>
      </c>
      <c r="X120" s="11">
        <f t="shared" si="24"/>
        <v>7.5731599999999984E+19</v>
      </c>
      <c r="Y120" s="11">
        <f t="shared" si="25"/>
        <v>5.2379999999999994E-18</v>
      </c>
      <c r="Z120" s="11">
        <f t="shared" si="26"/>
        <v>3.1E-4</v>
      </c>
      <c r="AA120" s="16">
        <f t="shared" si="27"/>
        <v>0.10950541675160451</v>
      </c>
      <c r="AB120" s="9">
        <f t="shared" si="17"/>
        <v>2.1008342321478826</v>
      </c>
      <c r="AC120" s="9">
        <f t="shared" si="18"/>
        <v>0.8904945832483957</v>
      </c>
      <c r="AD120" s="15">
        <f t="shared" si="19"/>
        <v>353.24327984388566</v>
      </c>
      <c r="AE120" s="3">
        <f t="shared" si="28"/>
        <v>630.65519999999981</v>
      </c>
      <c r="AF120" s="2">
        <f t="shared" si="29"/>
        <v>0.25</v>
      </c>
      <c r="AG120" s="9">
        <f t="shared" si="30"/>
        <v>9.9564263719038718E-2</v>
      </c>
      <c r="AH120" s="2">
        <f t="shared" si="31"/>
        <v>4.8178629056030866</v>
      </c>
    </row>
    <row r="121" spans="1:34">
      <c r="A121" s="1">
        <f>Raw!A121</f>
        <v>108</v>
      </c>
      <c r="B121" s="14">
        <f>Raw!B121</f>
        <v>0.46362268518518518</v>
      </c>
      <c r="C121" s="15">
        <f>Raw!C121</f>
        <v>34.799999999999997</v>
      </c>
      <c r="D121" s="15">
        <f>IF(C121&gt;0.5,Raw!D121*D$11,-999)</f>
        <v>136.69999999999999</v>
      </c>
      <c r="E121" s="9">
        <f>IF(Raw!$G121&gt;$C$8,IF(Raw!$Q121&gt;$C$8,IF(Raw!$N121&gt;$C$9,IF(Raw!$N121&lt;$A$9,IF(Raw!$X121&gt;$C$9,IF(Raw!$X121&lt;$A$9,Raw!H121,-999),-999),-999),-999),-999),-999)</f>
        <v>2.0157790000000002</v>
      </c>
      <c r="F121" s="9">
        <f>IF(Raw!$G121&gt;$C$8,IF(Raw!$Q121&gt;$C$8,IF(Raw!$N121&gt;$C$9,IF(Raw!$N121&lt;$A$9,IF(Raw!$X121&gt;$C$9,IF(Raw!$X121&lt;$A$9,Raw!I121,-999),-999),-999),-999),-999),-999)</f>
        <v>2.5813329999999999</v>
      </c>
      <c r="G121" s="9">
        <f>Raw!G121</f>
        <v>0.97499199999999997</v>
      </c>
      <c r="H121" s="9">
        <f>IF(Raw!$G121&gt;$C$8,IF(Raw!$Q121&gt;$C$8,IF(Raw!$N121&gt;$C$9,IF(Raw!$N121&lt;$A$9,IF(Raw!$X121&gt;$C$9,IF(Raw!$X121&lt;$A$9,Raw!L121,-999),-999),-999),-999),-999),-999)</f>
        <v>494.3</v>
      </c>
      <c r="I121" s="9">
        <f>IF(Raw!$G121&gt;$C$8,IF(Raw!$Q121&gt;$C$8,IF(Raw!$N121&gt;$C$9,IF(Raw!$N121&lt;$A$9,IF(Raw!$X121&gt;$C$9,IF(Raw!$X121&lt;$A$9,Raw!M121,-999),-999),-999),-999),-999),-999)</f>
        <v>6.0000000000000002E-6</v>
      </c>
      <c r="J121" s="9">
        <f>IF(Raw!$G121&gt;$C$8,IF(Raw!$Q121&gt;$C$8,IF(Raw!$N121&gt;$C$9,IF(Raw!$N121&lt;$A$9,IF(Raw!$X121&gt;$C$9,IF(Raw!$X121&lt;$A$9,Raw!N121,-999),-999),-999),-999),-999),-999)</f>
        <v>489</v>
      </c>
      <c r="K121" s="9">
        <f>IF(Raw!$G121&gt;$C$8,IF(Raw!$Q121&gt;$C$8,IF(Raw!$N121&gt;$C$9,IF(Raw!$N121&lt;$A$9,IF(Raw!$X121&gt;$C$9,IF(Raw!$X121&lt;$A$9,Raw!R121,-999),-999),-999),-999),-999),-999)</f>
        <v>1.93431</v>
      </c>
      <c r="L121" s="9">
        <f>IF(Raw!$G121&gt;$C$8,IF(Raw!$Q121&gt;$C$8,IF(Raw!$N121&gt;$C$9,IF(Raw!$N121&lt;$A$9,IF(Raw!$X121&gt;$C$9,IF(Raw!$X121&lt;$A$9,Raw!S121,-999),-999),-999),-999),-999),-999)</f>
        <v>3.0317880000000001</v>
      </c>
      <c r="M121" s="9">
        <f>Raw!Q121</f>
        <v>0.99082099999999995</v>
      </c>
      <c r="N121" s="9">
        <f>IF(Raw!$G121&gt;$C$8,IF(Raw!$Q121&gt;$C$8,IF(Raw!$N121&gt;$C$9,IF(Raw!$N121&lt;$A$9,IF(Raw!$X121&gt;$C$9,IF(Raw!$X121&lt;$A$9,Raw!V121,-999),-999),-999),-999),-999),-999)</f>
        <v>553.70000000000005</v>
      </c>
      <c r="O121" s="9">
        <f>IF(Raw!$G121&gt;$C$8,IF(Raw!$Q121&gt;$C$8,IF(Raw!$N121&gt;$C$9,IF(Raw!$N121&lt;$A$9,IF(Raw!$X121&gt;$C$9,IF(Raw!$X121&lt;$A$9,Raw!W121,-999),-999),-999),-999),-999),-999)</f>
        <v>1.9999999999999999E-6</v>
      </c>
      <c r="P121" s="9">
        <f>IF(Raw!$G121&gt;$C$8,IF(Raw!$Q121&gt;$C$8,IF(Raw!$N121&gt;$C$9,IF(Raw!$N121&lt;$A$9,IF(Raw!$X121&gt;$C$9,IF(Raw!$X121&lt;$A$9,Raw!X121,-999),-999),-999),-999),-999),-999)</f>
        <v>375</v>
      </c>
      <c r="R121" s="9">
        <f t="shared" si="20"/>
        <v>0.56555399999999967</v>
      </c>
      <c r="S121" s="9">
        <f t="shared" si="21"/>
        <v>0.21909377829206836</v>
      </c>
      <c r="T121" s="9">
        <f t="shared" si="22"/>
        <v>1.0974780000000002</v>
      </c>
      <c r="U121" s="9">
        <f t="shared" si="23"/>
        <v>0.36199035024876414</v>
      </c>
      <c r="V121" s="15">
        <f t="shared" si="16"/>
        <v>0</v>
      </c>
      <c r="X121" s="11">
        <f t="shared" si="24"/>
        <v>8.2293399999999967E+19</v>
      </c>
      <c r="Y121" s="11">
        <f t="shared" si="25"/>
        <v>4.9429999999999998E-18</v>
      </c>
      <c r="Z121" s="11">
        <f t="shared" si="26"/>
        <v>4.8899999999999996E-4</v>
      </c>
      <c r="AA121" s="16">
        <f t="shared" si="27"/>
        <v>0.1659115379268849</v>
      </c>
      <c r="AB121" s="9">
        <f t="shared" si="17"/>
        <v>2.116394262820922</v>
      </c>
      <c r="AC121" s="9">
        <f t="shared" si="18"/>
        <v>0.83408846207311493</v>
      </c>
      <c r="AD121" s="15">
        <f t="shared" si="19"/>
        <v>339.28739862348647</v>
      </c>
      <c r="AE121" s="3">
        <f t="shared" si="28"/>
        <v>595.13719999999978</v>
      </c>
      <c r="AF121" s="2">
        <f t="shared" si="29"/>
        <v>0.25</v>
      </c>
      <c r="AG121" s="9">
        <f t="shared" si="30"/>
        <v>9.4475972509775311E-2</v>
      </c>
      <c r="AH121" s="2">
        <f t="shared" si="31"/>
        <v>4.5716431420622783</v>
      </c>
    </row>
    <row r="122" spans="1:34">
      <c r="A122" s="1">
        <f>Raw!A122</f>
        <v>109</v>
      </c>
      <c r="B122" s="14">
        <f>Raw!B122</f>
        <v>0.4636805555555556</v>
      </c>
      <c r="C122" s="15">
        <f>Raw!C122</f>
        <v>33.9</v>
      </c>
      <c r="D122" s="15">
        <f>IF(C122&gt;0.5,Raw!D122*D$11,-999)</f>
        <v>143</v>
      </c>
      <c r="E122" s="9">
        <f>IF(Raw!$G122&gt;$C$8,IF(Raw!$Q122&gt;$C$8,IF(Raw!$N122&gt;$C$9,IF(Raw!$N122&lt;$A$9,IF(Raw!$X122&gt;$C$9,IF(Raw!$X122&lt;$A$9,Raw!H122,-999),-999),-999),-999),-999),-999)</f>
        <v>1.980731</v>
      </c>
      <c r="F122" s="9">
        <f>IF(Raw!$G122&gt;$C$8,IF(Raw!$Q122&gt;$C$8,IF(Raw!$N122&gt;$C$9,IF(Raw!$N122&lt;$A$9,IF(Raw!$X122&gt;$C$9,IF(Raw!$X122&lt;$A$9,Raw!I122,-999),-999),-999),-999),-999),-999)</f>
        <v>2.5112969999999999</v>
      </c>
      <c r="G122" s="9">
        <f>Raw!G122</f>
        <v>0.97961299999999996</v>
      </c>
      <c r="H122" s="9">
        <f>IF(Raw!$G122&gt;$C$8,IF(Raw!$Q122&gt;$C$8,IF(Raw!$N122&gt;$C$9,IF(Raw!$N122&lt;$A$9,IF(Raw!$X122&gt;$C$9,IF(Raw!$X122&lt;$A$9,Raw!L122,-999),-999),-999),-999),-999),-999)</f>
        <v>524.5</v>
      </c>
      <c r="I122" s="9">
        <f>IF(Raw!$G122&gt;$C$8,IF(Raw!$Q122&gt;$C$8,IF(Raw!$N122&gt;$C$9,IF(Raw!$N122&lt;$A$9,IF(Raw!$X122&gt;$C$9,IF(Raw!$X122&lt;$A$9,Raw!M122,-999),-999),-999),-999),-999),-999)</f>
        <v>3.9999999999999998E-6</v>
      </c>
      <c r="J122" s="9">
        <f>IF(Raw!$G122&gt;$C$8,IF(Raw!$Q122&gt;$C$8,IF(Raw!$N122&gt;$C$9,IF(Raw!$N122&lt;$A$9,IF(Raw!$X122&gt;$C$9,IF(Raw!$X122&lt;$A$9,Raw!N122,-999),-999),-999),-999),-999),-999)</f>
        <v>333</v>
      </c>
      <c r="K122" s="9">
        <f>IF(Raw!$G122&gt;$C$8,IF(Raw!$Q122&gt;$C$8,IF(Raw!$N122&gt;$C$9,IF(Raw!$N122&lt;$A$9,IF(Raw!$X122&gt;$C$9,IF(Raw!$X122&lt;$A$9,Raw!R122,-999),-999),-999),-999),-999),-999)</f>
        <v>1.9694529999999999</v>
      </c>
      <c r="L122" s="9">
        <f>IF(Raw!$G122&gt;$C$8,IF(Raw!$Q122&gt;$C$8,IF(Raw!$N122&gt;$C$9,IF(Raw!$N122&lt;$A$9,IF(Raw!$X122&gt;$C$9,IF(Raw!$X122&lt;$A$9,Raw!S122,-999),-999),-999),-999),-999),-999)</f>
        <v>3.0724269999999998</v>
      </c>
      <c r="M122" s="9">
        <f>Raw!Q122</f>
        <v>0.992537</v>
      </c>
      <c r="N122" s="9">
        <f>IF(Raw!$G122&gt;$C$8,IF(Raw!$Q122&gt;$C$8,IF(Raw!$N122&gt;$C$9,IF(Raw!$N122&lt;$A$9,IF(Raw!$X122&gt;$C$9,IF(Raw!$X122&lt;$A$9,Raw!V122,-999),-999),-999),-999),-999),-999)</f>
        <v>496.3</v>
      </c>
      <c r="O122" s="9">
        <f>IF(Raw!$G122&gt;$C$8,IF(Raw!$Q122&gt;$C$8,IF(Raw!$N122&gt;$C$9,IF(Raw!$N122&lt;$A$9,IF(Raw!$X122&gt;$C$9,IF(Raw!$X122&lt;$A$9,Raw!W122,-999),-999),-999),-999),-999),-999)</f>
        <v>6.0000000000000002E-6</v>
      </c>
      <c r="P122" s="9">
        <f>IF(Raw!$G122&gt;$C$8,IF(Raw!$Q122&gt;$C$8,IF(Raw!$N122&gt;$C$9,IF(Raw!$N122&lt;$A$9,IF(Raw!$X122&gt;$C$9,IF(Raw!$X122&lt;$A$9,Raw!X122,-999),-999),-999),-999),-999),-999)</f>
        <v>445</v>
      </c>
      <c r="R122" s="9">
        <f t="shared" si="20"/>
        <v>0.53056599999999987</v>
      </c>
      <c r="S122" s="9">
        <f t="shared" si="21"/>
        <v>0.2112717054175591</v>
      </c>
      <c r="T122" s="9">
        <f t="shared" si="22"/>
        <v>1.1029739999999999</v>
      </c>
      <c r="U122" s="9">
        <f t="shared" si="23"/>
        <v>0.35899111679463824</v>
      </c>
      <c r="V122" s="15">
        <f t="shared" si="16"/>
        <v>0</v>
      </c>
      <c r="X122" s="11">
        <f t="shared" si="24"/>
        <v>8.6085999999999967E+19</v>
      </c>
      <c r="Y122" s="11">
        <f t="shared" si="25"/>
        <v>5.2449999999999994E-18</v>
      </c>
      <c r="Z122" s="11">
        <f t="shared" si="26"/>
        <v>3.3299999999999996E-4</v>
      </c>
      <c r="AA122" s="16">
        <f t="shared" si="27"/>
        <v>0.13070427661182701</v>
      </c>
      <c r="AB122" s="9">
        <f t="shared" si="17"/>
        <v>2.1136164187916533</v>
      </c>
      <c r="AC122" s="9">
        <f t="shared" si="18"/>
        <v>0.86929572338817285</v>
      </c>
      <c r="AD122" s="15">
        <f t="shared" si="19"/>
        <v>392.50533517065162</v>
      </c>
      <c r="AE122" s="3">
        <f t="shared" si="28"/>
        <v>631.49799999999971</v>
      </c>
      <c r="AF122" s="2">
        <f t="shared" si="29"/>
        <v>0.25</v>
      </c>
      <c r="AG122" s="9">
        <f t="shared" si="30"/>
        <v>0.10838917586212772</v>
      </c>
      <c r="AH122" s="2">
        <f t="shared" si="31"/>
        <v>5.244895811499668</v>
      </c>
    </row>
    <row r="123" spans="1:34">
      <c r="A123" s="1">
        <f>Raw!A123</f>
        <v>110</v>
      </c>
      <c r="B123" s="14">
        <f>Raw!B123</f>
        <v>0.4637384259259259</v>
      </c>
      <c r="C123" s="15">
        <f>Raw!C123</f>
        <v>33</v>
      </c>
      <c r="D123" s="15">
        <f>IF(C123&gt;0.5,Raw!D123*D$11,-999)</f>
        <v>153</v>
      </c>
      <c r="E123" s="9">
        <f>IF(Raw!$G123&gt;$C$8,IF(Raw!$Q123&gt;$C$8,IF(Raw!$N123&gt;$C$9,IF(Raw!$N123&lt;$A$9,IF(Raw!$X123&gt;$C$9,IF(Raw!$X123&lt;$A$9,Raw!H123,-999),-999),-999),-999),-999),-999)</f>
        <v>1.9929669999999999</v>
      </c>
      <c r="F123" s="9">
        <f>IF(Raw!$G123&gt;$C$8,IF(Raw!$Q123&gt;$C$8,IF(Raw!$N123&gt;$C$9,IF(Raw!$N123&lt;$A$9,IF(Raw!$X123&gt;$C$9,IF(Raw!$X123&lt;$A$9,Raw!I123,-999),-999),-999),-999),-999),-999)</f>
        <v>2.4916360000000002</v>
      </c>
      <c r="G123" s="9">
        <f>Raw!G123</f>
        <v>0.97479400000000005</v>
      </c>
      <c r="H123" s="9">
        <f>IF(Raw!$G123&gt;$C$8,IF(Raw!$Q123&gt;$C$8,IF(Raw!$N123&gt;$C$9,IF(Raw!$N123&lt;$A$9,IF(Raw!$X123&gt;$C$9,IF(Raw!$X123&lt;$A$9,Raw!L123,-999),-999),-999),-999),-999),-999)</f>
        <v>492.3</v>
      </c>
      <c r="I123" s="9">
        <f>IF(Raw!$G123&gt;$C$8,IF(Raw!$Q123&gt;$C$8,IF(Raw!$N123&gt;$C$9,IF(Raw!$N123&lt;$A$9,IF(Raw!$X123&gt;$C$9,IF(Raw!$X123&lt;$A$9,Raw!M123,-999),-999),-999),-999),-999),-999)</f>
        <v>1.8E-5</v>
      </c>
      <c r="J123" s="9">
        <f>IF(Raw!$G123&gt;$C$8,IF(Raw!$Q123&gt;$C$8,IF(Raw!$N123&gt;$C$9,IF(Raw!$N123&lt;$A$9,IF(Raw!$X123&gt;$C$9,IF(Raw!$X123&lt;$A$9,Raw!N123,-999),-999),-999),-999),-999),-999)</f>
        <v>390</v>
      </c>
      <c r="K123" s="9">
        <f>IF(Raw!$G123&gt;$C$8,IF(Raw!$Q123&gt;$C$8,IF(Raw!$N123&gt;$C$9,IF(Raw!$N123&lt;$A$9,IF(Raw!$X123&gt;$C$9,IF(Raw!$X123&lt;$A$9,Raw!R123,-999),-999),-999),-999),-999),-999)</f>
        <v>1.8991849999999999</v>
      </c>
      <c r="L123" s="9">
        <f>IF(Raw!$G123&gt;$C$8,IF(Raw!$Q123&gt;$C$8,IF(Raw!$N123&gt;$C$9,IF(Raw!$N123&lt;$A$9,IF(Raw!$X123&gt;$C$9,IF(Raw!$X123&lt;$A$9,Raw!S123,-999),-999),-999),-999),-999),-999)</f>
        <v>2.9866280000000001</v>
      </c>
      <c r="M123" s="9">
        <f>Raw!Q123</f>
        <v>0.99005200000000004</v>
      </c>
      <c r="N123" s="9">
        <f>IF(Raw!$G123&gt;$C$8,IF(Raw!$Q123&gt;$C$8,IF(Raw!$N123&gt;$C$9,IF(Raw!$N123&lt;$A$9,IF(Raw!$X123&gt;$C$9,IF(Raw!$X123&lt;$A$9,Raw!V123,-999),-999),-999),-999),-999),-999)</f>
        <v>552.5</v>
      </c>
      <c r="O123" s="9">
        <f>IF(Raw!$G123&gt;$C$8,IF(Raw!$Q123&gt;$C$8,IF(Raw!$N123&gt;$C$9,IF(Raw!$N123&lt;$A$9,IF(Raw!$X123&gt;$C$9,IF(Raw!$X123&lt;$A$9,Raw!W123,-999),-999),-999),-999),-999),-999)</f>
        <v>6.0000000000000002E-6</v>
      </c>
      <c r="P123" s="9">
        <f>IF(Raw!$G123&gt;$C$8,IF(Raw!$Q123&gt;$C$8,IF(Raw!$N123&gt;$C$9,IF(Raw!$N123&lt;$A$9,IF(Raw!$X123&gt;$C$9,IF(Raw!$X123&lt;$A$9,Raw!X123,-999),-999),-999),-999),-999),-999)</f>
        <v>496</v>
      </c>
      <c r="R123" s="9">
        <f t="shared" si="20"/>
        <v>0.49866900000000025</v>
      </c>
      <c r="S123" s="9">
        <f t="shared" si="21"/>
        <v>0.20013717894588143</v>
      </c>
      <c r="T123" s="9">
        <f t="shared" si="22"/>
        <v>1.0874430000000002</v>
      </c>
      <c r="U123" s="9">
        <f t="shared" si="23"/>
        <v>0.36410393259555596</v>
      </c>
      <c r="V123" s="15">
        <f t="shared" si="16"/>
        <v>0</v>
      </c>
      <c r="X123" s="11">
        <f t="shared" si="24"/>
        <v>9.2105999999999984E+19</v>
      </c>
      <c r="Y123" s="11">
        <f t="shared" si="25"/>
        <v>4.9229999999999999E-18</v>
      </c>
      <c r="Z123" s="11">
        <f t="shared" si="26"/>
        <v>3.8999999999999999E-4</v>
      </c>
      <c r="AA123" s="16">
        <f t="shared" si="27"/>
        <v>0.15026736267857529</v>
      </c>
      <c r="AB123" s="9">
        <f t="shared" si="17"/>
        <v>2.0625921916732777</v>
      </c>
      <c r="AC123" s="9">
        <f t="shared" si="18"/>
        <v>0.8497326373214249</v>
      </c>
      <c r="AD123" s="15">
        <f t="shared" si="19"/>
        <v>385.30092994506492</v>
      </c>
      <c r="AE123" s="3">
        <f t="shared" si="28"/>
        <v>592.72919999999988</v>
      </c>
      <c r="AF123" s="2">
        <f t="shared" si="29"/>
        <v>0.25</v>
      </c>
      <c r="AG123" s="9">
        <f t="shared" si="30"/>
        <v>0.10791506448132535</v>
      </c>
      <c r="AH123" s="2">
        <f t="shared" si="31"/>
        <v>5.2219538085221968</v>
      </c>
    </row>
    <row r="124" spans="1:34">
      <c r="A124" s="1">
        <f>Raw!A124</f>
        <v>111</v>
      </c>
      <c r="B124" s="14">
        <f>Raw!B124</f>
        <v>0.46379629629629626</v>
      </c>
      <c r="C124" s="15">
        <f>Raw!C124</f>
        <v>31.7</v>
      </c>
      <c r="D124" s="15">
        <f>IF(C124&gt;0.5,Raw!D124*D$11,-999)</f>
        <v>162</v>
      </c>
      <c r="E124" s="9">
        <f>IF(Raw!$G124&gt;$C$8,IF(Raw!$Q124&gt;$C$8,IF(Raw!$N124&gt;$C$9,IF(Raw!$N124&lt;$A$9,IF(Raw!$X124&gt;$C$9,IF(Raw!$X124&lt;$A$9,Raw!H124,-999),-999),-999),-999),-999),-999)</f>
        <v>1.9749019999999999</v>
      </c>
      <c r="F124" s="9">
        <f>IF(Raw!$G124&gt;$C$8,IF(Raw!$Q124&gt;$C$8,IF(Raw!$N124&gt;$C$9,IF(Raw!$N124&lt;$A$9,IF(Raw!$X124&gt;$C$9,IF(Raw!$X124&lt;$A$9,Raw!I124,-999),-999),-999),-999),-999),-999)</f>
        <v>2.457271</v>
      </c>
      <c r="G124" s="9">
        <f>Raw!G124</f>
        <v>0.96114500000000003</v>
      </c>
      <c r="H124" s="9">
        <f>IF(Raw!$G124&gt;$C$8,IF(Raw!$Q124&gt;$C$8,IF(Raw!$N124&gt;$C$9,IF(Raw!$N124&lt;$A$9,IF(Raw!$X124&gt;$C$9,IF(Raw!$X124&lt;$A$9,Raw!L124,-999),-999),-999),-999),-999),-999)</f>
        <v>459.1</v>
      </c>
      <c r="I124" s="9">
        <f>IF(Raw!$G124&gt;$C$8,IF(Raw!$Q124&gt;$C$8,IF(Raw!$N124&gt;$C$9,IF(Raw!$N124&lt;$A$9,IF(Raw!$X124&gt;$C$9,IF(Raw!$X124&lt;$A$9,Raw!M124,-999),-999),-999),-999),-999),-999)</f>
        <v>6.9999999999999999E-6</v>
      </c>
      <c r="J124" s="9">
        <f>IF(Raw!$G124&gt;$C$8,IF(Raw!$Q124&gt;$C$8,IF(Raw!$N124&gt;$C$9,IF(Raw!$N124&lt;$A$9,IF(Raw!$X124&gt;$C$9,IF(Raw!$X124&lt;$A$9,Raw!N124,-999),-999),-999),-999),-999),-999)</f>
        <v>291</v>
      </c>
      <c r="K124" s="9">
        <f>IF(Raw!$G124&gt;$C$8,IF(Raw!$Q124&gt;$C$8,IF(Raw!$N124&gt;$C$9,IF(Raw!$N124&lt;$A$9,IF(Raw!$X124&gt;$C$9,IF(Raw!$X124&lt;$A$9,Raw!R124,-999),-999),-999),-999),-999),-999)</f>
        <v>1.9553259999999999</v>
      </c>
      <c r="L124" s="9">
        <f>IF(Raw!$G124&gt;$C$8,IF(Raw!$Q124&gt;$C$8,IF(Raw!$N124&gt;$C$9,IF(Raw!$N124&lt;$A$9,IF(Raw!$X124&gt;$C$9,IF(Raw!$X124&lt;$A$9,Raw!S124,-999),-999),-999),-999),-999),-999)</f>
        <v>3.031647</v>
      </c>
      <c r="M124" s="9">
        <f>Raw!Q124</f>
        <v>0.99273500000000003</v>
      </c>
      <c r="N124" s="9">
        <f>IF(Raw!$G124&gt;$C$8,IF(Raw!$Q124&gt;$C$8,IF(Raw!$N124&gt;$C$9,IF(Raw!$N124&lt;$A$9,IF(Raw!$X124&gt;$C$9,IF(Raw!$X124&lt;$A$9,Raw!V124,-999),-999),-999),-999),-999),-999)</f>
        <v>506.9</v>
      </c>
      <c r="O124" s="9">
        <f>IF(Raw!$G124&gt;$C$8,IF(Raw!$Q124&gt;$C$8,IF(Raw!$N124&gt;$C$9,IF(Raw!$N124&lt;$A$9,IF(Raw!$X124&gt;$C$9,IF(Raw!$X124&lt;$A$9,Raw!W124,-999),-999),-999),-999),-999),-999)</f>
        <v>3.9999999999999998E-6</v>
      </c>
      <c r="P124" s="9">
        <f>IF(Raw!$G124&gt;$C$8,IF(Raw!$Q124&gt;$C$8,IF(Raw!$N124&gt;$C$9,IF(Raw!$N124&lt;$A$9,IF(Raw!$X124&gt;$C$9,IF(Raw!$X124&lt;$A$9,Raw!X124,-999),-999),-999),-999),-999),-999)</f>
        <v>380</v>
      </c>
      <c r="R124" s="9">
        <f t="shared" si="20"/>
        <v>0.48236900000000005</v>
      </c>
      <c r="S124" s="9">
        <f t="shared" si="21"/>
        <v>0.19630272770077051</v>
      </c>
      <c r="T124" s="9">
        <f t="shared" si="22"/>
        <v>1.0763210000000001</v>
      </c>
      <c r="U124" s="9">
        <f t="shared" si="23"/>
        <v>0.35502847132268373</v>
      </c>
      <c r="V124" s="15">
        <f t="shared" si="16"/>
        <v>0</v>
      </c>
      <c r="X124" s="11">
        <f t="shared" si="24"/>
        <v>9.7523999999999967E+19</v>
      </c>
      <c r="Y124" s="11">
        <f t="shared" si="25"/>
        <v>4.5909999999999997E-18</v>
      </c>
      <c r="Z124" s="11">
        <f t="shared" si="26"/>
        <v>2.9099999999999997E-4</v>
      </c>
      <c r="AA124" s="16">
        <f t="shared" si="27"/>
        <v>0.11527146724880201</v>
      </c>
      <c r="AB124" s="9">
        <f t="shared" si="17"/>
        <v>2.0793951009006979</v>
      </c>
      <c r="AC124" s="9">
        <f t="shared" si="18"/>
        <v>0.88472853275119778</v>
      </c>
      <c r="AD124" s="15">
        <f t="shared" si="19"/>
        <v>396.12188058007553</v>
      </c>
      <c r="AE124" s="3">
        <f t="shared" si="28"/>
        <v>552.75639999999976</v>
      </c>
      <c r="AF124" s="2">
        <f t="shared" si="29"/>
        <v>0.25</v>
      </c>
      <c r="AG124" s="9">
        <f t="shared" si="30"/>
        <v>0.10818041978446991</v>
      </c>
      <c r="AH124" s="2">
        <f t="shared" si="31"/>
        <v>5.2347942135437497</v>
      </c>
    </row>
    <row r="125" spans="1:34">
      <c r="A125" s="1">
        <f>Raw!A125</f>
        <v>112</v>
      </c>
      <c r="B125" s="14">
        <f>Raw!B125</f>
        <v>0.46384259259259258</v>
      </c>
      <c r="C125" s="15">
        <f>Raw!C125</f>
        <v>30.6</v>
      </c>
      <c r="D125" s="15">
        <f>IF(C125&gt;0.5,Raw!D125*D$11,-999)</f>
        <v>182.8</v>
      </c>
      <c r="E125" s="9">
        <f>IF(Raw!$G125&gt;$C$8,IF(Raw!$Q125&gt;$C$8,IF(Raw!$N125&gt;$C$9,IF(Raw!$N125&lt;$A$9,IF(Raw!$X125&gt;$C$9,IF(Raw!$X125&lt;$A$9,Raw!H125,-999),-999),-999),-999),-999),-999)</f>
        <v>1.985687</v>
      </c>
      <c r="F125" s="9">
        <f>IF(Raw!$G125&gt;$C$8,IF(Raw!$Q125&gt;$C$8,IF(Raw!$N125&gt;$C$9,IF(Raw!$N125&lt;$A$9,IF(Raw!$X125&gt;$C$9,IF(Raw!$X125&lt;$A$9,Raw!I125,-999),-999),-999),-999),-999),-999)</f>
        <v>2.4250940000000001</v>
      </c>
      <c r="G125" s="9">
        <f>Raw!G125</f>
        <v>0.97698700000000005</v>
      </c>
      <c r="H125" s="9">
        <f>IF(Raw!$G125&gt;$C$8,IF(Raw!$Q125&gt;$C$8,IF(Raw!$N125&gt;$C$9,IF(Raw!$N125&lt;$A$9,IF(Raw!$X125&gt;$C$9,IF(Raw!$X125&lt;$A$9,Raw!L125,-999),-999),-999),-999),-999),-999)</f>
        <v>459.9</v>
      </c>
      <c r="I125" s="9">
        <f>IF(Raw!$G125&gt;$C$8,IF(Raw!$Q125&gt;$C$8,IF(Raw!$N125&gt;$C$9,IF(Raw!$N125&lt;$A$9,IF(Raw!$X125&gt;$C$9,IF(Raw!$X125&lt;$A$9,Raw!M125,-999),-999),-999),-999),-999),-999)</f>
        <v>1.5E-5</v>
      </c>
      <c r="J125" s="9">
        <f>IF(Raw!$G125&gt;$C$8,IF(Raw!$Q125&gt;$C$8,IF(Raw!$N125&gt;$C$9,IF(Raw!$N125&lt;$A$9,IF(Raw!$X125&gt;$C$9,IF(Raw!$X125&lt;$A$9,Raw!N125,-999),-999),-999),-999),-999),-999)</f>
        <v>498</v>
      </c>
      <c r="K125" s="9">
        <f>IF(Raw!$G125&gt;$C$8,IF(Raw!$Q125&gt;$C$8,IF(Raw!$N125&gt;$C$9,IF(Raw!$N125&lt;$A$9,IF(Raw!$X125&gt;$C$9,IF(Raw!$X125&lt;$A$9,Raw!R125,-999),-999),-999),-999),-999),-999)</f>
        <v>1.8415699999999999</v>
      </c>
      <c r="L125" s="9">
        <f>IF(Raw!$G125&gt;$C$8,IF(Raw!$Q125&gt;$C$8,IF(Raw!$N125&gt;$C$9,IF(Raw!$N125&lt;$A$9,IF(Raw!$X125&gt;$C$9,IF(Raw!$X125&lt;$A$9,Raw!S125,-999),-999),-999),-999),-999),-999)</f>
        <v>2.8202970000000001</v>
      </c>
      <c r="M125" s="9">
        <f>Raw!Q125</f>
        <v>0.99092599999999997</v>
      </c>
      <c r="N125" s="9">
        <f>IF(Raw!$G125&gt;$C$8,IF(Raw!$Q125&gt;$C$8,IF(Raw!$N125&gt;$C$9,IF(Raw!$N125&lt;$A$9,IF(Raw!$X125&gt;$C$9,IF(Raw!$X125&lt;$A$9,Raw!V125,-999),-999),-999),-999),-999),-999)</f>
        <v>576.1</v>
      </c>
      <c r="O125" s="9">
        <f>IF(Raw!$G125&gt;$C$8,IF(Raw!$Q125&gt;$C$8,IF(Raw!$N125&gt;$C$9,IF(Raw!$N125&lt;$A$9,IF(Raw!$X125&gt;$C$9,IF(Raw!$X125&lt;$A$9,Raw!W125,-999),-999),-999),-999),-999),-999)</f>
        <v>3.9999999999999998E-6</v>
      </c>
      <c r="P125" s="9">
        <f>IF(Raw!$G125&gt;$C$8,IF(Raw!$Q125&gt;$C$8,IF(Raw!$N125&gt;$C$9,IF(Raw!$N125&lt;$A$9,IF(Raw!$X125&gt;$C$9,IF(Raw!$X125&lt;$A$9,Raw!X125,-999),-999),-999),-999),-999),-999)</f>
        <v>438</v>
      </c>
      <c r="R125" s="9">
        <f t="shared" si="20"/>
        <v>0.4394070000000001</v>
      </c>
      <c r="S125" s="9">
        <f t="shared" si="21"/>
        <v>0.18119173937175223</v>
      </c>
      <c r="T125" s="9">
        <f t="shared" si="22"/>
        <v>0.97872700000000012</v>
      </c>
      <c r="U125" s="9">
        <f t="shared" si="23"/>
        <v>0.34702976317742423</v>
      </c>
      <c r="V125" s="15">
        <f t="shared" si="16"/>
        <v>0</v>
      </c>
      <c r="X125" s="11">
        <f t="shared" si="24"/>
        <v>1.1004559999999998E+20</v>
      </c>
      <c r="Y125" s="11">
        <f t="shared" si="25"/>
        <v>4.5989999999999992E-18</v>
      </c>
      <c r="Z125" s="11">
        <f t="shared" si="26"/>
        <v>4.9799999999999996E-4</v>
      </c>
      <c r="AA125" s="16">
        <f t="shared" si="27"/>
        <v>0.20130197858414398</v>
      </c>
      <c r="AB125" s="9">
        <f t="shared" si="17"/>
        <v>2.0385896815937237</v>
      </c>
      <c r="AC125" s="9">
        <f t="shared" si="18"/>
        <v>0.79869802141585577</v>
      </c>
      <c r="AD125" s="15">
        <f t="shared" si="19"/>
        <v>404.22084053040953</v>
      </c>
      <c r="AE125" s="3">
        <f t="shared" si="28"/>
        <v>553.71959999999979</v>
      </c>
      <c r="AF125" s="2">
        <f t="shared" si="29"/>
        <v>0.25</v>
      </c>
      <c r="AG125" s="9">
        <f t="shared" si="30"/>
        <v>0.10790512504665183</v>
      </c>
      <c r="AH125" s="2">
        <f t="shared" si="31"/>
        <v>5.2214728444510783</v>
      </c>
    </row>
    <row r="126" spans="1:34">
      <c r="A126" s="1">
        <f>Raw!A126</f>
        <v>113</v>
      </c>
      <c r="B126" s="14">
        <f>Raw!B126</f>
        <v>0.463900462962963</v>
      </c>
      <c r="C126" s="15">
        <f>Raw!C126</f>
        <v>29.5</v>
      </c>
      <c r="D126" s="15">
        <f>IF(C126&gt;0.5,Raw!D126*D$11,-999)</f>
        <v>191</v>
      </c>
      <c r="E126" s="9">
        <f>IF(Raw!$G126&gt;$C$8,IF(Raw!$Q126&gt;$C$8,IF(Raw!$N126&gt;$C$9,IF(Raw!$N126&lt;$A$9,IF(Raw!$X126&gt;$C$9,IF(Raw!$X126&lt;$A$9,Raw!H126,-999),-999),-999),-999),-999),-999)</f>
        <v>1.950529</v>
      </c>
      <c r="F126" s="9">
        <f>IF(Raw!$G126&gt;$C$8,IF(Raw!$Q126&gt;$C$8,IF(Raw!$N126&gt;$C$9,IF(Raw!$N126&lt;$A$9,IF(Raw!$X126&gt;$C$9,IF(Raw!$X126&lt;$A$9,Raw!I126,-999),-999),-999),-999),-999),-999)</f>
        <v>2.3586689999999999</v>
      </c>
      <c r="G126" s="9">
        <f>Raw!G126</f>
        <v>0.96262199999999998</v>
      </c>
      <c r="H126" s="9">
        <f>IF(Raw!$G126&gt;$C$8,IF(Raw!$Q126&gt;$C$8,IF(Raw!$N126&gt;$C$9,IF(Raw!$N126&lt;$A$9,IF(Raw!$X126&gt;$C$9,IF(Raw!$X126&lt;$A$9,Raw!L126,-999),-999),-999),-999),-999),-999)</f>
        <v>445.6</v>
      </c>
      <c r="I126" s="9">
        <f>IF(Raw!$G126&gt;$C$8,IF(Raw!$Q126&gt;$C$8,IF(Raw!$N126&gt;$C$9,IF(Raw!$N126&lt;$A$9,IF(Raw!$X126&gt;$C$9,IF(Raw!$X126&lt;$A$9,Raw!M126,-999),-999),-999),-999),-999),-999)</f>
        <v>5.0000000000000004E-6</v>
      </c>
      <c r="J126" s="9">
        <f>IF(Raw!$G126&gt;$C$8,IF(Raw!$Q126&gt;$C$8,IF(Raw!$N126&gt;$C$9,IF(Raw!$N126&lt;$A$9,IF(Raw!$X126&gt;$C$9,IF(Raw!$X126&lt;$A$9,Raw!N126,-999),-999),-999),-999),-999),-999)</f>
        <v>487</v>
      </c>
      <c r="K126" s="9">
        <f>IF(Raw!$G126&gt;$C$8,IF(Raw!$Q126&gt;$C$8,IF(Raw!$N126&gt;$C$9,IF(Raw!$N126&lt;$A$9,IF(Raw!$X126&gt;$C$9,IF(Raw!$X126&lt;$A$9,Raw!R126,-999),-999),-999),-999),-999),-999)</f>
        <v>1.8575619999999999</v>
      </c>
      <c r="L126" s="9">
        <f>IF(Raw!$G126&gt;$C$8,IF(Raw!$Q126&gt;$C$8,IF(Raw!$N126&gt;$C$9,IF(Raw!$N126&lt;$A$9,IF(Raw!$X126&gt;$C$9,IF(Raw!$X126&lt;$A$9,Raw!S126,-999),-999),-999),-999),-999),-999)</f>
        <v>2.8571360000000001</v>
      </c>
      <c r="M126" s="9">
        <f>Raw!Q126</f>
        <v>0.98551900000000003</v>
      </c>
      <c r="N126" s="9">
        <f>IF(Raw!$G126&gt;$C$8,IF(Raw!$Q126&gt;$C$8,IF(Raw!$N126&gt;$C$9,IF(Raw!$N126&lt;$A$9,IF(Raw!$X126&gt;$C$9,IF(Raw!$X126&lt;$A$9,Raw!V126,-999),-999),-999),-999),-999),-999)</f>
        <v>559.6</v>
      </c>
      <c r="O126" s="9">
        <f>IF(Raw!$G126&gt;$C$8,IF(Raw!$Q126&gt;$C$8,IF(Raw!$N126&gt;$C$9,IF(Raw!$N126&lt;$A$9,IF(Raw!$X126&gt;$C$9,IF(Raw!$X126&lt;$A$9,Raw!W126,-999),-999),-999),-999),-999),-999)</f>
        <v>6.0000000000000002E-6</v>
      </c>
      <c r="P126" s="9">
        <f>IF(Raw!$G126&gt;$C$8,IF(Raw!$Q126&gt;$C$8,IF(Raw!$N126&gt;$C$9,IF(Raw!$N126&lt;$A$9,IF(Raw!$X126&gt;$C$9,IF(Raw!$X126&lt;$A$9,Raw!X126,-999),-999),-999),-999),-999),-999)</f>
        <v>511</v>
      </c>
      <c r="R126" s="9">
        <f t="shared" si="20"/>
        <v>0.40813999999999995</v>
      </c>
      <c r="S126" s="9">
        <f t="shared" si="21"/>
        <v>0.17303826861674951</v>
      </c>
      <c r="T126" s="9">
        <f t="shared" si="22"/>
        <v>0.99957400000000018</v>
      </c>
      <c r="U126" s="9">
        <f t="shared" si="23"/>
        <v>0.34985173964417521</v>
      </c>
      <c r="V126" s="15">
        <f t="shared" si="16"/>
        <v>0</v>
      </c>
      <c r="X126" s="11">
        <f t="shared" si="24"/>
        <v>1.1498199999999997E+20</v>
      </c>
      <c r="Y126" s="11">
        <f t="shared" si="25"/>
        <v>4.456E-18</v>
      </c>
      <c r="Z126" s="11">
        <f t="shared" si="26"/>
        <v>4.8699999999999997E-4</v>
      </c>
      <c r="AA126" s="16">
        <f t="shared" si="27"/>
        <v>0.19969218157588725</v>
      </c>
      <c r="AB126" s="9">
        <f t="shared" si="17"/>
        <v>2.0571691127065357</v>
      </c>
      <c r="AC126" s="9">
        <f t="shared" si="18"/>
        <v>0.80030781842411292</v>
      </c>
      <c r="AD126" s="15">
        <f t="shared" si="19"/>
        <v>410.04554738375214</v>
      </c>
      <c r="AE126" s="3">
        <f t="shared" si="28"/>
        <v>536.50239999999985</v>
      </c>
      <c r="AF126" s="2">
        <f t="shared" si="29"/>
        <v>0.25</v>
      </c>
      <c r="AG126" s="9">
        <f t="shared" si="30"/>
        <v>0.11035011391196443</v>
      </c>
      <c r="AH126" s="2">
        <f t="shared" si="31"/>
        <v>5.3397845832095063</v>
      </c>
    </row>
    <row r="127" spans="1:34">
      <c r="A127" s="1">
        <f>Raw!A127</f>
        <v>114</v>
      </c>
      <c r="B127" s="14">
        <f>Raw!B127</f>
        <v>0.46395833333333331</v>
      </c>
      <c r="C127" s="15">
        <f>Raw!C127</f>
        <v>28.8</v>
      </c>
      <c r="D127" s="15">
        <f>IF(C127&gt;0.5,Raw!D127*D$11,-999)</f>
        <v>191</v>
      </c>
      <c r="E127" s="9">
        <f>IF(Raw!$G127&gt;$C$8,IF(Raw!$Q127&gt;$C$8,IF(Raw!$N127&gt;$C$9,IF(Raw!$N127&lt;$A$9,IF(Raw!$X127&gt;$C$9,IF(Raw!$X127&lt;$A$9,Raw!H127,-999),-999),-999),-999),-999),-999)</f>
        <v>1.9178310000000001</v>
      </c>
      <c r="F127" s="9">
        <f>IF(Raw!$G127&gt;$C$8,IF(Raw!$Q127&gt;$C$8,IF(Raw!$N127&gt;$C$9,IF(Raw!$N127&lt;$A$9,IF(Raw!$X127&gt;$C$9,IF(Raw!$X127&lt;$A$9,Raw!I127,-999),-999),-999),-999),-999),-999)</f>
        <v>2.2537919999999998</v>
      </c>
      <c r="G127" s="9">
        <f>Raw!G127</f>
        <v>0.94835400000000003</v>
      </c>
      <c r="H127" s="9">
        <f>IF(Raw!$G127&gt;$C$8,IF(Raw!$Q127&gt;$C$8,IF(Raw!$N127&gt;$C$9,IF(Raw!$N127&lt;$A$9,IF(Raw!$X127&gt;$C$9,IF(Raw!$X127&lt;$A$9,Raw!L127,-999),-999),-999),-999),-999),-999)</f>
        <v>409</v>
      </c>
      <c r="I127" s="9">
        <f>IF(Raw!$G127&gt;$C$8,IF(Raw!$Q127&gt;$C$8,IF(Raw!$N127&gt;$C$9,IF(Raw!$N127&lt;$A$9,IF(Raw!$X127&gt;$C$9,IF(Raw!$X127&lt;$A$9,Raw!M127,-999),-999),-999),-999),-999),-999)</f>
        <v>3.9999999999999998E-6</v>
      </c>
      <c r="J127" s="9">
        <f>IF(Raw!$G127&gt;$C$8,IF(Raw!$Q127&gt;$C$8,IF(Raw!$N127&gt;$C$9,IF(Raw!$N127&lt;$A$9,IF(Raw!$X127&gt;$C$9,IF(Raw!$X127&lt;$A$9,Raw!N127,-999),-999),-999),-999),-999),-999)</f>
        <v>346</v>
      </c>
      <c r="K127" s="9">
        <f>IF(Raw!$G127&gt;$C$8,IF(Raw!$Q127&gt;$C$8,IF(Raw!$N127&gt;$C$9,IF(Raw!$N127&lt;$A$9,IF(Raw!$X127&gt;$C$9,IF(Raw!$X127&lt;$A$9,Raw!R127,-999),-999),-999),-999),-999),-999)</f>
        <v>1.9346110000000001</v>
      </c>
      <c r="L127" s="9">
        <f>IF(Raw!$G127&gt;$C$8,IF(Raw!$Q127&gt;$C$8,IF(Raw!$N127&gt;$C$9,IF(Raw!$N127&lt;$A$9,IF(Raw!$X127&gt;$C$9,IF(Raw!$X127&lt;$A$9,Raw!S127,-999),-999),-999),-999),-999),-999)</f>
        <v>2.8878789999999999</v>
      </c>
      <c r="M127" s="9">
        <f>Raw!Q127</f>
        <v>0.98610500000000001</v>
      </c>
      <c r="N127" s="9">
        <f>IF(Raw!$G127&gt;$C$8,IF(Raw!$Q127&gt;$C$8,IF(Raw!$N127&gt;$C$9,IF(Raw!$N127&lt;$A$9,IF(Raw!$X127&gt;$C$9,IF(Raw!$X127&lt;$A$9,Raw!V127,-999),-999),-999),-999),-999),-999)</f>
        <v>553.79999999999995</v>
      </c>
      <c r="O127" s="9">
        <f>IF(Raw!$G127&gt;$C$8,IF(Raw!$Q127&gt;$C$8,IF(Raw!$N127&gt;$C$9,IF(Raw!$N127&lt;$A$9,IF(Raw!$X127&gt;$C$9,IF(Raw!$X127&lt;$A$9,Raw!W127,-999),-999),-999),-999),-999),-999)</f>
        <v>6.0000000000000002E-6</v>
      </c>
      <c r="P127" s="9">
        <f>IF(Raw!$G127&gt;$C$8,IF(Raw!$Q127&gt;$C$8,IF(Raw!$N127&gt;$C$9,IF(Raw!$N127&lt;$A$9,IF(Raw!$X127&gt;$C$9,IF(Raw!$X127&lt;$A$9,Raw!X127,-999),-999),-999),-999),-999),-999)</f>
        <v>556</v>
      </c>
      <c r="R127" s="9">
        <f t="shared" si="20"/>
        <v>0.33596099999999973</v>
      </c>
      <c r="S127" s="9">
        <f t="shared" si="21"/>
        <v>0.14906477616390498</v>
      </c>
      <c r="T127" s="9">
        <f t="shared" si="22"/>
        <v>0.95326799999999978</v>
      </c>
      <c r="U127" s="9">
        <f t="shared" si="23"/>
        <v>0.33009277743284943</v>
      </c>
      <c r="V127" s="15">
        <f t="shared" si="16"/>
        <v>0</v>
      </c>
      <c r="X127" s="11">
        <f t="shared" si="24"/>
        <v>1.1498199999999997E+20</v>
      </c>
      <c r="Y127" s="11">
        <f t="shared" si="25"/>
        <v>4.0899999999999998E-18</v>
      </c>
      <c r="Z127" s="11">
        <f t="shared" si="26"/>
        <v>3.4600000000000001E-4</v>
      </c>
      <c r="AA127" s="16">
        <f t="shared" si="27"/>
        <v>0.13994447449946126</v>
      </c>
      <c r="AB127" s="9">
        <f t="shared" si="17"/>
        <v>2.0680155893171523</v>
      </c>
      <c r="AC127" s="9">
        <f t="shared" si="18"/>
        <v>0.86005552550053888</v>
      </c>
      <c r="AD127" s="15">
        <f t="shared" si="19"/>
        <v>404.463799131391</v>
      </c>
      <c r="AE127" s="3">
        <f t="shared" si="28"/>
        <v>492.43599999999986</v>
      </c>
      <c r="AF127" s="2">
        <f t="shared" si="29"/>
        <v>0.25</v>
      </c>
      <c r="AG127" s="9">
        <f t="shared" si="30"/>
        <v>0.10270044525101767</v>
      </c>
      <c r="AH127" s="2">
        <f t="shared" si="31"/>
        <v>4.9696210977873525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27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161.69999999999999</v>
      </c>
      <c r="D13" s="17">
        <v>2.7</v>
      </c>
      <c r="E13" s="17">
        <v>4.8999999999999998E-4</v>
      </c>
      <c r="F13" s="17">
        <v>2.4E-2</v>
      </c>
      <c r="G13" s="17">
        <v>0.48552600000000001</v>
      </c>
      <c r="H13" s="17">
        <v>0.57199299999999997</v>
      </c>
      <c r="I13" s="17">
        <v>0.60768900000000003</v>
      </c>
      <c r="J13" s="17">
        <v>3.5694999999999998E-2</v>
      </c>
      <c r="K13" s="17">
        <v>5.8739E-2</v>
      </c>
      <c r="L13" s="17">
        <v>567.6</v>
      </c>
      <c r="M13" s="17">
        <v>0.6</v>
      </c>
      <c r="N13" s="17">
        <v>3027</v>
      </c>
      <c r="O13" s="17">
        <v>0</v>
      </c>
      <c r="P13" s="17">
        <v>0</v>
      </c>
      <c r="Q13" s="17">
        <v>0.55504600000000004</v>
      </c>
      <c r="R13" s="17">
        <v>0.53467200000000004</v>
      </c>
      <c r="S13" s="17">
        <v>0.57526600000000006</v>
      </c>
      <c r="T13" s="17">
        <v>4.0593999999999998E-2</v>
      </c>
      <c r="U13" s="17">
        <v>7.0566000000000004E-2</v>
      </c>
      <c r="V13" s="17">
        <v>622.29999999999995</v>
      </c>
      <c r="W13" s="17">
        <v>0.59997</v>
      </c>
      <c r="X13" s="17">
        <v>0</v>
      </c>
      <c r="Y13" s="17">
        <v>0</v>
      </c>
      <c r="Z13" s="17">
        <v>0</v>
      </c>
      <c r="AA13" s="17">
        <v>0.10856200000000001</v>
      </c>
      <c r="AB13" s="17">
        <v>2.7314499999999999E-2</v>
      </c>
      <c r="AC13" s="17">
        <v>0.53578099999999995</v>
      </c>
      <c r="AD13" s="17">
        <v>0.25</v>
      </c>
      <c r="AE13" s="17">
        <v>1463.3</v>
      </c>
    </row>
    <row r="14" spans="1:31">
      <c r="A14" s="17">
        <v>1</v>
      </c>
      <c r="B14" s="19">
        <v>0.45782407407407405</v>
      </c>
      <c r="C14" s="17">
        <v>162.1</v>
      </c>
      <c r="D14" s="17">
        <v>2.7</v>
      </c>
      <c r="E14" s="17">
        <v>5.0000000000000001E-4</v>
      </c>
      <c r="F14" s="17">
        <v>2.4E-2</v>
      </c>
      <c r="G14" s="17">
        <v>0.47986400000000001</v>
      </c>
      <c r="H14" s="17">
        <v>0.56945299999999999</v>
      </c>
      <c r="I14" s="17">
        <v>0.61289700000000003</v>
      </c>
      <c r="J14" s="17">
        <v>4.3444000000000003E-2</v>
      </c>
      <c r="K14" s="17">
        <v>7.0882000000000001E-2</v>
      </c>
      <c r="L14" s="17">
        <v>551.5</v>
      </c>
      <c r="M14" s="17">
        <v>4.6999999999999997E-5</v>
      </c>
      <c r="N14" s="17">
        <v>2192</v>
      </c>
      <c r="O14" s="17">
        <v>0</v>
      </c>
      <c r="P14" s="17">
        <v>0</v>
      </c>
      <c r="Q14" s="17">
        <v>0.56492600000000004</v>
      </c>
      <c r="R14" s="17">
        <v>0.55258499999999999</v>
      </c>
      <c r="S14" s="17">
        <v>0.59641200000000005</v>
      </c>
      <c r="T14" s="17">
        <v>4.3826999999999998E-2</v>
      </c>
      <c r="U14" s="17">
        <v>7.3484999999999995E-2</v>
      </c>
      <c r="V14" s="17">
        <v>721.6</v>
      </c>
      <c r="W14" s="17">
        <v>6.9999999999999999E-6</v>
      </c>
      <c r="X14" s="17">
        <v>868</v>
      </c>
      <c r="Y14" s="17">
        <v>0</v>
      </c>
      <c r="Z14" s="17">
        <v>0</v>
      </c>
      <c r="AA14" s="17">
        <v>0.113053</v>
      </c>
      <c r="AB14" s="17">
        <v>1.9384200000000001E-2</v>
      </c>
      <c r="AC14" s="17">
        <v>0.55343399999999998</v>
      </c>
      <c r="AD14" s="17">
        <v>0.25</v>
      </c>
      <c r="AE14" s="17">
        <v>1505.9</v>
      </c>
    </row>
    <row r="15" spans="1:31">
      <c r="A15" s="17">
        <v>2</v>
      </c>
      <c r="B15" s="19">
        <v>0.45788194444444441</v>
      </c>
      <c r="C15" s="17">
        <v>161.69999999999999</v>
      </c>
      <c r="D15" s="17">
        <v>2.7</v>
      </c>
      <c r="E15" s="17">
        <v>4.4499999999999997E-4</v>
      </c>
      <c r="F15" s="17">
        <v>2.1999999999999999E-2</v>
      </c>
      <c r="G15" s="17">
        <v>0.62627100000000002</v>
      </c>
      <c r="H15" s="17">
        <v>0.61474099999999998</v>
      </c>
      <c r="I15" s="17">
        <v>0.68498499999999996</v>
      </c>
      <c r="J15" s="17">
        <v>7.0244000000000001E-2</v>
      </c>
      <c r="K15" s="17">
        <v>0.102549</v>
      </c>
      <c r="L15" s="17">
        <v>630.79999999999995</v>
      </c>
      <c r="M15" s="17">
        <v>6.0000000000000002E-6</v>
      </c>
      <c r="N15" s="17">
        <v>1667</v>
      </c>
      <c r="O15" s="17">
        <v>0</v>
      </c>
      <c r="P15" s="17">
        <v>0</v>
      </c>
      <c r="Q15" s="17">
        <v>0.48107800000000001</v>
      </c>
      <c r="R15" s="17">
        <v>0.55667199999999994</v>
      </c>
      <c r="S15" s="17">
        <v>0.59038299999999999</v>
      </c>
      <c r="T15" s="17">
        <v>3.3710999999999998E-2</v>
      </c>
      <c r="U15" s="17">
        <v>5.7099999999999998E-2</v>
      </c>
      <c r="V15" s="17">
        <v>353.9</v>
      </c>
      <c r="W15" s="17">
        <v>2.0799999999999999E-4</v>
      </c>
      <c r="X15" s="17">
        <v>2625</v>
      </c>
      <c r="Y15" s="17">
        <v>0</v>
      </c>
      <c r="Z15" s="17">
        <v>0</v>
      </c>
      <c r="AA15" s="17">
        <v>8.78467E-2</v>
      </c>
      <c r="AB15" s="17">
        <v>1.68956E-2</v>
      </c>
      <c r="AC15" s="17">
        <v>0.55724200000000002</v>
      </c>
      <c r="AD15" s="17">
        <v>0.25</v>
      </c>
      <c r="AE15" s="17">
        <v>1316.6</v>
      </c>
    </row>
    <row r="16" spans="1:31">
      <c r="A16" s="17">
        <v>3</v>
      </c>
      <c r="B16" s="19">
        <v>0.45792824074074073</v>
      </c>
      <c r="C16" s="17">
        <v>160.6</v>
      </c>
      <c r="D16" s="17">
        <v>2.7</v>
      </c>
      <c r="E16" s="17">
        <v>0</v>
      </c>
      <c r="F16" s="17">
        <v>0</v>
      </c>
      <c r="G16" s="17">
        <v>0.60186799999999996</v>
      </c>
      <c r="H16" s="17">
        <v>0.56106699999999998</v>
      </c>
      <c r="I16" s="17">
        <v>0.61335600000000001</v>
      </c>
      <c r="J16" s="17">
        <v>5.2289000000000002E-2</v>
      </c>
      <c r="K16" s="17">
        <v>8.5250999999999993E-2</v>
      </c>
      <c r="L16" s="17">
        <v>565.70000000000005</v>
      </c>
      <c r="M16" s="17">
        <v>7.9999999999999996E-6</v>
      </c>
      <c r="N16" s="17">
        <v>0</v>
      </c>
      <c r="O16" s="17">
        <v>0</v>
      </c>
      <c r="P16" s="17">
        <v>0</v>
      </c>
      <c r="Q16" s="17">
        <v>0.58475600000000005</v>
      </c>
      <c r="R16" s="17">
        <v>0.53357100000000002</v>
      </c>
      <c r="S16" s="17">
        <v>0.58959399999999995</v>
      </c>
      <c r="T16" s="17">
        <v>5.6022000000000002E-2</v>
      </c>
      <c r="U16" s="17">
        <v>9.5019000000000006E-2</v>
      </c>
      <c r="V16" s="17">
        <v>712.5</v>
      </c>
      <c r="W16" s="17">
        <v>0.20847399999999999</v>
      </c>
      <c r="X16" s="17">
        <v>1010</v>
      </c>
      <c r="Y16" s="17">
        <v>0</v>
      </c>
      <c r="Z16" s="17">
        <v>0</v>
      </c>
    </row>
    <row r="17" spans="1:31">
      <c r="A17" s="17">
        <v>4</v>
      </c>
      <c r="B17" s="19">
        <v>0.45798611111111115</v>
      </c>
      <c r="C17" s="17">
        <v>159.69999999999999</v>
      </c>
      <c r="D17" s="17">
        <v>2.7</v>
      </c>
      <c r="E17" s="17">
        <v>5.7300000000000005E-4</v>
      </c>
      <c r="F17" s="17">
        <v>2.8000000000000001E-2</v>
      </c>
      <c r="G17" s="17">
        <v>0.56614600000000004</v>
      </c>
      <c r="H17" s="17">
        <v>0.57388799999999995</v>
      </c>
      <c r="I17" s="17">
        <v>0.61963299999999999</v>
      </c>
      <c r="J17" s="17">
        <v>4.5745000000000001E-2</v>
      </c>
      <c r="K17" s="17">
        <v>7.3827000000000004E-2</v>
      </c>
      <c r="L17" s="17">
        <v>466.5</v>
      </c>
      <c r="M17" s="17">
        <v>0.18901699999999999</v>
      </c>
      <c r="N17" s="17">
        <v>7552</v>
      </c>
      <c r="O17" s="17">
        <v>0</v>
      </c>
      <c r="P17" s="17">
        <v>0</v>
      </c>
      <c r="Q17" s="17">
        <v>0.67123500000000003</v>
      </c>
      <c r="R17" s="17">
        <v>0.53256199999999998</v>
      </c>
      <c r="S17" s="17">
        <v>0.59396499999999997</v>
      </c>
      <c r="T17" s="17">
        <v>6.1401999999999998E-2</v>
      </c>
      <c r="U17" s="17">
        <v>0.103377</v>
      </c>
      <c r="V17" s="17">
        <v>799.8</v>
      </c>
      <c r="W17" s="17">
        <v>5.5365999999999999E-2</v>
      </c>
      <c r="X17" s="17">
        <v>930</v>
      </c>
      <c r="Y17" s="17">
        <v>0</v>
      </c>
      <c r="Z17" s="17">
        <v>0</v>
      </c>
      <c r="AA17" s="17">
        <v>0.15904199999999999</v>
      </c>
      <c r="AB17" s="17">
        <v>5.44498E-2</v>
      </c>
      <c r="AC17" s="17">
        <v>0.53590599999999999</v>
      </c>
      <c r="AD17" s="17">
        <v>0.25</v>
      </c>
      <c r="AE17" s="17">
        <v>1780.5</v>
      </c>
    </row>
    <row r="18" spans="1:31">
      <c r="A18" s="17">
        <v>5</v>
      </c>
      <c r="B18" s="19">
        <v>0.45804398148148145</v>
      </c>
      <c r="C18" s="17">
        <v>158.4</v>
      </c>
      <c r="D18" s="17">
        <v>2.7</v>
      </c>
      <c r="E18" s="17">
        <v>3.7800000000000003E-4</v>
      </c>
      <c r="F18" s="17">
        <v>1.7999999999999999E-2</v>
      </c>
      <c r="G18" s="17">
        <v>0.50433499999999998</v>
      </c>
      <c r="H18" s="17">
        <v>0.58495600000000003</v>
      </c>
      <c r="I18" s="17">
        <v>0.62607999999999997</v>
      </c>
      <c r="J18" s="17">
        <v>4.1124000000000001E-2</v>
      </c>
      <c r="K18" s="17">
        <v>6.5684000000000006E-2</v>
      </c>
      <c r="L18" s="17">
        <v>466.5</v>
      </c>
      <c r="M18" s="17">
        <v>0.10449600000000001</v>
      </c>
      <c r="N18" s="17">
        <v>2560</v>
      </c>
      <c r="O18" s="17">
        <v>0</v>
      </c>
      <c r="P18" s="17">
        <v>0</v>
      </c>
      <c r="Q18" s="17">
        <v>0.47037899999999999</v>
      </c>
      <c r="R18" s="17">
        <v>0.55489999999999995</v>
      </c>
      <c r="S18" s="17">
        <v>0.59397100000000003</v>
      </c>
      <c r="T18" s="17">
        <v>3.9071000000000002E-2</v>
      </c>
      <c r="U18" s="17">
        <v>6.5780000000000005E-2</v>
      </c>
      <c r="V18" s="17">
        <v>600.70000000000005</v>
      </c>
      <c r="W18" s="17">
        <v>0.37077199999999999</v>
      </c>
      <c r="X18" s="17">
        <v>1697</v>
      </c>
      <c r="Y18" s="17">
        <v>0</v>
      </c>
      <c r="Z18" s="17">
        <v>0</v>
      </c>
      <c r="AA18" s="17">
        <v>0.101199</v>
      </c>
      <c r="AB18" s="17">
        <v>1.91489E-2</v>
      </c>
      <c r="AC18" s="17">
        <v>0.55564800000000003</v>
      </c>
      <c r="AD18" s="17">
        <v>0.25</v>
      </c>
      <c r="AE18" s="17">
        <v>1780.6</v>
      </c>
    </row>
    <row r="19" spans="1:31">
      <c r="A19" s="17">
        <v>6</v>
      </c>
      <c r="B19" s="19">
        <v>0.45809027777777778</v>
      </c>
      <c r="C19" s="17">
        <v>157.4</v>
      </c>
      <c r="D19" s="17">
        <v>2.7</v>
      </c>
      <c r="E19" s="17">
        <v>0</v>
      </c>
      <c r="F19" s="17">
        <v>0</v>
      </c>
      <c r="G19" s="17">
        <v>0.56830000000000003</v>
      </c>
      <c r="H19" s="17">
        <v>0.58082400000000001</v>
      </c>
      <c r="I19" s="17">
        <v>0.63080499999999995</v>
      </c>
      <c r="J19" s="17">
        <v>4.9980999999999998E-2</v>
      </c>
      <c r="K19" s="17">
        <v>7.9233999999999999E-2</v>
      </c>
      <c r="L19" s="17">
        <v>575.9</v>
      </c>
      <c r="M19" s="17">
        <v>0.37078800000000001</v>
      </c>
      <c r="N19" s="17">
        <v>0</v>
      </c>
      <c r="O19" s="17">
        <v>0</v>
      </c>
      <c r="P19" s="17">
        <v>0</v>
      </c>
      <c r="Q19" s="17">
        <v>0.64686299999999997</v>
      </c>
      <c r="R19" s="17">
        <v>0.54431799999999997</v>
      </c>
      <c r="S19" s="17">
        <v>0.60384800000000005</v>
      </c>
      <c r="T19" s="17">
        <v>5.9528999999999999E-2</v>
      </c>
      <c r="U19" s="17">
        <v>9.8584000000000005E-2</v>
      </c>
      <c r="V19" s="17">
        <v>800</v>
      </c>
      <c r="W19" s="17">
        <v>3.1000000000000001E-5</v>
      </c>
      <c r="X19" s="17">
        <v>4432</v>
      </c>
      <c r="Y19" s="17">
        <v>0</v>
      </c>
      <c r="Z19" s="17">
        <v>0</v>
      </c>
    </row>
    <row r="20" spans="1:31">
      <c r="A20" s="17">
        <v>7</v>
      </c>
      <c r="B20" s="19">
        <v>0.45814814814814814</v>
      </c>
      <c r="C20" s="17">
        <v>156.1</v>
      </c>
      <c r="D20" s="17">
        <v>2.7</v>
      </c>
      <c r="E20" s="17">
        <v>5.4900000000000001E-4</v>
      </c>
      <c r="F20" s="17">
        <v>2.7E-2</v>
      </c>
      <c r="G20" s="17">
        <v>0.52526700000000004</v>
      </c>
      <c r="H20" s="17">
        <v>0.59443599999999996</v>
      </c>
      <c r="I20" s="17">
        <v>0.63264399999999998</v>
      </c>
      <c r="J20" s="17">
        <v>3.8207999999999999E-2</v>
      </c>
      <c r="K20" s="17">
        <v>6.0394000000000003E-2</v>
      </c>
      <c r="L20" s="17">
        <v>561.6</v>
      </c>
      <c r="M20" s="17">
        <v>0.599997</v>
      </c>
      <c r="N20" s="17">
        <v>2008</v>
      </c>
      <c r="O20" s="17">
        <v>0</v>
      </c>
      <c r="P20" s="17">
        <v>0</v>
      </c>
      <c r="Q20" s="17">
        <v>0.50543700000000003</v>
      </c>
      <c r="R20" s="17">
        <v>0.56012300000000004</v>
      </c>
      <c r="S20" s="17">
        <v>0.60831500000000005</v>
      </c>
      <c r="T20" s="17">
        <v>4.8193E-2</v>
      </c>
      <c r="U20" s="17">
        <v>7.9223000000000002E-2</v>
      </c>
      <c r="V20" s="17">
        <v>761.4</v>
      </c>
      <c r="W20" s="17">
        <v>0.37081999999999998</v>
      </c>
      <c r="X20" s="17">
        <v>3094</v>
      </c>
      <c r="Y20" s="17">
        <v>0</v>
      </c>
      <c r="Z20" s="17">
        <v>0</v>
      </c>
      <c r="AA20" s="17">
        <v>0.121881</v>
      </c>
      <c r="AB20" s="17">
        <v>1.8100999999999999E-2</v>
      </c>
      <c r="AC20" s="17">
        <v>0.56099500000000002</v>
      </c>
      <c r="AD20" s="17">
        <v>0.25</v>
      </c>
      <c r="AE20" s="17">
        <v>1478.9</v>
      </c>
    </row>
    <row r="21" spans="1:31">
      <c r="A21" s="17">
        <v>8</v>
      </c>
      <c r="B21" s="19">
        <v>0.4581944444444444</v>
      </c>
      <c r="C21" s="17">
        <v>155.19999999999999</v>
      </c>
      <c r="D21" s="17">
        <v>2.7</v>
      </c>
      <c r="E21" s="17">
        <v>4.7699999999999999E-4</v>
      </c>
      <c r="F21" s="17">
        <v>2.3E-2</v>
      </c>
      <c r="G21" s="17">
        <v>0.40472999999999998</v>
      </c>
      <c r="H21" s="17">
        <v>0.59914699999999999</v>
      </c>
      <c r="I21" s="17">
        <v>0.63796600000000003</v>
      </c>
      <c r="J21" s="17">
        <v>3.8818999999999999E-2</v>
      </c>
      <c r="K21" s="17">
        <v>6.0846999999999998E-2</v>
      </c>
      <c r="L21" s="17">
        <v>446.6</v>
      </c>
      <c r="M21" s="17">
        <v>2.6999999999999999E-5</v>
      </c>
      <c r="N21" s="17">
        <v>1415</v>
      </c>
      <c r="O21" s="17">
        <v>0</v>
      </c>
      <c r="P21" s="17">
        <v>0</v>
      </c>
      <c r="Q21" s="17">
        <v>0.59645000000000004</v>
      </c>
      <c r="R21" s="17">
        <v>0.55703199999999997</v>
      </c>
      <c r="S21" s="17">
        <v>0.60936400000000002</v>
      </c>
      <c r="T21" s="17">
        <v>5.2331999999999997E-2</v>
      </c>
      <c r="U21" s="17">
        <v>8.5879999999999998E-2</v>
      </c>
      <c r="V21" s="17">
        <v>759.9</v>
      </c>
      <c r="W21" s="17">
        <v>3.6616999999999997E-2</v>
      </c>
      <c r="X21" s="17">
        <v>36088</v>
      </c>
      <c r="Y21" s="17">
        <v>0</v>
      </c>
      <c r="Z21" s="17">
        <v>0</v>
      </c>
      <c r="AA21" s="17">
        <v>0.13212399999999999</v>
      </c>
      <c r="AB21" s="17">
        <v>1.0225100000000001E-2</v>
      </c>
      <c r="AC21" s="17">
        <v>0.55756700000000003</v>
      </c>
      <c r="AD21" s="17">
        <v>0.25</v>
      </c>
      <c r="AE21" s="17">
        <v>1859.6</v>
      </c>
    </row>
    <row r="22" spans="1:31">
      <c r="A22" s="17">
        <v>9</v>
      </c>
      <c r="B22" s="19">
        <v>0.45825231481481482</v>
      </c>
      <c r="C22" s="17">
        <v>153.9</v>
      </c>
      <c r="D22" s="17">
        <v>2.7</v>
      </c>
      <c r="E22" s="17">
        <v>6.2500000000000001E-4</v>
      </c>
      <c r="F22" s="17">
        <v>0.03</v>
      </c>
      <c r="G22" s="17">
        <v>0.34411599999999998</v>
      </c>
      <c r="H22" s="17">
        <v>0.59470400000000001</v>
      </c>
      <c r="I22" s="17">
        <v>0.63470199999999999</v>
      </c>
      <c r="J22" s="17">
        <v>3.9997999999999999E-2</v>
      </c>
      <c r="K22" s="17">
        <v>6.3018000000000005E-2</v>
      </c>
      <c r="L22" s="17">
        <v>613</v>
      </c>
      <c r="M22" s="17">
        <v>0.59912399999999999</v>
      </c>
      <c r="N22" s="17">
        <v>1295</v>
      </c>
      <c r="O22" s="17">
        <v>0</v>
      </c>
      <c r="P22" s="17">
        <v>0</v>
      </c>
      <c r="Q22" s="17">
        <v>0.63928099999999999</v>
      </c>
      <c r="R22" s="17">
        <v>0.56473700000000004</v>
      </c>
      <c r="S22" s="17">
        <v>0.615228</v>
      </c>
      <c r="T22" s="17">
        <v>5.0491000000000001E-2</v>
      </c>
      <c r="U22" s="17">
        <v>8.2069000000000003E-2</v>
      </c>
      <c r="V22" s="17">
        <v>562.79999999999995</v>
      </c>
      <c r="W22" s="17">
        <v>0.18473600000000001</v>
      </c>
      <c r="X22" s="17">
        <v>1386</v>
      </c>
      <c r="Y22" s="17">
        <v>0</v>
      </c>
      <c r="Z22" s="17">
        <v>0</v>
      </c>
      <c r="AA22" s="17">
        <v>0.12626100000000001</v>
      </c>
      <c r="AB22" s="17">
        <v>1.2808099999999999E-2</v>
      </c>
      <c r="AC22" s="17">
        <v>0.565384</v>
      </c>
      <c r="AD22" s="17">
        <v>0.25</v>
      </c>
      <c r="AE22" s="17">
        <v>1354.9</v>
      </c>
    </row>
    <row r="23" spans="1:31">
      <c r="A23" s="17">
        <v>10</v>
      </c>
      <c r="B23" s="19">
        <v>0.45831018518518518</v>
      </c>
      <c r="C23" s="17">
        <v>152.6</v>
      </c>
      <c r="D23" s="17">
        <v>2.7</v>
      </c>
      <c r="E23" s="17">
        <v>6.0700000000000001E-4</v>
      </c>
      <c r="F23" s="17">
        <v>2.9000000000000001E-2</v>
      </c>
      <c r="G23" s="17">
        <v>0.47096700000000002</v>
      </c>
      <c r="H23" s="17">
        <v>0.59073200000000003</v>
      </c>
      <c r="I23" s="17">
        <v>0.63618200000000003</v>
      </c>
      <c r="J23" s="17">
        <v>4.5449000000000003E-2</v>
      </c>
      <c r="K23" s="17">
        <v>7.1441000000000004E-2</v>
      </c>
      <c r="L23" s="17">
        <v>508.9</v>
      </c>
      <c r="M23" s="17">
        <v>0.337177</v>
      </c>
      <c r="N23" s="17">
        <v>498</v>
      </c>
      <c r="O23" s="17">
        <v>0</v>
      </c>
      <c r="P23" s="17">
        <v>0</v>
      </c>
      <c r="Q23" s="17">
        <v>0.60895100000000002</v>
      </c>
      <c r="R23" s="17">
        <v>0.55476599999999998</v>
      </c>
      <c r="S23" s="17">
        <v>0.61314000000000002</v>
      </c>
      <c r="T23" s="17">
        <v>5.8374000000000002E-2</v>
      </c>
      <c r="U23" s="17">
        <v>9.5204999999999998E-2</v>
      </c>
      <c r="V23" s="17">
        <v>799.6</v>
      </c>
      <c r="W23" s="17">
        <v>1.9999999999999999E-6</v>
      </c>
      <c r="X23" s="17">
        <v>2203</v>
      </c>
      <c r="Y23" s="17">
        <v>0</v>
      </c>
      <c r="Z23" s="17">
        <v>0</v>
      </c>
      <c r="AA23" s="17">
        <v>0.14646899999999999</v>
      </c>
      <c r="AB23" s="17">
        <v>4.1241000000000003E-3</v>
      </c>
      <c r="AC23" s="17">
        <v>0.55500700000000003</v>
      </c>
      <c r="AD23" s="17">
        <v>0.25</v>
      </c>
      <c r="AE23" s="17">
        <v>1632</v>
      </c>
    </row>
    <row r="24" spans="1:31">
      <c r="A24" s="17">
        <v>11</v>
      </c>
      <c r="B24" s="19">
        <v>0.4583564814814815</v>
      </c>
      <c r="C24" s="17">
        <v>151.30000000000001</v>
      </c>
      <c r="D24" s="17">
        <v>2.7</v>
      </c>
      <c r="E24" s="17">
        <v>5.3899999999999998E-4</v>
      </c>
      <c r="F24" s="17">
        <v>2.5999999999999999E-2</v>
      </c>
      <c r="G24" s="17">
        <v>0.63974600000000004</v>
      </c>
      <c r="H24" s="17">
        <v>0.59351900000000002</v>
      </c>
      <c r="I24" s="17">
        <v>0.63759299999999997</v>
      </c>
      <c r="J24" s="17">
        <v>4.4074000000000002E-2</v>
      </c>
      <c r="K24" s="17">
        <v>6.9126000000000007E-2</v>
      </c>
      <c r="L24" s="17">
        <v>562.20000000000005</v>
      </c>
      <c r="M24" s="17">
        <v>0.59999499999999995</v>
      </c>
      <c r="N24" s="17">
        <v>1564</v>
      </c>
      <c r="O24" s="17">
        <v>0</v>
      </c>
      <c r="P24" s="17">
        <v>0</v>
      </c>
      <c r="Q24" s="17">
        <v>0.65906600000000004</v>
      </c>
      <c r="R24" s="17">
        <v>0.571268</v>
      </c>
      <c r="S24" s="17">
        <v>0.61916000000000004</v>
      </c>
      <c r="T24" s="17">
        <v>4.7891999999999997E-2</v>
      </c>
      <c r="U24" s="17">
        <v>7.7350000000000002E-2</v>
      </c>
      <c r="V24" s="17">
        <v>508.2</v>
      </c>
      <c r="W24" s="17">
        <v>0.22894900000000001</v>
      </c>
      <c r="X24" s="17">
        <v>821</v>
      </c>
      <c r="Y24" s="17">
        <v>0</v>
      </c>
      <c r="Z24" s="17">
        <v>0</v>
      </c>
      <c r="AA24" s="17">
        <v>0.11899899999999999</v>
      </c>
      <c r="AB24" s="17">
        <v>1.41713E-2</v>
      </c>
      <c r="AC24" s="17">
        <v>0.57194699999999998</v>
      </c>
      <c r="AD24" s="17">
        <v>0.25</v>
      </c>
      <c r="AE24" s="17">
        <v>1477.3</v>
      </c>
    </row>
    <row r="25" spans="1:31">
      <c r="A25" s="17">
        <v>12</v>
      </c>
      <c r="B25" s="19">
        <v>0.45841435185185181</v>
      </c>
      <c r="C25" s="17">
        <v>149.9</v>
      </c>
      <c r="D25" s="17">
        <v>2.7</v>
      </c>
      <c r="E25" s="17">
        <v>5.6800000000000004E-4</v>
      </c>
      <c r="F25" s="17">
        <v>2.7E-2</v>
      </c>
      <c r="G25" s="17">
        <v>0.60712299999999997</v>
      </c>
      <c r="H25" s="17">
        <v>0.58898200000000001</v>
      </c>
      <c r="I25" s="17">
        <v>0.64594399999999996</v>
      </c>
      <c r="J25" s="17">
        <v>5.6961999999999999E-2</v>
      </c>
      <c r="K25" s="17">
        <v>8.8184999999999999E-2</v>
      </c>
      <c r="L25" s="17">
        <v>481.2</v>
      </c>
      <c r="M25" s="17">
        <v>1.9999999999999999E-6</v>
      </c>
      <c r="N25" s="17">
        <v>10947</v>
      </c>
      <c r="O25" s="17">
        <v>0</v>
      </c>
      <c r="P25" s="17">
        <v>0</v>
      </c>
      <c r="Q25" s="17">
        <v>0.60312699999999997</v>
      </c>
      <c r="R25" s="17">
        <v>0.54644700000000002</v>
      </c>
      <c r="S25" s="17">
        <v>0.60849399999999998</v>
      </c>
      <c r="T25" s="17">
        <v>6.2046999999999998E-2</v>
      </c>
      <c r="U25" s="17">
        <v>0.101968</v>
      </c>
      <c r="V25" s="17">
        <v>799.8</v>
      </c>
      <c r="W25" s="17">
        <v>1.03E-4</v>
      </c>
      <c r="X25" s="17">
        <v>1818</v>
      </c>
      <c r="Y25" s="17">
        <v>0</v>
      </c>
      <c r="Z25" s="17">
        <v>0</v>
      </c>
      <c r="AA25" s="17">
        <v>0.15687400000000001</v>
      </c>
      <c r="AB25" s="17">
        <v>7.9284800000000002E-2</v>
      </c>
      <c r="AC25" s="17">
        <v>0.55136700000000005</v>
      </c>
      <c r="AD25" s="17">
        <v>0.25</v>
      </c>
      <c r="AE25" s="17">
        <v>1725.9</v>
      </c>
    </row>
    <row r="26" spans="1:31">
      <c r="A26" s="17">
        <v>13</v>
      </c>
      <c r="B26" s="19">
        <v>0.45847222222222223</v>
      </c>
      <c r="C26" s="17">
        <v>148.80000000000001</v>
      </c>
      <c r="D26" s="17">
        <v>3.6</v>
      </c>
      <c r="E26" s="17">
        <v>7.5699999999999997E-4</v>
      </c>
      <c r="F26" s="17">
        <v>3.6999999999999998E-2</v>
      </c>
      <c r="G26" s="17">
        <v>0.64862799999999998</v>
      </c>
      <c r="H26" s="17">
        <v>0.60135300000000003</v>
      </c>
      <c r="I26" s="17">
        <v>0.64641800000000005</v>
      </c>
      <c r="J26" s="17">
        <v>4.5065000000000001E-2</v>
      </c>
      <c r="K26" s="17">
        <v>6.9714999999999999E-2</v>
      </c>
      <c r="L26" s="17">
        <v>558.20000000000005</v>
      </c>
      <c r="M26" s="17">
        <v>0.59999899999999995</v>
      </c>
      <c r="N26" s="17">
        <v>8804</v>
      </c>
      <c r="O26" s="17">
        <v>0</v>
      </c>
      <c r="P26" s="17">
        <v>0</v>
      </c>
      <c r="Q26" s="17">
        <v>0.61139600000000005</v>
      </c>
      <c r="R26" s="17">
        <v>0.55820899999999996</v>
      </c>
      <c r="S26" s="17">
        <v>0.61312900000000004</v>
      </c>
      <c r="T26" s="17">
        <v>5.4919000000000003E-2</v>
      </c>
      <c r="U26" s="17">
        <v>8.9571999999999999E-2</v>
      </c>
      <c r="V26" s="17">
        <v>800</v>
      </c>
      <c r="W26" s="17">
        <v>0.14163400000000001</v>
      </c>
      <c r="X26" s="17">
        <v>774</v>
      </c>
      <c r="Y26" s="17">
        <v>0</v>
      </c>
      <c r="Z26" s="17">
        <v>0</v>
      </c>
      <c r="AA26" s="17">
        <v>0.13780400000000001</v>
      </c>
      <c r="AB26" s="17">
        <v>9.6743700000000002E-2</v>
      </c>
      <c r="AC26" s="17">
        <v>0.563523</v>
      </c>
      <c r="AD26" s="17">
        <v>0.25</v>
      </c>
      <c r="AE26" s="17">
        <v>1488</v>
      </c>
    </row>
    <row r="27" spans="1:31">
      <c r="A27" s="17">
        <v>14</v>
      </c>
      <c r="B27" s="19">
        <v>0.45851851851851855</v>
      </c>
      <c r="C27" s="17">
        <v>147.5</v>
      </c>
      <c r="D27" s="17">
        <v>3.6</v>
      </c>
      <c r="E27" s="17">
        <v>1.1720000000000001E-3</v>
      </c>
      <c r="F27" s="17">
        <v>5.7000000000000002E-2</v>
      </c>
      <c r="G27" s="17">
        <v>0.58775299999999997</v>
      </c>
      <c r="H27" s="17">
        <v>0.59142399999999995</v>
      </c>
      <c r="I27" s="17">
        <v>0.64409300000000003</v>
      </c>
      <c r="J27" s="17">
        <v>5.2669000000000001E-2</v>
      </c>
      <c r="K27" s="17">
        <v>8.1772999999999998E-2</v>
      </c>
      <c r="L27" s="17">
        <v>687</v>
      </c>
      <c r="M27" s="17">
        <v>0.13314899999999999</v>
      </c>
      <c r="N27" s="17">
        <v>7075</v>
      </c>
      <c r="O27" s="17">
        <v>0</v>
      </c>
      <c r="P27" s="17">
        <v>0</v>
      </c>
      <c r="Q27" s="17">
        <v>0.64349000000000001</v>
      </c>
      <c r="R27" s="17">
        <v>0.55045200000000005</v>
      </c>
      <c r="S27" s="17">
        <v>0.62022299999999997</v>
      </c>
      <c r="T27" s="17">
        <v>6.9771E-2</v>
      </c>
      <c r="U27" s="17">
        <v>0.112494</v>
      </c>
      <c r="V27" s="17">
        <v>785.4</v>
      </c>
      <c r="W27" s="17">
        <v>0.141627</v>
      </c>
      <c r="X27" s="17">
        <v>468</v>
      </c>
      <c r="Y27" s="17">
        <v>0</v>
      </c>
      <c r="Z27" s="17">
        <v>0</v>
      </c>
      <c r="AA27" s="17">
        <v>0.173067</v>
      </c>
      <c r="AB27" s="17">
        <v>9.5791299999999996E-2</v>
      </c>
      <c r="AC27" s="17">
        <v>0.55713500000000005</v>
      </c>
      <c r="AD27" s="17">
        <v>0.25</v>
      </c>
      <c r="AE27" s="17">
        <v>1209</v>
      </c>
    </row>
    <row r="28" spans="1:31">
      <c r="A28" s="17">
        <v>15</v>
      </c>
      <c r="B28" s="19">
        <v>0.45857638888888891</v>
      </c>
      <c r="C28" s="17">
        <v>146.19999999999999</v>
      </c>
      <c r="D28" s="17">
        <v>3.6</v>
      </c>
      <c r="E28" s="17">
        <v>1.0369999999999999E-3</v>
      </c>
      <c r="F28" s="17">
        <v>0.05</v>
      </c>
      <c r="G28" s="17">
        <v>0.62552799999999997</v>
      </c>
      <c r="H28" s="17">
        <v>0.58777699999999999</v>
      </c>
      <c r="I28" s="17">
        <v>0.65181100000000003</v>
      </c>
      <c r="J28" s="17">
        <v>6.4034999999999995E-2</v>
      </c>
      <c r="K28" s="17">
        <v>9.8240999999999995E-2</v>
      </c>
      <c r="L28" s="17">
        <v>621.6</v>
      </c>
      <c r="M28" s="17">
        <v>7.6000000000000004E-5</v>
      </c>
      <c r="N28" s="17">
        <v>934</v>
      </c>
      <c r="O28" s="17">
        <v>0</v>
      </c>
      <c r="P28" s="17">
        <v>0</v>
      </c>
      <c r="Q28" s="17">
        <v>0.542462</v>
      </c>
      <c r="R28" s="17">
        <v>0.56738599999999995</v>
      </c>
      <c r="S28" s="17">
        <v>0.63098299999999996</v>
      </c>
      <c r="T28" s="17">
        <v>6.3596E-2</v>
      </c>
      <c r="U28" s="17">
        <v>0.100789</v>
      </c>
      <c r="V28" s="17">
        <v>799.9</v>
      </c>
      <c r="W28" s="17">
        <v>5.3990000000000003E-2</v>
      </c>
      <c r="X28" s="17">
        <v>4835</v>
      </c>
      <c r="Y28" s="17">
        <v>0</v>
      </c>
      <c r="Z28" s="17">
        <v>0</v>
      </c>
      <c r="AA28" s="17">
        <v>0.155061</v>
      </c>
      <c r="AB28" s="17">
        <v>1.25007E-2</v>
      </c>
      <c r="AC28" s="17">
        <v>0.56818100000000005</v>
      </c>
      <c r="AD28" s="17">
        <v>0.25</v>
      </c>
      <c r="AE28" s="17">
        <v>1336.3</v>
      </c>
    </row>
    <row r="29" spans="1:31">
      <c r="A29" s="17">
        <v>16</v>
      </c>
      <c r="B29" s="19">
        <v>0.45863425925925921</v>
      </c>
      <c r="C29" s="17">
        <v>144.80000000000001</v>
      </c>
      <c r="D29" s="17">
        <v>3.6</v>
      </c>
      <c r="E29" s="17">
        <v>1.183E-3</v>
      </c>
      <c r="F29" s="17">
        <v>5.7000000000000002E-2</v>
      </c>
      <c r="G29" s="17">
        <v>0.78226099999999998</v>
      </c>
      <c r="H29" s="17">
        <v>0.61401399999999995</v>
      </c>
      <c r="I29" s="17">
        <v>0.69713499999999995</v>
      </c>
      <c r="J29" s="17">
        <v>8.3121E-2</v>
      </c>
      <c r="K29" s="17">
        <v>0.11923300000000001</v>
      </c>
      <c r="L29" s="17">
        <v>629.79999999999995</v>
      </c>
      <c r="M29" s="17">
        <v>0.342032</v>
      </c>
      <c r="N29" s="17">
        <v>573</v>
      </c>
      <c r="O29" s="17">
        <v>0</v>
      </c>
      <c r="P29" s="17">
        <v>0</v>
      </c>
      <c r="Q29" s="17">
        <v>0.71459499999999998</v>
      </c>
      <c r="R29" s="17">
        <v>0.56335999999999997</v>
      </c>
      <c r="S29" s="17">
        <v>0.63508399999999998</v>
      </c>
      <c r="T29" s="17">
        <v>7.1723999999999996E-2</v>
      </c>
      <c r="U29" s="17">
        <v>0.112937</v>
      </c>
      <c r="V29" s="17">
        <v>798.9</v>
      </c>
      <c r="W29" s="17">
        <v>2.3E-5</v>
      </c>
      <c r="X29" s="17">
        <v>1955</v>
      </c>
      <c r="Y29" s="17">
        <v>0</v>
      </c>
      <c r="Z29" s="17">
        <v>0</v>
      </c>
      <c r="AA29" s="17">
        <v>0.17374899999999999</v>
      </c>
      <c r="AB29" s="17">
        <v>7.8088100000000002E-3</v>
      </c>
      <c r="AC29" s="17">
        <v>0.56391999999999998</v>
      </c>
      <c r="AD29" s="17">
        <v>0.25</v>
      </c>
      <c r="AE29" s="17">
        <v>1318.8</v>
      </c>
    </row>
    <row r="30" spans="1:31">
      <c r="A30" s="17">
        <v>17</v>
      </c>
      <c r="B30" s="19">
        <v>0.45868055555555554</v>
      </c>
      <c r="C30" s="17">
        <v>143.5</v>
      </c>
      <c r="D30" s="17">
        <v>3.6</v>
      </c>
      <c r="E30" s="17">
        <v>1.1019999999999999E-3</v>
      </c>
      <c r="F30" s="17">
        <v>5.2999999999999999E-2</v>
      </c>
      <c r="G30" s="17">
        <v>0.74454299999999995</v>
      </c>
      <c r="H30" s="17">
        <v>0.61132399999999998</v>
      </c>
      <c r="I30" s="17">
        <v>0.69033299999999997</v>
      </c>
      <c r="J30" s="17">
        <v>7.9008999999999996E-2</v>
      </c>
      <c r="K30" s="17">
        <v>0.11445</v>
      </c>
      <c r="L30" s="17">
        <v>594.29999999999995</v>
      </c>
      <c r="M30" s="17">
        <v>0.210289</v>
      </c>
      <c r="N30" s="17">
        <v>1837</v>
      </c>
      <c r="O30" s="17">
        <v>0</v>
      </c>
      <c r="P30" s="17">
        <v>0</v>
      </c>
      <c r="Q30" s="17">
        <v>0.80157699999999998</v>
      </c>
      <c r="R30" s="17">
        <v>0.57499</v>
      </c>
      <c r="S30" s="17">
        <v>0.648393</v>
      </c>
      <c r="T30" s="17">
        <v>7.3402999999999996E-2</v>
      </c>
      <c r="U30" s="17">
        <v>0.113207</v>
      </c>
      <c r="V30" s="17">
        <v>775.4</v>
      </c>
      <c r="W30" s="17">
        <v>3.2139000000000001E-2</v>
      </c>
      <c r="X30" s="17">
        <v>9868</v>
      </c>
      <c r="Y30" s="17">
        <v>0</v>
      </c>
      <c r="Z30" s="17">
        <v>0</v>
      </c>
      <c r="AA30" s="17">
        <v>0.17416499999999999</v>
      </c>
      <c r="AB30" s="17">
        <v>2.32429E-2</v>
      </c>
      <c r="AC30" s="17">
        <v>0.57669599999999999</v>
      </c>
      <c r="AD30" s="17">
        <v>0.25</v>
      </c>
      <c r="AE30" s="17">
        <v>1397.7</v>
      </c>
    </row>
    <row r="31" spans="1:31">
      <c r="A31" s="17">
        <v>18</v>
      </c>
      <c r="B31" s="19">
        <v>0.45873842592592595</v>
      </c>
      <c r="C31" s="17">
        <v>142.4</v>
      </c>
      <c r="D31" s="17">
        <v>3.6</v>
      </c>
      <c r="E31" s="17">
        <v>1.108E-3</v>
      </c>
      <c r="F31" s="17">
        <v>5.3999999999999999E-2</v>
      </c>
      <c r="G31" s="17">
        <v>0.72163600000000006</v>
      </c>
      <c r="H31" s="17">
        <v>0.600136</v>
      </c>
      <c r="I31" s="17">
        <v>0.67990700000000004</v>
      </c>
      <c r="J31" s="17">
        <v>7.9770999999999995E-2</v>
      </c>
      <c r="K31" s="17">
        <v>0.117326</v>
      </c>
      <c r="L31" s="17">
        <v>740.1</v>
      </c>
      <c r="M31" s="17">
        <v>0.22916300000000001</v>
      </c>
      <c r="N31" s="17">
        <v>1445</v>
      </c>
      <c r="O31" s="17">
        <v>0</v>
      </c>
      <c r="P31" s="17">
        <v>0</v>
      </c>
      <c r="Q31" s="17">
        <v>0.71209999999999996</v>
      </c>
      <c r="R31" s="17">
        <v>0.58928800000000003</v>
      </c>
      <c r="S31" s="17">
        <v>0.64856999999999998</v>
      </c>
      <c r="T31" s="17">
        <v>5.9283000000000002E-2</v>
      </c>
      <c r="U31" s="17">
        <v>9.1405E-2</v>
      </c>
      <c r="V31" s="17">
        <v>561.29999999999995</v>
      </c>
      <c r="W31" s="17">
        <v>0.55711100000000002</v>
      </c>
      <c r="X31" s="17">
        <v>999</v>
      </c>
      <c r="Y31" s="17">
        <v>0</v>
      </c>
      <c r="Z31" s="17">
        <v>0</v>
      </c>
      <c r="AA31" s="17">
        <v>0.140623</v>
      </c>
      <c r="AB31" s="17">
        <v>2.2775900000000002E-2</v>
      </c>
      <c r="AC31" s="17">
        <v>0.590638</v>
      </c>
      <c r="AD31" s="17">
        <v>0.25</v>
      </c>
      <c r="AE31" s="17">
        <v>1122.2</v>
      </c>
    </row>
    <row r="32" spans="1:31">
      <c r="A32" s="17">
        <v>19</v>
      </c>
      <c r="B32" s="19">
        <v>0.45879629629629631</v>
      </c>
      <c r="C32" s="17">
        <v>141.1</v>
      </c>
      <c r="D32" s="17">
        <v>3.6</v>
      </c>
      <c r="E32" s="17">
        <v>1.467E-3</v>
      </c>
      <c r="F32" s="17">
        <v>7.0999999999999994E-2</v>
      </c>
      <c r="G32" s="17">
        <v>0.78116600000000003</v>
      </c>
      <c r="H32" s="17">
        <v>0.61170800000000003</v>
      </c>
      <c r="I32" s="17">
        <v>0.68042400000000003</v>
      </c>
      <c r="J32" s="17">
        <v>6.8715999999999999E-2</v>
      </c>
      <c r="K32" s="17">
        <v>0.10099</v>
      </c>
      <c r="L32" s="17">
        <v>667.9</v>
      </c>
      <c r="M32" s="17">
        <v>0.51276299999999997</v>
      </c>
      <c r="N32" s="17">
        <v>2270</v>
      </c>
      <c r="O32" s="17">
        <v>0</v>
      </c>
      <c r="P32" s="17">
        <v>0</v>
      </c>
      <c r="Q32" s="17">
        <v>0.81737099999999996</v>
      </c>
      <c r="R32" s="17">
        <v>0.57189800000000002</v>
      </c>
      <c r="S32" s="17">
        <v>0.66139700000000001</v>
      </c>
      <c r="T32" s="17">
        <v>8.9498999999999995E-2</v>
      </c>
      <c r="U32" s="17">
        <v>0.13531799999999999</v>
      </c>
      <c r="V32" s="17">
        <v>650</v>
      </c>
      <c r="W32" s="17">
        <v>4.0000000000000003E-5</v>
      </c>
      <c r="X32" s="17">
        <v>4767</v>
      </c>
      <c r="Y32" s="17">
        <v>0</v>
      </c>
      <c r="Z32" s="17">
        <v>0</v>
      </c>
      <c r="AA32" s="17">
        <v>0.20818200000000001</v>
      </c>
      <c r="AB32" s="17">
        <v>3.1992899999999998E-2</v>
      </c>
      <c r="AC32" s="17">
        <v>0.57476099999999997</v>
      </c>
      <c r="AD32" s="17">
        <v>0.25</v>
      </c>
      <c r="AE32" s="17">
        <v>1243.5</v>
      </c>
    </row>
    <row r="33" spans="1:31">
      <c r="A33" s="17">
        <v>20</v>
      </c>
      <c r="B33" s="19">
        <v>0.45884259259259258</v>
      </c>
      <c r="C33" s="17">
        <v>139.9</v>
      </c>
      <c r="D33" s="17">
        <v>3.6</v>
      </c>
      <c r="E33" s="17">
        <v>1.219E-3</v>
      </c>
      <c r="F33" s="17">
        <v>5.8999999999999997E-2</v>
      </c>
      <c r="G33" s="17">
        <v>0.72665299999999999</v>
      </c>
      <c r="H33" s="17">
        <v>0.60043599999999997</v>
      </c>
      <c r="I33" s="17">
        <v>0.67068799999999995</v>
      </c>
      <c r="J33" s="17">
        <v>7.0251999999999995E-2</v>
      </c>
      <c r="K33" s="17">
        <v>0.10474600000000001</v>
      </c>
      <c r="L33" s="17">
        <v>612.9</v>
      </c>
      <c r="M33" s="17">
        <v>0.21767300000000001</v>
      </c>
      <c r="N33" s="17">
        <v>760</v>
      </c>
      <c r="O33" s="17">
        <v>0</v>
      </c>
      <c r="P33" s="17">
        <v>0</v>
      </c>
      <c r="Q33" s="17">
        <v>0.75234299999999998</v>
      </c>
      <c r="R33" s="17">
        <v>0.57654499999999997</v>
      </c>
      <c r="S33" s="17">
        <v>0.65506600000000004</v>
      </c>
      <c r="T33" s="17">
        <v>7.8520000000000006E-2</v>
      </c>
      <c r="U33" s="17">
        <v>0.119866</v>
      </c>
      <c r="V33" s="17">
        <v>771.6</v>
      </c>
      <c r="W33" s="17">
        <v>1.56E-4</v>
      </c>
      <c r="X33" s="17">
        <v>6535</v>
      </c>
      <c r="Y33" s="17">
        <v>0</v>
      </c>
      <c r="Z33" s="17">
        <v>0</v>
      </c>
      <c r="AA33" s="17">
        <v>0.18440999999999999</v>
      </c>
      <c r="AB33" s="17">
        <v>1.0047E-2</v>
      </c>
      <c r="AC33" s="17">
        <v>0.57733400000000001</v>
      </c>
      <c r="AD33" s="17">
        <v>0.25</v>
      </c>
      <c r="AE33" s="17">
        <v>1355.2</v>
      </c>
    </row>
    <row r="34" spans="1:31">
      <c r="A34" s="17">
        <v>21</v>
      </c>
      <c r="B34" s="19">
        <v>0.45890046296296294</v>
      </c>
      <c r="C34" s="17">
        <v>138.6</v>
      </c>
      <c r="D34" s="17">
        <v>3.6</v>
      </c>
      <c r="E34" s="17">
        <v>1.0449999999999999E-3</v>
      </c>
      <c r="F34" s="17">
        <v>5.0999999999999997E-2</v>
      </c>
      <c r="G34" s="17">
        <v>0.80590200000000001</v>
      </c>
      <c r="H34" s="17">
        <v>0.60539699999999996</v>
      </c>
      <c r="I34" s="17">
        <v>0.677095</v>
      </c>
      <c r="J34" s="17">
        <v>7.1698999999999999E-2</v>
      </c>
      <c r="K34" s="17">
        <v>0.105891</v>
      </c>
      <c r="L34" s="17">
        <v>517.20000000000005</v>
      </c>
      <c r="M34" s="17">
        <v>2.0000000000000002E-5</v>
      </c>
      <c r="N34" s="17">
        <v>1338</v>
      </c>
      <c r="O34" s="17">
        <v>0</v>
      </c>
      <c r="P34" s="17">
        <v>0</v>
      </c>
      <c r="Q34" s="17">
        <v>0.73083399999999998</v>
      </c>
      <c r="R34" s="17">
        <v>0.579789</v>
      </c>
      <c r="S34" s="17">
        <v>0.660551</v>
      </c>
      <c r="T34" s="17">
        <v>8.0762E-2</v>
      </c>
      <c r="U34" s="17">
        <v>0.122265</v>
      </c>
      <c r="V34" s="17">
        <v>706.3</v>
      </c>
      <c r="W34" s="17">
        <v>3.0000000000000001E-6</v>
      </c>
      <c r="X34" s="17">
        <v>704</v>
      </c>
      <c r="Y34" s="17">
        <v>0</v>
      </c>
      <c r="Z34" s="17">
        <v>0</v>
      </c>
      <c r="AA34" s="17">
        <v>0.18809999999999999</v>
      </c>
      <c r="AB34" s="17">
        <v>1.48585E-2</v>
      </c>
      <c r="AC34" s="17">
        <v>0.58098899999999998</v>
      </c>
      <c r="AD34" s="17">
        <v>0.25</v>
      </c>
      <c r="AE34" s="17">
        <v>1605.8</v>
      </c>
    </row>
    <row r="35" spans="1:31">
      <c r="A35" s="17">
        <v>22</v>
      </c>
      <c r="B35" s="19">
        <v>0.45895833333333336</v>
      </c>
      <c r="C35" s="17">
        <v>137.30000000000001</v>
      </c>
      <c r="D35" s="17">
        <v>3.6</v>
      </c>
      <c r="E35" s="17">
        <v>1.1310000000000001E-3</v>
      </c>
      <c r="F35" s="17">
        <v>5.5E-2</v>
      </c>
      <c r="G35" s="17">
        <v>0.58326699999999998</v>
      </c>
      <c r="H35" s="17">
        <v>0.61291099999999998</v>
      </c>
      <c r="I35" s="17">
        <v>0.67757500000000004</v>
      </c>
      <c r="J35" s="17">
        <v>6.4665E-2</v>
      </c>
      <c r="K35" s="17">
        <v>9.5435000000000006E-2</v>
      </c>
      <c r="L35" s="17">
        <v>541.6</v>
      </c>
      <c r="M35" s="17">
        <v>6.9999999999999999E-6</v>
      </c>
      <c r="N35" s="17">
        <v>873</v>
      </c>
      <c r="O35" s="17">
        <v>0</v>
      </c>
      <c r="P35" s="17">
        <v>0</v>
      </c>
      <c r="Q35" s="17">
        <v>0.81728999999999996</v>
      </c>
      <c r="R35" s="17">
        <v>0.56680900000000001</v>
      </c>
      <c r="S35" s="17">
        <v>0.64839899999999995</v>
      </c>
      <c r="T35" s="17">
        <v>8.1589999999999996E-2</v>
      </c>
      <c r="U35" s="17">
        <v>0.125833</v>
      </c>
      <c r="V35" s="17">
        <v>712</v>
      </c>
      <c r="W35" s="17">
        <v>2.0000000000000002E-5</v>
      </c>
      <c r="X35" s="17">
        <v>0</v>
      </c>
      <c r="Y35" s="17">
        <v>0</v>
      </c>
      <c r="Z35" s="17">
        <v>0</v>
      </c>
      <c r="AA35" s="17">
        <v>0.19358900000000001</v>
      </c>
      <c r="AB35" s="17">
        <v>1.0195600000000001E-2</v>
      </c>
      <c r="AC35" s="17">
        <v>0.56764099999999995</v>
      </c>
      <c r="AD35" s="17">
        <v>0.25</v>
      </c>
      <c r="AE35" s="17">
        <v>1533.5</v>
      </c>
    </row>
    <row r="36" spans="1:31">
      <c r="A36" s="17">
        <v>23</v>
      </c>
      <c r="B36" s="19">
        <v>0.45900462962962968</v>
      </c>
      <c r="C36" s="17">
        <v>136.4</v>
      </c>
      <c r="D36" s="17">
        <v>3.6</v>
      </c>
      <c r="E36" s="17">
        <v>1.1559999999999999E-3</v>
      </c>
      <c r="F36" s="17">
        <v>5.6000000000000001E-2</v>
      </c>
      <c r="G36" s="17">
        <v>0.62830299999999994</v>
      </c>
      <c r="H36" s="17">
        <v>0.61636500000000005</v>
      </c>
      <c r="I36" s="17">
        <v>0.677894</v>
      </c>
      <c r="J36" s="17">
        <v>6.1527999999999999E-2</v>
      </c>
      <c r="K36" s="17">
        <v>9.0763999999999997E-2</v>
      </c>
      <c r="L36" s="17">
        <v>532.9</v>
      </c>
      <c r="M36" s="17">
        <v>0.43690400000000001</v>
      </c>
      <c r="N36" s="17">
        <v>751</v>
      </c>
      <c r="O36" s="17">
        <v>0</v>
      </c>
      <c r="P36" s="17">
        <v>0</v>
      </c>
      <c r="Q36" s="17">
        <v>0.80663200000000002</v>
      </c>
      <c r="R36" s="17">
        <v>0.57456099999999999</v>
      </c>
      <c r="S36" s="17">
        <v>0.660802</v>
      </c>
      <c r="T36" s="17">
        <v>8.6240999999999998E-2</v>
      </c>
      <c r="U36" s="17">
        <v>0.13050999999999999</v>
      </c>
      <c r="V36" s="17">
        <v>745.1</v>
      </c>
      <c r="W36" s="17">
        <v>0.37068800000000002</v>
      </c>
      <c r="X36" s="17">
        <v>1548</v>
      </c>
      <c r="Y36" s="17">
        <v>0</v>
      </c>
      <c r="Z36" s="17">
        <v>0</v>
      </c>
      <c r="AA36" s="17">
        <v>0.20078399999999999</v>
      </c>
      <c r="AB36" s="17">
        <v>8.6440200000000005E-3</v>
      </c>
      <c r="AC36" s="17">
        <v>0.57530599999999998</v>
      </c>
      <c r="AD36" s="17">
        <v>0.25</v>
      </c>
      <c r="AE36" s="17">
        <v>1558.5</v>
      </c>
    </row>
    <row r="37" spans="1:31">
      <c r="A37" s="17">
        <v>24</v>
      </c>
      <c r="B37" s="19">
        <v>0.45906249999999998</v>
      </c>
      <c r="C37" s="17">
        <v>135.1</v>
      </c>
      <c r="D37" s="17">
        <v>3.6</v>
      </c>
      <c r="E37" s="17">
        <v>1.3190000000000001E-3</v>
      </c>
      <c r="F37" s="17">
        <v>6.4000000000000001E-2</v>
      </c>
      <c r="G37" s="17">
        <v>0.62980599999999998</v>
      </c>
      <c r="H37" s="17">
        <v>0.62445799999999996</v>
      </c>
      <c r="I37" s="17">
        <v>0.68240900000000004</v>
      </c>
      <c r="J37" s="17">
        <v>5.7950000000000002E-2</v>
      </c>
      <c r="K37" s="17">
        <v>8.4919999999999995E-2</v>
      </c>
      <c r="L37" s="17">
        <v>584.4</v>
      </c>
      <c r="M37" s="17">
        <v>0.545987</v>
      </c>
      <c r="N37" s="17">
        <v>1236</v>
      </c>
      <c r="O37" s="17">
        <v>0</v>
      </c>
      <c r="P37" s="17">
        <v>0</v>
      </c>
      <c r="Q37" s="17">
        <v>0.69848500000000002</v>
      </c>
      <c r="R37" s="17">
        <v>0.57980900000000002</v>
      </c>
      <c r="S37" s="17">
        <v>0.67164500000000005</v>
      </c>
      <c r="T37" s="17">
        <v>9.1836000000000001E-2</v>
      </c>
      <c r="U37" s="17">
        <v>0.13673299999999999</v>
      </c>
      <c r="V37" s="17">
        <v>638</v>
      </c>
      <c r="W37" s="17">
        <v>8.7565000000000004E-2</v>
      </c>
      <c r="X37" s="17">
        <v>1044</v>
      </c>
      <c r="Y37" s="17">
        <v>0</v>
      </c>
      <c r="Z37" s="17">
        <v>0</v>
      </c>
      <c r="AA37" s="17">
        <v>0.21035799999999999</v>
      </c>
      <c r="AB37" s="17">
        <v>1.54939E-2</v>
      </c>
      <c r="AC37" s="17">
        <v>0.58123199999999997</v>
      </c>
      <c r="AD37" s="17">
        <v>0.25</v>
      </c>
      <c r="AE37" s="17">
        <v>1421.3</v>
      </c>
    </row>
    <row r="38" spans="1:31">
      <c r="A38" s="17">
        <v>25</v>
      </c>
      <c r="B38" s="19">
        <v>0.45912037037037035</v>
      </c>
      <c r="C38" s="17">
        <v>133.69999999999999</v>
      </c>
      <c r="D38" s="17">
        <v>3.6</v>
      </c>
      <c r="E38" s="17">
        <v>1.4319999999999999E-3</v>
      </c>
      <c r="F38" s="17">
        <v>6.9000000000000006E-2</v>
      </c>
      <c r="G38" s="17">
        <v>0.65149199999999996</v>
      </c>
      <c r="H38" s="17">
        <v>0.60458900000000004</v>
      </c>
      <c r="I38" s="17">
        <v>0.681149</v>
      </c>
      <c r="J38" s="17">
        <v>7.6560000000000003E-2</v>
      </c>
      <c r="K38" s="17">
        <v>0.112398</v>
      </c>
      <c r="L38" s="17">
        <v>800</v>
      </c>
      <c r="M38" s="17">
        <v>6.0000000000000002E-6</v>
      </c>
      <c r="N38" s="17">
        <v>1751</v>
      </c>
      <c r="O38" s="17">
        <v>0</v>
      </c>
      <c r="P38" s="17">
        <v>0</v>
      </c>
      <c r="Q38" s="17">
        <v>0.77945200000000003</v>
      </c>
      <c r="R38" s="17">
        <v>0.584426</v>
      </c>
      <c r="S38" s="17">
        <v>0.65666999999999998</v>
      </c>
      <c r="T38" s="17">
        <v>7.2244000000000003E-2</v>
      </c>
      <c r="U38" s="17">
        <v>0.110016</v>
      </c>
      <c r="V38" s="17">
        <v>679</v>
      </c>
      <c r="W38" s="17">
        <v>3.9999999999999998E-6</v>
      </c>
      <c r="X38" s="17">
        <v>717</v>
      </c>
      <c r="Y38" s="17">
        <v>0</v>
      </c>
      <c r="Z38" s="17">
        <v>0</v>
      </c>
      <c r="AA38" s="17">
        <v>0.16925599999999999</v>
      </c>
      <c r="AB38" s="17">
        <v>2.96289E-2</v>
      </c>
      <c r="AC38" s="17">
        <v>0.58656600000000003</v>
      </c>
      <c r="AD38" s="17">
        <v>0.25</v>
      </c>
      <c r="AE38" s="17">
        <v>1038.2</v>
      </c>
    </row>
    <row r="39" spans="1:31">
      <c r="A39" s="17">
        <v>26</v>
      </c>
      <c r="B39" s="19">
        <v>0.45916666666666667</v>
      </c>
      <c r="C39" s="17">
        <v>132.4</v>
      </c>
      <c r="D39" s="17">
        <v>3.6</v>
      </c>
      <c r="E39" s="17">
        <v>1.067E-3</v>
      </c>
      <c r="F39" s="17">
        <v>5.1999999999999998E-2</v>
      </c>
      <c r="G39" s="17">
        <v>0.69019600000000003</v>
      </c>
      <c r="H39" s="17">
        <v>0.61548099999999994</v>
      </c>
      <c r="I39" s="17">
        <v>0.69435199999999997</v>
      </c>
      <c r="J39" s="17">
        <v>7.8870999999999997E-2</v>
      </c>
      <c r="K39" s="17">
        <v>0.11359</v>
      </c>
      <c r="L39" s="17">
        <v>597.5</v>
      </c>
      <c r="M39" s="17">
        <v>0.12700500000000001</v>
      </c>
      <c r="N39" s="17">
        <v>2126</v>
      </c>
      <c r="O39" s="17">
        <v>0</v>
      </c>
      <c r="P39" s="17">
        <v>0</v>
      </c>
      <c r="Q39" s="17">
        <v>0.81122099999999997</v>
      </c>
      <c r="R39" s="17">
        <v>0.58962099999999995</v>
      </c>
      <c r="S39" s="17">
        <v>0.66209499999999999</v>
      </c>
      <c r="T39" s="17">
        <v>7.2473999999999997E-2</v>
      </c>
      <c r="U39" s="17">
        <v>0.109462</v>
      </c>
      <c r="V39" s="17">
        <v>511.8</v>
      </c>
      <c r="W39" s="17">
        <v>0.14927599999999999</v>
      </c>
      <c r="X39" s="17">
        <v>1034</v>
      </c>
      <c r="Y39" s="17">
        <v>0</v>
      </c>
      <c r="Z39" s="17">
        <v>0</v>
      </c>
      <c r="AA39" s="17">
        <v>0.168403</v>
      </c>
      <c r="AB39" s="17">
        <v>2.6936600000000002E-2</v>
      </c>
      <c r="AC39" s="17">
        <v>0.59157300000000002</v>
      </c>
      <c r="AD39" s="17">
        <v>0.25</v>
      </c>
      <c r="AE39" s="17">
        <v>1390</v>
      </c>
    </row>
    <row r="40" spans="1:31">
      <c r="A40" s="17">
        <v>27</v>
      </c>
      <c r="B40" s="19">
        <v>0.45922453703703708</v>
      </c>
      <c r="C40" s="17">
        <v>131.1</v>
      </c>
      <c r="D40" s="17">
        <v>3.6</v>
      </c>
      <c r="E40" s="17">
        <v>7.7700000000000002E-4</v>
      </c>
      <c r="F40" s="17">
        <v>3.7999999999999999E-2</v>
      </c>
      <c r="G40" s="17">
        <v>0.74306899999999998</v>
      </c>
      <c r="H40" s="17">
        <v>0.64346700000000001</v>
      </c>
      <c r="I40" s="17">
        <v>0.72591899999999998</v>
      </c>
      <c r="J40" s="17">
        <v>8.2451999999999998E-2</v>
      </c>
      <c r="K40" s="17">
        <v>0.113583</v>
      </c>
      <c r="L40" s="17">
        <v>406.4</v>
      </c>
      <c r="M40" s="17">
        <v>6.0000000000000002E-6</v>
      </c>
      <c r="N40" s="17">
        <v>2318</v>
      </c>
      <c r="O40" s="17">
        <v>0</v>
      </c>
      <c r="P40" s="17">
        <v>0</v>
      </c>
      <c r="Q40" s="17">
        <v>0.70093099999999997</v>
      </c>
      <c r="R40" s="17">
        <v>0.58528999999999998</v>
      </c>
      <c r="S40" s="17">
        <v>0.66241000000000005</v>
      </c>
      <c r="T40" s="17">
        <v>7.7119999999999994E-2</v>
      </c>
      <c r="U40" s="17">
        <v>0.116423</v>
      </c>
      <c r="V40" s="17">
        <v>800</v>
      </c>
      <c r="W40" s="17">
        <v>5.0000000000000004E-6</v>
      </c>
      <c r="X40" s="17">
        <v>1356</v>
      </c>
      <c r="Y40" s="17">
        <v>0</v>
      </c>
      <c r="Z40" s="17">
        <v>0</v>
      </c>
      <c r="AA40" s="17">
        <v>0.17911199999999999</v>
      </c>
      <c r="AB40" s="17">
        <v>2.01198E-2</v>
      </c>
      <c r="AC40" s="17">
        <v>0.58684199999999997</v>
      </c>
      <c r="AD40" s="17">
        <v>0.25</v>
      </c>
      <c r="AE40" s="17">
        <v>2043.5</v>
      </c>
    </row>
    <row r="41" spans="1:31">
      <c r="A41" s="17">
        <v>28</v>
      </c>
      <c r="B41" s="19">
        <v>0.45927083333333335</v>
      </c>
      <c r="C41" s="17">
        <v>130</v>
      </c>
      <c r="D41" s="17">
        <v>3.6</v>
      </c>
      <c r="E41" s="17">
        <v>1.82E-3</v>
      </c>
      <c r="F41" s="17">
        <v>8.7999999999999995E-2</v>
      </c>
      <c r="G41" s="17">
        <v>0.78420100000000004</v>
      </c>
      <c r="H41" s="17">
        <v>0.63241999999999998</v>
      </c>
      <c r="I41" s="17">
        <v>0.72478500000000001</v>
      </c>
      <c r="J41" s="17">
        <v>9.2365000000000003E-2</v>
      </c>
      <c r="K41" s="17">
        <v>0.127438</v>
      </c>
      <c r="L41" s="17">
        <v>756.5</v>
      </c>
      <c r="M41" s="17">
        <v>0.18476999999999999</v>
      </c>
      <c r="N41" s="17">
        <v>1088</v>
      </c>
      <c r="O41" s="17">
        <v>0</v>
      </c>
      <c r="P41" s="17">
        <v>0</v>
      </c>
      <c r="Q41" s="17">
        <v>0.79888300000000001</v>
      </c>
      <c r="R41" s="17">
        <v>0.58316699999999999</v>
      </c>
      <c r="S41" s="17">
        <v>0.68290300000000004</v>
      </c>
      <c r="T41" s="17">
        <v>9.9736000000000005E-2</v>
      </c>
      <c r="U41" s="17">
        <v>0.14604700000000001</v>
      </c>
      <c r="V41" s="17">
        <v>800</v>
      </c>
      <c r="W41" s="17">
        <v>0.22916600000000001</v>
      </c>
      <c r="X41" s="17">
        <v>921</v>
      </c>
      <c r="Y41" s="17">
        <v>0</v>
      </c>
      <c r="Z41" s="17">
        <v>0</v>
      </c>
      <c r="AA41" s="17">
        <v>0.224687</v>
      </c>
      <c r="AB41" s="17">
        <v>1.7620400000000001E-2</v>
      </c>
      <c r="AC41" s="17">
        <v>0.584924</v>
      </c>
      <c r="AD41" s="17">
        <v>0.25</v>
      </c>
      <c r="AE41" s="17">
        <v>1097.9000000000001</v>
      </c>
    </row>
    <row r="42" spans="1:31">
      <c r="A42" s="17">
        <v>29</v>
      </c>
      <c r="B42" s="19">
        <v>0.45932870370370371</v>
      </c>
      <c r="C42" s="17">
        <v>128.80000000000001</v>
      </c>
      <c r="D42" s="17">
        <v>3.6</v>
      </c>
      <c r="E42" s="17">
        <v>1.5100000000000001E-3</v>
      </c>
      <c r="F42" s="17">
        <v>7.2999999999999995E-2</v>
      </c>
      <c r="G42" s="17">
        <v>0.83027399999999996</v>
      </c>
      <c r="H42" s="17">
        <v>0.64154599999999995</v>
      </c>
      <c r="I42" s="17">
        <v>0.73363400000000001</v>
      </c>
      <c r="J42" s="17">
        <v>9.2088000000000003E-2</v>
      </c>
      <c r="K42" s="17">
        <v>0.12552199999999999</v>
      </c>
      <c r="L42" s="17">
        <v>689.5</v>
      </c>
      <c r="M42" s="17">
        <v>0.31646400000000002</v>
      </c>
      <c r="N42" s="17">
        <v>1278</v>
      </c>
      <c r="O42" s="17">
        <v>0</v>
      </c>
      <c r="P42" s="17">
        <v>0</v>
      </c>
      <c r="Q42" s="17">
        <v>0.76340300000000005</v>
      </c>
      <c r="R42" s="17">
        <v>0.60063200000000005</v>
      </c>
      <c r="S42" s="17">
        <v>0.69285200000000002</v>
      </c>
      <c r="T42" s="17">
        <v>9.2220999999999997E-2</v>
      </c>
      <c r="U42" s="17">
        <v>0.133103</v>
      </c>
      <c r="V42" s="17">
        <v>800</v>
      </c>
      <c r="W42" s="17">
        <v>0.37081599999999998</v>
      </c>
      <c r="X42" s="17">
        <v>757</v>
      </c>
      <c r="Y42" s="17">
        <v>0</v>
      </c>
      <c r="Z42" s="17">
        <v>0</v>
      </c>
      <c r="AA42" s="17">
        <v>0.20477400000000001</v>
      </c>
      <c r="AB42" s="17">
        <v>1.8844799999999998E-2</v>
      </c>
      <c r="AC42" s="17">
        <v>0.60236999999999996</v>
      </c>
      <c r="AD42" s="17">
        <v>0.25</v>
      </c>
      <c r="AE42" s="17">
        <v>1204.5999999999999</v>
      </c>
    </row>
    <row r="43" spans="1:31">
      <c r="A43" s="17">
        <v>30</v>
      </c>
      <c r="B43" s="19">
        <v>0.45938657407407407</v>
      </c>
      <c r="C43" s="17">
        <v>127.3</v>
      </c>
      <c r="D43" s="17">
        <v>4.5</v>
      </c>
      <c r="E43" s="17">
        <v>1.8010000000000001E-3</v>
      </c>
      <c r="F43" s="17">
        <v>8.6999999999999994E-2</v>
      </c>
      <c r="G43" s="17">
        <v>0.80924499999999999</v>
      </c>
      <c r="H43" s="17">
        <v>0.63012999999999997</v>
      </c>
      <c r="I43" s="17">
        <v>0.74288900000000002</v>
      </c>
      <c r="J43" s="17">
        <v>0.112759</v>
      </c>
      <c r="K43" s="17">
        <v>0.151784</v>
      </c>
      <c r="L43" s="17">
        <v>717.4</v>
      </c>
      <c r="M43" s="17">
        <v>0.193275</v>
      </c>
      <c r="N43" s="17">
        <v>1024</v>
      </c>
      <c r="O43" s="17">
        <v>0</v>
      </c>
      <c r="P43" s="17">
        <v>0</v>
      </c>
      <c r="Q43" s="17">
        <v>0.79177399999999998</v>
      </c>
      <c r="R43" s="17">
        <v>0.61288500000000001</v>
      </c>
      <c r="S43" s="17">
        <v>0.69817600000000002</v>
      </c>
      <c r="T43" s="17">
        <v>8.5291000000000006E-2</v>
      </c>
      <c r="U43" s="17">
        <v>0.12216299999999999</v>
      </c>
      <c r="V43" s="17">
        <v>681.2</v>
      </c>
      <c r="W43" s="17">
        <v>0.6</v>
      </c>
      <c r="X43" s="17">
        <v>577</v>
      </c>
      <c r="Y43" s="17">
        <v>0</v>
      </c>
      <c r="Z43" s="17">
        <v>0</v>
      </c>
      <c r="AA43" s="17">
        <v>0.187943</v>
      </c>
      <c r="AB43" s="17">
        <v>1.9628699999999999E-2</v>
      </c>
      <c r="AC43" s="17">
        <v>0.61455899999999997</v>
      </c>
      <c r="AD43" s="17">
        <v>0.25</v>
      </c>
      <c r="AE43" s="17">
        <v>1157.8</v>
      </c>
    </row>
    <row r="44" spans="1:31">
      <c r="A44" s="17">
        <v>31</v>
      </c>
      <c r="B44" s="19">
        <v>0.45944444444444449</v>
      </c>
      <c r="C44" s="17">
        <v>126</v>
      </c>
      <c r="D44" s="17">
        <v>4.5</v>
      </c>
      <c r="E44" s="17">
        <v>1.7960000000000001E-3</v>
      </c>
      <c r="F44" s="17">
        <v>8.6999999999999994E-2</v>
      </c>
      <c r="G44" s="17">
        <v>0.85338400000000003</v>
      </c>
      <c r="H44" s="17">
        <v>0.63385499999999995</v>
      </c>
      <c r="I44" s="17">
        <v>0.75271399999999999</v>
      </c>
      <c r="J44" s="17">
        <v>0.11885900000000001</v>
      </c>
      <c r="K44" s="17">
        <v>0.15790699999999999</v>
      </c>
      <c r="L44" s="17">
        <v>640.1</v>
      </c>
      <c r="M44" s="17">
        <v>3.0000000000000001E-6</v>
      </c>
      <c r="N44" s="17">
        <v>2705</v>
      </c>
      <c r="O44" s="17">
        <v>0</v>
      </c>
      <c r="P44" s="17">
        <v>0</v>
      </c>
      <c r="Q44" s="17">
        <v>0.80515300000000001</v>
      </c>
      <c r="R44" s="17">
        <v>0.62155800000000005</v>
      </c>
      <c r="S44" s="17">
        <v>0.72292199999999995</v>
      </c>
      <c r="T44" s="17">
        <v>0.101364</v>
      </c>
      <c r="U44" s="17">
        <v>0.14021400000000001</v>
      </c>
      <c r="V44" s="17">
        <v>739.2</v>
      </c>
      <c r="W44" s="17">
        <v>0.10906</v>
      </c>
      <c r="X44" s="17">
        <v>1698</v>
      </c>
      <c r="Y44" s="17">
        <v>0</v>
      </c>
      <c r="Z44" s="17">
        <v>0</v>
      </c>
      <c r="AA44" s="17">
        <v>0.21571399999999999</v>
      </c>
      <c r="AB44" s="17">
        <v>4.5046299999999997E-2</v>
      </c>
      <c r="AC44" s="17">
        <v>0.62612500000000004</v>
      </c>
      <c r="AD44" s="17">
        <v>0.25</v>
      </c>
      <c r="AE44" s="17">
        <v>1297.5999999999999</v>
      </c>
    </row>
    <row r="45" spans="1:31">
      <c r="A45" s="17">
        <v>32</v>
      </c>
      <c r="B45" s="19">
        <v>0.45949074074074076</v>
      </c>
      <c r="C45" s="17">
        <v>124.8</v>
      </c>
      <c r="D45" s="17">
        <v>4.5</v>
      </c>
      <c r="E45" s="17">
        <v>2.026E-3</v>
      </c>
      <c r="F45" s="17">
        <v>9.8000000000000004E-2</v>
      </c>
      <c r="G45" s="17">
        <v>0.90667699999999996</v>
      </c>
      <c r="H45" s="17">
        <v>0.64504399999999995</v>
      </c>
      <c r="I45" s="17">
        <v>0.752363</v>
      </c>
      <c r="J45" s="17">
        <v>0.10732</v>
      </c>
      <c r="K45" s="17">
        <v>0.14264299999999999</v>
      </c>
      <c r="L45" s="17">
        <v>594.6</v>
      </c>
      <c r="M45" s="17">
        <v>0.20704600000000001</v>
      </c>
      <c r="N45" s="17">
        <v>1127</v>
      </c>
      <c r="O45" s="17">
        <v>0</v>
      </c>
      <c r="P45" s="17">
        <v>0</v>
      </c>
      <c r="Q45" s="17">
        <v>0.85580500000000004</v>
      </c>
      <c r="R45" s="17">
        <v>0.62036100000000005</v>
      </c>
      <c r="S45" s="17">
        <v>0.74339900000000003</v>
      </c>
      <c r="T45" s="17">
        <v>0.12303699999999999</v>
      </c>
      <c r="U45" s="17">
        <v>0.16550699999999999</v>
      </c>
      <c r="V45" s="17">
        <v>759.7</v>
      </c>
      <c r="W45" s="17">
        <v>1.1E-5</v>
      </c>
      <c r="X45" s="17">
        <v>745</v>
      </c>
      <c r="Y45" s="17">
        <v>0</v>
      </c>
      <c r="Z45" s="17">
        <v>0</v>
      </c>
      <c r="AA45" s="17">
        <v>0.25462600000000002</v>
      </c>
      <c r="AB45" s="17">
        <v>1.79238E-2</v>
      </c>
      <c r="AC45" s="17">
        <v>0.62256699999999998</v>
      </c>
      <c r="AD45" s="17">
        <v>0.25</v>
      </c>
      <c r="AE45" s="17">
        <v>1396.8</v>
      </c>
    </row>
    <row r="46" spans="1:31">
      <c r="A46" s="17">
        <v>33</v>
      </c>
      <c r="B46" s="19">
        <v>0.45954861111111112</v>
      </c>
      <c r="C46" s="17">
        <v>123.7</v>
      </c>
      <c r="D46" s="17">
        <v>4.5</v>
      </c>
      <c r="E46" s="17">
        <v>1.5820000000000001E-3</v>
      </c>
      <c r="F46" s="17">
        <v>7.6999999999999999E-2</v>
      </c>
      <c r="G46" s="17">
        <v>0.83681499999999998</v>
      </c>
      <c r="H46" s="17">
        <v>0.66663899999999998</v>
      </c>
      <c r="I46" s="17">
        <v>0.76905299999999999</v>
      </c>
      <c r="J46" s="17">
        <v>0.10241400000000001</v>
      </c>
      <c r="K46" s="17">
        <v>0.13316900000000001</v>
      </c>
      <c r="L46" s="17">
        <v>535.79999999999995</v>
      </c>
      <c r="M46" s="17">
        <v>3.2494000000000002E-2</v>
      </c>
      <c r="N46" s="17">
        <v>1054</v>
      </c>
      <c r="O46" s="17">
        <v>0</v>
      </c>
      <c r="P46" s="17">
        <v>0</v>
      </c>
      <c r="Q46" s="17">
        <v>0.84626400000000002</v>
      </c>
      <c r="R46" s="17">
        <v>0.62172000000000005</v>
      </c>
      <c r="S46" s="17">
        <v>0.72551900000000002</v>
      </c>
      <c r="T46" s="17">
        <v>0.103799</v>
      </c>
      <c r="U46" s="17">
        <v>0.143069</v>
      </c>
      <c r="V46" s="17">
        <v>604.29999999999995</v>
      </c>
      <c r="W46" s="17">
        <v>0.229376</v>
      </c>
      <c r="X46" s="17">
        <v>461</v>
      </c>
      <c r="Y46" s="17">
        <v>0</v>
      </c>
      <c r="Z46" s="17">
        <v>0</v>
      </c>
      <c r="AA46" s="17">
        <v>0.220106</v>
      </c>
      <c r="AB46" s="17">
        <v>1.51453E-2</v>
      </c>
      <c r="AC46" s="17">
        <v>0.62329199999999996</v>
      </c>
      <c r="AD46" s="17">
        <v>0.25</v>
      </c>
      <c r="AE46" s="17">
        <v>1550.2</v>
      </c>
    </row>
    <row r="47" spans="1:31">
      <c r="A47" s="17">
        <v>34</v>
      </c>
      <c r="B47" s="19">
        <v>0.45959490740740744</v>
      </c>
      <c r="C47" s="17">
        <v>122.4</v>
      </c>
      <c r="D47" s="17">
        <v>4.5</v>
      </c>
      <c r="E47" s="17">
        <v>2.0200000000000001E-3</v>
      </c>
      <c r="F47" s="17">
        <v>9.8000000000000004E-2</v>
      </c>
      <c r="G47" s="17">
        <v>0.82194699999999998</v>
      </c>
      <c r="H47" s="17">
        <v>0.66378800000000004</v>
      </c>
      <c r="I47" s="17">
        <v>0.77396399999999999</v>
      </c>
      <c r="J47" s="17">
        <v>0.110176</v>
      </c>
      <c r="K47" s="17">
        <v>0.14235300000000001</v>
      </c>
      <c r="L47" s="17">
        <v>620.20000000000005</v>
      </c>
      <c r="M47" s="17">
        <v>6.9999999999999999E-6</v>
      </c>
      <c r="N47" s="17">
        <v>941</v>
      </c>
      <c r="O47" s="17">
        <v>0</v>
      </c>
      <c r="P47" s="17">
        <v>0</v>
      </c>
      <c r="Q47" s="17">
        <v>0.80654300000000001</v>
      </c>
      <c r="R47" s="17">
        <v>0.62592499999999995</v>
      </c>
      <c r="S47" s="17">
        <v>0.74329900000000004</v>
      </c>
      <c r="T47" s="17">
        <v>0.11737400000000001</v>
      </c>
      <c r="U47" s="17">
        <v>0.15790899999999999</v>
      </c>
      <c r="V47" s="17">
        <v>762.7</v>
      </c>
      <c r="W47" s="17">
        <v>0.27673599999999998</v>
      </c>
      <c r="X47" s="17">
        <v>749</v>
      </c>
      <c r="Y47" s="17">
        <v>0</v>
      </c>
      <c r="Z47" s="17">
        <v>0</v>
      </c>
      <c r="AA47" s="17">
        <v>0.24293699999999999</v>
      </c>
      <c r="AB47" s="17">
        <v>1.56572E-2</v>
      </c>
      <c r="AC47" s="17">
        <v>0.62776299999999996</v>
      </c>
      <c r="AD47" s="17">
        <v>0.25</v>
      </c>
      <c r="AE47" s="17">
        <v>1339.2</v>
      </c>
    </row>
    <row r="48" spans="1:31">
      <c r="A48" s="17">
        <v>35</v>
      </c>
      <c r="B48" s="19">
        <v>0.45965277777777774</v>
      </c>
      <c r="C48" s="17">
        <v>121.1</v>
      </c>
      <c r="D48" s="17">
        <v>4.5</v>
      </c>
      <c r="E48" s="17">
        <v>2.1329999999999999E-3</v>
      </c>
      <c r="F48" s="17">
        <v>0.10299999999999999</v>
      </c>
      <c r="G48" s="17">
        <v>0.82824699999999996</v>
      </c>
      <c r="H48" s="17">
        <v>0.65301799999999999</v>
      </c>
      <c r="I48" s="17">
        <v>0.78207499999999996</v>
      </c>
      <c r="J48" s="17">
        <v>0.12905700000000001</v>
      </c>
      <c r="K48" s="17">
        <v>0.165019</v>
      </c>
      <c r="L48" s="17">
        <v>658.2</v>
      </c>
      <c r="M48" s="17">
        <v>1.8500000000000001E-3</v>
      </c>
      <c r="N48" s="17">
        <v>1069</v>
      </c>
      <c r="O48" s="17">
        <v>0</v>
      </c>
      <c r="P48" s="17">
        <v>0</v>
      </c>
      <c r="Q48" s="17">
        <v>0.92287799999999998</v>
      </c>
      <c r="R48" s="17">
        <v>0.62361</v>
      </c>
      <c r="S48" s="17">
        <v>0.74025300000000005</v>
      </c>
      <c r="T48" s="17">
        <v>0.116644</v>
      </c>
      <c r="U48" s="17">
        <v>0.15757299999999999</v>
      </c>
      <c r="V48" s="17">
        <v>759.4</v>
      </c>
      <c r="W48" s="17">
        <v>0.37081399999999998</v>
      </c>
      <c r="X48" s="17">
        <v>2550</v>
      </c>
      <c r="Y48" s="17">
        <v>0</v>
      </c>
      <c r="Z48" s="17">
        <v>0</v>
      </c>
      <c r="AA48" s="17">
        <v>0.242419</v>
      </c>
      <c r="AB48" s="17">
        <v>1.8816900000000001E-2</v>
      </c>
      <c r="AC48" s="17">
        <v>0.62580400000000003</v>
      </c>
      <c r="AD48" s="17">
        <v>0.25</v>
      </c>
      <c r="AE48" s="17">
        <v>1261.8</v>
      </c>
    </row>
    <row r="49" spans="1:31">
      <c r="A49" s="17">
        <v>36</v>
      </c>
      <c r="B49" s="19">
        <v>0.45971064814814816</v>
      </c>
      <c r="C49" s="17">
        <v>119.8</v>
      </c>
      <c r="D49" s="17">
        <v>4.5</v>
      </c>
      <c r="E49" s="17">
        <v>2.173E-3</v>
      </c>
      <c r="F49" s="17">
        <v>0.105</v>
      </c>
      <c r="G49" s="17">
        <v>0.86138700000000001</v>
      </c>
      <c r="H49" s="17">
        <v>0.66481299999999999</v>
      </c>
      <c r="I49" s="17">
        <v>0.77710100000000004</v>
      </c>
      <c r="J49" s="17">
        <v>0.112288</v>
      </c>
      <c r="K49" s="17">
        <v>0.14449600000000001</v>
      </c>
      <c r="L49" s="17">
        <v>647.70000000000005</v>
      </c>
      <c r="M49" s="17">
        <v>0.56111100000000003</v>
      </c>
      <c r="N49" s="17">
        <v>976</v>
      </c>
      <c r="O49" s="17">
        <v>0</v>
      </c>
      <c r="P49" s="17">
        <v>0</v>
      </c>
      <c r="Q49" s="17">
        <v>0.88539400000000001</v>
      </c>
      <c r="R49" s="17">
        <v>0.62731899999999996</v>
      </c>
      <c r="S49" s="17">
        <v>0.74934999999999996</v>
      </c>
      <c r="T49" s="17">
        <v>0.122031</v>
      </c>
      <c r="U49" s="17">
        <v>0.16284999999999999</v>
      </c>
      <c r="V49" s="17">
        <v>737</v>
      </c>
      <c r="W49" s="17">
        <v>0.37081999999999998</v>
      </c>
      <c r="X49" s="17">
        <v>756</v>
      </c>
      <c r="Y49" s="17">
        <v>0</v>
      </c>
      <c r="Z49" s="17">
        <v>0</v>
      </c>
      <c r="AA49" s="17">
        <v>0.25053799999999998</v>
      </c>
      <c r="AB49" s="17">
        <v>1.6924100000000001E-2</v>
      </c>
      <c r="AC49" s="17">
        <v>0.62938400000000005</v>
      </c>
      <c r="AD49" s="17">
        <v>0.25</v>
      </c>
      <c r="AE49" s="17">
        <v>1282.3</v>
      </c>
    </row>
    <row r="50" spans="1:31">
      <c r="A50" s="17">
        <v>37</v>
      </c>
      <c r="B50" s="19">
        <v>0.45975694444444443</v>
      </c>
      <c r="C50" s="17">
        <v>118.6</v>
      </c>
      <c r="D50" s="17">
        <v>4.5</v>
      </c>
      <c r="E50" s="17">
        <v>1.946E-3</v>
      </c>
      <c r="F50" s="17">
        <v>9.4E-2</v>
      </c>
      <c r="G50" s="17">
        <v>0.88700900000000005</v>
      </c>
      <c r="H50" s="17">
        <v>0.65947500000000003</v>
      </c>
      <c r="I50" s="17">
        <v>0.78057600000000005</v>
      </c>
      <c r="J50" s="17">
        <v>0.121101</v>
      </c>
      <c r="K50" s="17">
        <v>0.155143</v>
      </c>
      <c r="L50" s="17">
        <v>587</v>
      </c>
      <c r="M50" s="17">
        <v>3.3605999999999997E-2</v>
      </c>
      <c r="N50" s="17">
        <v>784</v>
      </c>
      <c r="O50" s="17">
        <v>0</v>
      </c>
      <c r="P50" s="17">
        <v>0</v>
      </c>
      <c r="Q50" s="17">
        <v>0.849719</v>
      </c>
      <c r="R50" s="17">
        <v>0.629436</v>
      </c>
      <c r="S50" s="17">
        <v>0.74948800000000004</v>
      </c>
      <c r="T50" s="17">
        <v>0.12005200000000001</v>
      </c>
      <c r="U50" s="17">
        <v>0.16017899999999999</v>
      </c>
      <c r="V50" s="17">
        <v>636.20000000000005</v>
      </c>
      <c r="W50" s="17">
        <v>1.0399999999999999E-4</v>
      </c>
      <c r="X50" s="17">
        <v>1302</v>
      </c>
      <c r="Y50" s="17">
        <v>0</v>
      </c>
      <c r="Z50" s="17">
        <v>0</v>
      </c>
      <c r="AA50" s="17">
        <v>0.24642900000000001</v>
      </c>
      <c r="AB50" s="17">
        <v>1.23772E-2</v>
      </c>
      <c r="AC50" s="17">
        <v>0.63092199999999998</v>
      </c>
      <c r="AD50" s="17">
        <v>0.25</v>
      </c>
      <c r="AE50" s="17">
        <v>1415</v>
      </c>
    </row>
    <row r="51" spans="1:31">
      <c r="A51" s="17">
        <v>38</v>
      </c>
      <c r="B51" s="19">
        <v>0.45981481481481484</v>
      </c>
      <c r="C51" s="17">
        <v>117.5</v>
      </c>
      <c r="D51" s="17">
        <v>4.5</v>
      </c>
      <c r="E51" s="17">
        <v>2.2420000000000001E-3</v>
      </c>
      <c r="F51" s="17">
        <v>0.108</v>
      </c>
      <c r="G51" s="17">
        <v>0.83726999999999996</v>
      </c>
      <c r="H51" s="17">
        <v>0.670265</v>
      </c>
      <c r="I51" s="17">
        <v>0.79136300000000004</v>
      </c>
      <c r="J51" s="17">
        <v>0.121098</v>
      </c>
      <c r="K51" s="17">
        <v>0.15302399999999999</v>
      </c>
      <c r="L51" s="17">
        <v>714.4</v>
      </c>
      <c r="M51" s="17">
        <v>6.0000000000000002E-6</v>
      </c>
      <c r="N51" s="17">
        <v>830</v>
      </c>
      <c r="O51" s="17">
        <v>0</v>
      </c>
      <c r="P51" s="17">
        <v>0</v>
      </c>
      <c r="Q51" s="17">
        <v>0.84899800000000003</v>
      </c>
      <c r="R51" s="17">
        <v>0.63886399999999999</v>
      </c>
      <c r="S51" s="17">
        <v>0.75351800000000002</v>
      </c>
      <c r="T51" s="17">
        <v>0.114653</v>
      </c>
      <c r="U51" s="17">
        <v>0.15215799999999999</v>
      </c>
      <c r="V51" s="17">
        <v>672.9</v>
      </c>
      <c r="W51" s="17">
        <v>8.1864000000000006E-2</v>
      </c>
      <c r="X51" s="17">
        <v>479</v>
      </c>
      <c r="Y51" s="17">
        <v>0</v>
      </c>
      <c r="Z51" s="17">
        <v>0</v>
      </c>
      <c r="AA51" s="17">
        <v>0.23408899999999999</v>
      </c>
      <c r="AB51" s="17">
        <v>1.5904499999999998E-2</v>
      </c>
      <c r="AC51" s="17">
        <v>0.64068800000000004</v>
      </c>
      <c r="AD51" s="17">
        <v>0.25</v>
      </c>
      <c r="AE51" s="17">
        <v>1162.7</v>
      </c>
    </row>
    <row r="52" spans="1:31">
      <c r="A52" s="17">
        <v>39</v>
      </c>
      <c r="B52" s="19">
        <v>0.45987268518518515</v>
      </c>
      <c r="C52" s="17">
        <v>116.2</v>
      </c>
      <c r="D52" s="17">
        <v>5.4</v>
      </c>
      <c r="E52" s="17">
        <v>2.7820000000000002E-3</v>
      </c>
      <c r="F52" s="17">
        <v>0.13500000000000001</v>
      </c>
      <c r="G52" s="17">
        <v>0.86313099999999998</v>
      </c>
      <c r="H52" s="17">
        <v>0.68401599999999996</v>
      </c>
      <c r="I52" s="17">
        <v>0.81812799999999997</v>
      </c>
      <c r="J52" s="17">
        <v>0.13411200000000001</v>
      </c>
      <c r="K52" s="17">
        <v>0.16392499999999999</v>
      </c>
      <c r="L52" s="17">
        <v>704.2</v>
      </c>
      <c r="M52" s="17">
        <v>0.205785</v>
      </c>
      <c r="N52" s="17">
        <v>651</v>
      </c>
      <c r="O52" s="17">
        <v>0</v>
      </c>
      <c r="P52" s="17">
        <v>0</v>
      </c>
      <c r="Q52" s="17">
        <v>0.87403699999999995</v>
      </c>
      <c r="R52" s="17">
        <v>0.639706</v>
      </c>
      <c r="S52" s="17">
        <v>0.76102599999999998</v>
      </c>
      <c r="T52" s="17">
        <v>0.12132</v>
      </c>
      <c r="U52" s="17">
        <v>0.159416</v>
      </c>
      <c r="V52" s="17">
        <v>651</v>
      </c>
      <c r="W52" s="17">
        <v>0.37081700000000001</v>
      </c>
      <c r="X52" s="17">
        <v>779</v>
      </c>
      <c r="Y52" s="17">
        <v>0</v>
      </c>
      <c r="Z52" s="17">
        <v>0</v>
      </c>
      <c r="AA52" s="17">
        <v>0.245256</v>
      </c>
      <c r="AB52" s="17">
        <v>1.47732E-2</v>
      </c>
      <c r="AC52" s="17">
        <v>0.64149800000000001</v>
      </c>
      <c r="AD52" s="17">
        <v>0.25</v>
      </c>
      <c r="AE52" s="17">
        <v>1179.4000000000001</v>
      </c>
    </row>
    <row r="53" spans="1:31">
      <c r="A53" s="17">
        <v>40</v>
      </c>
      <c r="B53" s="19">
        <v>0.45991898148148147</v>
      </c>
      <c r="C53" s="17">
        <v>114.9</v>
      </c>
      <c r="D53" s="17">
        <v>5.4</v>
      </c>
      <c r="E53" s="17">
        <v>2.6540000000000001E-3</v>
      </c>
      <c r="F53" s="17">
        <v>0.128</v>
      </c>
      <c r="G53" s="17">
        <v>0.83284400000000003</v>
      </c>
      <c r="H53" s="17">
        <v>0.67983099999999996</v>
      </c>
      <c r="I53" s="17">
        <v>0.79285700000000003</v>
      </c>
      <c r="J53" s="17">
        <v>0.113026</v>
      </c>
      <c r="K53" s="17">
        <v>0.14255499999999999</v>
      </c>
      <c r="L53" s="17">
        <v>618</v>
      </c>
      <c r="M53" s="17">
        <v>0.13189500000000001</v>
      </c>
      <c r="N53" s="17">
        <v>451</v>
      </c>
      <c r="O53" s="17">
        <v>0</v>
      </c>
      <c r="P53" s="17">
        <v>0</v>
      </c>
      <c r="Q53" s="17">
        <v>0.86885599999999996</v>
      </c>
      <c r="R53" s="17">
        <v>0.64936700000000003</v>
      </c>
      <c r="S53" s="17">
        <v>0.78458499999999998</v>
      </c>
      <c r="T53" s="17">
        <v>0.135218</v>
      </c>
      <c r="U53" s="17">
        <v>0.172344</v>
      </c>
      <c r="V53" s="17">
        <v>717</v>
      </c>
      <c r="W53" s="17">
        <v>0.18126400000000001</v>
      </c>
      <c r="X53" s="17">
        <v>896</v>
      </c>
      <c r="Y53" s="17">
        <v>0</v>
      </c>
      <c r="Z53" s="17">
        <v>0</v>
      </c>
      <c r="AA53" s="17">
        <v>0.26514399999999999</v>
      </c>
      <c r="AB53" s="17">
        <v>9.0325600000000002E-3</v>
      </c>
      <c r="AC53" s="17">
        <v>0.65058800000000006</v>
      </c>
      <c r="AD53" s="17">
        <v>0.25</v>
      </c>
      <c r="AE53" s="17">
        <v>1344</v>
      </c>
    </row>
    <row r="54" spans="1:31">
      <c r="A54" s="17">
        <v>41</v>
      </c>
      <c r="B54" s="19">
        <v>0.45997685185185189</v>
      </c>
      <c r="C54" s="17">
        <v>113.6</v>
      </c>
      <c r="D54" s="17">
        <v>5.4</v>
      </c>
      <c r="E54" s="17">
        <v>2.6979999999999999E-3</v>
      </c>
      <c r="F54" s="17">
        <v>0.13100000000000001</v>
      </c>
      <c r="G54" s="17">
        <v>0.88988299999999998</v>
      </c>
      <c r="H54" s="17">
        <v>0.66710400000000003</v>
      </c>
      <c r="I54" s="17">
        <v>0.79773400000000005</v>
      </c>
      <c r="J54" s="17">
        <v>0.13063</v>
      </c>
      <c r="K54" s="17">
        <v>0.16375100000000001</v>
      </c>
      <c r="L54" s="17">
        <v>650.20000000000005</v>
      </c>
      <c r="M54" s="17">
        <v>0.21848999999999999</v>
      </c>
      <c r="N54" s="17">
        <v>1300</v>
      </c>
      <c r="O54" s="17">
        <v>0</v>
      </c>
      <c r="P54" s="17">
        <v>0</v>
      </c>
      <c r="Q54" s="17">
        <v>0.82735599999999998</v>
      </c>
      <c r="R54" s="17">
        <v>0.64201799999999998</v>
      </c>
      <c r="S54" s="17">
        <v>0.77309700000000003</v>
      </c>
      <c r="T54" s="17">
        <v>0.131078</v>
      </c>
      <c r="U54" s="17">
        <v>0.16955000000000001</v>
      </c>
      <c r="V54" s="17">
        <v>757.4</v>
      </c>
      <c r="W54" s="17">
        <v>0.37081700000000001</v>
      </c>
      <c r="X54" s="17">
        <v>1322</v>
      </c>
      <c r="Y54" s="17">
        <v>0</v>
      </c>
      <c r="Z54" s="17">
        <v>0</v>
      </c>
      <c r="AA54" s="17">
        <v>0.26084600000000002</v>
      </c>
      <c r="AB54" s="17">
        <v>2.6901000000000001E-2</v>
      </c>
      <c r="AC54" s="17">
        <v>0.64554500000000004</v>
      </c>
      <c r="AD54" s="17">
        <v>0.25</v>
      </c>
      <c r="AE54" s="17">
        <v>1277.3</v>
      </c>
    </row>
    <row r="55" spans="1:31">
      <c r="A55" s="17">
        <v>42</v>
      </c>
      <c r="B55" s="19">
        <v>0.46003472222222225</v>
      </c>
      <c r="C55" s="17">
        <v>112.2</v>
      </c>
      <c r="D55" s="17">
        <v>5.4</v>
      </c>
      <c r="E55" s="17">
        <v>3.1640000000000001E-3</v>
      </c>
      <c r="F55" s="17">
        <v>0.153</v>
      </c>
      <c r="G55" s="17">
        <v>0.88629400000000003</v>
      </c>
      <c r="H55" s="17">
        <v>0.67438600000000004</v>
      </c>
      <c r="I55" s="17">
        <v>0.811361</v>
      </c>
      <c r="J55" s="17">
        <v>0.13697500000000001</v>
      </c>
      <c r="K55" s="17">
        <v>0.168821</v>
      </c>
      <c r="L55" s="17">
        <v>711.3</v>
      </c>
      <c r="M55" s="17">
        <v>0.17510899999999999</v>
      </c>
      <c r="N55" s="17">
        <v>609</v>
      </c>
      <c r="O55" s="17">
        <v>0</v>
      </c>
      <c r="P55" s="17">
        <v>0</v>
      </c>
      <c r="Q55" s="17">
        <v>0.89532100000000003</v>
      </c>
      <c r="R55" s="17">
        <v>0.642208</v>
      </c>
      <c r="S55" s="17">
        <v>0.78257500000000002</v>
      </c>
      <c r="T55" s="17">
        <v>0.14036599999999999</v>
      </c>
      <c r="U55" s="17">
        <v>0.179365</v>
      </c>
      <c r="V55" s="17">
        <v>661.8</v>
      </c>
      <c r="W55" s="17">
        <v>5.8998000000000002E-2</v>
      </c>
      <c r="X55" s="17">
        <v>738</v>
      </c>
      <c r="Y55" s="17">
        <v>0</v>
      </c>
      <c r="Z55" s="17">
        <v>0</v>
      </c>
      <c r="AA55" s="17">
        <v>0.27594600000000002</v>
      </c>
      <c r="AB55" s="17">
        <v>1.39677E-2</v>
      </c>
      <c r="AC55" s="17">
        <v>0.64416899999999999</v>
      </c>
      <c r="AD55" s="17">
        <v>0.25</v>
      </c>
      <c r="AE55" s="17">
        <v>1167.7</v>
      </c>
    </row>
    <row r="56" spans="1:31">
      <c r="A56" s="17">
        <v>43</v>
      </c>
      <c r="B56" s="19">
        <v>0.46008101851851851</v>
      </c>
      <c r="C56" s="17">
        <v>111.3</v>
      </c>
      <c r="D56" s="17">
        <v>5.4</v>
      </c>
      <c r="E56" s="17">
        <v>2.8080000000000002E-3</v>
      </c>
      <c r="F56" s="17">
        <v>0.13600000000000001</v>
      </c>
      <c r="G56" s="17">
        <v>0.83848599999999995</v>
      </c>
      <c r="H56" s="17">
        <v>0.71849700000000005</v>
      </c>
      <c r="I56" s="17">
        <v>0.85124100000000003</v>
      </c>
      <c r="J56" s="17">
        <v>0.132744</v>
      </c>
      <c r="K56" s="17">
        <v>0.155942</v>
      </c>
      <c r="L56" s="17">
        <v>635.9</v>
      </c>
      <c r="M56" s="17">
        <v>0.13172600000000001</v>
      </c>
      <c r="N56" s="17">
        <v>553</v>
      </c>
      <c r="O56" s="17">
        <v>0</v>
      </c>
      <c r="P56" s="17">
        <v>0</v>
      </c>
      <c r="Q56" s="17">
        <v>0.91759900000000005</v>
      </c>
      <c r="R56" s="17">
        <v>0.65466999999999997</v>
      </c>
      <c r="S56" s="17">
        <v>0.796041</v>
      </c>
      <c r="T56" s="17">
        <v>0.141371</v>
      </c>
      <c r="U56" s="17">
        <v>0.177593</v>
      </c>
      <c r="V56" s="17">
        <v>743.8</v>
      </c>
      <c r="W56" s="17">
        <v>0.107961</v>
      </c>
      <c r="X56" s="17">
        <v>465</v>
      </c>
      <c r="Y56" s="17">
        <v>0</v>
      </c>
      <c r="Z56" s="17">
        <v>0</v>
      </c>
      <c r="AA56" s="17">
        <v>0.27322000000000002</v>
      </c>
      <c r="AB56" s="17">
        <v>1.13653E-2</v>
      </c>
      <c r="AC56" s="17">
        <v>0.656277</v>
      </c>
      <c r="AD56" s="17">
        <v>0.25</v>
      </c>
      <c r="AE56" s="17">
        <v>1306.2</v>
      </c>
    </row>
    <row r="57" spans="1:31">
      <c r="A57" s="17">
        <v>44</v>
      </c>
      <c r="B57" s="19">
        <v>0.46013888888888888</v>
      </c>
      <c r="C57" s="17">
        <v>110</v>
      </c>
      <c r="D57" s="17">
        <v>5.4</v>
      </c>
      <c r="E57" s="17">
        <v>3.2000000000000002E-3</v>
      </c>
      <c r="F57" s="17">
        <v>0.155</v>
      </c>
      <c r="G57" s="17">
        <v>0.91171400000000002</v>
      </c>
      <c r="H57" s="17">
        <v>0.71290600000000004</v>
      </c>
      <c r="I57" s="17">
        <v>0.86652799999999996</v>
      </c>
      <c r="J57" s="17">
        <v>0.15362200000000001</v>
      </c>
      <c r="K57" s="17">
        <v>0.177284</v>
      </c>
      <c r="L57" s="17">
        <v>660.1</v>
      </c>
      <c r="M57" s="17">
        <v>0.20507800000000001</v>
      </c>
      <c r="N57" s="17">
        <v>999</v>
      </c>
      <c r="O57" s="17">
        <v>0</v>
      </c>
      <c r="P57" s="17">
        <v>0</v>
      </c>
      <c r="Q57" s="17">
        <v>0.94076099999999996</v>
      </c>
      <c r="R57" s="17">
        <v>0.65781599999999996</v>
      </c>
      <c r="S57" s="17">
        <v>0.81911500000000004</v>
      </c>
      <c r="T57" s="17">
        <v>0.161299</v>
      </c>
      <c r="U57" s="17">
        <v>0.19691900000000001</v>
      </c>
      <c r="V57" s="17">
        <v>747.6</v>
      </c>
      <c r="W57" s="17">
        <v>1.2E-5</v>
      </c>
      <c r="X57" s="17">
        <v>838</v>
      </c>
      <c r="Y57" s="17">
        <v>0</v>
      </c>
      <c r="Z57" s="17">
        <v>0</v>
      </c>
      <c r="AA57" s="17">
        <v>0.302952</v>
      </c>
      <c r="AB57" s="17">
        <v>2.1109900000000001E-2</v>
      </c>
      <c r="AC57" s="17">
        <v>0.66122099999999995</v>
      </c>
      <c r="AD57" s="17">
        <v>0.25</v>
      </c>
      <c r="AE57" s="17">
        <v>1258.3</v>
      </c>
    </row>
    <row r="58" spans="1:31">
      <c r="A58" s="17">
        <v>45</v>
      </c>
      <c r="B58" s="19">
        <v>0.46019675925925929</v>
      </c>
      <c r="C58" s="17">
        <v>108.5</v>
      </c>
      <c r="D58" s="17">
        <v>6.3</v>
      </c>
      <c r="E58" s="17">
        <v>4.0759999999999998E-3</v>
      </c>
      <c r="F58" s="17">
        <v>0.19700000000000001</v>
      </c>
      <c r="G58" s="17">
        <v>0.874919</v>
      </c>
      <c r="H58" s="17">
        <v>0.71125000000000005</v>
      </c>
      <c r="I58" s="17">
        <v>0.88286200000000004</v>
      </c>
      <c r="J58" s="17">
        <v>0.17161199999999999</v>
      </c>
      <c r="K58" s="17">
        <v>0.194382</v>
      </c>
      <c r="L58" s="17">
        <v>743.4</v>
      </c>
      <c r="M58" s="17">
        <v>1.0000000000000001E-5</v>
      </c>
      <c r="N58" s="17">
        <v>526</v>
      </c>
      <c r="O58" s="17">
        <v>0</v>
      </c>
      <c r="P58" s="17">
        <v>0</v>
      </c>
      <c r="Q58" s="17">
        <v>0.91017599999999999</v>
      </c>
      <c r="R58" s="17">
        <v>0.69664300000000001</v>
      </c>
      <c r="S58" s="17">
        <v>0.85970599999999997</v>
      </c>
      <c r="T58" s="17">
        <v>0.16306399999999999</v>
      </c>
      <c r="U58" s="17">
        <v>0.18967400000000001</v>
      </c>
      <c r="V58" s="17">
        <v>647.9</v>
      </c>
      <c r="W58" s="17">
        <v>0.115882</v>
      </c>
      <c r="X58" s="17">
        <v>873</v>
      </c>
      <c r="Y58" s="17">
        <v>0</v>
      </c>
      <c r="Z58" s="17">
        <v>0</v>
      </c>
      <c r="AA58" s="17">
        <v>0.29180600000000001</v>
      </c>
      <c r="AB58" s="17">
        <v>1.4683099999999999E-2</v>
      </c>
      <c r="AC58" s="17">
        <v>0.69903700000000002</v>
      </c>
      <c r="AD58" s="17">
        <v>0.25</v>
      </c>
      <c r="AE58" s="17">
        <v>1117.2</v>
      </c>
    </row>
    <row r="59" spans="1:31">
      <c r="A59" s="17">
        <v>46</v>
      </c>
      <c r="B59" s="19">
        <v>0.4602430555555555</v>
      </c>
      <c r="C59" s="17">
        <v>107.3</v>
      </c>
      <c r="D59" s="17">
        <v>6.3</v>
      </c>
      <c r="E59" s="17">
        <v>4.2170000000000003E-3</v>
      </c>
      <c r="F59" s="17">
        <v>0.20399999999999999</v>
      </c>
      <c r="G59" s="17">
        <v>0.91872200000000004</v>
      </c>
      <c r="H59" s="17">
        <v>0.74299800000000005</v>
      </c>
      <c r="I59" s="17">
        <v>0.89072499999999999</v>
      </c>
      <c r="J59" s="17">
        <v>0.147727</v>
      </c>
      <c r="K59" s="17">
        <v>0.165851</v>
      </c>
      <c r="L59" s="17">
        <v>702</v>
      </c>
      <c r="M59" s="17">
        <v>0.22911400000000001</v>
      </c>
      <c r="N59" s="17">
        <v>585</v>
      </c>
      <c r="O59" s="17">
        <v>0</v>
      </c>
      <c r="P59" s="17">
        <v>0</v>
      </c>
      <c r="Q59" s="17">
        <v>0.93016900000000002</v>
      </c>
      <c r="R59" s="17">
        <v>0.67929600000000001</v>
      </c>
      <c r="S59" s="17">
        <v>0.857653</v>
      </c>
      <c r="T59" s="17">
        <v>0.17835699999999999</v>
      </c>
      <c r="U59" s="17">
        <v>0.207959</v>
      </c>
      <c r="V59" s="17">
        <v>800</v>
      </c>
      <c r="W59" s="17">
        <v>0.17507400000000001</v>
      </c>
      <c r="X59" s="17">
        <v>624</v>
      </c>
      <c r="Y59" s="17">
        <v>0</v>
      </c>
      <c r="Z59" s="17">
        <v>0</v>
      </c>
      <c r="AA59" s="17">
        <v>0.319938</v>
      </c>
      <c r="AB59" s="17">
        <v>1.54149E-2</v>
      </c>
      <c r="AC59" s="17">
        <v>0.68204500000000001</v>
      </c>
      <c r="AD59" s="17">
        <v>0.25</v>
      </c>
      <c r="AE59" s="17">
        <v>1183.0999999999999</v>
      </c>
    </row>
    <row r="60" spans="1:31">
      <c r="A60" s="17">
        <v>47</v>
      </c>
      <c r="B60" s="19">
        <v>0.46030092592592592</v>
      </c>
      <c r="C60" s="17">
        <v>106.4</v>
      </c>
      <c r="D60" s="17">
        <v>6.3</v>
      </c>
      <c r="E60" s="17">
        <v>3.6329999999999999E-3</v>
      </c>
      <c r="F60" s="17">
        <v>0.17599999999999999</v>
      </c>
      <c r="G60" s="17">
        <v>0.93764599999999998</v>
      </c>
      <c r="H60" s="17">
        <v>0.703847</v>
      </c>
      <c r="I60" s="17">
        <v>0.89926099999999998</v>
      </c>
      <c r="J60" s="17">
        <v>0.195414</v>
      </c>
      <c r="K60" s="17">
        <v>0.217305</v>
      </c>
      <c r="L60" s="17">
        <v>689</v>
      </c>
      <c r="M60" s="17">
        <v>1.4E-5</v>
      </c>
      <c r="N60" s="17">
        <v>562</v>
      </c>
      <c r="O60" s="17">
        <v>0</v>
      </c>
      <c r="P60" s="17">
        <v>0</v>
      </c>
      <c r="Q60" s="17">
        <v>0.89669699999999997</v>
      </c>
      <c r="R60" s="17">
        <v>0.72382599999999997</v>
      </c>
      <c r="S60" s="17">
        <v>0.88524000000000003</v>
      </c>
      <c r="T60" s="17">
        <v>0.161415</v>
      </c>
      <c r="U60" s="17">
        <v>0.18234</v>
      </c>
      <c r="V60" s="17">
        <v>724.2</v>
      </c>
      <c r="W60" s="17">
        <v>0.37079899999999999</v>
      </c>
      <c r="X60" s="17">
        <v>499</v>
      </c>
      <c r="Y60" s="17">
        <v>0</v>
      </c>
      <c r="Z60" s="17">
        <v>0</v>
      </c>
      <c r="AA60" s="17">
        <v>0.28052300000000002</v>
      </c>
      <c r="AB60" s="17">
        <v>1.45509E-2</v>
      </c>
      <c r="AC60" s="17">
        <v>0.72617500000000001</v>
      </c>
      <c r="AD60" s="17">
        <v>0.25</v>
      </c>
      <c r="AE60" s="17">
        <v>1205.4000000000001</v>
      </c>
    </row>
    <row r="61" spans="1:31">
      <c r="A61" s="17">
        <v>48</v>
      </c>
      <c r="B61" s="19">
        <v>0.46035879629629628</v>
      </c>
      <c r="C61" s="17">
        <v>105.1</v>
      </c>
      <c r="D61" s="17">
        <v>6.3</v>
      </c>
      <c r="E61" s="17">
        <v>3.908E-3</v>
      </c>
      <c r="F61" s="17">
        <v>0.189</v>
      </c>
      <c r="G61" s="17">
        <v>0.88907899999999995</v>
      </c>
      <c r="H61" s="17">
        <v>0.73373600000000005</v>
      </c>
      <c r="I61" s="17">
        <v>0.90060399999999996</v>
      </c>
      <c r="J61" s="17">
        <v>0.16686799999999999</v>
      </c>
      <c r="K61" s="17">
        <v>0.18528500000000001</v>
      </c>
      <c r="L61" s="17">
        <v>689.6</v>
      </c>
      <c r="M61" s="17">
        <v>0.20801600000000001</v>
      </c>
      <c r="N61" s="17">
        <v>685</v>
      </c>
      <c r="O61" s="17">
        <v>0</v>
      </c>
      <c r="P61" s="17">
        <v>0</v>
      </c>
      <c r="Q61" s="17">
        <v>0.923184</v>
      </c>
      <c r="R61" s="17">
        <v>0.70944600000000002</v>
      </c>
      <c r="S61" s="17">
        <v>0.88308200000000003</v>
      </c>
      <c r="T61" s="17">
        <v>0.17363500000000001</v>
      </c>
      <c r="U61" s="17">
        <v>0.19662399999999999</v>
      </c>
      <c r="V61" s="17">
        <v>733.2</v>
      </c>
      <c r="W61" s="17">
        <v>0.37081999999999998</v>
      </c>
      <c r="X61" s="17">
        <v>529</v>
      </c>
      <c r="Y61" s="17">
        <v>0</v>
      </c>
      <c r="Z61" s="17">
        <v>0</v>
      </c>
      <c r="AA61" s="17">
        <v>0.30249900000000002</v>
      </c>
      <c r="AB61" s="17">
        <v>1.7703300000000002E-2</v>
      </c>
      <c r="AC61" s="17">
        <v>0.71252000000000004</v>
      </c>
      <c r="AD61" s="17">
        <v>0.25</v>
      </c>
      <c r="AE61" s="17">
        <v>1204.4000000000001</v>
      </c>
    </row>
    <row r="62" spans="1:31">
      <c r="A62" s="17">
        <v>49</v>
      </c>
      <c r="B62" s="19">
        <v>0.4604050925925926</v>
      </c>
      <c r="C62" s="17">
        <v>103.8</v>
      </c>
      <c r="D62" s="17">
        <v>6.3</v>
      </c>
      <c r="E62" s="17">
        <v>3.8059999999999999E-3</v>
      </c>
      <c r="F62" s="17">
        <v>0.184</v>
      </c>
      <c r="G62" s="17">
        <v>0.91669500000000004</v>
      </c>
      <c r="H62" s="17">
        <v>0.74280900000000005</v>
      </c>
      <c r="I62" s="17">
        <v>0.92210400000000003</v>
      </c>
      <c r="J62" s="17">
        <v>0.17929500000000001</v>
      </c>
      <c r="K62" s="17">
        <v>0.194441</v>
      </c>
      <c r="L62" s="17">
        <v>647.29999999999995</v>
      </c>
      <c r="M62" s="17">
        <v>0.357875</v>
      </c>
      <c r="N62" s="17">
        <v>763</v>
      </c>
      <c r="O62" s="17">
        <v>0</v>
      </c>
      <c r="P62" s="17">
        <v>0</v>
      </c>
      <c r="Q62" s="17">
        <v>0.93228599999999995</v>
      </c>
      <c r="R62" s="17">
        <v>0.71128499999999995</v>
      </c>
      <c r="S62" s="17">
        <v>0.89376500000000003</v>
      </c>
      <c r="T62" s="17">
        <v>0.18248</v>
      </c>
      <c r="U62" s="17">
        <v>0.20416999999999999</v>
      </c>
      <c r="V62" s="17">
        <v>681.1</v>
      </c>
      <c r="W62" s="17">
        <v>0.30941999999999997</v>
      </c>
      <c r="X62" s="17">
        <v>625</v>
      </c>
      <c r="Y62" s="17">
        <v>0</v>
      </c>
      <c r="Z62" s="17">
        <v>0</v>
      </c>
      <c r="AA62" s="17">
        <v>0.314108</v>
      </c>
      <c r="AB62" s="17">
        <v>1.8501199999999999E-2</v>
      </c>
      <c r="AC62" s="17">
        <v>0.71466099999999999</v>
      </c>
      <c r="AD62" s="17">
        <v>0.25</v>
      </c>
      <c r="AE62" s="17">
        <v>1283.2</v>
      </c>
    </row>
    <row r="63" spans="1:31">
      <c r="A63" s="17">
        <v>50</v>
      </c>
      <c r="B63" s="19">
        <v>0.46046296296296302</v>
      </c>
      <c r="C63" s="17">
        <v>102.5</v>
      </c>
      <c r="D63" s="17">
        <v>7.2</v>
      </c>
      <c r="E63" s="17">
        <v>4.6979999999999999E-3</v>
      </c>
      <c r="F63" s="17">
        <v>0.22700000000000001</v>
      </c>
      <c r="G63" s="17">
        <v>0.92899100000000001</v>
      </c>
      <c r="H63" s="17">
        <v>0.73630700000000004</v>
      </c>
      <c r="I63" s="17">
        <v>0.92513699999999999</v>
      </c>
      <c r="J63" s="17">
        <v>0.18883</v>
      </c>
      <c r="K63" s="17">
        <v>0.20411000000000001</v>
      </c>
      <c r="L63" s="17">
        <v>635.70000000000005</v>
      </c>
      <c r="M63" s="17">
        <v>5.0000000000000004E-6</v>
      </c>
      <c r="N63" s="17">
        <v>1059</v>
      </c>
      <c r="O63" s="17">
        <v>0</v>
      </c>
      <c r="P63" s="17">
        <v>0</v>
      </c>
      <c r="Q63" s="17">
        <v>0.90212000000000003</v>
      </c>
      <c r="R63" s="17">
        <v>0.69919299999999995</v>
      </c>
      <c r="S63" s="17">
        <v>0.90435500000000002</v>
      </c>
      <c r="T63" s="17">
        <v>0.20516200000000001</v>
      </c>
      <c r="U63" s="17">
        <v>0.22686000000000001</v>
      </c>
      <c r="V63" s="17">
        <v>800</v>
      </c>
      <c r="W63" s="17">
        <v>0.109169</v>
      </c>
      <c r="X63" s="17">
        <v>911</v>
      </c>
      <c r="Y63" s="17">
        <v>0</v>
      </c>
      <c r="Z63" s="17">
        <v>0</v>
      </c>
      <c r="AA63" s="17">
        <v>0.34901500000000002</v>
      </c>
      <c r="AB63" s="17">
        <v>2.85153E-2</v>
      </c>
      <c r="AC63" s="17">
        <v>0.70504299999999998</v>
      </c>
      <c r="AD63" s="17">
        <v>0.25</v>
      </c>
      <c r="AE63" s="17">
        <v>1306.5</v>
      </c>
    </row>
    <row r="64" spans="1:31">
      <c r="A64" s="17">
        <v>51</v>
      </c>
      <c r="B64" s="19">
        <v>0.46052083333333332</v>
      </c>
      <c r="C64" s="17">
        <v>101.3</v>
      </c>
      <c r="D64" s="17">
        <v>7.2</v>
      </c>
      <c r="E64" s="17">
        <v>4.3239999999999997E-3</v>
      </c>
      <c r="F64" s="17">
        <v>0.20899999999999999</v>
      </c>
      <c r="G64" s="17">
        <v>0.95225700000000002</v>
      </c>
      <c r="H64" s="17">
        <v>0.76032999999999995</v>
      </c>
      <c r="I64" s="17">
        <v>0.94292500000000001</v>
      </c>
      <c r="J64" s="17">
        <v>0.18259500000000001</v>
      </c>
      <c r="K64" s="17">
        <v>0.19364799999999999</v>
      </c>
      <c r="L64" s="17">
        <v>606.9</v>
      </c>
      <c r="M64" s="17">
        <v>0.33908700000000003</v>
      </c>
      <c r="N64" s="17">
        <v>1138</v>
      </c>
      <c r="O64" s="17">
        <v>0</v>
      </c>
      <c r="P64" s="17">
        <v>0</v>
      </c>
      <c r="Q64" s="17">
        <v>0.93884599999999996</v>
      </c>
      <c r="R64" s="17">
        <v>0.70590900000000001</v>
      </c>
      <c r="S64" s="17">
        <v>0.90370200000000001</v>
      </c>
      <c r="T64" s="17">
        <v>0.197793</v>
      </c>
      <c r="U64" s="17">
        <v>0.21886900000000001</v>
      </c>
      <c r="V64" s="17">
        <v>723.5</v>
      </c>
      <c r="W64" s="17">
        <v>0.184751</v>
      </c>
      <c r="X64" s="17">
        <v>396</v>
      </c>
      <c r="Y64" s="17">
        <v>0</v>
      </c>
      <c r="Z64" s="17">
        <v>0</v>
      </c>
      <c r="AA64" s="17">
        <v>0.33672200000000002</v>
      </c>
      <c r="AB64" s="17">
        <v>2.92334E-2</v>
      </c>
      <c r="AC64" s="17">
        <v>0.71169099999999996</v>
      </c>
      <c r="AD64" s="17">
        <v>0.25</v>
      </c>
      <c r="AE64" s="17">
        <v>1368.6</v>
      </c>
    </row>
    <row r="65" spans="1:31">
      <c r="A65" s="17">
        <v>52</v>
      </c>
      <c r="B65" s="19">
        <v>0.46056712962962965</v>
      </c>
      <c r="C65" s="17">
        <v>100</v>
      </c>
      <c r="D65" s="17">
        <v>7.2</v>
      </c>
      <c r="E65" s="17">
        <v>4.5440000000000003E-3</v>
      </c>
      <c r="F65" s="17">
        <v>0.22</v>
      </c>
      <c r="G65" s="17">
        <v>0.91632100000000005</v>
      </c>
      <c r="H65" s="17">
        <v>0.74663199999999996</v>
      </c>
      <c r="I65" s="17">
        <v>0.93827700000000003</v>
      </c>
      <c r="J65" s="17">
        <v>0.19164500000000001</v>
      </c>
      <c r="K65" s="17">
        <v>0.20425199999999999</v>
      </c>
      <c r="L65" s="17">
        <v>624.29999999999995</v>
      </c>
      <c r="M65" s="17">
        <v>0.16850399999999999</v>
      </c>
      <c r="N65" s="17">
        <v>439</v>
      </c>
      <c r="O65" s="17">
        <v>0</v>
      </c>
      <c r="P65" s="17">
        <v>0</v>
      </c>
      <c r="Q65" s="17">
        <v>0.93343900000000002</v>
      </c>
      <c r="R65" s="17">
        <v>0.72010099999999999</v>
      </c>
      <c r="S65" s="17">
        <v>0.92280799999999996</v>
      </c>
      <c r="T65" s="17">
        <v>0.202707</v>
      </c>
      <c r="U65" s="17">
        <v>0.219663</v>
      </c>
      <c r="V65" s="17">
        <v>743.9</v>
      </c>
      <c r="W65" s="17">
        <v>0.22917000000000001</v>
      </c>
      <c r="X65" s="17">
        <v>833</v>
      </c>
      <c r="Y65" s="17">
        <v>0</v>
      </c>
      <c r="Z65" s="17">
        <v>0</v>
      </c>
      <c r="AA65" s="17">
        <v>0.33794400000000002</v>
      </c>
      <c r="AB65" s="17">
        <v>1.1793E-2</v>
      </c>
      <c r="AC65" s="17">
        <v>0.72249200000000002</v>
      </c>
      <c r="AD65" s="17">
        <v>0.25</v>
      </c>
      <c r="AE65" s="17">
        <v>1330.4</v>
      </c>
    </row>
    <row r="66" spans="1:31">
      <c r="A66" s="17">
        <v>53</v>
      </c>
      <c r="B66" s="19">
        <v>0.46062500000000001</v>
      </c>
      <c r="C66" s="17">
        <v>99.1</v>
      </c>
      <c r="D66" s="17">
        <v>7.2</v>
      </c>
      <c r="E66" s="17">
        <v>4.6379999999999998E-3</v>
      </c>
      <c r="F66" s="17">
        <v>0.224</v>
      </c>
      <c r="G66" s="17">
        <v>0.88467700000000005</v>
      </c>
      <c r="H66" s="17">
        <v>0.76388900000000004</v>
      </c>
      <c r="I66" s="17">
        <v>0.94181899999999996</v>
      </c>
      <c r="J66" s="17">
        <v>0.17793</v>
      </c>
      <c r="K66" s="17">
        <v>0.18892100000000001</v>
      </c>
      <c r="L66" s="17">
        <v>566.5</v>
      </c>
      <c r="M66" s="17">
        <v>2.6999999999999999E-5</v>
      </c>
      <c r="N66" s="17">
        <v>802</v>
      </c>
      <c r="O66" s="17">
        <v>0</v>
      </c>
      <c r="P66" s="17">
        <v>0</v>
      </c>
      <c r="Q66" s="17">
        <v>0.96266499999999999</v>
      </c>
      <c r="R66" s="17">
        <v>0.72133199999999997</v>
      </c>
      <c r="S66" s="17">
        <v>0.96047700000000003</v>
      </c>
      <c r="T66" s="17">
        <v>0.239144</v>
      </c>
      <c r="U66" s="17">
        <v>0.24898500000000001</v>
      </c>
      <c r="V66" s="17">
        <v>731</v>
      </c>
      <c r="W66" s="17">
        <v>4.5712000000000003E-2</v>
      </c>
      <c r="X66" s="17">
        <v>671</v>
      </c>
      <c r="Y66" s="17">
        <v>0</v>
      </c>
      <c r="Z66" s="17">
        <v>0</v>
      </c>
      <c r="AA66" s="17">
        <v>0.38305400000000001</v>
      </c>
      <c r="AB66" s="17">
        <v>1.9421399999999998E-2</v>
      </c>
      <c r="AC66" s="17">
        <v>0.72597699999999998</v>
      </c>
      <c r="AD66" s="17">
        <v>0.25</v>
      </c>
      <c r="AE66" s="17">
        <v>1466.2</v>
      </c>
    </row>
    <row r="67" spans="1:31">
      <c r="A67" s="17">
        <v>54</v>
      </c>
      <c r="B67" s="19">
        <v>0.46068287037037042</v>
      </c>
      <c r="C67" s="17">
        <v>97.8</v>
      </c>
      <c r="D67" s="17">
        <v>8.1</v>
      </c>
      <c r="E67" s="17">
        <v>5.6540000000000002E-3</v>
      </c>
      <c r="F67" s="17">
        <v>0.27400000000000002</v>
      </c>
      <c r="G67" s="17">
        <v>0.92722899999999997</v>
      </c>
      <c r="H67" s="17">
        <v>0.75807599999999997</v>
      </c>
      <c r="I67" s="17">
        <v>0.94717300000000004</v>
      </c>
      <c r="J67" s="17">
        <v>0.18909699999999999</v>
      </c>
      <c r="K67" s="17">
        <v>0.19964399999999999</v>
      </c>
      <c r="L67" s="17">
        <v>649.9</v>
      </c>
      <c r="M67" s="17">
        <v>0.241369</v>
      </c>
      <c r="N67" s="17">
        <v>806</v>
      </c>
      <c r="O67" s="17">
        <v>0</v>
      </c>
      <c r="P67" s="17">
        <v>0</v>
      </c>
      <c r="Q67" s="17">
        <v>0.92660900000000002</v>
      </c>
      <c r="R67" s="17">
        <v>0.71662599999999999</v>
      </c>
      <c r="S67" s="17">
        <v>0.93870600000000004</v>
      </c>
      <c r="T67" s="17">
        <v>0.22208</v>
      </c>
      <c r="U67" s="17">
        <v>0.23658100000000001</v>
      </c>
      <c r="V67" s="17">
        <v>798.9</v>
      </c>
      <c r="W67" s="17">
        <v>0.14160700000000001</v>
      </c>
      <c r="X67" s="17">
        <v>801</v>
      </c>
      <c r="Y67" s="17">
        <v>0</v>
      </c>
      <c r="Z67" s="17">
        <v>0</v>
      </c>
      <c r="AA67" s="17">
        <v>0.36397099999999999</v>
      </c>
      <c r="AB67" s="17">
        <v>2.50558E-2</v>
      </c>
      <c r="AC67" s="17">
        <v>0.72219</v>
      </c>
      <c r="AD67" s="17">
        <v>0.25</v>
      </c>
      <c r="AE67" s="17">
        <v>1278.0999999999999</v>
      </c>
    </row>
    <row r="68" spans="1:31">
      <c r="A68" s="17">
        <v>55</v>
      </c>
      <c r="B68" s="19">
        <v>0.46072916666666663</v>
      </c>
      <c r="C68" s="17">
        <v>96.5</v>
      </c>
      <c r="D68" s="17">
        <v>8.1</v>
      </c>
      <c r="E68" s="17">
        <v>5.8910000000000004E-3</v>
      </c>
      <c r="F68" s="17">
        <v>0.28499999999999998</v>
      </c>
      <c r="G68" s="17">
        <v>0.937442</v>
      </c>
      <c r="H68" s="17">
        <v>0.75151000000000001</v>
      </c>
      <c r="I68" s="17">
        <v>0.95726699999999998</v>
      </c>
      <c r="J68" s="17">
        <v>0.205757</v>
      </c>
      <c r="K68" s="17">
        <v>0.21494199999999999</v>
      </c>
      <c r="L68" s="17">
        <v>708.4</v>
      </c>
      <c r="M68" s="17">
        <v>0.22917799999999999</v>
      </c>
      <c r="N68" s="17">
        <v>519</v>
      </c>
      <c r="O68" s="17">
        <v>0</v>
      </c>
      <c r="P68" s="17">
        <v>0</v>
      </c>
      <c r="Q68" s="17">
        <v>0.95104299999999997</v>
      </c>
      <c r="R68" s="17">
        <v>0.74402400000000002</v>
      </c>
      <c r="S68" s="17">
        <v>0.95930899999999997</v>
      </c>
      <c r="T68" s="17">
        <v>0.215285</v>
      </c>
      <c r="U68" s="17">
        <v>0.22441700000000001</v>
      </c>
      <c r="V68" s="17">
        <v>684.7</v>
      </c>
      <c r="W68" s="17">
        <v>0.37081999999999998</v>
      </c>
      <c r="X68" s="17">
        <v>1055</v>
      </c>
      <c r="Y68" s="17">
        <v>0</v>
      </c>
      <c r="Z68" s="17">
        <v>0</v>
      </c>
      <c r="AA68" s="17">
        <v>0.34525600000000001</v>
      </c>
      <c r="AB68" s="17">
        <v>1.7699699999999999E-2</v>
      </c>
      <c r="AC68" s="17">
        <v>0.74783500000000003</v>
      </c>
      <c r="AD68" s="17">
        <v>0.25</v>
      </c>
      <c r="AE68" s="17">
        <v>1172.5</v>
      </c>
    </row>
    <row r="69" spans="1:31">
      <c r="A69" s="17">
        <v>56</v>
      </c>
      <c r="B69" s="19">
        <v>0.46078703703703705</v>
      </c>
      <c r="C69" s="17">
        <v>95.3</v>
      </c>
      <c r="D69" s="17">
        <v>8.1</v>
      </c>
      <c r="E69" s="17">
        <v>5.2050000000000004E-3</v>
      </c>
      <c r="F69" s="17">
        <v>0.252</v>
      </c>
      <c r="G69" s="17">
        <v>0.94420599999999999</v>
      </c>
      <c r="H69" s="17">
        <v>0.77906799999999998</v>
      </c>
      <c r="I69" s="17">
        <v>0.97556399999999999</v>
      </c>
      <c r="J69" s="17">
        <v>0.196496</v>
      </c>
      <c r="K69" s="17">
        <v>0.20141800000000001</v>
      </c>
      <c r="L69" s="17">
        <v>640.29999999999995</v>
      </c>
      <c r="M69" s="17">
        <v>0.35191</v>
      </c>
      <c r="N69" s="17">
        <v>496</v>
      </c>
      <c r="O69" s="17">
        <v>0</v>
      </c>
      <c r="P69" s="17">
        <v>0</v>
      </c>
      <c r="Q69" s="17">
        <v>0.93717499999999998</v>
      </c>
      <c r="R69" s="17">
        <v>0.73961600000000005</v>
      </c>
      <c r="S69" s="17">
        <v>0.94682500000000003</v>
      </c>
      <c r="T69" s="17">
        <v>0.207209</v>
      </c>
      <c r="U69" s="17">
        <v>0.21884600000000001</v>
      </c>
      <c r="V69" s="17">
        <v>732.4</v>
      </c>
      <c r="W69" s="17">
        <v>0.18531800000000001</v>
      </c>
      <c r="X69" s="17">
        <v>518</v>
      </c>
      <c r="Y69" s="17">
        <v>0</v>
      </c>
      <c r="Z69" s="17">
        <v>0</v>
      </c>
      <c r="AA69" s="17">
        <v>0.33668599999999999</v>
      </c>
      <c r="AB69" s="17">
        <v>1.5336900000000001E-2</v>
      </c>
      <c r="AC69" s="17">
        <v>0.74279399999999995</v>
      </c>
      <c r="AD69" s="17">
        <v>0.25</v>
      </c>
      <c r="AE69" s="17">
        <v>1297.0999999999999</v>
      </c>
    </row>
    <row r="70" spans="1:31">
      <c r="A70" s="17">
        <v>57</v>
      </c>
      <c r="B70" s="19">
        <v>0.46084490740740741</v>
      </c>
      <c r="C70" s="17">
        <v>94</v>
      </c>
      <c r="D70" s="17">
        <v>8.1</v>
      </c>
      <c r="E70" s="17">
        <v>4.6449999999999998E-3</v>
      </c>
      <c r="F70" s="17">
        <v>0.22500000000000001</v>
      </c>
      <c r="G70" s="17">
        <v>0.94855</v>
      </c>
      <c r="H70" s="17">
        <v>0.77177399999999996</v>
      </c>
      <c r="I70" s="17">
        <v>0.97107200000000005</v>
      </c>
      <c r="J70" s="17">
        <v>0.199298</v>
      </c>
      <c r="K70" s="17">
        <v>0.205235</v>
      </c>
      <c r="L70" s="17">
        <v>619.6</v>
      </c>
      <c r="M70" s="17">
        <v>0.26768999999999998</v>
      </c>
      <c r="N70" s="17">
        <v>2069</v>
      </c>
      <c r="O70" s="17">
        <v>0</v>
      </c>
      <c r="P70" s="17">
        <v>0</v>
      </c>
      <c r="Q70" s="17">
        <v>0.948874</v>
      </c>
      <c r="R70" s="17">
        <v>0.761459</v>
      </c>
      <c r="S70" s="17">
        <v>0.96533800000000003</v>
      </c>
      <c r="T70" s="17">
        <v>0.203879</v>
      </c>
      <c r="U70" s="17">
        <v>0.2112</v>
      </c>
      <c r="V70" s="17">
        <v>743.5</v>
      </c>
      <c r="W70" s="17">
        <v>0.37081999999999998</v>
      </c>
      <c r="X70" s="17">
        <v>829</v>
      </c>
      <c r="Y70" s="17">
        <v>0</v>
      </c>
      <c r="Z70" s="17">
        <v>0</v>
      </c>
      <c r="AA70" s="17">
        <v>0.32492199999999999</v>
      </c>
      <c r="AB70" s="17">
        <v>5.9138700000000002E-2</v>
      </c>
      <c r="AC70" s="17">
        <v>0.77351599999999998</v>
      </c>
      <c r="AD70" s="17">
        <v>0.25</v>
      </c>
      <c r="AE70" s="17">
        <v>1340.5</v>
      </c>
    </row>
    <row r="71" spans="1:31">
      <c r="A71" s="17">
        <v>58</v>
      </c>
      <c r="B71" s="19">
        <v>0.46089120370370368</v>
      </c>
      <c r="C71" s="17">
        <v>92.9</v>
      </c>
      <c r="D71" s="17">
        <v>9.1</v>
      </c>
      <c r="E71" s="17">
        <v>5.4419999999999998E-3</v>
      </c>
      <c r="F71" s="17">
        <v>0.26300000000000001</v>
      </c>
      <c r="G71" s="17">
        <v>0.91806399999999999</v>
      </c>
      <c r="H71" s="17">
        <v>0.800902</v>
      </c>
      <c r="I71" s="17">
        <v>0.99669300000000005</v>
      </c>
      <c r="J71" s="17">
        <v>0.19579099999999999</v>
      </c>
      <c r="K71" s="17">
        <v>0.19644</v>
      </c>
      <c r="L71" s="17">
        <v>577.1</v>
      </c>
      <c r="M71" s="17">
        <v>3.9999999999999998E-6</v>
      </c>
      <c r="N71" s="17">
        <v>496</v>
      </c>
      <c r="O71" s="17">
        <v>0</v>
      </c>
      <c r="P71" s="17">
        <v>0</v>
      </c>
      <c r="Q71" s="17">
        <v>0.95305099999999998</v>
      </c>
      <c r="R71" s="17">
        <v>0.74635200000000002</v>
      </c>
      <c r="S71" s="17">
        <v>0.96738500000000005</v>
      </c>
      <c r="T71" s="17">
        <v>0.22103300000000001</v>
      </c>
      <c r="U71" s="17">
        <v>0.22848499999999999</v>
      </c>
      <c r="V71" s="17">
        <v>729.7</v>
      </c>
      <c r="W71" s="17">
        <v>5.0000000000000002E-5</v>
      </c>
      <c r="X71" s="17">
        <v>630</v>
      </c>
      <c r="Y71" s="17">
        <v>0</v>
      </c>
      <c r="Z71" s="17">
        <v>0</v>
      </c>
      <c r="AA71" s="17">
        <v>0.35151500000000002</v>
      </c>
      <c r="AB71" s="17">
        <v>1.5362000000000001E-2</v>
      </c>
      <c r="AC71" s="17">
        <v>0.74974700000000005</v>
      </c>
      <c r="AD71" s="17">
        <v>0.25</v>
      </c>
      <c r="AE71" s="17">
        <v>1439.3</v>
      </c>
    </row>
    <row r="72" spans="1:31">
      <c r="A72" s="17">
        <v>59</v>
      </c>
      <c r="B72" s="19">
        <v>0.46094907407407404</v>
      </c>
      <c r="C72" s="17">
        <v>91.6</v>
      </c>
      <c r="D72" s="17">
        <v>9.1</v>
      </c>
      <c r="E72" s="17">
        <v>6.136E-3</v>
      </c>
      <c r="F72" s="17">
        <v>0.29699999999999999</v>
      </c>
      <c r="G72" s="17">
        <v>0.91705800000000004</v>
      </c>
      <c r="H72" s="17">
        <v>0.80735599999999996</v>
      </c>
      <c r="I72" s="17">
        <v>1.018113</v>
      </c>
      <c r="J72" s="17">
        <v>0.210757</v>
      </c>
      <c r="K72" s="17">
        <v>0.207007</v>
      </c>
      <c r="L72" s="17">
        <v>639.9</v>
      </c>
      <c r="M72" s="17">
        <v>0.26246000000000003</v>
      </c>
      <c r="N72" s="17">
        <v>709</v>
      </c>
      <c r="O72" s="17">
        <v>0</v>
      </c>
      <c r="P72" s="17">
        <v>0</v>
      </c>
      <c r="Q72" s="17">
        <v>0.93381000000000003</v>
      </c>
      <c r="R72" s="17">
        <v>0.75089799999999995</v>
      </c>
      <c r="S72" s="17">
        <v>0.98087500000000005</v>
      </c>
      <c r="T72" s="17">
        <v>0.22997699999999999</v>
      </c>
      <c r="U72" s="17">
        <v>0.234461</v>
      </c>
      <c r="V72" s="17">
        <v>708.6</v>
      </c>
      <c r="W72" s="17">
        <v>2.8E-5</v>
      </c>
      <c r="X72" s="17">
        <v>737</v>
      </c>
      <c r="Y72" s="17">
        <v>0</v>
      </c>
      <c r="Z72" s="17">
        <v>0</v>
      </c>
      <c r="AA72" s="17">
        <v>0.36070999999999998</v>
      </c>
      <c r="AB72" s="17">
        <v>2.4118899999999999E-2</v>
      </c>
      <c r="AC72" s="17">
        <v>0.75644500000000003</v>
      </c>
      <c r="AD72" s="17">
        <v>0.25</v>
      </c>
      <c r="AE72" s="17">
        <v>1298.0999999999999</v>
      </c>
    </row>
    <row r="73" spans="1:31">
      <c r="A73" s="17">
        <v>60</v>
      </c>
      <c r="B73" s="19">
        <v>0.46100694444444446</v>
      </c>
      <c r="C73" s="17">
        <v>90.3</v>
      </c>
      <c r="D73" s="17">
        <v>10</v>
      </c>
      <c r="E73" s="17">
        <v>6.7210000000000004E-3</v>
      </c>
      <c r="F73" s="17">
        <v>0.32500000000000001</v>
      </c>
      <c r="G73" s="17">
        <v>0.94865500000000003</v>
      </c>
      <c r="H73" s="17">
        <v>0.81194</v>
      </c>
      <c r="I73" s="17">
        <v>1.0378909999999999</v>
      </c>
      <c r="J73" s="17">
        <v>0.22595199999999999</v>
      </c>
      <c r="K73" s="17">
        <v>0.21770300000000001</v>
      </c>
      <c r="L73" s="17">
        <v>637.4</v>
      </c>
      <c r="M73" s="17">
        <v>0.19564000000000001</v>
      </c>
      <c r="N73" s="17">
        <v>889</v>
      </c>
      <c r="O73" s="17">
        <v>0</v>
      </c>
      <c r="P73" s="17">
        <v>0</v>
      </c>
      <c r="Q73" s="17">
        <v>0.95307600000000003</v>
      </c>
      <c r="R73" s="17">
        <v>0.79055500000000001</v>
      </c>
      <c r="S73" s="17">
        <v>1.035417</v>
      </c>
      <c r="T73" s="17">
        <v>0.244862</v>
      </c>
      <c r="U73" s="17">
        <v>0.236486</v>
      </c>
      <c r="V73" s="17">
        <v>641.1</v>
      </c>
      <c r="W73" s="17">
        <v>0.164328</v>
      </c>
      <c r="X73" s="17">
        <v>430</v>
      </c>
      <c r="Y73" s="17">
        <v>0</v>
      </c>
      <c r="Z73" s="17">
        <v>0</v>
      </c>
      <c r="AA73" s="17">
        <v>0.36382500000000001</v>
      </c>
      <c r="AB73" s="17">
        <v>3.2860800000000003E-2</v>
      </c>
      <c r="AC73" s="17">
        <v>0.79860100000000001</v>
      </c>
      <c r="AD73" s="17">
        <v>0.25</v>
      </c>
      <c r="AE73" s="17">
        <v>1303.0999999999999</v>
      </c>
    </row>
    <row r="74" spans="1:31">
      <c r="A74" s="17">
        <v>61</v>
      </c>
      <c r="B74" s="19">
        <v>0.46105324074074078</v>
      </c>
      <c r="C74" s="17">
        <v>89.2</v>
      </c>
      <c r="D74" s="17">
        <v>10</v>
      </c>
      <c r="E74" s="17">
        <v>7.7770000000000001E-3</v>
      </c>
      <c r="F74" s="17">
        <v>0.376</v>
      </c>
      <c r="G74" s="17">
        <v>0.94178399999999995</v>
      </c>
      <c r="H74" s="17">
        <v>0.85605500000000001</v>
      </c>
      <c r="I74" s="17">
        <v>1.0933619999999999</v>
      </c>
      <c r="J74" s="17">
        <v>0.23730699999999999</v>
      </c>
      <c r="K74" s="17">
        <v>0.21704300000000001</v>
      </c>
      <c r="L74" s="17">
        <v>665.1</v>
      </c>
      <c r="M74" s="17">
        <v>0.365342</v>
      </c>
      <c r="N74" s="17">
        <v>410</v>
      </c>
      <c r="O74" s="17">
        <v>0</v>
      </c>
      <c r="P74" s="17">
        <v>0</v>
      </c>
      <c r="Q74" s="17">
        <v>0.95574000000000003</v>
      </c>
      <c r="R74" s="17">
        <v>0.77333099999999999</v>
      </c>
      <c r="S74" s="17">
        <v>1.0418689999999999</v>
      </c>
      <c r="T74" s="17">
        <v>0.26853900000000003</v>
      </c>
      <c r="U74" s="17">
        <v>0.257747</v>
      </c>
      <c r="V74" s="17">
        <v>743.3</v>
      </c>
      <c r="W74" s="17">
        <v>0.21297199999999999</v>
      </c>
      <c r="X74" s="17">
        <v>1375</v>
      </c>
      <c r="Y74" s="17">
        <v>0</v>
      </c>
      <c r="Z74" s="17">
        <v>0</v>
      </c>
      <c r="AA74" s="17">
        <v>0.396534</v>
      </c>
      <c r="AB74" s="17">
        <v>1.6092499999999999E-2</v>
      </c>
      <c r="AC74" s="17">
        <v>0.77765200000000001</v>
      </c>
      <c r="AD74" s="17">
        <v>0.25</v>
      </c>
      <c r="AE74" s="17">
        <v>1248.7</v>
      </c>
    </row>
    <row r="75" spans="1:31">
      <c r="A75" s="17">
        <v>62</v>
      </c>
      <c r="B75" s="19">
        <v>0.46111111111111108</v>
      </c>
      <c r="C75" s="17">
        <v>88</v>
      </c>
      <c r="D75" s="17">
        <v>10</v>
      </c>
      <c r="E75" s="17">
        <v>6.489E-3</v>
      </c>
      <c r="F75" s="17">
        <v>0.314</v>
      </c>
      <c r="G75" s="17">
        <v>0.95408599999999999</v>
      </c>
      <c r="H75" s="17">
        <v>0.81718000000000002</v>
      </c>
      <c r="I75" s="17">
        <v>1.053472</v>
      </c>
      <c r="J75" s="17">
        <v>0.236292</v>
      </c>
      <c r="K75" s="17">
        <v>0.224298</v>
      </c>
      <c r="L75" s="17">
        <v>603.79999999999995</v>
      </c>
      <c r="M75" s="17">
        <v>0.113842</v>
      </c>
      <c r="N75" s="17">
        <v>549</v>
      </c>
      <c r="O75" s="17">
        <v>0</v>
      </c>
      <c r="P75" s="17">
        <v>0</v>
      </c>
      <c r="Q75" s="17">
        <v>0.97009400000000001</v>
      </c>
      <c r="R75" s="17">
        <v>0.820882</v>
      </c>
      <c r="S75" s="17">
        <v>1.076892</v>
      </c>
      <c r="T75" s="17">
        <v>0.25601000000000002</v>
      </c>
      <c r="U75" s="17">
        <v>0.237731</v>
      </c>
      <c r="V75" s="17">
        <v>733.5</v>
      </c>
      <c r="W75" s="17">
        <v>0.31486199999999998</v>
      </c>
      <c r="X75" s="17">
        <v>410</v>
      </c>
      <c r="Y75" s="17">
        <v>0</v>
      </c>
      <c r="Z75" s="17">
        <v>0</v>
      </c>
      <c r="AA75" s="17">
        <v>0.36573899999999998</v>
      </c>
      <c r="AB75" s="17">
        <v>1.9497400000000002E-2</v>
      </c>
      <c r="AC75" s="17">
        <v>0.82587299999999997</v>
      </c>
      <c r="AD75" s="17">
        <v>0.25</v>
      </c>
      <c r="AE75" s="17">
        <v>1375.5</v>
      </c>
    </row>
    <row r="76" spans="1:31">
      <c r="A76" s="17">
        <v>63</v>
      </c>
      <c r="B76" s="19">
        <v>0.4611574074074074</v>
      </c>
      <c r="C76" s="17">
        <v>86.9</v>
      </c>
      <c r="D76" s="17">
        <v>10.9</v>
      </c>
      <c r="E76" s="17">
        <v>8.2780000000000006E-3</v>
      </c>
      <c r="F76" s="17">
        <v>0.40100000000000002</v>
      </c>
      <c r="G76" s="17">
        <v>0.92749800000000004</v>
      </c>
      <c r="H76" s="17">
        <v>0.83964099999999997</v>
      </c>
      <c r="I76" s="17">
        <v>1.0644420000000001</v>
      </c>
      <c r="J76" s="17">
        <v>0.224801</v>
      </c>
      <c r="K76" s="17">
        <v>0.21119099999999999</v>
      </c>
      <c r="L76" s="17">
        <v>668.4</v>
      </c>
      <c r="M76" s="17">
        <v>0.18556500000000001</v>
      </c>
      <c r="N76" s="17">
        <v>360</v>
      </c>
      <c r="O76" s="17">
        <v>0</v>
      </c>
      <c r="P76" s="17">
        <v>0</v>
      </c>
      <c r="Q76" s="17">
        <v>0.96910399999999997</v>
      </c>
      <c r="R76" s="17">
        <v>0.80667199999999994</v>
      </c>
      <c r="S76" s="17">
        <v>1.0756669999999999</v>
      </c>
      <c r="T76" s="17">
        <v>0.26899499999999998</v>
      </c>
      <c r="U76" s="17">
        <v>0.25007200000000002</v>
      </c>
      <c r="V76" s="17">
        <v>759.2</v>
      </c>
      <c r="W76" s="17">
        <v>0.22917399999999999</v>
      </c>
      <c r="X76" s="17">
        <v>438</v>
      </c>
      <c r="Y76" s="17">
        <v>0</v>
      </c>
      <c r="Z76" s="17">
        <v>0</v>
      </c>
      <c r="AA76" s="17">
        <v>0.38472699999999999</v>
      </c>
      <c r="AB76" s="17">
        <v>1.54699E-2</v>
      </c>
      <c r="AC76" s="17">
        <v>0.81083400000000005</v>
      </c>
      <c r="AD76" s="17">
        <v>0.25</v>
      </c>
      <c r="AE76" s="17">
        <v>1242.5999999999999</v>
      </c>
    </row>
    <row r="77" spans="1:31">
      <c r="A77" s="17">
        <v>64</v>
      </c>
      <c r="B77" s="19">
        <v>0.46121527777777777</v>
      </c>
      <c r="C77" s="17">
        <v>85.8</v>
      </c>
      <c r="D77" s="17">
        <v>10.9</v>
      </c>
      <c r="E77" s="17">
        <v>7.4960000000000001E-3</v>
      </c>
      <c r="F77" s="17">
        <v>0.36299999999999999</v>
      </c>
      <c r="G77" s="17">
        <v>0.96940000000000004</v>
      </c>
      <c r="H77" s="17">
        <v>0.86049699999999996</v>
      </c>
      <c r="I77" s="17">
        <v>1.1364810000000001</v>
      </c>
      <c r="J77" s="17">
        <v>0.27598400000000001</v>
      </c>
      <c r="K77" s="17">
        <v>0.242841</v>
      </c>
      <c r="L77" s="17">
        <v>644</v>
      </c>
      <c r="M77" s="17">
        <v>0.22001699999999999</v>
      </c>
      <c r="N77" s="17">
        <v>788</v>
      </c>
      <c r="O77" s="17">
        <v>0</v>
      </c>
      <c r="P77" s="17">
        <v>0</v>
      </c>
      <c r="Q77" s="17">
        <v>0.95325899999999997</v>
      </c>
      <c r="R77" s="17">
        <v>0.82804199999999994</v>
      </c>
      <c r="S77" s="17">
        <v>1.088228</v>
      </c>
      <c r="T77" s="17">
        <v>0.26018599999999997</v>
      </c>
      <c r="U77" s="17">
        <v>0.239092</v>
      </c>
      <c r="V77" s="17">
        <v>644</v>
      </c>
      <c r="W77" s="17">
        <v>0.33226299999999998</v>
      </c>
      <c r="X77" s="17">
        <v>543</v>
      </c>
      <c r="Y77" s="17">
        <v>0</v>
      </c>
      <c r="Z77" s="17">
        <v>0</v>
      </c>
      <c r="AA77" s="17">
        <v>0.36783300000000002</v>
      </c>
      <c r="AB77" s="17">
        <v>3.2117699999999999E-2</v>
      </c>
      <c r="AC77" s="17">
        <v>0.836399</v>
      </c>
      <c r="AD77" s="17">
        <v>0.25</v>
      </c>
      <c r="AE77" s="17">
        <v>1289.7</v>
      </c>
    </row>
    <row r="78" spans="1:31">
      <c r="A78" s="17">
        <v>65</v>
      </c>
      <c r="B78" s="19">
        <v>0.46127314814814818</v>
      </c>
      <c r="C78" s="17">
        <v>84.5</v>
      </c>
      <c r="D78" s="17">
        <v>11.8</v>
      </c>
      <c r="E78" s="17">
        <v>9.7649999999999994E-3</v>
      </c>
      <c r="F78" s="17">
        <v>0.47299999999999998</v>
      </c>
      <c r="G78" s="17">
        <v>0.95340599999999998</v>
      </c>
      <c r="H78" s="17">
        <v>0.86123000000000005</v>
      </c>
      <c r="I78" s="17">
        <v>1.1138870000000001</v>
      </c>
      <c r="J78" s="17">
        <v>0.25265700000000002</v>
      </c>
      <c r="K78" s="17">
        <v>0.226825</v>
      </c>
      <c r="L78" s="17">
        <v>671.2</v>
      </c>
      <c r="M78" s="17">
        <v>2.2592000000000001E-2</v>
      </c>
      <c r="N78" s="17">
        <v>561</v>
      </c>
      <c r="O78" s="17">
        <v>0</v>
      </c>
      <c r="P78" s="17">
        <v>0</v>
      </c>
      <c r="Q78" s="17">
        <v>0.96432700000000005</v>
      </c>
      <c r="R78" s="17">
        <v>0.809307</v>
      </c>
      <c r="S78" s="17">
        <v>1.1149309999999999</v>
      </c>
      <c r="T78" s="17">
        <v>0.30562400000000001</v>
      </c>
      <c r="U78" s="17">
        <v>0.274119</v>
      </c>
      <c r="V78" s="17">
        <v>719.2</v>
      </c>
      <c r="W78" s="17">
        <v>8.8250999999999996E-2</v>
      </c>
      <c r="X78" s="17">
        <v>581</v>
      </c>
      <c r="Y78" s="17">
        <v>0</v>
      </c>
      <c r="Z78" s="17">
        <v>0</v>
      </c>
      <c r="AA78" s="17">
        <v>0.42172199999999999</v>
      </c>
      <c r="AB78" s="17">
        <v>2.59706E-2</v>
      </c>
      <c r="AC78" s="17">
        <v>0.81724399999999997</v>
      </c>
      <c r="AD78" s="17">
        <v>0.25</v>
      </c>
      <c r="AE78" s="17">
        <v>1237.4000000000001</v>
      </c>
    </row>
    <row r="79" spans="1:31">
      <c r="A79" s="17">
        <v>66</v>
      </c>
      <c r="B79" s="19">
        <v>0.46133101851851849</v>
      </c>
      <c r="C79" s="17">
        <v>83.2</v>
      </c>
      <c r="D79" s="17">
        <v>11.8</v>
      </c>
      <c r="E79" s="17">
        <v>9.1760000000000001E-3</v>
      </c>
      <c r="F79" s="17">
        <v>0.44400000000000001</v>
      </c>
      <c r="G79" s="17">
        <v>0.959893</v>
      </c>
      <c r="H79" s="17">
        <v>0.84485600000000005</v>
      </c>
      <c r="I79" s="17">
        <v>1.125192</v>
      </c>
      <c r="J79" s="17">
        <v>0.28033599999999997</v>
      </c>
      <c r="K79" s="17">
        <v>0.24914500000000001</v>
      </c>
      <c r="L79" s="17">
        <v>652.1</v>
      </c>
      <c r="M79" s="17">
        <v>0.130332</v>
      </c>
      <c r="N79" s="17">
        <v>338</v>
      </c>
      <c r="O79" s="17">
        <v>0</v>
      </c>
      <c r="P79" s="17">
        <v>0</v>
      </c>
      <c r="Q79" s="17">
        <v>0.96235400000000004</v>
      </c>
      <c r="R79" s="17">
        <v>0.82311699999999999</v>
      </c>
      <c r="S79" s="17">
        <v>1.1157239999999999</v>
      </c>
      <c r="T79" s="17">
        <v>0.29260700000000001</v>
      </c>
      <c r="U79" s="17">
        <v>0.26225799999999999</v>
      </c>
      <c r="V79" s="17">
        <v>743.6</v>
      </c>
      <c r="W79" s="17">
        <v>0.11938699999999999</v>
      </c>
      <c r="X79" s="17">
        <v>621</v>
      </c>
      <c r="Y79" s="17">
        <v>0</v>
      </c>
      <c r="Z79" s="17">
        <v>0</v>
      </c>
      <c r="AA79" s="17">
        <v>0.403474</v>
      </c>
      <c r="AB79" s="17">
        <v>1.5365500000000001E-2</v>
      </c>
      <c r="AC79" s="17">
        <v>0.82761300000000004</v>
      </c>
      <c r="AD79" s="17">
        <v>0.25</v>
      </c>
      <c r="AE79" s="17">
        <v>1273.5999999999999</v>
      </c>
    </row>
    <row r="80" spans="1:31">
      <c r="A80" s="17">
        <v>67</v>
      </c>
      <c r="B80" s="19">
        <v>0.46137731481481481</v>
      </c>
      <c r="C80" s="17">
        <v>82</v>
      </c>
      <c r="D80" s="17">
        <v>12.7</v>
      </c>
      <c r="E80" s="17">
        <v>1.0906000000000001E-2</v>
      </c>
      <c r="F80" s="17">
        <v>0.52800000000000002</v>
      </c>
      <c r="G80" s="17">
        <v>0.93111900000000003</v>
      </c>
      <c r="H80" s="17">
        <v>0.87147799999999997</v>
      </c>
      <c r="I80" s="17">
        <v>1.1515880000000001</v>
      </c>
      <c r="J80" s="17">
        <v>0.28011000000000003</v>
      </c>
      <c r="K80" s="17">
        <v>0.24323800000000001</v>
      </c>
      <c r="L80" s="17">
        <v>695.4</v>
      </c>
      <c r="M80" s="17">
        <v>0.260237</v>
      </c>
      <c r="N80" s="17">
        <v>706</v>
      </c>
      <c r="O80" s="17">
        <v>0</v>
      </c>
      <c r="P80" s="17">
        <v>0</v>
      </c>
      <c r="Q80" s="17">
        <v>0.97204900000000005</v>
      </c>
      <c r="R80" s="17">
        <v>0.83078799999999997</v>
      </c>
      <c r="S80" s="17">
        <v>1.1494930000000001</v>
      </c>
      <c r="T80" s="17">
        <v>0.31870500000000002</v>
      </c>
      <c r="U80" s="17">
        <v>0.27725699999999998</v>
      </c>
      <c r="V80" s="17">
        <v>744.6</v>
      </c>
      <c r="W80" s="17">
        <v>3.4589000000000002E-2</v>
      </c>
      <c r="X80" s="17">
        <v>525</v>
      </c>
      <c r="Y80" s="17">
        <v>0</v>
      </c>
      <c r="Z80" s="17">
        <v>0</v>
      </c>
      <c r="AA80" s="17">
        <v>0.42654900000000001</v>
      </c>
      <c r="AB80" s="17">
        <v>3.6110700000000003E-2</v>
      </c>
      <c r="AC80" s="17">
        <v>0.84229699999999996</v>
      </c>
      <c r="AD80" s="17">
        <v>0.25</v>
      </c>
      <c r="AE80" s="17">
        <v>1194.3</v>
      </c>
    </row>
    <row r="81" spans="1:31">
      <c r="A81" s="17">
        <v>68</v>
      </c>
      <c r="B81" s="19">
        <v>0.46143518518518517</v>
      </c>
      <c r="C81" s="17">
        <v>81</v>
      </c>
      <c r="D81" s="17">
        <v>12.7</v>
      </c>
      <c r="E81" s="17">
        <v>1.0152E-2</v>
      </c>
      <c r="F81" s="17">
        <v>0.49099999999999999</v>
      </c>
      <c r="G81" s="17">
        <v>0.964592</v>
      </c>
      <c r="H81" s="17">
        <v>0.90704799999999997</v>
      </c>
      <c r="I81" s="17">
        <v>1.19953</v>
      </c>
      <c r="J81" s="17">
        <v>0.29248200000000002</v>
      </c>
      <c r="K81" s="17">
        <v>0.24383099999999999</v>
      </c>
      <c r="L81" s="17">
        <v>659.9</v>
      </c>
      <c r="M81" s="17">
        <v>4.5000000000000003E-5</v>
      </c>
      <c r="N81" s="17">
        <v>786</v>
      </c>
      <c r="O81" s="17">
        <v>0</v>
      </c>
      <c r="P81" s="17">
        <v>0</v>
      </c>
      <c r="Q81" s="17">
        <v>0.96590900000000002</v>
      </c>
      <c r="R81" s="17">
        <v>0.85853199999999996</v>
      </c>
      <c r="S81" s="17">
        <v>1.180193</v>
      </c>
      <c r="T81" s="17">
        <v>0.32166099999999997</v>
      </c>
      <c r="U81" s="17">
        <v>0.27254899999999999</v>
      </c>
      <c r="V81" s="17">
        <v>690.8</v>
      </c>
      <c r="W81" s="17">
        <v>0.210867</v>
      </c>
      <c r="X81" s="17">
        <v>411</v>
      </c>
      <c r="Y81" s="17">
        <v>0</v>
      </c>
      <c r="Z81" s="17">
        <v>0</v>
      </c>
      <c r="AA81" s="17">
        <v>0.41930699999999999</v>
      </c>
      <c r="AB81" s="17">
        <v>3.8077E-2</v>
      </c>
      <c r="AC81" s="17">
        <v>0.87078</v>
      </c>
      <c r="AD81" s="17">
        <v>0.25</v>
      </c>
      <c r="AE81" s="17">
        <v>1258.7</v>
      </c>
    </row>
    <row r="82" spans="1:31">
      <c r="A82" s="17">
        <v>69</v>
      </c>
      <c r="B82" s="19">
        <v>0.46148148148148144</v>
      </c>
      <c r="C82" s="17">
        <v>79.8</v>
      </c>
      <c r="D82" s="17">
        <v>13.6</v>
      </c>
      <c r="E82" s="17">
        <v>1.2817E-2</v>
      </c>
      <c r="F82" s="17">
        <v>0.62</v>
      </c>
      <c r="G82" s="17">
        <v>0.96526699999999999</v>
      </c>
      <c r="H82" s="17">
        <v>0.89617999999999998</v>
      </c>
      <c r="I82" s="17">
        <v>1.2040660000000001</v>
      </c>
      <c r="J82" s="17">
        <v>0.30788599999999999</v>
      </c>
      <c r="K82" s="17">
        <v>0.25570500000000002</v>
      </c>
      <c r="L82" s="17">
        <v>683.2</v>
      </c>
      <c r="M82" s="17">
        <v>6.4298999999999995E-2</v>
      </c>
      <c r="N82" s="17">
        <v>501</v>
      </c>
      <c r="O82" s="17">
        <v>0</v>
      </c>
      <c r="P82" s="17">
        <v>0</v>
      </c>
      <c r="Q82" s="17">
        <v>0.97345199999999998</v>
      </c>
      <c r="R82" s="17">
        <v>0.89954000000000001</v>
      </c>
      <c r="S82" s="17">
        <v>1.2975319999999999</v>
      </c>
      <c r="T82" s="17">
        <v>0.39799200000000001</v>
      </c>
      <c r="U82" s="17">
        <v>0.30673</v>
      </c>
      <c r="V82" s="17">
        <v>737.6</v>
      </c>
      <c r="W82" s="17">
        <v>8.5935999999999998E-2</v>
      </c>
      <c r="X82" s="17">
        <v>459</v>
      </c>
      <c r="Y82" s="17">
        <v>0</v>
      </c>
      <c r="Z82" s="17">
        <v>0</v>
      </c>
      <c r="AA82" s="17">
        <v>0.47189199999999998</v>
      </c>
      <c r="AB82" s="17">
        <v>2.7191199999999999E-2</v>
      </c>
      <c r="AC82" s="17">
        <v>0.910362</v>
      </c>
      <c r="AD82" s="17">
        <v>0.25</v>
      </c>
      <c r="AE82" s="17">
        <v>1215.7</v>
      </c>
    </row>
    <row r="83" spans="1:31">
      <c r="A83" s="17">
        <v>70</v>
      </c>
      <c r="B83" s="19">
        <v>0.46153935185185185</v>
      </c>
      <c r="C83" s="17">
        <v>78.5</v>
      </c>
      <c r="D83" s="17">
        <v>14.5</v>
      </c>
      <c r="E83" s="17">
        <v>1.1252E-2</v>
      </c>
      <c r="F83" s="17">
        <v>0.54400000000000004</v>
      </c>
      <c r="G83" s="17">
        <v>0.95531299999999997</v>
      </c>
      <c r="H83" s="17">
        <v>0.91416900000000001</v>
      </c>
      <c r="I83" s="17">
        <v>1.189397</v>
      </c>
      <c r="J83" s="17">
        <v>0.27522799999999997</v>
      </c>
      <c r="K83" s="17">
        <v>0.231401</v>
      </c>
      <c r="L83" s="17">
        <v>632.70000000000005</v>
      </c>
      <c r="M83" s="17">
        <v>0.20070499999999999</v>
      </c>
      <c r="N83" s="17">
        <v>854</v>
      </c>
      <c r="O83" s="17">
        <v>0</v>
      </c>
      <c r="P83" s="17">
        <v>0</v>
      </c>
      <c r="Q83" s="17">
        <v>0.97049099999999999</v>
      </c>
      <c r="R83" s="17">
        <v>0.87936499999999995</v>
      </c>
      <c r="S83" s="17">
        <v>1.217387</v>
      </c>
      <c r="T83" s="17">
        <v>0.33802199999999999</v>
      </c>
      <c r="U83" s="17">
        <v>0.27766200000000002</v>
      </c>
      <c r="V83" s="17">
        <v>709.5</v>
      </c>
      <c r="W83" s="17">
        <v>0.22917999999999999</v>
      </c>
      <c r="X83" s="17">
        <v>704</v>
      </c>
      <c r="Y83" s="17">
        <v>0</v>
      </c>
      <c r="Z83" s="17">
        <v>0</v>
      </c>
      <c r="AA83" s="17">
        <v>0.427172</v>
      </c>
      <c r="AB83" s="17">
        <v>4.4965900000000003E-2</v>
      </c>
      <c r="AC83" s="17">
        <v>0.89456400000000003</v>
      </c>
      <c r="AD83" s="17">
        <v>0.25</v>
      </c>
      <c r="AE83" s="17">
        <v>1312.7</v>
      </c>
    </row>
    <row r="84" spans="1:31">
      <c r="A84" s="17">
        <v>71</v>
      </c>
      <c r="B84" s="19">
        <v>0.46159722222222221</v>
      </c>
      <c r="C84" s="17">
        <v>77.2</v>
      </c>
      <c r="D84" s="17">
        <v>14.5</v>
      </c>
      <c r="E84" s="17">
        <v>1.1783999999999999E-2</v>
      </c>
      <c r="F84" s="17">
        <v>0.56999999999999995</v>
      </c>
      <c r="G84" s="17">
        <v>0.969225</v>
      </c>
      <c r="H84" s="17">
        <v>0.91431700000000005</v>
      </c>
      <c r="I84" s="17">
        <v>1.230056</v>
      </c>
      <c r="J84" s="17">
        <v>0.31573899999999999</v>
      </c>
      <c r="K84" s="17">
        <v>0.256687</v>
      </c>
      <c r="L84" s="17">
        <v>669.4</v>
      </c>
      <c r="M84" s="17">
        <v>6.9999999999999999E-6</v>
      </c>
      <c r="N84" s="17">
        <v>714</v>
      </c>
      <c r="O84" s="17">
        <v>0</v>
      </c>
      <c r="P84" s="17">
        <v>0</v>
      </c>
      <c r="Q84" s="17">
        <v>0.97642300000000004</v>
      </c>
      <c r="R84" s="17">
        <v>0.88530799999999998</v>
      </c>
      <c r="S84" s="17">
        <v>1.2185299999999999</v>
      </c>
      <c r="T84" s="17">
        <v>0.33322099999999999</v>
      </c>
      <c r="U84" s="17">
        <v>0.27346199999999998</v>
      </c>
      <c r="V84" s="17">
        <v>700.6</v>
      </c>
      <c r="W84" s="17">
        <v>0.27419700000000002</v>
      </c>
      <c r="X84" s="17">
        <v>574</v>
      </c>
      <c r="Y84" s="17">
        <v>0</v>
      </c>
      <c r="Z84" s="17">
        <v>0</v>
      </c>
      <c r="AA84" s="17">
        <v>0.420711</v>
      </c>
      <c r="AB84" s="17">
        <v>4.0023499999999997E-2</v>
      </c>
      <c r="AC84" s="17">
        <v>0.89864500000000003</v>
      </c>
      <c r="AD84" s="17">
        <v>0.25</v>
      </c>
      <c r="AE84" s="17">
        <v>1240.8</v>
      </c>
    </row>
    <row r="85" spans="1:31">
      <c r="A85" s="17">
        <v>72</v>
      </c>
      <c r="B85" s="19">
        <v>0.46164351851851854</v>
      </c>
      <c r="C85" s="17">
        <v>76.099999999999994</v>
      </c>
      <c r="D85" s="17">
        <v>15.4</v>
      </c>
      <c r="E85" s="17">
        <v>1.2970000000000001E-2</v>
      </c>
      <c r="F85" s="17">
        <v>0.628</v>
      </c>
      <c r="G85" s="17">
        <v>0.96838800000000003</v>
      </c>
      <c r="H85" s="17">
        <v>0.91215199999999996</v>
      </c>
      <c r="I85" s="17">
        <v>1.2371190000000001</v>
      </c>
      <c r="J85" s="17">
        <v>0.32496799999999998</v>
      </c>
      <c r="K85" s="17">
        <v>0.262681</v>
      </c>
      <c r="L85" s="17">
        <v>656.1</v>
      </c>
      <c r="M85" s="17">
        <v>1.4200000000000001E-4</v>
      </c>
      <c r="N85" s="17">
        <v>743</v>
      </c>
      <c r="O85" s="17">
        <v>0</v>
      </c>
      <c r="P85" s="17">
        <v>0</v>
      </c>
      <c r="Q85" s="17">
        <v>0.97701800000000005</v>
      </c>
      <c r="R85" s="17">
        <v>0.89851300000000001</v>
      </c>
      <c r="S85" s="17">
        <v>1.2654369999999999</v>
      </c>
      <c r="T85" s="17">
        <v>0.36692399999999997</v>
      </c>
      <c r="U85" s="17">
        <v>0.28995799999999999</v>
      </c>
      <c r="V85" s="17">
        <v>722.9</v>
      </c>
      <c r="W85" s="17">
        <v>0.15321499999999999</v>
      </c>
      <c r="X85" s="17">
        <v>460</v>
      </c>
      <c r="Y85" s="17">
        <v>0</v>
      </c>
      <c r="Z85" s="17">
        <v>0</v>
      </c>
      <c r="AA85" s="17">
        <v>0.44608900000000001</v>
      </c>
      <c r="AB85" s="17">
        <v>4.3214000000000002E-2</v>
      </c>
      <c r="AC85" s="17">
        <v>0.91436899999999999</v>
      </c>
      <c r="AD85" s="17">
        <v>0.25</v>
      </c>
      <c r="AE85" s="17">
        <v>1265.9000000000001</v>
      </c>
    </row>
    <row r="86" spans="1:31">
      <c r="A86" s="17">
        <v>73</v>
      </c>
      <c r="B86" s="19">
        <v>0.46170138888888884</v>
      </c>
      <c r="C86" s="17">
        <v>75</v>
      </c>
      <c r="D86" s="17">
        <v>16.3</v>
      </c>
      <c r="E86" s="17">
        <v>1.3107000000000001E-2</v>
      </c>
      <c r="F86" s="17">
        <v>0.63400000000000001</v>
      </c>
      <c r="G86" s="17">
        <v>0.95238100000000003</v>
      </c>
      <c r="H86" s="17">
        <v>0.97003700000000004</v>
      </c>
      <c r="I86" s="17">
        <v>1.2793779999999999</v>
      </c>
      <c r="J86" s="17">
        <v>0.30934200000000001</v>
      </c>
      <c r="K86" s="17">
        <v>0.24179100000000001</v>
      </c>
      <c r="L86" s="17">
        <v>632.29999999999995</v>
      </c>
      <c r="M86" s="17">
        <v>0.17716299999999999</v>
      </c>
      <c r="N86" s="17">
        <v>710</v>
      </c>
      <c r="O86" s="17">
        <v>0</v>
      </c>
      <c r="P86" s="17">
        <v>0</v>
      </c>
      <c r="Q86" s="17">
        <v>0.98217200000000005</v>
      </c>
      <c r="R86" s="17">
        <v>0.89508299999999996</v>
      </c>
      <c r="S86" s="17">
        <v>1.25508</v>
      </c>
      <c r="T86" s="17">
        <v>0.35999700000000001</v>
      </c>
      <c r="U86" s="17">
        <v>0.28683199999999998</v>
      </c>
      <c r="V86" s="17">
        <v>708.4</v>
      </c>
      <c r="W86" s="17">
        <v>0.196162</v>
      </c>
      <c r="X86" s="17">
        <v>482</v>
      </c>
      <c r="Y86" s="17">
        <v>0</v>
      </c>
      <c r="Z86" s="17">
        <v>0</v>
      </c>
      <c r="AA86" s="17">
        <v>0.44128000000000001</v>
      </c>
      <c r="AB86" s="17">
        <v>4.2188099999999999E-2</v>
      </c>
      <c r="AC86" s="17">
        <v>0.91027100000000005</v>
      </c>
      <c r="AD86" s="17">
        <v>0.25</v>
      </c>
      <c r="AE86" s="17">
        <v>1313.5</v>
      </c>
    </row>
    <row r="87" spans="1:31">
      <c r="A87" s="17">
        <v>74</v>
      </c>
      <c r="B87" s="19">
        <v>0.46175925925925926</v>
      </c>
      <c r="C87" s="17">
        <v>73.8</v>
      </c>
      <c r="D87" s="17">
        <v>17.2</v>
      </c>
      <c r="E87" s="17">
        <v>1.4278000000000001E-2</v>
      </c>
      <c r="F87" s="17">
        <v>0.69099999999999995</v>
      </c>
      <c r="G87" s="17">
        <v>0.96065100000000003</v>
      </c>
      <c r="H87" s="17">
        <v>0.96096499999999996</v>
      </c>
      <c r="I87" s="17">
        <v>1.277935</v>
      </c>
      <c r="J87" s="17">
        <v>0.31696999999999997</v>
      </c>
      <c r="K87" s="17">
        <v>0.248033</v>
      </c>
      <c r="L87" s="17">
        <v>611.5</v>
      </c>
      <c r="M87" s="17">
        <v>0.15987899999999999</v>
      </c>
      <c r="N87" s="17">
        <v>685</v>
      </c>
      <c r="O87" s="17">
        <v>0</v>
      </c>
      <c r="P87" s="17">
        <v>0</v>
      </c>
      <c r="Q87" s="17">
        <v>0.97496099999999997</v>
      </c>
      <c r="R87" s="17">
        <v>0.90642</v>
      </c>
      <c r="S87" s="17">
        <v>1.3058730000000001</v>
      </c>
      <c r="T87" s="17">
        <v>0.399453</v>
      </c>
      <c r="U87" s="17">
        <v>0.30588900000000002</v>
      </c>
      <c r="V87" s="17">
        <v>705</v>
      </c>
      <c r="W87" s="17">
        <v>0.11436399999999999</v>
      </c>
      <c r="X87" s="17">
        <v>711</v>
      </c>
      <c r="Y87" s="17">
        <v>0</v>
      </c>
      <c r="Z87" s="17">
        <v>0</v>
      </c>
      <c r="AA87" s="17">
        <v>0.47059899999999999</v>
      </c>
      <c r="AB87" s="17">
        <v>4.1563999999999997E-2</v>
      </c>
      <c r="AC87" s="17">
        <v>0.92302300000000004</v>
      </c>
      <c r="AD87" s="17">
        <v>0.25</v>
      </c>
      <c r="AE87" s="17">
        <v>1358.2</v>
      </c>
    </row>
    <row r="88" spans="1:31">
      <c r="A88" s="17">
        <v>75</v>
      </c>
      <c r="B88" s="19">
        <v>0.46181712962962962</v>
      </c>
      <c r="C88" s="17">
        <v>72.7</v>
      </c>
      <c r="D88" s="17">
        <v>18.100000000000001</v>
      </c>
      <c r="E88" s="17">
        <v>1.5042E-2</v>
      </c>
      <c r="F88" s="17">
        <v>0.72799999999999998</v>
      </c>
      <c r="G88" s="17">
        <v>0.95489100000000005</v>
      </c>
      <c r="H88" s="17">
        <v>0.95914999999999995</v>
      </c>
      <c r="I88" s="17">
        <v>1.3051360000000001</v>
      </c>
      <c r="J88" s="17">
        <v>0.34598600000000002</v>
      </c>
      <c r="K88" s="17">
        <v>0.265096</v>
      </c>
      <c r="L88" s="17">
        <v>624.79999999999995</v>
      </c>
      <c r="M88" s="17">
        <v>5.9753000000000001E-2</v>
      </c>
      <c r="N88" s="17">
        <v>460</v>
      </c>
      <c r="O88" s="17">
        <v>0</v>
      </c>
      <c r="P88" s="17">
        <v>0</v>
      </c>
      <c r="Q88" s="17">
        <v>0.97646200000000005</v>
      </c>
      <c r="R88" s="17">
        <v>0.91775300000000004</v>
      </c>
      <c r="S88" s="17">
        <v>1.303949</v>
      </c>
      <c r="T88" s="17">
        <v>0.38619599999999998</v>
      </c>
      <c r="U88" s="17">
        <v>0.29617399999999999</v>
      </c>
      <c r="V88" s="17">
        <v>659.5</v>
      </c>
      <c r="W88" s="17">
        <v>8.6027000000000006E-2</v>
      </c>
      <c r="X88" s="17">
        <v>574</v>
      </c>
      <c r="Y88" s="17">
        <v>0</v>
      </c>
      <c r="Z88" s="17">
        <v>0</v>
      </c>
      <c r="AA88" s="17">
        <v>0.455652</v>
      </c>
      <c r="AB88" s="17">
        <v>3.0391100000000001E-2</v>
      </c>
      <c r="AC88" s="17">
        <v>0.92949000000000004</v>
      </c>
      <c r="AD88" s="17">
        <v>0.25</v>
      </c>
      <c r="AE88" s="17">
        <v>1329.3</v>
      </c>
    </row>
    <row r="89" spans="1:31">
      <c r="A89" s="17">
        <v>76</v>
      </c>
      <c r="B89" s="19">
        <v>0.46186342592592594</v>
      </c>
      <c r="C89" s="17">
        <v>71.400000000000006</v>
      </c>
      <c r="D89" s="17">
        <v>19</v>
      </c>
      <c r="E89" s="17">
        <v>1.6587000000000001E-2</v>
      </c>
      <c r="F89" s="17">
        <v>0.80300000000000005</v>
      </c>
      <c r="G89" s="17">
        <v>0.97307100000000002</v>
      </c>
      <c r="H89" s="17">
        <v>0.99276900000000001</v>
      </c>
      <c r="I89" s="17">
        <v>1.3429960000000001</v>
      </c>
      <c r="J89" s="17">
        <v>0.35022700000000001</v>
      </c>
      <c r="K89" s="17">
        <v>0.26078000000000001</v>
      </c>
      <c r="L89" s="17">
        <v>639.1</v>
      </c>
      <c r="M89" s="17">
        <v>5.5000000000000002E-5</v>
      </c>
      <c r="N89" s="17">
        <v>542</v>
      </c>
      <c r="O89" s="17">
        <v>0</v>
      </c>
      <c r="P89" s="17">
        <v>0</v>
      </c>
      <c r="Q89" s="17">
        <v>0.97080900000000003</v>
      </c>
      <c r="R89" s="17">
        <v>0.92929700000000004</v>
      </c>
      <c r="S89" s="17">
        <v>1.3400719999999999</v>
      </c>
      <c r="T89" s="17">
        <v>0.41077399999999997</v>
      </c>
      <c r="U89" s="17">
        <v>0.30653200000000003</v>
      </c>
      <c r="V89" s="17">
        <v>679</v>
      </c>
      <c r="W89" s="17">
        <v>3.3877999999999998E-2</v>
      </c>
      <c r="X89" s="17">
        <v>446</v>
      </c>
      <c r="Y89" s="17">
        <v>0</v>
      </c>
      <c r="Z89" s="17">
        <v>0</v>
      </c>
      <c r="AA89" s="17">
        <v>0.47158699999999998</v>
      </c>
      <c r="AB89" s="17">
        <v>3.8115599999999999E-2</v>
      </c>
      <c r="AC89" s="17">
        <v>0.94495399999999996</v>
      </c>
      <c r="AD89" s="17">
        <v>0.25</v>
      </c>
      <c r="AE89" s="17">
        <v>1299.5999999999999</v>
      </c>
    </row>
    <row r="90" spans="1:31">
      <c r="A90" s="17">
        <v>77</v>
      </c>
      <c r="B90" s="19">
        <v>0.46192129629629625</v>
      </c>
      <c r="C90" s="17">
        <v>70.3</v>
      </c>
      <c r="D90" s="17">
        <v>19.899999999999999</v>
      </c>
      <c r="E90" s="17">
        <v>1.9736E-2</v>
      </c>
      <c r="F90" s="17">
        <v>0.95499999999999996</v>
      </c>
      <c r="G90" s="17">
        <v>0.96477800000000002</v>
      </c>
      <c r="H90" s="17">
        <v>1.002032</v>
      </c>
      <c r="I90" s="17">
        <v>1.35178</v>
      </c>
      <c r="J90" s="17">
        <v>0.349748</v>
      </c>
      <c r="K90" s="17">
        <v>0.25873200000000002</v>
      </c>
      <c r="L90" s="17">
        <v>708.4</v>
      </c>
      <c r="M90" s="17">
        <v>0.191417</v>
      </c>
      <c r="N90" s="17">
        <v>349</v>
      </c>
      <c r="O90" s="17">
        <v>0</v>
      </c>
      <c r="P90" s="17">
        <v>0</v>
      </c>
      <c r="Q90" s="17">
        <v>0.97479800000000005</v>
      </c>
      <c r="R90" s="17">
        <v>0.95386499999999996</v>
      </c>
      <c r="S90" s="17">
        <v>1.384585</v>
      </c>
      <c r="T90" s="17">
        <v>0.43071999999999999</v>
      </c>
      <c r="U90" s="17">
        <v>0.311083</v>
      </c>
      <c r="V90" s="17">
        <v>732.6</v>
      </c>
      <c r="W90" s="17">
        <v>0.16172700000000001</v>
      </c>
      <c r="X90" s="17">
        <v>465</v>
      </c>
      <c r="Y90" s="17">
        <v>0</v>
      </c>
      <c r="Z90" s="17">
        <v>0</v>
      </c>
      <c r="AA90" s="17">
        <v>0.47858800000000001</v>
      </c>
      <c r="AB90" s="17">
        <v>2.87963E-2</v>
      </c>
      <c r="AC90" s="17">
        <v>0.96626800000000002</v>
      </c>
      <c r="AD90" s="17">
        <v>0.25</v>
      </c>
      <c r="AE90" s="17">
        <v>1172.5</v>
      </c>
    </row>
    <row r="91" spans="1:31">
      <c r="A91" s="17">
        <v>78</v>
      </c>
      <c r="B91" s="19">
        <v>0.46196759259259257</v>
      </c>
      <c r="C91" s="17">
        <v>69</v>
      </c>
      <c r="D91" s="17">
        <v>20.8</v>
      </c>
      <c r="E91" s="17">
        <v>1.9800000000000002E-2</v>
      </c>
      <c r="F91" s="17">
        <v>0.95799999999999996</v>
      </c>
      <c r="G91" s="17">
        <v>0.97109699999999999</v>
      </c>
      <c r="H91" s="17">
        <v>1.034036</v>
      </c>
      <c r="I91" s="17">
        <v>1.3987769999999999</v>
      </c>
      <c r="J91" s="17">
        <v>0.36474099999999998</v>
      </c>
      <c r="K91" s="17">
        <v>0.26075700000000002</v>
      </c>
      <c r="L91" s="17">
        <v>674.4</v>
      </c>
      <c r="M91" s="17">
        <v>0.26475199999999999</v>
      </c>
      <c r="N91" s="17">
        <v>482</v>
      </c>
      <c r="O91" s="17">
        <v>0</v>
      </c>
      <c r="P91" s="17">
        <v>0</v>
      </c>
      <c r="Q91" s="17">
        <v>0.98028400000000004</v>
      </c>
      <c r="R91" s="17">
        <v>0.95721299999999998</v>
      </c>
      <c r="S91" s="17">
        <v>1.401421</v>
      </c>
      <c r="T91" s="17">
        <v>0.44420799999999999</v>
      </c>
      <c r="U91" s="17">
        <v>0.31696999999999997</v>
      </c>
      <c r="V91" s="17">
        <v>691.7</v>
      </c>
      <c r="W91" s="17">
        <v>2.9399999999999999E-4</v>
      </c>
      <c r="X91" s="17">
        <v>441</v>
      </c>
      <c r="Y91" s="17">
        <v>0</v>
      </c>
      <c r="Z91" s="17">
        <v>0</v>
      </c>
      <c r="AA91" s="17">
        <v>0.487645</v>
      </c>
      <c r="AB91" s="17">
        <v>3.9153500000000001E-2</v>
      </c>
      <c r="AC91" s="17">
        <v>0.97460599999999997</v>
      </c>
      <c r="AD91" s="17">
        <v>0.25</v>
      </c>
      <c r="AE91" s="17">
        <v>1231.5999999999999</v>
      </c>
    </row>
    <row r="92" spans="1:31">
      <c r="A92" s="17">
        <v>79</v>
      </c>
      <c r="B92" s="19">
        <v>0.46202546296296299</v>
      </c>
      <c r="C92" s="17">
        <v>68.099999999999994</v>
      </c>
      <c r="D92" s="17">
        <v>21.7</v>
      </c>
      <c r="E92" s="17">
        <v>1.9210000000000001E-2</v>
      </c>
      <c r="F92" s="17">
        <v>0.93</v>
      </c>
      <c r="G92" s="17">
        <v>0.96806700000000001</v>
      </c>
      <c r="H92" s="17">
        <v>1.0589409999999999</v>
      </c>
      <c r="I92" s="17">
        <v>1.433494</v>
      </c>
      <c r="J92" s="17">
        <v>0.37455300000000002</v>
      </c>
      <c r="K92" s="17">
        <v>0.26128699999999999</v>
      </c>
      <c r="L92" s="17">
        <v>609.4</v>
      </c>
      <c r="M92" s="17">
        <v>0.14160900000000001</v>
      </c>
      <c r="N92" s="17">
        <v>594</v>
      </c>
      <c r="O92" s="17">
        <v>0</v>
      </c>
      <c r="P92" s="17">
        <v>0</v>
      </c>
      <c r="Q92" s="17">
        <v>0.98570599999999997</v>
      </c>
      <c r="R92" s="17">
        <v>0.98068900000000003</v>
      </c>
      <c r="S92" s="17">
        <v>1.4598180000000001</v>
      </c>
      <c r="T92" s="17">
        <v>0.479128</v>
      </c>
      <c r="U92" s="17">
        <v>0.32821099999999997</v>
      </c>
      <c r="V92" s="17">
        <v>729.7</v>
      </c>
      <c r="W92" s="17">
        <v>2.4000000000000001E-5</v>
      </c>
      <c r="X92" s="17">
        <v>489</v>
      </c>
      <c r="Y92" s="17">
        <v>0</v>
      </c>
      <c r="Z92" s="17">
        <v>0</v>
      </c>
      <c r="AA92" s="17">
        <v>0.50494000000000006</v>
      </c>
      <c r="AB92" s="17">
        <v>4.52153E-2</v>
      </c>
      <c r="AC92" s="17">
        <v>1.0023500000000001</v>
      </c>
      <c r="AD92" s="17">
        <v>0.25</v>
      </c>
      <c r="AE92" s="17">
        <v>1363</v>
      </c>
    </row>
    <row r="93" spans="1:31">
      <c r="A93" s="17">
        <v>80</v>
      </c>
      <c r="B93" s="19">
        <v>0.46208333333333335</v>
      </c>
      <c r="C93" s="17">
        <v>66.8</v>
      </c>
      <c r="D93" s="17">
        <v>22.6</v>
      </c>
      <c r="E93" s="17">
        <v>2.1781999999999999E-2</v>
      </c>
      <c r="F93" s="17">
        <v>1.054</v>
      </c>
      <c r="G93" s="17">
        <v>0.97617799999999999</v>
      </c>
      <c r="H93" s="17">
        <v>1.0563579999999999</v>
      </c>
      <c r="I93" s="17">
        <v>1.4639310000000001</v>
      </c>
      <c r="J93" s="17">
        <v>0.40757300000000002</v>
      </c>
      <c r="K93" s="17">
        <v>0.27840999999999999</v>
      </c>
      <c r="L93" s="17">
        <v>680.9</v>
      </c>
      <c r="M93" s="17">
        <v>1.8E-5</v>
      </c>
      <c r="N93" s="17">
        <v>608</v>
      </c>
      <c r="O93" s="17">
        <v>0</v>
      </c>
      <c r="P93" s="17">
        <v>0</v>
      </c>
      <c r="Q93" s="17">
        <v>0.97670900000000005</v>
      </c>
      <c r="R93" s="17">
        <v>1.004591</v>
      </c>
      <c r="S93" s="17">
        <v>1.482788</v>
      </c>
      <c r="T93" s="17">
        <v>0.47819699999999998</v>
      </c>
      <c r="U93" s="17">
        <v>0.32249899999999998</v>
      </c>
      <c r="V93" s="17">
        <v>711.8</v>
      </c>
      <c r="W93" s="17">
        <v>0.104556</v>
      </c>
      <c r="X93" s="17">
        <v>510</v>
      </c>
      <c r="Y93" s="17">
        <v>0</v>
      </c>
      <c r="Z93" s="17">
        <v>0</v>
      </c>
      <c r="AA93" s="17">
        <v>0.49615199999999998</v>
      </c>
      <c r="AB93" s="17">
        <v>5.3359200000000002E-2</v>
      </c>
      <c r="AC93" s="17">
        <v>1.0301100000000001</v>
      </c>
      <c r="AD93" s="17">
        <v>0.25</v>
      </c>
      <c r="AE93" s="17">
        <v>1219.8</v>
      </c>
    </row>
    <row r="94" spans="1:31">
      <c r="A94" s="17">
        <v>81</v>
      </c>
      <c r="B94" s="19">
        <v>0.46212962962962961</v>
      </c>
      <c r="C94" s="17">
        <v>65.599999999999994</v>
      </c>
      <c r="D94" s="17">
        <v>23.5</v>
      </c>
      <c r="E94" s="17">
        <v>2.3151999999999999E-2</v>
      </c>
      <c r="F94" s="17">
        <v>1.1200000000000001</v>
      </c>
      <c r="G94" s="17">
        <v>0.97944900000000001</v>
      </c>
      <c r="H94" s="17">
        <v>1.101418</v>
      </c>
      <c r="I94" s="17">
        <v>1.5279210000000001</v>
      </c>
      <c r="J94" s="17">
        <v>0.42650300000000002</v>
      </c>
      <c r="K94" s="17">
        <v>0.27913900000000003</v>
      </c>
      <c r="L94" s="17">
        <v>662.6</v>
      </c>
      <c r="M94" s="17">
        <v>1.02E-4</v>
      </c>
      <c r="N94" s="17">
        <v>523</v>
      </c>
      <c r="O94" s="17">
        <v>0</v>
      </c>
      <c r="P94" s="17">
        <v>0</v>
      </c>
      <c r="Q94" s="17">
        <v>0.983711</v>
      </c>
      <c r="R94" s="17">
        <v>1.0384789999999999</v>
      </c>
      <c r="S94" s="17">
        <v>1.564819</v>
      </c>
      <c r="T94" s="17">
        <v>0.52634000000000003</v>
      </c>
      <c r="U94" s="17">
        <v>0.33635799999999999</v>
      </c>
      <c r="V94" s="17">
        <v>656.2</v>
      </c>
      <c r="W94" s="17">
        <v>4.7967999999999997E-2</v>
      </c>
      <c r="X94" s="17">
        <v>632</v>
      </c>
      <c r="Y94" s="17">
        <v>0</v>
      </c>
      <c r="Z94" s="17">
        <v>0</v>
      </c>
      <c r="AA94" s="17">
        <v>0.51747399999999999</v>
      </c>
      <c r="AB94" s="17">
        <v>4.6771800000000002E-2</v>
      </c>
      <c r="AC94" s="17">
        <v>1.0630999999999999</v>
      </c>
      <c r="AD94" s="17">
        <v>0.25</v>
      </c>
      <c r="AE94" s="17">
        <v>1253.5</v>
      </c>
    </row>
    <row r="95" spans="1:31">
      <c r="A95" s="17">
        <v>82</v>
      </c>
      <c r="B95" s="19">
        <v>0.46218749999999997</v>
      </c>
      <c r="C95" s="17">
        <v>64.5</v>
      </c>
      <c r="D95" s="17">
        <v>25.3</v>
      </c>
      <c r="E95" s="17">
        <v>2.4442999999999999E-2</v>
      </c>
      <c r="F95" s="17">
        <v>1.1830000000000001</v>
      </c>
      <c r="G95" s="17">
        <v>0.97909900000000005</v>
      </c>
      <c r="H95" s="17">
        <v>1.136795</v>
      </c>
      <c r="I95" s="17">
        <v>1.5604830000000001</v>
      </c>
      <c r="J95" s="17">
        <v>0.42368699999999998</v>
      </c>
      <c r="K95" s="17">
        <v>0.27150999999999997</v>
      </c>
      <c r="L95" s="17">
        <v>663.4</v>
      </c>
      <c r="M95" s="17">
        <v>0.170374</v>
      </c>
      <c r="N95" s="17">
        <v>530</v>
      </c>
      <c r="O95" s="17">
        <v>0</v>
      </c>
      <c r="P95" s="17">
        <v>0</v>
      </c>
      <c r="Q95" s="17">
        <v>0.98836599999999997</v>
      </c>
      <c r="R95" s="17">
        <v>1.0619259999999999</v>
      </c>
      <c r="S95" s="17">
        <v>1.586803</v>
      </c>
      <c r="T95" s="17">
        <v>0.52487700000000004</v>
      </c>
      <c r="U95" s="17">
        <v>0.33077600000000001</v>
      </c>
      <c r="V95" s="17">
        <v>685.1</v>
      </c>
      <c r="W95" s="17">
        <v>0.123206</v>
      </c>
      <c r="X95" s="17">
        <v>368</v>
      </c>
      <c r="Y95" s="17">
        <v>0</v>
      </c>
      <c r="Z95" s="17">
        <v>0</v>
      </c>
      <c r="AA95" s="17">
        <v>0.50888699999999998</v>
      </c>
      <c r="AB95" s="17">
        <v>5.0925499999999999E-2</v>
      </c>
      <c r="AC95" s="17">
        <v>1.08866</v>
      </c>
      <c r="AD95" s="17">
        <v>0.25</v>
      </c>
      <c r="AE95" s="17">
        <v>1251.9000000000001</v>
      </c>
    </row>
    <row r="96" spans="1:31">
      <c r="A96" s="17">
        <v>83</v>
      </c>
      <c r="B96" s="19">
        <v>0.46224537037037039</v>
      </c>
      <c r="C96" s="17">
        <v>63.4</v>
      </c>
      <c r="D96" s="17">
        <v>26.2</v>
      </c>
      <c r="E96" s="17">
        <v>2.5440999999999998E-2</v>
      </c>
      <c r="F96" s="17">
        <v>1.2310000000000001</v>
      </c>
      <c r="G96" s="17">
        <v>0.97994400000000004</v>
      </c>
      <c r="H96" s="17">
        <v>1.187813</v>
      </c>
      <c r="I96" s="17">
        <v>1.676911</v>
      </c>
      <c r="J96" s="17">
        <v>0.48909799999999998</v>
      </c>
      <c r="K96" s="17">
        <v>0.29166599999999998</v>
      </c>
      <c r="L96" s="17">
        <v>645.9</v>
      </c>
      <c r="M96" s="17">
        <v>1.2E-5</v>
      </c>
      <c r="N96" s="17">
        <v>624</v>
      </c>
      <c r="O96" s="17">
        <v>0</v>
      </c>
      <c r="P96" s="17">
        <v>0</v>
      </c>
      <c r="Q96" s="17">
        <v>0.98680199999999996</v>
      </c>
      <c r="R96" s="17">
        <v>1.089812</v>
      </c>
      <c r="S96" s="17">
        <v>1.6629579999999999</v>
      </c>
      <c r="T96" s="17">
        <v>0.57314600000000004</v>
      </c>
      <c r="U96" s="17">
        <v>0.34465499999999999</v>
      </c>
      <c r="V96" s="17">
        <v>701.5</v>
      </c>
      <c r="W96" s="17">
        <v>9.7999999999999997E-5</v>
      </c>
      <c r="X96" s="17">
        <v>354</v>
      </c>
      <c r="Y96" s="17">
        <v>0</v>
      </c>
      <c r="Z96" s="17">
        <v>0</v>
      </c>
      <c r="AA96" s="17">
        <v>0.53023799999999999</v>
      </c>
      <c r="AB96" s="17">
        <v>5.9850599999999997E-2</v>
      </c>
      <c r="AC96" s="17">
        <v>1.1241099999999999</v>
      </c>
      <c r="AD96" s="17">
        <v>0.25</v>
      </c>
      <c r="AE96" s="17">
        <v>1285.9000000000001</v>
      </c>
    </row>
    <row r="97" spans="1:31">
      <c r="A97" s="17">
        <v>84</v>
      </c>
      <c r="B97" s="19">
        <v>0.46229166666666671</v>
      </c>
      <c r="C97" s="17">
        <v>62.3</v>
      </c>
      <c r="D97" s="17">
        <v>28.1</v>
      </c>
      <c r="E97" s="17">
        <v>2.6813E-2</v>
      </c>
      <c r="F97" s="17">
        <v>1.2969999999999999</v>
      </c>
      <c r="G97" s="17">
        <v>0.98778600000000005</v>
      </c>
      <c r="H97" s="17">
        <v>1.216504</v>
      </c>
      <c r="I97" s="17">
        <v>1.6919820000000001</v>
      </c>
      <c r="J97" s="17">
        <v>0.47547800000000001</v>
      </c>
      <c r="K97" s="17">
        <v>0.28101799999999999</v>
      </c>
      <c r="L97" s="17">
        <v>654.9</v>
      </c>
      <c r="M97" s="17">
        <v>0.113733</v>
      </c>
      <c r="N97" s="17">
        <v>518</v>
      </c>
      <c r="O97" s="17">
        <v>0</v>
      </c>
      <c r="P97" s="17">
        <v>0</v>
      </c>
      <c r="Q97" s="17">
        <v>0.98279099999999997</v>
      </c>
      <c r="R97" s="17">
        <v>1.1727540000000001</v>
      </c>
      <c r="S97" s="17">
        <v>1.7586349999999999</v>
      </c>
      <c r="T97" s="17">
        <v>0.58588099999999999</v>
      </c>
      <c r="U97" s="17">
        <v>0.33314500000000002</v>
      </c>
      <c r="V97" s="17">
        <v>680.4</v>
      </c>
      <c r="W97" s="17">
        <v>0.14188899999999999</v>
      </c>
      <c r="X97" s="17">
        <v>485</v>
      </c>
      <c r="Y97" s="17">
        <v>0</v>
      </c>
      <c r="Z97" s="17">
        <v>0</v>
      </c>
      <c r="AA97" s="17">
        <v>0.51253199999999999</v>
      </c>
      <c r="AB97" s="17">
        <v>5.4184099999999999E-2</v>
      </c>
      <c r="AC97" s="17">
        <v>1.2044999999999999</v>
      </c>
      <c r="AD97" s="17">
        <v>0.25</v>
      </c>
      <c r="AE97" s="17">
        <v>1268.2</v>
      </c>
    </row>
    <row r="98" spans="1:31">
      <c r="A98" s="17">
        <v>85</v>
      </c>
      <c r="B98" s="19">
        <v>0.46234953703703702</v>
      </c>
      <c r="C98" s="17">
        <v>61</v>
      </c>
      <c r="D98" s="17">
        <v>29.9</v>
      </c>
      <c r="E98" s="17">
        <v>3.0955E-2</v>
      </c>
      <c r="F98" s="17">
        <v>1.498</v>
      </c>
      <c r="G98" s="17">
        <v>0.97755800000000004</v>
      </c>
      <c r="H98" s="17">
        <v>1.2583500000000001</v>
      </c>
      <c r="I98" s="17">
        <v>1.7447600000000001</v>
      </c>
      <c r="J98" s="17">
        <v>0.48641000000000001</v>
      </c>
      <c r="K98" s="17">
        <v>0.278783</v>
      </c>
      <c r="L98" s="17">
        <v>643.1</v>
      </c>
      <c r="M98" s="17">
        <v>0.17628099999999999</v>
      </c>
      <c r="N98" s="17">
        <v>460</v>
      </c>
      <c r="O98" s="17">
        <v>0</v>
      </c>
      <c r="P98" s="17">
        <v>0</v>
      </c>
      <c r="Q98" s="17">
        <v>0.989699</v>
      </c>
      <c r="R98" s="17">
        <v>1.152264</v>
      </c>
      <c r="S98" s="17">
        <v>1.818913</v>
      </c>
      <c r="T98" s="17">
        <v>0.66664999999999996</v>
      </c>
      <c r="U98" s="17">
        <v>0.36651</v>
      </c>
      <c r="V98" s="17">
        <v>701.4</v>
      </c>
      <c r="W98" s="17">
        <v>4.4305999999999998E-2</v>
      </c>
      <c r="X98" s="17">
        <v>524</v>
      </c>
      <c r="Y98" s="17">
        <v>0</v>
      </c>
      <c r="Z98" s="17">
        <v>0</v>
      </c>
      <c r="AA98" s="17">
        <v>0.56386099999999995</v>
      </c>
      <c r="AB98" s="17">
        <v>5.0457799999999997E-2</v>
      </c>
      <c r="AC98" s="17">
        <v>1.1859</v>
      </c>
      <c r="AD98" s="17">
        <v>0.25</v>
      </c>
      <c r="AE98" s="17">
        <v>1291.5999999999999</v>
      </c>
    </row>
    <row r="99" spans="1:31">
      <c r="A99" s="17">
        <v>86</v>
      </c>
      <c r="B99" s="19">
        <v>0.46240740740740738</v>
      </c>
      <c r="C99" s="17">
        <v>59.7</v>
      </c>
      <c r="D99" s="17">
        <v>31.7</v>
      </c>
      <c r="E99" s="17">
        <v>3.2177999999999998E-2</v>
      </c>
      <c r="F99" s="17">
        <v>1.5569999999999999</v>
      </c>
      <c r="G99" s="17">
        <v>0.97720499999999999</v>
      </c>
      <c r="H99" s="17">
        <v>1.3382620000000001</v>
      </c>
      <c r="I99" s="17">
        <v>1.925216</v>
      </c>
      <c r="J99" s="17">
        <v>0.58695399999999998</v>
      </c>
      <c r="K99" s="17">
        <v>0.30487700000000001</v>
      </c>
      <c r="L99" s="17">
        <v>672.7</v>
      </c>
      <c r="M99" s="17">
        <v>2.0847999999999998E-2</v>
      </c>
      <c r="N99" s="17">
        <v>559</v>
      </c>
      <c r="O99" s="17">
        <v>0</v>
      </c>
      <c r="P99" s="17">
        <v>0</v>
      </c>
      <c r="Q99" s="17">
        <v>0.99034699999999998</v>
      </c>
      <c r="R99" s="17">
        <v>1.246669</v>
      </c>
      <c r="S99" s="17">
        <v>1.916304</v>
      </c>
      <c r="T99" s="17">
        <v>0.66963499999999998</v>
      </c>
      <c r="U99" s="17">
        <v>0.349441</v>
      </c>
      <c r="V99" s="17">
        <v>651.5</v>
      </c>
      <c r="W99" s="17">
        <v>0.14791599999999999</v>
      </c>
      <c r="X99" s="17">
        <v>630</v>
      </c>
      <c r="Y99" s="17">
        <v>0</v>
      </c>
      <c r="Z99" s="17">
        <v>0</v>
      </c>
      <c r="AA99" s="17">
        <v>0.53760200000000002</v>
      </c>
      <c r="AB99" s="17">
        <v>6.6869600000000001E-2</v>
      </c>
      <c r="AC99" s="17">
        <v>1.29145</v>
      </c>
      <c r="AD99" s="17">
        <v>0.25</v>
      </c>
      <c r="AE99" s="17">
        <v>1234.7</v>
      </c>
    </row>
    <row r="100" spans="1:31">
      <c r="A100" s="17">
        <v>87</v>
      </c>
      <c r="B100" s="19">
        <v>0.46246527777777779</v>
      </c>
      <c r="C100" s="17">
        <v>58.6</v>
      </c>
      <c r="D100" s="17">
        <v>33.5</v>
      </c>
      <c r="E100" s="17">
        <v>3.6108000000000001E-2</v>
      </c>
      <c r="F100" s="17">
        <v>1.7470000000000001</v>
      </c>
      <c r="G100" s="17">
        <v>0.98723700000000003</v>
      </c>
      <c r="H100" s="17">
        <v>1.6507909999999999</v>
      </c>
      <c r="I100" s="17">
        <v>2.41777</v>
      </c>
      <c r="J100" s="17">
        <v>0.76697899999999997</v>
      </c>
      <c r="K100" s="17">
        <v>0.31722600000000001</v>
      </c>
      <c r="L100" s="17">
        <v>663.4</v>
      </c>
      <c r="M100" s="17">
        <v>8.4922999999999998E-2</v>
      </c>
      <c r="N100" s="17">
        <v>356</v>
      </c>
      <c r="O100" s="17">
        <v>0</v>
      </c>
      <c r="P100" s="17">
        <v>0</v>
      </c>
      <c r="Q100" s="17">
        <v>0.98547300000000004</v>
      </c>
      <c r="R100" s="17">
        <v>1.378136</v>
      </c>
      <c r="S100" s="17">
        <v>2.179573</v>
      </c>
      <c r="T100" s="17">
        <v>0.80143600000000004</v>
      </c>
      <c r="U100" s="17">
        <v>0.367703</v>
      </c>
      <c r="V100" s="17">
        <v>665.9</v>
      </c>
      <c r="W100" s="17">
        <v>6.0000000000000002E-6</v>
      </c>
      <c r="X100" s="17">
        <v>379</v>
      </c>
      <c r="Y100" s="17">
        <v>0</v>
      </c>
      <c r="Z100" s="17">
        <v>0</v>
      </c>
      <c r="AA100" s="17">
        <v>0.56569800000000003</v>
      </c>
      <c r="AB100" s="17">
        <v>4.5501600000000003E-2</v>
      </c>
      <c r="AC100" s="17">
        <v>1.4146000000000001</v>
      </c>
      <c r="AD100" s="17">
        <v>0.25</v>
      </c>
      <c r="AE100" s="17">
        <v>1252</v>
      </c>
    </row>
    <row r="101" spans="1:31">
      <c r="A101" s="17">
        <v>88</v>
      </c>
      <c r="B101" s="19">
        <v>0.46252314814814816</v>
      </c>
      <c r="C101" s="17">
        <v>57.4</v>
      </c>
      <c r="D101" s="17">
        <v>36.200000000000003</v>
      </c>
      <c r="E101" s="17">
        <v>4.0506E-2</v>
      </c>
      <c r="F101" s="17">
        <v>1.96</v>
      </c>
      <c r="G101" s="17">
        <v>0.98572499999999996</v>
      </c>
      <c r="H101" s="17">
        <v>1.7421580000000001</v>
      </c>
      <c r="I101" s="17">
        <v>2.5812279999999999</v>
      </c>
      <c r="J101" s="17">
        <v>0.83906999999999998</v>
      </c>
      <c r="K101" s="17">
        <v>0.32506600000000002</v>
      </c>
      <c r="L101" s="17">
        <v>677.9</v>
      </c>
      <c r="M101" s="17">
        <v>5.9816000000000001E-2</v>
      </c>
      <c r="N101" s="17">
        <v>507</v>
      </c>
      <c r="O101" s="17">
        <v>0</v>
      </c>
      <c r="P101" s="17">
        <v>0</v>
      </c>
      <c r="Q101" s="17">
        <v>0.99152399999999996</v>
      </c>
      <c r="R101" s="17">
        <v>1.6057539999999999</v>
      </c>
      <c r="S101" s="17">
        <v>2.6027960000000001</v>
      </c>
      <c r="T101" s="17">
        <v>0.99704099999999996</v>
      </c>
      <c r="U101" s="17">
        <v>0.38306600000000002</v>
      </c>
      <c r="V101" s="17">
        <v>668.1</v>
      </c>
      <c r="W101" s="17">
        <v>0.106407</v>
      </c>
      <c r="X101" s="17">
        <v>354</v>
      </c>
      <c r="Y101" s="17">
        <v>0</v>
      </c>
      <c r="Z101" s="17">
        <v>0</v>
      </c>
      <c r="AA101" s="17">
        <v>0.58933199999999997</v>
      </c>
      <c r="AB101" s="17">
        <v>6.9683300000000004E-2</v>
      </c>
      <c r="AC101" s="17">
        <v>1.67523</v>
      </c>
      <c r="AD101" s="17">
        <v>0.25</v>
      </c>
      <c r="AE101" s="17">
        <v>1225.2</v>
      </c>
    </row>
    <row r="102" spans="1:31">
      <c r="A102" s="17">
        <v>89</v>
      </c>
      <c r="B102" s="19">
        <v>0.46256944444444442</v>
      </c>
      <c r="C102" s="17">
        <v>56.3</v>
      </c>
      <c r="D102" s="17">
        <v>37.1</v>
      </c>
      <c r="E102" s="17">
        <v>3.9937E-2</v>
      </c>
      <c r="F102" s="17">
        <v>1.9330000000000001</v>
      </c>
      <c r="G102" s="17">
        <v>0.99081200000000003</v>
      </c>
      <c r="H102" s="17">
        <v>1.7298979999999999</v>
      </c>
      <c r="I102" s="17">
        <v>2.5549729999999999</v>
      </c>
      <c r="J102" s="17">
        <v>0.825075</v>
      </c>
      <c r="K102" s="17">
        <v>0.32292900000000002</v>
      </c>
      <c r="L102" s="17">
        <v>649.4</v>
      </c>
      <c r="M102" s="17">
        <v>0.100494</v>
      </c>
      <c r="N102" s="17">
        <v>496</v>
      </c>
      <c r="O102" s="17">
        <v>0</v>
      </c>
      <c r="P102" s="17">
        <v>0</v>
      </c>
      <c r="Q102" s="17">
        <v>0.99362399999999995</v>
      </c>
      <c r="R102" s="17">
        <v>1.6977819999999999</v>
      </c>
      <c r="S102" s="17">
        <v>2.7543250000000001</v>
      </c>
      <c r="T102" s="17">
        <v>1.0565439999999999</v>
      </c>
      <c r="U102" s="17">
        <v>0.38359399999999999</v>
      </c>
      <c r="V102" s="17">
        <v>662.6</v>
      </c>
      <c r="W102" s="17">
        <v>4.9015999999999997E-2</v>
      </c>
      <c r="X102" s="17">
        <v>484</v>
      </c>
      <c r="Y102" s="17">
        <v>0</v>
      </c>
      <c r="Z102" s="17">
        <v>0</v>
      </c>
      <c r="AA102" s="17">
        <v>0.59014500000000003</v>
      </c>
      <c r="AB102" s="17">
        <v>6.7096500000000003E-2</v>
      </c>
      <c r="AC102" s="17">
        <v>1.76867</v>
      </c>
      <c r="AD102" s="17">
        <v>0.25</v>
      </c>
      <c r="AE102" s="17">
        <v>1279</v>
      </c>
    </row>
    <row r="103" spans="1:31">
      <c r="A103" s="17">
        <v>90</v>
      </c>
      <c r="B103" s="19">
        <v>0.46262731481481478</v>
      </c>
      <c r="C103" s="17">
        <v>55.2</v>
      </c>
      <c r="D103" s="17">
        <v>39.799999999999997</v>
      </c>
      <c r="E103" s="17">
        <v>4.6626000000000001E-2</v>
      </c>
      <c r="F103" s="17">
        <v>2.2559999999999998</v>
      </c>
      <c r="G103" s="17">
        <v>0.98973800000000001</v>
      </c>
      <c r="H103" s="17">
        <v>1.7485059999999999</v>
      </c>
      <c r="I103" s="17">
        <v>2.6169449999999999</v>
      </c>
      <c r="J103" s="17">
        <v>0.86843899999999996</v>
      </c>
      <c r="K103" s="17">
        <v>0.33185199999999998</v>
      </c>
      <c r="L103" s="17">
        <v>691.9</v>
      </c>
      <c r="M103" s="17">
        <v>5.3261999999999997E-2</v>
      </c>
      <c r="N103" s="17">
        <v>428</v>
      </c>
      <c r="O103" s="17">
        <v>0</v>
      </c>
      <c r="P103" s="17">
        <v>0</v>
      </c>
      <c r="Q103" s="17">
        <v>0.99345799999999995</v>
      </c>
      <c r="R103" s="17">
        <v>1.708526</v>
      </c>
      <c r="S103" s="17">
        <v>2.8070029999999999</v>
      </c>
      <c r="T103" s="17">
        <v>1.0984780000000001</v>
      </c>
      <c r="U103" s="17">
        <v>0.39133499999999999</v>
      </c>
      <c r="V103" s="17">
        <v>648.29999999999995</v>
      </c>
      <c r="W103" s="17">
        <v>1.2999999999999999E-5</v>
      </c>
      <c r="X103" s="17">
        <v>369</v>
      </c>
      <c r="Y103" s="17">
        <v>0</v>
      </c>
      <c r="Z103" s="17">
        <v>0</v>
      </c>
      <c r="AA103" s="17">
        <v>0.60205299999999995</v>
      </c>
      <c r="AB103" s="17">
        <v>6.6350300000000001E-2</v>
      </c>
      <c r="AC103" s="17">
        <v>1.7814099999999999</v>
      </c>
      <c r="AD103" s="17">
        <v>0.25</v>
      </c>
      <c r="AE103" s="17">
        <v>1200.3</v>
      </c>
    </row>
    <row r="104" spans="1:31">
      <c r="A104" s="17">
        <v>91</v>
      </c>
      <c r="B104" s="19">
        <v>0.4626851851851852</v>
      </c>
      <c r="C104" s="17">
        <v>53.9</v>
      </c>
      <c r="D104" s="17">
        <v>43.4</v>
      </c>
      <c r="E104" s="17">
        <v>4.8412999999999998E-2</v>
      </c>
      <c r="F104" s="17">
        <v>2.343</v>
      </c>
      <c r="G104" s="17">
        <v>0.99058800000000002</v>
      </c>
      <c r="H104" s="17">
        <v>1.8093159999999999</v>
      </c>
      <c r="I104" s="17">
        <v>2.6216870000000001</v>
      </c>
      <c r="J104" s="17">
        <v>0.81237099999999995</v>
      </c>
      <c r="K104" s="17">
        <v>0.30986599999999997</v>
      </c>
      <c r="L104" s="17">
        <v>649.20000000000005</v>
      </c>
      <c r="M104" s="17">
        <v>0.100677</v>
      </c>
      <c r="N104" s="17">
        <v>404</v>
      </c>
      <c r="O104" s="17">
        <v>0</v>
      </c>
      <c r="P104" s="17">
        <v>0</v>
      </c>
      <c r="Q104" s="17">
        <v>0.99048400000000003</v>
      </c>
      <c r="R104" s="17">
        <v>1.7548520000000001</v>
      </c>
      <c r="S104" s="17">
        <v>2.9058280000000001</v>
      </c>
      <c r="T104" s="17">
        <v>1.150976</v>
      </c>
      <c r="U104" s="17">
        <v>0.396092</v>
      </c>
      <c r="V104" s="17">
        <v>651.70000000000005</v>
      </c>
      <c r="W104" s="17">
        <v>1.4E-5</v>
      </c>
      <c r="X104" s="17">
        <v>301</v>
      </c>
      <c r="Y104" s="17">
        <v>0</v>
      </c>
      <c r="Z104" s="17">
        <v>0</v>
      </c>
      <c r="AA104" s="17">
        <v>0.60937300000000005</v>
      </c>
      <c r="AB104" s="17">
        <v>6.4164700000000005E-2</v>
      </c>
      <c r="AC104" s="17">
        <v>1.8287</v>
      </c>
      <c r="AD104" s="17">
        <v>0.25</v>
      </c>
      <c r="AE104" s="17">
        <v>1279.4000000000001</v>
      </c>
    </row>
    <row r="105" spans="1:31">
      <c r="A105" s="17">
        <v>92</v>
      </c>
      <c r="B105" s="19">
        <v>0.46274305555555556</v>
      </c>
      <c r="C105" s="17">
        <v>52.8</v>
      </c>
      <c r="D105" s="17">
        <v>44.4</v>
      </c>
      <c r="E105" s="17">
        <v>4.87E-2</v>
      </c>
      <c r="F105" s="17">
        <v>2.3570000000000002</v>
      </c>
      <c r="G105" s="17">
        <v>0.99276500000000001</v>
      </c>
      <c r="H105" s="17">
        <v>1.80948</v>
      </c>
      <c r="I105" s="17">
        <v>2.6506720000000001</v>
      </c>
      <c r="J105" s="17">
        <v>0.84119299999999997</v>
      </c>
      <c r="K105" s="17">
        <v>0.31735099999999999</v>
      </c>
      <c r="L105" s="17">
        <v>643.70000000000005</v>
      </c>
      <c r="M105" s="17">
        <v>8.1000000000000004E-5</v>
      </c>
      <c r="N105" s="17">
        <v>420</v>
      </c>
      <c r="O105" s="17">
        <v>0</v>
      </c>
      <c r="P105" s="17">
        <v>0</v>
      </c>
      <c r="Q105" s="17">
        <v>0.99490999999999996</v>
      </c>
      <c r="R105" s="17">
        <v>1.7767999999999999</v>
      </c>
      <c r="S105" s="17">
        <v>2.936868</v>
      </c>
      <c r="T105" s="17">
        <v>1.1600680000000001</v>
      </c>
      <c r="U105" s="17">
        <v>0.39500200000000002</v>
      </c>
      <c r="V105" s="17">
        <v>633.9</v>
      </c>
      <c r="W105" s="17">
        <v>1.2999999999999999E-5</v>
      </c>
      <c r="X105" s="17">
        <v>339</v>
      </c>
      <c r="Y105" s="17">
        <v>0</v>
      </c>
      <c r="Z105" s="17">
        <v>0</v>
      </c>
      <c r="AA105" s="17">
        <v>0.60769499999999999</v>
      </c>
      <c r="AB105" s="17">
        <v>6.7367300000000005E-2</v>
      </c>
      <c r="AC105" s="17">
        <v>1.8549500000000001</v>
      </c>
      <c r="AD105" s="17">
        <v>0.25</v>
      </c>
      <c r="AE105" s="17">
        <v>1290.4000000000001</v>
      </c>
    </row>
    <row r="106" spans="1:31">
      <c r="A106" s="17">
        <v>93</v>
      </c>
      <c r="B106" s="19">
        <v>0.46278935185185183</v>
      </c>
      <c r="C106" s="17">
        <v>51.9</v>
      </c>
      <c r="D106" s="17">
        <v>48.9</v>
      </c>
      <c r="E106" s="17">
        <v>5.0827999999999998E-2</v>
      </c>
      <c r="F106" s="17">
        <v>2.46</v>
      </c>
      <c r="G106" s="17">
        <v>0.98649200000000004</v>
      </c>
      <c r="H106" s="17">
        <v>1.8419719999999999</v>
      </c>
      <c r="I106" s="17">
        <v>2.6811799999999999</v>
      </c>
      <c r="J106" s="17">
        <v>0.83920799999999995</v>
      </c>
      <c r="K106" s="17">
        <v>0.31299900000000003</v>
      </c>
      <c r="L106" s="17">
        <v>619.6</v>
      </c>
      <c r="M106" s="17">
        <v>1.2E-5</v>
      </c>
      <c r="N106" s="17">
        <v>467</v>
      </c>
      <c r="O106" s="17">
        <v>0</v>
      </c>
      <c r="P106" s="17">
        <v>0</v>
      </c>
      <c r="Q106" s="17">
        <v>0.99367700000000003</v>
      </c>
      <c r="R106" s="17">
        <v>1.790375</v>
      </c>
      <c r="S106" s="17">
        <v>2.950879</v>
      </c>
      <c r="T106" s="17">
        <v>1.160504</v>
      </c>
      <c r="U106" s="17">
        <v>0.39327400000000001</v>
      </c>
      <c r="V106" s="17">
        <v>607.5</v>
      </c>
      <c r="W106" s="17">
        <v>6.0000000000000002E-6</v>
      </c>
      <c r="X106" s="17">
        <v>430</v>
      </c>
      <c r="Y106" s="17">
        <v>0</v>
      </c>
      <c r="Z106" s="17">
        <v>0</v>
      </c>
      <c r="AA106" s="17">
        <v>0.60503700000000005</v>
      </c>
      <c r="AB106" s="17">
        <v>7.8486700000000006E-2</v>
      </c>
      <c r="AC106" s="17">
        <v>1.8814599999999999</v>
      </c>
      <c r="AD106" s="17">
        <v>0.25</v>
      </c>
      <c r="AE106" s="17">
        <v>1340.4</v>
      </c>
    </row>
    <row r="107" spans="1:31">
      <c r="A107" s="17">
        <v>94</v>
      </c>
      <c r="B107" s="19">
        <v>0.46284722222222219</v>
      </c>
      <c r="C107" s="17">
        <v>50.8</v>
      </c>
      <c r="D107" s="17">
        <v>50.7</v>
      </c>
      <c r="E107" s="17">
        <v>5.2017000000000001E-2</v>
      </c>
      <c r="F107" s="17">
        <v>2.5169999999999999</v>
      </c>
      <c r="G107" s="17">
        <v>0.98743599999999998</v>
      </c>
      <c r="H107" s="17">
        <v>1.851985</v>
      </c>
      <c r="I107" s="17">
        <v>2.7034020000000001</v>
      </c>
      <c r="J107" s="17">
        <v>0.85141800000000001</v>
      </c>
      <c r="K107" s="17">
        <v>0.31494299999999997</v>
      </c>
      <c r="L107" s="17">
        <v>636.1</v>
      </c>
      <c r="M107" s="17">
        <v>2.1999999999999999E-5</v>
      </c>
      <c r="N107" s="17">
        <v>599</v>
      </c>
      <c r="O107" s="17">
        <v>0</v>
      </c>
      <c r="P107" s="17">
        <v>0</v>
      </c>
      <c r="Q107" s="17">
        <v>0.99344399999999999</v>
      </c>
      <c r="R107" s="17">
        <v>1.8353390000000001</v>
      </c>
      <c r="S107" s="17">
        <v>3.003409</v>
      </c>
      <c r="T107" s="17">
        <v>1.1680699999999999</v>
      </c>
      <c r="U107" s="17">
        <v>0.38891500000000001</v>
      </c>
      <c r="V107" s="17">
        <v>612.29999999999995</v>
      </c>
      <c r="W107" s="17">
        <v>9.0000000000000002E-6</v>
      </c>
      <c r="X107" s="17">
        <v>395</v>
      </c>
      <c r="Y107" s="17">
        <v>0</v>
      </c>
      <c r="Z107" s="17">
        <v>0</v>
      </c>
      <c r="AA107" s="17">
        <v>0.59833000000000003</v>
      </c>
      <c r="AB107" s="17">
        <v>0.104167</v>
      </c>
      <c r="AC107" s="17">
        <v>1.9570099999999999</v>
      </c>
      <c r="AD107" s="17">
        <v>0.25</v>
      </c>
      <c r="AE107" s="17">
        <v>1305.8</v>
      </c>
    </row>
    <row r="108" spans="1:31">
      <c r="A108" s="17">
        <v>95</v>
      </c>
      <c r="B108" s="19">
        <v>0.4629050925925926</v>
      </c>
      <c r="C108" s="17">
        <v>49.5</v>
      </c>
      <c r="D108" s="17">
        <v>55.2</v>
      </c>
      <c r="E108" s="17">
        <v>5.4801999999999997E-2</v>
      </c>
      <c r="F108" s="17">
        <v>2.6520000000000001</v>
      </c>
      <c r="G108" s="17">
        <v>0.98855999999999999</v>
      </c>
      <c r="H108" s="17">
        <v>1.898474</v>
      </c>
      <c r="I108" s="17">
        <v>2.7359849999999999</v>
      </c>
      <c r="J108" s="17">
        <v>0.83751200000000003</v>
      </c>
      <c r="K108" s="17">
        <v>0.30610999999999999</v>
      </c>
      <c r="L108" s="17">
        <v>588</v>
      </c>
      <c r="M108" s="17">
        <v>8.7620000000000007E-3</v>
      </c>
      <c r="N108" s="17">
        <v>413</v>
      </c>
      <c r="O108" s="17">
        <v>0</v>
      </c>
      <c r="P108" s="17">
        <v>0</v>
      </c>
      <c r="Q108" s="17">
        <v>0.99218799999999996</v>
      </c>
      <c r="R108" s="17">
        <v>1.8365549999999999</v>
      </c>
      <c r="S108" s="17">
        <v>3.0301960000000001</v>
      </c>
      <c r="T108" s="17">
        <v>1.193641</v>
      </c>
      <c r="U108" s="17">
        <v>0.39391599999999999</v>
      </c>
      <c r="V108" s="17">
        <v>622.6</v>
      </c>
      <c r="W108" s="17">
        <v>1.25E-4</v>
      </c>
      <c r="X108" s="17">
        <v>357</v>
      </c>
      <c r="Y108" s="17">
        <v>0</v>
      </c>
      <c r="Z108" s="17">
        <v>0</v>
      </c>
      <c r="AA108" s="17">
        <v>0.60602400000000001</v>
      </c>
      <c r="AB108" s="17">
        <v>7.4655399999999997E-2</v>
      </c>
      <c r="AC108" s="17">
        <v>1.92567</v>
      </c>
      <c r="AD108" s="17">
        <v>0.25</v>
      </c>
      <c r="AE108" s="17">
        <v>1412.5</v>
      </c>
    </row>
    <row r="109" spans="1:31">
      <c r="A109" s="17">
        <v>96</v>
      </c>
      <c r="B109" s="19">
        <v>0.46296296296296297</v>
      </c>
      <c r="C109" s="17">
        <v>48.4</v>
      </c>
      <c r="D109" s="17">
        <v>58.8</v>
      </c>
      <c r="E109" s="17">
        <v>5.5929E-2</v>
      </c>
      <c r="F109" s="17">
        <v>2.706</v>
      </c>
      <c r="G109" s="17">
        <v>0.98891200000000001</v>
      </c>
      <c r="H109" s="17">
        <v>1.9654609999999999</v>
      </c>
      <c r="I109" s="17">
        <v>2.7897620000000001</v>
      </c>
      <c r="J109" s="17">
        <v>0.82430099999999995</v>
      </c>
      <c r="K109" s="17">
        <v>0.29547400000000001</v>
      </c>
      <c r="L109" s="17">
        <v>580.29999999999995</v>
      </c>
      <c r="M109" s="17">
        <v>2.5000000000000001E-5</v>
      </c>
      <c r="N109" s="17">
        <v>527</v>
      </c>
      <c r="O109" s="17">
        <v>0</v>
      </c>
      <c r="P109" s="17">
        <v>0</v>
      </c>
      <c r="Q109" s="17">
        <v>0.99331000000000003</v>
      </c>
      <c r="R109" s="17">
        <v>1.860692</v>
      </c>
      <c r="S109" s="17">
        <v>3.0608960000000001</v>
      </c>
      <c r="T109" s="17">
        <v>1.200204</v>
      </c>
      <c r="U109" s="17">
        <v>0.39210899999999999</v>
      </c>
      <c r="V109" s="17">
        <v>599.1</v>
      </c>
      <c r="W109" s="17">
        <v>1.0000000000000001E-5</v>
      </c>
      <c r="X109" s="17">
        <v>436</v>
      </c>
      <c r="Y109" s="17">
        <v>0</v>
      </c>
      <c r="Z109" s="17">
        <v>0</v>
      </c>
      <c r="AA109" s="17">
        <v>0.603244</v>
      </c>
      <c r="AB109" s="17">
        <v>9.7780699999999998E-2</v>
      </c>
      <c r="AC109" s="17">
        <v>1.9780500000000001</v>
      </c>
      <c r="AD109" s="17">
        <v>0.25</v>
      </c>
      <c r="AE109" s="17">
        <v>1431.3</v>
      </c>
    </row>
    <row r="110" spans="1:31">
      <c r="A110" s="17">
        <v>97</v>
      </c>
      <c r="B110" s="19">
        <v>0.46302083333333338</v>
      </c>
      <c r="C110" s="17">
        <v>47.2</v>
      </c>
      <c r="D110" s="17">
        <v>64.3</v>
      </c>
      <c r="E110" s="17">
        <v>6.6338999999999995E-2</v>
      </c>
      <c r="F110" s="17">
        <v>3.21</v>
      </c>
      <c r="G110" s="17">
        <v>0.98797999999999997</v>
      </c>
      <c r="H110" s="17">
        <v>1.9638850000000001</v>
      </c>
      <c r="I110" s="17">
        <v>2.8013249999999998</v>
      </c>
      <c r="J110" s="17">
        <v>0.83743999999999996</v>
      </c>
      <c r="K110" s="17">
        <v>0.29894399999999999</v>
      </c>
      <c r="L110" s="17">
        <v>610</v>
      </c>
      <c r="M110" s="17">
        <v>4.646E-3</v>
      </c>
      <c r="N110" s="17">
        <v>366</v>
      </c>
      <c r="O110" s="17">
        <v>0</v>
      </c>
      <c r="P110" s="17">
        <v>0</v>
      </c>
      <c r="Q110" s="17">
        <v>0.99381600000000003</v>
      </c>
      <c r="R110" s="17">
        <v>1.913181</v>
      </c>
      <c r="S110" s="17">
        <v>3.1726580000000002</v>
      </c>
      <c r="T110" s="17">
        <v>1.259477</v>
      </c>
      <c r="U110" s="17">
        <v>0.39697900000000003</v>
      </c>
      <c r="V110" s="17">
        <v>596.9</v>
      </c>
      <c r="W110" s="17">
        <v>9.0000000000000002E-6</v>
      </c>
      <c r="X110" s="17">
        <v>413</v>
      </c>
      <c r="Y110" s="17">
        <v>0</v>
      </c>
      <c r="Z110" s="17">
        <v>0</v>
      </c>
      <c r="AA110" s="17">
        <v>0.61073599999999995</v>
      </c>
      <c r="AB110" s="17">
        <v>7.94874E-2</v>
      </c>
      <c r="AC110" s="17">
        <v>2.01329</v>
      </c>
      <c r="AD110" s="17">
        <v>0.25</v>
      </c>
      <c r="AE110" s="17">
        <v>1361.5</v>
      </c>
    </row>
    <row r="111" spans="1:31">
      <c r="A111" s="17">
        <v>98</v>
      </c>
      <c r="B111" s="19">
        <v>0.46306712962962965</v>
      </c>
      <c r="C111" s="17">
        <v>46.3</v>
      </c>
      <c r="D111" s="17">
        <v>67</v>
      </c>
      <c r="E111" s="17">
        <v>6.5043000000000004E-2</v>
      </c>
      <c r="F111" s="17">
        <v>3.1469999999999998</v>
      </c>
      <c r="G111" s="17">
        <v>0.98753400000000002</v>
      </c>
      <c r="H111" s="17">
        <v>2.013182</v>
      </c>
      <c r="I111" s="17">
        <v>2.842098</v>
      </c>
      <c r="J111" s="17">
        <v>0.82891599999999999</v>
      </c>
      <c r="K111" s="17">
        <v>0.29165600000000003</v>
      </c>
      <c r="L111" s="17">
        <v>611.79999999999995</v>
      </c>
      <c r="M111" s="17">
        <v>9.0000000000000002E-6</v>
      </c>
      <c r="N111" s="17">
        <v>546</v>
      </c>
      <c r="O111" s="17">
        <v>0</v>
      </c>
      <c r="P111" s="17">
        <v>0</v>
      </c>
      <c r="Q111" s="17">
        <v>0.99214400000000003</v>
      </c>
      <c r="R111" s="17">
        <v>1.937397</v>
      </c>
      <c r="S111" s="17">
        <v>3.17048</v>
      </c>
      <c r="T111" s="17">
        <v>1.2330829999999999</v>
      </c>
      <c r="U111" s="17">
        <v>0.38892599999999999</v>
      </c>
      <c r="V111" s="17">
        <v>582.5</v>
      </c>
      <c r="W111" s="17">
        <v>2.4000000000000001E-5</v>
      </c>
      <c r="X111" s="17">
        <v>409</v>
      </c>
      <c r="Y111" s="17">
        <v>0</v>
      </c>
      <c r="Z111" s="17">
        <v>0</v>
      </c>
      <c r="AA111" s="17">
        <v>0.59834799999999999</v>
      </c>
      <c r="AB111" s="17">
        <v>0.118634</v>
      </c>
      <c r="AC111" s="17">
        <v>2.0836800000000002</v>
      </c>
      <c r="AD111" s="17">
        <v>0.25</v>
      </c>
      <c r="AE111" s="17">
        <v>1357.7</v>
      </c>
    </row>
    <row r="112" spans="1:31">
      <c r="A112" s="17">
        <v>99</v>
      </c>
      <c r="B112" s="19">
        <v>0.46312500000000001</v>
      </c>
      <c r="C112" s="17">
        <v>45</v>
      </c>
      <c r="D112" s="17">
        <v>72.400000000000006</v>
      </c>
      <c r="E112" s="17">
        <v>6.7196000000000006E-2</v>
      </c>
      <c r="F112" s="17">
        <v>3.2519999999999998</v>
      </c>
      <c r="G112" s="17">
        <v>0.98675299999999999</v>
      </c>
      <c r="H112" s="17">
        <v>2.0089039999999998</v>
      </c>
      <c r="I112" s="17">
        <v>2.8209590000000002</v>
      </c>
      <c r="J112" s="17">
        <v>0.81205499999999997</v>
      </c>
      <c r="K112" s="17">
        <v>0.28786499999999998</v>
      </c>
      <c r="L112" s="17">
        <v>570.20000000000005</v>
      </c>
      <c r="M112" s="17">
        <v>3.8999999999999999E-5</v>
      </c>
      <c r="N112" s="17">
        <v>371</v>
      </c>
      <c r="O112" s="17">
        <v>0</v>
      </c>
      <c r="P112" s="17">
        <v>0</v>
      </c>
      <c r="Q112" s="17">
        <v>0.99168699999999999</v>
      </c>
      <c r="R112" s="17">
        <v>1.977738</v>
      </c>
      <c r="S112" s="17">
        <v>3.2096710000000002</v>
      </c>
      <c r="T112" s="17">
        <v>1.2319340000000001</v>
      </c>
      <c r="U112" s="17">
        <v>0.38381900000000002</v>
      </c>
      <c r="V112" s="17">
        <v>555.70000000000005</v>
      </c>
      <c r="W112" s="17">
        <v>7.9999999999999996E-6</v>
      </c>
      <c r="X112" s="17">
        <v>385</v>
      </c>
      <c r="Y112" s="17">
        <v>0</v>
      </c>
      <c r="Z112" s="17">
        <v>0</v>
      </c>
      <c r="AA112" s="17">
        <v>0.59049099999999999</v>
      </c>
      <c r="AB112" s="17">
        <v>8.4359100000000006E-2</v>
      </c>
      <c r="AC112" s="17">
        <v>2.0816599999999998</v>
      </c>
      <c r="AD112" s="17">
        <v>0.25</v>
      </c>
      <c r="AE112" s="17">
        <v>1456.6</v>
      </c>
    </row>
    <row r="113" spans="1:31">
      <c r="A113" s="17">
        <v>100</v>
      </c>
      <c r="B113" s="19">
        <v>0.46318287037037037</v>
      </c>
      <c r="C113" s="17">
        <v>43.9</v>
      </c>
      <c r="D113" s="17">
        <v>76.900000000000006</v>
      </c>
      <c r="E113" s="17">
        <v>6.7663000000000001E-2</v>
      </c>
      <c r="F113" s="17">
        <v>3.274</v>
      </c>
      <c r="G113" s="17">
        <v>0.98870400000000003</v>
      </c>
      <c r="H113" s="17">
        <v>2.0352169999999998</v>
      </c>
      <c r="I113" s="17">
        <v>2.7938040000000002</v>
      </c>
      <c r="J113" s="17">
        <v>0.75858599999999998</v>
      </c>
      <c r="K113" s="17">
        <v>0.27152500000000002</v>
      </c>
      <c r="L113" s="17">
        <v>563.9</v>
      </c>
      <c r="M113" s="17">
        <v>6.9999999999999999E-6</v>
      </c>
      <c r="N113" s="17">
        <v>578</v>
      </c>
      <c r="O113" s="17">
        <v>0</v>
      </c>
      <c r="P113" s="17">
        <v>0</v>
      </c>
      <c r="Q113" s="17">
        <v>0.99257499999999999</v>
      </c>
      <c r="R113" s="17">
        <v>1.9713369999999999</v>
      </c>
      <c r="S113" s="17">
        <v>3.2192720000000001</v>
      </c>
      <c r="T113" s="17">
        <v>1.247935</v>
      </c>
      <c r="U113" s="17">
        <v>0.38764500000000002</v>
      </c>
      <c r="V113" s="17">
        <v>575.9</v>
      </c>
      <c r="W113" s="17">
        <v>6.8066000000000002E-2</v>
      </c>
      <c r="X113" s="17">
        <v>488</v>
      </c>
      <c r="Y113" s="17">
        <v>0</v>
      </c>
      <c r="Z113" s="17">
        <v>0</v>
      </c>
      <c r="AA113" s="17">
        <v>0.59637700000000005</v>
      </c>
      <c r="AB113" s="17">
        <v>0.13120599999999999</v>
      </c>
      <c r="AC113" s="17">
        <v>2.1350699999999998</v>
      </c>
      <c r="AD113" s="17">
        <v>0.25</v>
      </c>
      <c r="AE113" s="17">
        <v>1472.9</v>
      </c>
    </row>
    <row r="114" spans="1:31">
      <c r="A114" s="17">
        <v>101</v>
      </c>
      <c r="B114" s="19">
        <v>0.46324074074074079</v>
      </c>
      <c r="C114" s="17">
        <v>42.6</v>
      </c>
      <c r="D114" s="17">
        <v>85.1</v>
      </c>
      <c r="E114" s="17">
        <v>7.4933E-2</v>
      </c>
      <c r="F114" s="17">
        <v>3.6259999999999999</v>
      </c>
      <c r="G114" s="17">
        <v>0.990892</v>
      </c>
      <c r="H114" s="17">
        <v>1.996459</v>
      </c>
      <c r="I114" s="17">
        <v>2.7504300000000002</v>
      </c>
      <c r="J114" s="17">
        <v>0.75397099999999995</v>
      </c>
      <c r="K114" s="17">
        <v>0.27412900000000001</v>
      </c>
      <c r="L114" s="17">
        <v>537.29999999999995</v>
      </c>
      <c r="M114" s="17">
        <v>7.9999999999999996E-6</v>
      </c>
      <c r="N114" s="17">
        <v>292</v>
      </c>
      <c r="O114" s="17">
        <v>0</v>
      </c>
      <c r="P114" s="17">
        <v>0</v>
      </c>
      <c r="Q114" s="17">
        <v>0.99257700000000004</v>
      </c>
      <c r="R114" s="17">
        <v>1.9567559999999999</v>
      </c>
      <c r="S114" s="17">
        <v>3.1686260000000002</v>
      </c>
      <c r="T114" s="17">
        <v>1.2118690000000001</v>
      </c>
      <c r="U114" s="17">
        <v>0.38245899999999999</v>
      </c>
      <c r="V114" s="17">
        <v>567.5</v>
      </c>
      <c r="W114" s="17">
        <v>7.9999999999999996E-6</v>
      </c>
      <c r="X114" s="17">
        <v>408</v>
      </c>
      <c r="Y114" s="17">
        <v>0</v>
      </c>
      <c r="Z114" s="17">
        <v>0</v>
      </c>
      <c r="AA114" s="17">
        <v>0.58839799999999998</v>
      </c>
      <c r="AB114" s="17">
        <v>7.4469300000000002E-2</v>
      </c>
      <c r="AC114" s="17">
        <v>2.0470000000000002</v>
      </c>
      <c r="AD114" s="17">
        <v>0.25</v>
      </c>
      <c r="AE114" s="17">
        <v>1545.9</v>
      </c>
    </row>
    <row r="115" spans="1:31">
      <c r="A115" s="17">
        <v>102</v>
      </c>
      <c r="B115" s="19">
        <v>0.46328703703703705</v>
      </c>
      <c r="C115" s="17">
        <v>41.5</v>
      </c>
      <c r="D115" s="17">
        <v>86.9</v>
      </c>
      <c r="E115" s="17">
        <v>7.8219999999999998E-2</v>
      </c>
      <c r="F115" s="17">
        <v>3.7850000000000001</v>
      </c>
      <c r="G115" s="17">
        <v>0.98287100000000005</v>
      </c>
      <c r="H115" s="17">
        <v>1.982478</v>
      </c>
      <c r="I115" s="17">
        <v>2.7296429999999998</v>
      </c>
      <c r="J115" s="17">
        <v>0.747166</v>
      </c>
      <c r="K115" s="17">
        <v>0.27372299999999999</v>
      </c>
      <c r="L115" s="17">
        <v>573.1</v>
      </c>
      <c r="M115" s="17">
        <v>5.0000000000000004E-6</v>
      </c>
      <c r="N115" s="17">
        <v>395</v>
      </c>
      <c r="O115" s="17">
        <v>0</v>
      </c>
      <c r="P115" s="17">
        <v>0</v>
      </c>
      <c r="Q115" s="17">
        <v>0.99046299999999998</v>
      </c>
      <c r="R115" s="17">
        <v>1.991249</v>
      </c>
      <c r="S115" s="17">
        <v>3.2082959999999998</v>
      </c>
      <c r="T115" s="17">
        <v>1.2170460000000001</v>
      </c>
      <c r="U115" s="17">
        <v>0.37934400000000001</v>
      </c>
      <c r="V115" s="17">
        <v>542.29999999999995</v>
      </c>
      <c r="W115" s="17">
        <v>6.9999999999999999E-6</v>
      </c>
      <c r="X115" s="17">
        <v>549</v>
      </c>
      <c r="Y115" s="17">
        <v>0</v>
      </c>
      <c r="Z115" s="17">
        <v>0</v>
      </c>
      <c r="AA115" s="17">
        <v>0.58360599999999996</v>
      </c>
      <c r="AB115" s="17">
        <v>0.105854</v>
      </c>
      <c r="AC115" s="17">
        <v>2.1200800000000002</v>
      </c>
      <c r="AD115" s="17">
        <v>0.25</v>
      </c>
      <c r="AE115" s="17">
        <v>1449.2</v>
      </c>
    </row>
    <row r="116" spans="1:31">
      <c r="A116" s="17">
        <v>103</v>
      </c>
      <c r="B116" s="19">
        <v>0.46334490740740741</v>
      </c>
      <c r="C116" s="17">
        <v>40.4</v>
      </c>
      <c r="D116" s="17">
        <v>97.8</v>
      </c>
      <c r="E116" s="17">
        <v>8.4810999999999998E-2</v>
      </c>
      <c r="F116" s="17">
        <v>4.1040000000000001</v>
      </c>
      <c r="G116" s="17">
        <v>0.98258199999999996</v>
      </c>
      <c r="H116" s="17">
        <v>1.993115</v>
      </c>
      <c r="I116" s="17">
        <v>2.706213</v>
      </c>
      <c r="J116" s="17">
        <v>0.71309800000000001</v>
      </c>
      <c r="K116" s="17">
        <v>0.26350400000000002</v>
      </c>
      <c r="L116" s="17">
        <v>548.70000000000005</v>
      </c>
      <c r="M116" s="17">
        <v>6.0000000000000002E-6</v>
      </c>
      <c r="N116" s="17">
        <v>330</v>
      </c>
      <c r="O116" s="17">
        <v>0</v>
      </c>
      <c r="P116" s="17">
        <v>0</v>
      </c>
      <c r="Q116" s="17">
        <v>0.992066</v>
      </c>
      <c r="R116" s="17">
        <v>1.9694929999999999</v>
      </c>
      <c r="S116" s="17">
        <v>3.165781</v>
      </c>
      <c r="T116" s="17">
        <v>1.196288</v>
      </c>
      <c r="U116" s="17">
        <v>0.37788100000000002</v>
      </c>
      <c r="V116" s="17">
        <v>544.1</v>
      </c>
      <c r="W116" s="17">
        <v>3.9999999999999998E-6</v>
      </c>
      <c r="X116" s="17">
        <v>351</v>
      </c>
      <c r="Y116" s="17">
        <v>0</v>
      </c>
      <c r="Z116" s="17">
        <v>0</v>
      </c>
      <c r="AA116" s="17">
        <v>0.58135499999999996</v>
      </c>
      <c r="AB116" s="17">
        <v>9.6402699999999994E-2</v>
      </c>
      <c r="AC116" s="17">
        <v>2.0848200000000001</v>
      </c>
      <c r="AD116" s="17">
        <v>0.25</v>
      </c>
      <c r="AE116" s="17">
        <v>1513.7</v>
      </c>
    </row>
    <row r="117" spans="1:31">
      <c r="A117" s="17">
        <v>104</v>
      </c>
      <c r="B117" s="19">
        <v>0.46340277777777777</v>
      </c>
      <c r="C117" s="17">
        <v>39.299999999999997</v>
      </c>
      <c r="D117" s="17">
        <v>100.5</v>
      </c>
      <c r="E117" s="17">
        <v>7.9574000000000006E-2</v>
      </c>
      <c r="F117" s="17">
        <v>3.851</v>
      </c>
      <c r="G117" s="17">
        <v>0.97726100000000005</v>
      </c>
      <c r="H117" s="17">
        <v>2.0025360000000001</v>
      </c>
      <c r="I117" s="17">
        <v>2.6805319999999999</v>
      </c>
      <c r="J117" s="17">
        <v>0.67799600000000004</v>
      </c>
      <c r="K117" s="17">
        <v>0.25293300000000002</v>
      </c>
      <c r="L117" s="17">
        <v>525.9</v>
      </c>
      <c r="M117" s="17">
        <v>6.0000000000000002E-6</v>
      </c>
      <c r="N117" s="17">
        <v>486</v>
      </c>
      <c r="O117" s="17">
        <v>0</v>
      </c>
      <c r="P117" s="17">
        <v>0</v>
      </c>
      <c r="Q117" s="17">
        <v>0.990425</v>
      </c>
      <c r="R117" s="17">
        <v>1.9549529999999999</v>
      </c>
      <c r="S117" s="17">
        <v>3.1302430000000001</v>
      </c>
      <c r="T117" s="17">
        <v>1.1752899999999999</v>
      </c>
      <c r="U117" s="17">
        <v>0.37546299999999999</v>
      </c>
      <c r="V117" s="17">
        <v>540</v>
      </c>
      <c r="W117" s="17">
        <v>3.9999999999999998E-6</v>
      </c>
      <c r="X117" s="17">
        <v>503</v>
      </c>
      <c r="Y117" s="17">
        <v>0</v>
      </c>
      <c r="Z117" s="17">
        <v>0</v>
      </c>
      <c r="AA117" s="17">
        <v>0.57763500000000001</v>
      </c>
      <c r="AB117" s="17">
        <v>0.133857</v>
      </c>
      <c r="AC117" s="17">
        <v>2.1122700000000001</v>
      </c>
      <c r="AD117" s="17">
        <v>0.25</v>
      </c>
      <c r="AE117" s="17">
        <v>1579.3</v>
      </c>
    </row>
    <row r="118" spans="1:31">
      <c r="A118" s="17">
        <v>105</v>
      </c>
      <c r="B118" s="19">
        <v>0.46346064814814819</v>
      </c>
      <c r="C118" s="17">
        <v>38.1</v>
      </c>
      <c r="D118" s="17">
        <v>111.3</v>
      </c>
      <c r="E118" s="17">
        <v>9.2235999999999999E-2</v>
      </c>
      <c r="F118" s="17">
        <v>4.4630000000000001</v>
      </c>
      <c r="G118" s="17">
        <v>0.98308600000000002</v>
      </c>
      <c r="H118" s="17">
        <v>2.0314019999999999</v>
      </c>
      <c r="I118" s="17">
        <v>2.6944170000000001</v>
      </c>
      <c r="J118" s="17">
        <v>0.66301500000000002</v>
      </c>
      <c r="K118" s="17">
        <v>0.24607000000000001</v>
      </c>
      <c r="L118" s="17">
        <v>543.79999999999995</v>
      </c>
      <c r="M118" s="17">
        <v>5.4732000000000003E-2</v>
      </c>
      <c r="N118" s="17">
        <v>414</v>
      </c>
      <c r="O118" s="17">
        <v>0</v>
      </c>
      <c r="P118" s="17">
        <v>0</v>
      </c>
      <c r="Q118" s="17">
        <v>0.98758400000000002</v>
      </c>
      <c r="R118" s="17">
        <v>1.926741</v>
      </c>
      <c r="S118" s="17">
        <v>3.1007959999999999</v>
      </c>
      <c r="T118" s="17">
        <v>1.1740550000000001</v>
      </c>
      <c r="U118" s="17">
        <v>0.37863000000000002</v>
      </c>
      <c r="V118" s="17">
        <v>565.20000000000005</v>
      </c>
      <c r="W118" s="17">
        <v>1.0000000000000001E-5</v>
      </c>
      <c r="X118" s="17">
        <v>402</v>
      </c>
      <c r="Y118" s="17">
        <v>0</v>
      </c>
      <c r="Z118" s="17">
        <v>0</v>
      </c>
      <c r="AA118" s="17">
        <v>0.58250800000000003</v>
      </c>
      <c r="AB118" s="17">
        <v>0.13103000000000001</v>
      </c>
      <c r="AC118" s="17">
        <v>2.0805799999999999</v>
      </c>
      <c r="AD118" s="17">
        <v>0.25</v>
      </c>
      <c r="AE118" s="17">
        <v>1527.5</v>
      </c>
    </row>
    <row r="119" spans="1:31">
      <c r="A119" s="17">
        <v>106</v>
      </c>
      <c r="B119" s="19">
        <v>0.4635185185185185</v>
      </c>
      <c r="C119" s="17">
        <v>37.200000000000003</v>
      </c>
      <c r="D119" s="17">
        <v>116.8</v>
      </c>
      <c r="E119" s="17">
        <v>9.3514E-2</v>
      </c>
      <c r="F119" s="17">
        <v>4.5250000000000004</v>
      </c>
      <c r="G119" s="17">
        <v>0.980715</v>
      </c>
      <c r="H119" s="17">
        <v>2.0323899999999999</v>
      </c>
      <c r="I119" s="17">
        <v>2.6680329999999999</v>
      </c>
      <c r="J119" s="17">
        <v>0.63564299999999996</v>
      </c>
      <c r="K119" s="17">
        <v>0.23824400000000001</v>
      </c>
      <c r="L119" s="17">
        <v>529.20000000000005</v>
      </c>
      <c r="M119" s="17">
        <v>3.9999999999999998E-6</v>
      </c>
      <c r="N119" s="17">
        <v>347</v>
      </c>
      <c r="O119" s="17">
        <v>0</v>
      </c>
      <c r="P119" s="17">
        <v>0</v>
      </c>
      <c r="Q119" s="17">
        <v>0.99026999999999998</v>
      </c>
      <c r="R119" s="17">
        <v>1.9846950000000001</v>
      </c>
      <c r="S119" s="17">
        <v>3.1454409999999999</v>
      </c>
      <c r="T119" s="17">
        <v>1.1607449999999999</v>
      </c>
      <c r="U119" s="17">
        <v>0.36902499999999999</v>
      </c>
      <c r="V119" s="17">
        <v>530.5</v>
      </c>
      <c r="W119" s="17">
        <v>7.9999999999999996E-6</v>
      </c>
      <c r="X119" s="17">
        <v>353</v>
      </c>
      <c r="Y119" s="17">
        <v>0</v>
      </c>
      <c r="Z119" s="17">
        <v>0</v>
      </c>
      <c r="AA119" s="17">
        <v>0.56772999999999996</v>
      </c>
      <c r="AB119" s="17">
        <v>0.114457</v>
      </c>
      <c r="AC119" s="17">
        <v>2.11755</v>
      </c>
      <c r="AD119" s="17">
        <v>0.25</v>
      </c>
      <c r="AE119" s="17">
        <v>1569.4</v>
      </c>
    </row>
    <row r="120" spans="1:31">
      <c r="A120" s="17">
        <v>107</v>
      </c>
      <c r="B120" s="19">
        <v>0.46356481481481482</v>
      </c>
      <c r="C120" s="17">
        <v>36.1</v>
      </c>
      <c r="D120" s="17">
        <v>125.8</v>
      </c>
      <c r="E120" s="17">
        <v>9.9574999999999997E-2</v>
      </c>
      <c r="F120" s="17">
        <v>4.8179999999999996</v>
      </c>
      <c r="G120" s="17">
        <v>0.974576</v>
      </c>
      <c r="H120" s="17">
        <v>1.9953529999999999</v>
      </c>
      <c r="I120" s="17">
        <v>2.607739</v>
      </c>
      <c r="J120" s="17">
        <v>0.61238599999999999</v>
      </c>
      <c r="K120" s="17">
        <v>0.23483399999999999</v>
      </c>
      <c r="L120" s="17">
        <v>523.79999999999995</v>
      </c>
      <c r="M120" s="17">
        <v>3.9999999999999998E-6</v>
      </c>
      <c r="N120" s="17">
        <v>310</v>
      </c>
      <c r="O120" s="17">
        <v>0</v>
      </c>
      <c r="P120" s="17">
        <v>0</v>
      </c>
      <c r="Q120" s="17">
        <v>0.98970499999999995</v>
      </c>
      <c r="R120" s="17">
        <v>1.975714</v>
      </c>
      <c r="S120" s="17">
        <v>3.1183079999999999</v>
      </c>
      <c r="T120" s="17">
        <v>1.1425940000000001</v>
      </c>
      <c r="U120" s="17">
        <v>0.36641499999999999</v>
      </c>
      <c r="V120" s="17">
        <v>525.20000000000005</v>
      </c>
      <c r="W120" s="17">
        <v>5.0000000000000004E-6</v>
      </c>
      <c r="X120" s="17">
        <v>404</v>
      </c>
      <c r="Y120" s="17">
        <v>0</v>
      </c>
      <c r="Z120" s="17">
        <v>0</v>
      </c>
      <c r="AA120" s="17">
        <v>0.56371499999999997</v>
      </c>
      <c r="AB120" s="17">
        <v>0.10949</v>
      </c>
      <c r="AC120" s="17">
        <v>2.1008200000000001</v>
      </c>
      <c r="AD120" s="17">
        <v>0.25</v>
      </c>
      <c r="AE120" s="17">
        <v>1585.7</v>
      </c>
    </row>
    <row r="121" spans="1:31">
      <c r="A121" s="17">
        <v>108</v>
      </c>
      <c r="B121" s="19">
        <v>0.46362268518518518</v>
      </c>
      <c r="C121" s="17">
        <v>34.799999999999997</v>
      </c>
      <c r="D121" s="17">
        <v>136.69999999999999</v>
      </c>
      <c r="E121" s="17">
        <v>9.4451999999999994E-2</v>
      </c>
      <c r="F121" s="17">
        <v>4.57</v>
      </c>
      <c r="G121" s="17">
        <v>0.97499199999999997</v>
      </c>
      <c r="H121" s="17">
        <v>2.0157790000000002</v>
      </c>
      <c r="I121" s="17">
        <v>2.5813329999999999</v>
      </c>
      <c r="J121" s="17">
        <v>0.565554</v>
      </c>
      <c r="K121" s="17">
        <v>0.21909400000000001</v>
      </c>
      <c r="L121" s="17">
        <v>494.3</v>
      </c>
      <c r="M121" s="17">
        <v>6.0000000000000002E-6</v>
      </c>
      <c r="N121" s="17">
        <v>489</v>
      </c>
      <c r="O121" s="17">
        <v>0</v>
      </c>
      <c r="P121" s="17">
        <v>0</v>
      </c>
      <c r="Q121" s="17">
        <v>0.99082099999999995</v>
      </c>
      <c r="R121" s="17">
        <v>1.93431</v>
      </c>
      <c r="S121" s="17">
        <v>3.0317880000000001</v>
      </c>
      <c r="T121" s="17">
        <v>1.097478</v>
      </c>
      <c r="U121" s="17">
        <v>0.36198999999999998</v>
      </c>
      <c r="V121" s="17">
        <v>553.70000000000005</v>
      </c>
      <c r="W121" s="17">
        <v>1.9999999999999999E-6</v>
      </c>
      <c r="X121" s="17">
        <v>375</v>
      </c>
      <c r="Y121" s="17">
        <v>0</v>
      </c>
      <c r="Z121" s="17">
        <v>0</v>
      </c>
      <c r="AA121" s="17">
        <v>0.55690799999999996</v>
      </c>
      <c r="AB121" s="17">
        <v>0.16597799999999999</v>
      </c>
      <c r="AC121" s="17">
        <v>2.1164700000000001</v>
      </c>
      <c r="AD121" s="17">
        <v>0.25</v>
      </c>
      <c r="AE121" s="17">
        <v>1680.3</v>
      </c>
    </row>
    <row r="122" spans="1:31">
      <c r="A122" s="17">
        <v>109</v>
      </c>
      <c r="B122" s="19">
        <v>0.4636805555555556</v>
      </c>
      <c r="C122" s="17">
        <v>33.9</v>
      </c>
      <c r="D122" s="17">
        <v>143</v>
      </c>
      <c r="E122" s="17">
        <v>0.108401</v>
      </c>
      <c r="F122" s="17">
        <v>5.2450000000000001</v>
      </c>
      <c r="G122" s="17">
        <v>0.97961299999999996</v>
      </c>
      <c r="H122" s="17">
        <v>1.980731</v>
      </c>
      <c r="I122" s="17">
        <v>2.5112969999999999</v>
      </c>
      <c r="J122" s="17">
        <v>0.53056599999999998</v>
      </c>
      <c r="K122" s="17">
        <v>0.21127199999999999</v>
      </c>
      <c r="L122" s="17">
        <v>524.5</v>
      </c>
      <c r="M122" s="17">
        <v>3.9999999999999998E-6</v>
      </c>
      <c r="N122" s="17">
        <v>333</v>
      </c>
      <c r="O122" s="17">
        <v>0</v>
      </c>
      <c r="P122" s="17">
        <v>0</v>
      </c>
      <c r="Q122" s="17">
        <v>0.992537</v>
      </c>
      <c r="R122" s="17">
        <v>1.9694529999999999</v>
      </c>
      <c r="S122" s="17">
        <v>3.0724269999999998</v>
      </c>
      <c r="T122" s="17">
        <v>1.1029739999999999</v>
      </c>
      <c r="U122" s="17">
        <v>0.358991</v>
      </c>
      <c r="V122" s="17">
        <v>496.3</v>
      </c>
      <c r="W122" s="17">
        <v>6.0000000000000002E-6</v>
      </c>
      <c r="X122" s="17">
        <v>445</v>
      </c>
      <c r="Y122" s="17">
        <v>0</v>
      </c>
      <c r="Z122" s="17">
        <v>0</v>
      </c>
      <c r="AA122" s="17">
        <v>0.55229399999999995</v>
      </c>
      <c r="AB122" s="17">
        <v>0.13068199999999999</v>
      </c>
      <c r="AC122" s="17">
        <v>2.1135899999999999</v>
      </c>
      <c r="AD122" s="17">
        <v>0.25</v>
      </c>
      <c r="AE122" s="17">
        <v>1583.5</v>
      </c>
    </row>
    <row r="123" spans="1:31">
      <c r="A123" s="17">
        <v>110</v>
      </c>
      <c r="B123" s="19">
        <v>0.4637384259259259</v>
      </c>
      <c r="C123" s="17">
        <v>33</v>
      </c>
      <c r="D123" s="17">
        <v>153</v>
      </c>
      <c r="E123" s="17">
        <v>0.10791000000000001</v>
      </c>
      <c r="F123" s="17">
        <v>5.2220000000000004</v>
      </c>
      <c r="G123" s="17">
        <v>0.97479400000000005</v>
      </c>
      <c r="H123" s="17">
        <v>1.9929669999999999</v>
      </c>
      <c r="I123" s="17">
        <v>2.4916360000000002</v>
      </c>
      <c r="J123" s="17">
        <v>0.49866899999999997</v>
      </c>
      <c r="K123" s="17">
        <v>0.20013700000000001</v>
      </c>
      <c r="L123" s="17">
        <v>492.3</v>
      </c>
      <c r="M123" s="17">
        <v>1.8E-5</v>
      </c>
      <c r="N123" s="17">
        <v>390</v>
      </c>
      <c r="O123" s="17">
        <v>0</v>
      </c>
      <c r="P123" s="17">
        <v>0</v>
      </c>
      <c r="Q123" s="17">
        <v>0.99005200000000004</v>
      </c>
      <c r="R123" s="17">
        <v>1.8991849999999999</v>
      </c>
      <c r="S123" s="17">
        <v>2.9866280000000001</v>
      </c>
      <c r="T123" s="17">
        <v>1.0874429999999999</v>
      </c>
      <c r="U123" s="17">
        <v>0.36410399999999998</v>
      </c>
      <c r="V123" s="17">
        <v>552.5</v>
      </c>
      <c r="W123" s="17">
        <v>6.0000000000000002E-6</v>
      </c>
      <c r="X123" s="17">
        <v>496</v>
      </c>
      <c r="Y123" s="17">
        <v>0</v>
      </c>
      <c r="Z123" s="17">
        <v>0</v>
      </c>
      <c r="AA123" s="17">
        <v>0.56015999999999999</v>
      </c>
      <c r="AB123" s="17">
        <v>0.15021899999999999</v>
      </c>
      <c r="AC123" s="17">
        <v>2.0625399999999998</v>
      </c>
      <c r="AD123" s="17">
        <v>0.25</v>
      </c>
      <c r="AE123" s="17">
        <v>1686.9</v>
      </c>
    </row>
    <row r="124" spans="1:31">
      <c r="A124" s="17">
        <v>111</v>
      </c>
      <c r="B124" s="19">
        <v>0.46379629629629626</v>
      </c>
      <c r="C124" s="17">
        <v>31.7</v>
      </c>
      <c r="D124" s="17">
        <v>162</v>
      </c>
      <c r="E124" s="17">
        <v>0.10818899999999999</v>
      </c>
      <c r="F124" s="17">
        <v>5.2350000000000003</v>
      </c>
      <c r="G124" s="17">
        <v>0.96114500000000003</v>
      </c>
      <c r="H124" s="17">
        <v>1.9749019999999999</v>
      </c>
      <c r="I124" s="17">
        <v>2.457271</v>
      </c>
      <c r="J124" s="17">
        <v>0.48236899999999999</v>
      </c>
      <c r="K124" s="17">
        <v>0.19630300000000001</v>
      </c>
      <c r="L124" s="17">
        <v>459.1</v>
      </c>
      <c r="M124" s="17">
        <v>6.9999999999999999E-6</v>
      </c>
      <c r="N124" s="17">
        <v>291</v>
      </c>
      <c r="O124" s="17">
        <v>0</v>
      </c>
      <c r="P124" s="17">
        <v>0</v>
      </c>
      <c r="Q124" s="17">
        <v>0.99273500000000003</v>
      </c>
      <c r="R124" s="17">
        <v>1.9553259999999999</v>
      </c>
      <c r="S124" s="17">
        <v>3.031647</v>
      </c>
      <c r="T124" s="17">
        <v>1.0763210000000001</v>
      </c>
      <c r="U124" s="17">
        <v>0.35502899999999998</v>
      </c>
      <c r="V124" s="17">
        <v>506.9</v>
      </c>
      <c r="W124" s="17">
        <v>3.9999999999999998E-6</v>
      </c>
      <c r="X124" s="17">
        <v>380</v>
      </c>
      <c r="Y124" s="17">
        <v>0</v>
      </c>
      <c r="Z124" s="17">
        <v>0</v>
      </c>
      <c r="AA124" s="17">
        <v>0.54619799999999996</v>
      </c>
      <c r="AB124" s="17">
        <v>0.11540599999999999</v>
      </c>
      <c r="AC124" s="17">
        <v>2.0795400000000002</v>
      </c>
      <c r="AD124" s="17">
        <v>0.25</v>
      </c>
      <c r="AE124" s="17">
        <v>1808.9</v>
      </c>
    </row>
    <row r="125" spans="1:31">
      <c r="A125" s="17">
        <v>112</v>
      </c>
      <c r="B125" s="19">
        <v>0.46384259259259258</v>
      </c>
      <c r="C125" s="17">
        <v>30.6</v>
      </c>
      <c r="D125" s="17">
        <v>182.8</v>
      </c>
      <c r="E125" s="17">
        <v>0.10791100000000001</v>
      </c>
      <c r="F125" s="17">
        <v>5.2220000000000004</v>
      </c>
      <c r="G125" s="17">
        <v>0.97698700000000005</v>
      </c>
      <c r="H125" s="17">
        <v>1.985687</v>
      </c>
      <c r="I125" s="17">
        <v>2.4250940000000001</v>
      </c>
      <c r="J125" s="17">
        <v>0.43940800000000002</v>
      </c>
      <c r="K125" s="17">
        <v>0.18119199999999999</v>
      </c>
      <c r="L125" s="17">
        <v>459.9</v>
      </c>
      <c r="M125" s="17">
        <v>1.5E-5</v>
      </c>
      <c r="N125" s="17">
        <v>498</v>
      </c>
      <c r="O125" s="17">
        <v>0</v>
      </c>
      <c r="P125" s="17">
        <v>0</v>
      </c>
      <c r="Q125" s="17">
        <v>0.99092599999999997</v>
      </c>
      <c r="R125" s="17">
        <v>1.8415699999999999</v>
      </c>
      <c r="S125" s="17">
        <v>2.8202970000000001</v>
      </c>
      <c r="T125" s="17">
        <v>0.97872700000000001</v>
      </c>
      <c r="U125" s="17">
        <v>0.34703000000000001</v>
      </c>
      <c r="V125" s="17">
        <v>576.1</v>
      </c>
      <c r="W125" s="17">
        <v>3.9999999999999998E-6</v>
      </c>
      <c r="X125" s="17">
        <v>438</v>
      </c>
      <c r="Y125" s="17">
        <v>0</v>
      </c>
      <c r="Z125" s="17">
        <v>0</v>
      </c>
      <c r="AA125" s="17">
        <v>0.53389200000000003</v>
      </c>
      <c r="AB125" s="17">
        <v>0.20136799999999999</v>
      </c>
      <c r="AC125" s="17">
        <v>2.0386500000000001</v>
      </c>
      <c r="AD125" s="17">
        <v>0.25</v>
      </c>
      <c r="AE125" s="17">
        <v>1806.1</v>
      </c>
    </row>
    <row r="126" spans="1:31">
      <c r="A126" s="17">
        <v>113</v>
      </c>
      <c r="B126" s="19">
        <v>0.463900462962963</v>
      </c>
      <c r="C126" s="17">
        <v>29.5</v>
      </c>
      <c r="D126" s="17">
        <v>191</v>
      </c>
      <c r="E126" s="17">
        <v>0.110322</v>
      </c>
      <c r="F126" s="17">
        <v>5.3380000000000001</v>
      </c>
      <c r="G126" s="17">
        <v>0.96262199999999998</v>
      </c>
      <c r="H126" s="17">
        <v>1.950529</v>
      </c>
      <c r="I126" s="17">
        <v>2.3586689999999999</v>
      </c>
      <c r="J126" s="17">
        <v>0.40814099999999998</v>
      </c>
      <c r="K126" s="17">
        <v>0.173039</v>
      </c>
      <c r="L126" s="17">
        <v>445.6</v>
      </c>
      <c r="M126" s="17">
        <v>5.0000000000000004E-6</v>
      </c>
      <c r="N126" s="17">
        <v>487</v>
      </c>
      <c r="O126" s="17">
        <v>0</v>
      </c>
      <c r="P126" s="17">
        <v>0</v>
      </c>
      <c r="Q126" s="17">
        <v>0.98551900000000003</v>
      </c>
      <c r="R126" s="17">
        <v>1.8575619999999999</v>
      </c>
      <c r="S126" s="17">
        <v>2.8571360000000001</v>
      </c>
      <c r="T126" s="17">
        <v>0.99957399999999996</v>
      </c>
      <c r="U126" s="17">
        <v>0.349852</v>
      </c>
      <c r="V126" s="17">
        <v>559.6</v>
      </c>
      <c r="W126" s="17">
        <v>6.0000000000000002E-6</v>
      </c>
      <c r="X126" s="17">
        <v>511</v>
      </c>
      <c r="Y126" s="17">
        <v>0</v>
      </c>
      <c r="Z126" s="17">
        <v>0</v>
      </c>
      <c r="AA126" s="17">
        <v>0.53823299999999996</v>
      </c>
      <c r="AB126" s="17">
        <v>0.19978799999999999</v>
      </c>
      <c r="AC126" s="17">
        <v>2.0572599999999999</v>
      </c>
      <c r="AD126" s="17">
        <v>0.25</v>
      </c>
      <c r="AE126" s="17">
        <v>1864</v>
      </c>
    </row>
    <row r="127" spans="1:31">
      <c r="A127" s="17">
        <v>114</v>
      </c>
      <c r="B127" s="19">
        <v>0.46395833333333331</v>
      </c>
      <c r="C127" s="17">
        <v>28.8</v>
      </c>
      <c r="D127" s="17">
        <v>191</v>
      </c>
      <c r="E127" s="17">
        <v>0.102684</v>
      </c>
      <c r="F127" s="17">
        <v>4.9690000000000003</v>
      </c>
      <c r="G127" s="17">
        <v>0.94835400000000003</v>
      </c>
      <c r="H127" s="17">
        <v>1.9178310000000001</v>
      </c>
      <c r="I127" s="17">
        <v>2.2537919999999998</v>
      </c>
      <c r="J127" s="17">
        <v>0.33596199999999998</v>
      </c>
      <c r="K127" s="17">
        <v>0.149065</v>
      </c>
      <c r="L127" s="17">
        <v>409</v>
      </c>
      <c r="M127" s="17">
        <v>3.9999999999999998E-6</v>
      </c>
      <c r="N127" s="17">
        <v>346</v>
      </c>
      <c r="O127" s="17">
        <v>0</v>
      </c>
      <c r="P127" s="17">
        <v>0</v>
      </c>
      <c r="Q127" s="17">
        <v>0.98610500000000001</v>
      </c>
      <c r="R127" s="17">
        <v>1.9346110000000001</v>
      </c>
      <c r="S127" s="17">
        <v>2.8878789999999999</v>
      </c>
      <c r="T127" s="17">
        <v>0.953268</v>
      </c>
      <c r="U127" s="17">
        <v>0.33009300000000003</v>
      </c>
      <c r="V127" s="17">
        <v>553.79999999999995</v>
      </c>
      <c r="W127" s="17">
        <v>6.0000000000000002E-6</v>
      </c>
      <c r="X127" s="17">
        <v>556</v>
      </c>
      <c r="Y127" s="17">
        <v>0</v>
      </c>
      <c r="Z127" s="17">
        <v>0</v>
      </c>
      <c r="AA127" s="17">
        <v>0.50783500000000004</v>
      </c>
      <c r="AB127" s="17">
        <v>0.14003199999999999</v>
      </c>
      <c r="AC127" s="17">
        <v>2.0680999999999998</v>
      </c>
      <c r="AD127" s="17">
        <v>0.25</v>
      </c>
      <c r="AE127" s="17">
        <v>2030.7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2023-02-27T06:46:50Z</dcterms:modified>
</cp:coreProperties>
</file>