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0E4D3201-BD40-4C4A-B4AE-EF77CB9E9D4C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/>
  <c r="E27" i="1"/>
  <c r="F27" i="1"/>
  <c r="G27" i="1"/>
  <c r="H27" i="1"/>
  <c r="Y27" i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/>
  <c r="E76" i="1"/>
  <c r="F76" i="1"/>
  <c r="G76" i="1"/>
  <c r="H76" i="1"/>
  <c r="Y76" i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 s="1"/>
  <c r="X128" i="1"/>
  <c r="E128" i="1"/>
  <c r="F128" i="1"/>
  <c r="G128" i="1"/>
  <c r="H128" i="1"/>
  <c r="Y128" i="1" s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/>
  <c r="E132" i="1"/>
  <c r="F132" i="1"/>
  <c r="G132" i="1"/>
  <c r="H132" i="1"/>
  <c r="Y132" i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T148" i="1" s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/>
  <c r="AE151" i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V154" i="1" s="1"/>
  <c r="T154" i="1"/>
  <c r="U154" i="1" s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R158" i="1"/>
  <c r="S158" i="1" s="1"/>
  <c r="G158" i="1"/>
  <c r="H158" i="1"/>
  <c r="Y158" i="1"/>
  <c r="AE158" i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R161" i="1" s="1"/>
  <c r="S161" i="1" s="1"/>
  <c r="F161" i="1"/>
  <c r="G161" i="1"/>
  <c r="H161" i="1"/>
  <c r="Y161" i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/>
  <c r="E162" i="1"/>
  <c r="F162" i="1"/>
  <c r="R162" i="1"/>
  <c r="S162" i="1" s="1"/>
  <c r="G162" i="1"/>
  <c r="H162" i="1"/>
  <c r="Y162" i="1" s="1"/>
  <c r="AE162" i="1"/>
  <c r="I162" i="1"/>
  <c r="J162" i="1"/>
  <c r="Z162" i="1"/>
  <c r="AA162" i="1" s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 s="1"/>
  <c r="I163" i="1"/>
  <c r="J163" i="1"/>
  <c r="Z163" i="1"/>
  <c r="AA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/>
  <c r="I165" i="1"/>
  <c r="J165" i="1"/>
  <c r="Z165" i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 s="1"/>
  <c r="AA167" i="1" s="1"/>
  <c r="K167" i="1"/>
  <c r="T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/>
  <c r="E169" i="1"/>
  <c r="R169" i="1" s="1"/>
  <c r="S169" i="1" s="1"/>
  <c r="F169" i="1"/>
  <c r="G169" i="1"/>
  <c r="H169" i="1"/>
  <c r="Y169" i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/>
  <c r="E170" i="1"/>
  <c r="F170" i="1"/>
  <c r="R170" i="1" s="1"/>
  <c r="S170" i="1" s="1"/>
  <c r="G170" i="1"/>
  <c r="H170" i="1"/>
  <c r="Y170" i="1"/>
  <c r="AE170" i="1" s="1"/>
  <c r="I170" i="1"/>
  <c r="J170" i="1"/>
  <c r="Z170" i="1" s="1"/>
  <c r="AA170" i="1" s="1"/>
  <c r="K170" i="1"/>
  <c r="T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/>
  <c r="AE171" i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R173" i="1" s="1"/>
  <c r="S173" i="1" s="1"/>
  <c r="G173" i="1"/>
  <c r="H173" i="1"/>
  <c r="Y173" i="1" s="1"/>
  <c r="AE173" i="1" s="1"/>
  <c r="I173" i="1"/>
  <c r="J173" i="1"/>
  <c r="Z173" i="1" s="1"/>
  <c r="K173" i="1"/>
  <c r="L173" i="1"/>
  <c r="T173" i="1" s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/>
  <c r="I174" i="1"/>
  <c r="J174" i="1"/>
  <c r="Z174" i="1" s="1"/>
  <c r="K174" i="1"/>
  <c r="L174" i="1"/>
  <c r="T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 s="1"/>
  <c r="G175" i="1"/>
  <c r="H175" i="1"/>
  <c r="Y175" i="1" s="1"/>
  <c r="AE175" i="1" s="1"/>
  <c r="I175" i="1"/>
  <c r="J175" i="1"/>
  <c r="Z175" i="1"/>
  <c r="K175" i="1"/>
  <c r="L175" i="1"/>
  <c r="T175" i="1"/>
  <c r="U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/>
  <c r="S176" i="1" s="1"/>
  <c r="G176" i="1"/>
  <c r="H176" i="1"/>
  <c r="Y176" i="1" s="1"/>
  <c r="AE176" i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/>
  <c r="E178" i="1"/>
  <c r="F178" i="1"/>
  <c r="R178" i="1" s="1"/>
  <c r="S178" i="1" s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R179" i="1" s="1"/>
  <c r="S179" i="1" s="1"/>
  <c r="G179" i="1"/>
  <c r="H179" i="1"/>
  <c r="Y179" i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R180" i="1" s="1"/>
  <c r="S180" i="1" s="1"/>
  <c r="F180" i="1"/>
  <c r="G180" i="1"/>
  <c r="H180" i="1"/>
  <c r="Y180" i="1"/>
  <c r="AE180" i="1" s="1"/>
  <c r="I180" i="1"/>
  <c r="J180" i="1"/>
  <c r="Z180" i="1" s="1"/>
  <c r="AA180" i="1" s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R182" i="1"/>
  <c r="S182" i="1" s="1"/>
  <c r="G182" i="1"/>
  <c r="H182" i="1"/>
  <c r="Y182" i="1"/>
  <c r="AE182" i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R183" i="1"/>
  <c r="S183" i="1" s="1"/>
  <c r="G183" i="1"/>
  <c r="H183" i="1"/>
  <c r="Y183" i="1" s="1"/>
  <c r="AE183" i="1" s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/>
  <c r="AE184" i="1" s="1"/>
  <c r="I184" i="1"/>
  <c r="J184" i="1"/>
  <c r="Z184" i="1" s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/>
  <c r="AE185" i="1" s="1"/>
  <c r="I185" i="1"/>
  <c r="J185" i="1"/>
  <c r="Z185" i="1"/>
  <c r="K185" i="1"/>
  <c r="T185" i="1" s="1"/>
  <c r="L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/>
  <c r="AE186" i="1" s="1"/>
  <c r="I186" i="1"/>
  <c r="J186" i="1"/>
  <c r="Z186" i="1" s="1"/>
  <c r="K186" i="1"/>
  <c r="T186" i="1" s="1"/>
  <c r="L186" i="1"/>
  <c r="M186" i="1"/>
  <c r="N186" i="1"/>
  <c r="O186" i="1"/>
  <c r="P186" i="1"/>
  <c r="A187" i="1"/>
  <c r="B187" i="1"/>
  <c r="C187" i="1"/>
  <c r="D187" i="1"/>
  <c r="X187" i="1"/>
  <c r="E187" i="1"/>
  <c r="R187" i="1"/>
  <c r="S187" i="1"/>
  <c r="F187" i="1"/>
  <c r="G187" i="1"/>
  <c r="H187" i="1"/>
  <c r="Y187" i="1"/>
  <c r="AE187" i="1"/>
  <c r="I187" i="1"/>
  <c r="J187" i="1"/>
  <c r="Z187" i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 s="1"/>
  <c r="G188" i="1"/>
  <c r="H188" i="1"/>
  <c r="Y188" i="1"/>
  <c r="AE188" i="1" s="1"/>
  <c r="I188" i="1"/>
  <c r="J188" i="1"/>
  <c r="Z188" i="1" s="1"/>
  <c r="AA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R189" i="1" s="1"/>
  <c r="S189" i="1" s="1"/>
  <c r="G189" i="1"/>
  <c r="H189" i="1"/>
  <c r="Y189" i="1" s="1"/>
  <c r="AE189" i="1" s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 s="1"/>
  <c r="AE190" i="1" s="1"/>
  <c r="I190" i="1"/>
  <c r="J190" i="1"/>
  <c r="Z190" i="1"/>
  <c r="K190" i="1"/>
  <c r="T190" i="1" s="1"/>
  <c r="U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R191" i="1" s="1"/>
  <c r="S191" i="1"/>
  <c r="G191" i="1"/>
  <c r="H191" i="1"/>
  <c r="Y191" i="1"/>
  <c r="AE191" i="1"/>
  <c r="I191" i="1"/>
  <c r="J191" i="1"/>
  <c r="Z191" i="1"/>
  <c r="K191" i="1"/>
  <c r="T191" i="1" s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R194" i="1"/>
  <c r="S194" i="1" s="1"/>
  <c r="F194" i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F203" i="1"/>
  <c r="R203" i="1" s="1"/>
  <c r="S203" i="1" s="1"/>
  <c r="G203" i="1"/>
  <c r="H203" i="1"/>
  <c r="Y203" i="1"/>
  <c r="AE203" i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/>
  <c r="E204" i="1"/>
  <c r="F204" i="1"/>
  <c r="G204" i="1"/>
  <c r="H204" i="1"/>
  <c r="Y204" i="1"/>
  <c r="AE204" i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 s="1"/>
  <c r="F211" i="1"/>
  <c r="G211" i="1"/>
  <c r="H211" i="1"/>
  <c r="Y211" i="1"/>
  <c r="AE211" i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R214" i="1" s="1"/>
  <c r="S214" i="1" s="1"/>
  <c r="F214" i="1"/>
  <c r="G214" i="1"/>
  <c r="H214" i="1"/>
  <c r="Y214" i="1" s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F217" i="1"/>
  <c r="G217" i="1"/>
  <c r="H217" i="1"/>
  <c r="Y217" i="1"/>
  <c r="AE217" i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S234" i="1"/>
  <c r="F234" i="1"/>
  <c r="G234" i="1"/>
  <c r="H234" i="1"/>
  <c r="Y234" i="1" s="1"/>
  <c r="AE234" i="1" s="1"/>
  <c r="I234" i="1"/>
  <c r="J234" i="1"/>
  <c r="Z234" i="1" s="1"/>
  <c r="AA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/>
  <c r="E236" i="1"/>
  <c r="F236" i="1"/>
  <c r="R236" i="1" s="1"/>
  <c r="S236" i="1" s="1"/>
  <c r="G236" i="1"/>
  <c r="H236" i="1"/>
  <c r="Y236" i="1" s="1"/>
  <c r="AE236" i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R237" i="1" s="1"/>
  <c r="S237" i="1" s="1"/>
  <c r="F237" i="1"/>
  <c r="G237" i="1"/>
  <c r="H237" i="1"/>
  <c r="Y237" i="1" s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 s="1"/>
  <c r="I239" i="1"/>
  <c r="J239" i="1"/>
  <c r="Z239" i="1"/>
  <c r="K239" i="1"/>
  <c r="T239" i="1"/>
  <c r="AC239" i="1" s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/>
  <c r="I246" i="1"/>
  <c r="J246" i="1"/>
  <c r="Z246" i="1" s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/>
  <c r="I298" i="1"/>
  <c r="J298" i="1"/>
  <c r="Z298" i="1" s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G319" i="1"/>
  <c r="H319" i="1"/>
  <c r="Y319" i="1" s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 s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 s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 s="1"/>
  <c r="I325" i="1"/>
  <c r="J325" i="1"/>
  <c r="Z325" i="1"/>
  <c r="K325" i="1"/>
  <c r="T325" i="1"/>
  <c r="AC325" i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/>
  <c r="E329" i="1"/>
  <c r="F329" i="1"/>
  <c r="G329" i="1"/>
  <c r="H329" i="1"/>
  <c r="Y329" i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/>
  <c r="S330" i="1" s="1"/>
  <c r="F330" i="1"/>
  <c r="G330" i="1"/>
  <c r="H330" i="1"/>
  <c r="Y330" i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/>
  <c r="S336" i="1" s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/>
  <c r="I340" i="1"/>
  <c r="J340" i="1"/>
  <c r="Z340" i="1" s="1"/>
  <c r="K340" i="1"/>
  <c r="L340" i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/>
  <c r="S342" i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/>
  <c r="E355" i="1"/>
  <c r="F355" i="1"/>
  <c r="R355" i="1" s="1"/>
  <c r="S355" i="1" s="1"/>
  <c r="G355" i="1"/>
  <c r="H355" i="1"/>
  <c r="Y355" i="1" s="1"/>
  <c r="AE355" i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 s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/>
  <c r="S366" i="1" s="1"/>
  <c r="G366" i="1"/>
  <c r="H366" i="1"/>
  <c r="Y366" i="1"/>
  <c r="AE366" i="1" s="1"/>
  <c r="I366" i="1"/>
  <c r="J366" i="1"/>
  <c r="Z366" i="1" s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/>
  <c r="S370" i="1"/>
  <c r="G370" i="1"/>
  <c r="H370" i="1"/>
  <c r="Y370" i="1"/>
  <c r="AE370" i="1"/>
  <c r="I370" i="1"/>
  <c r="J370" i="1"/>
  <c r="Z370" i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 s="1"/>
  <c r="I372" i="1"/>
  <c r="J372" i="1"/>
  <c r="Z372" i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/>
  <c r="AE373" i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R381" i="1" s="1"/>
  <c r="S381" i="1" s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/>
  <c r="S382" i="1" s="1"/>
  <c r="F382" i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R383" i="1" s="1"/>
  <c r="S383" i="1" s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/>
  <c r="G387" i="1"/>
  <c r="H387" i="1"/>
  <c r="Y387" i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 s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 s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 s="1"/>
  <c r="AA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/>
  <c r="I401" i="1"/>
  <c r="J401" i="1"/>
  <c r="Z401" i="1"/>
  <c r="AA401" i="1"/>
  <c r="K401" i="1"/>
  <c r="T401" i="1" s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/>
  <c r="AE408" i="1" s="1"/>
  <c r="I408" i="1"/>
  <c r="J408" i="1"/>
  <c r="Z408" i="1" s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 s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R414" i="1"/>
  <c r="F414" i="1"/>
  <c r="G414" i="1"/>
  <c r="H414" i="1"/>
  <c r="Y414" i="1" s="1"/>
  <c r="AE414" i="1"/>
  <c r="I414" i="1"/>
  <c r="J414" i="1"/>
  <c r="Z414" i="1"/>
  <c r="K414" i="1"/>
  <c r="T414" i="1" s="1"/>
  <c r="U414" i="1" s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/>
  <c r="AE416" i="1"/>
  <c r="I416" i="1"/>
  <c r="J416" i="1"/>
  <c r="Z416" i="1" s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/>
  <c r="E417" i="1"/>
  <c r="F417" i="1"/>
  <c r="G417" i="1"/>
  <c r="H417" i="1"/>
  <c r="Y417" i="1" s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 s="1"/>
  <c r="G418" i="1"/>
  <c r="H418" i="1"/>
  <c r="Y418" i="1"/>
  <c r="AE418" i="1" s="1"/>
  <c r="I418" i="1"/>
  <c r="J418" i="1"/>
  <c r="Z418" i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/>
  <c r="E419" i="1"/>
  <c r="R419" i="1" s="1"/>
  <c r="F419" i="1"/>
  <c r="G419" i="1"/>
  <c r="H419" i="1"/>
  <c r="Y419" i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/>
  <c r="E420" i="1"/>
  <c r="F420" i="1"/>
  <c r="G420" i="1"/>
  <c r="H420" i="1"/>
  <c r="Y420" i="1" s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/>
  <c r="AE427" i="1" s="1"/>
  <c r="I427" i="1"/>
  <c r="J427" i="1"/>
  <c r="Z427" i="1"/>
  <c r="AA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R428" i="1" s="1"/>
  <c r="S428" i="1" s="1"/>
  <c r="G428" i="1"/>
  <c r="H428" i="1"/>
  <c r="Y428" i="1" s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 s="1"/>
  <c r="S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 s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/>
  <c r="E434" i="1"/>
  <c r="F434" i="1"/>
  <c r="G434" i="1"/>
  <c r="H434" i="1"/>
  <c r="Y434" i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/>
  <c r="E436" i="1"/>
  <c r="F436" i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/>
  <c r="AE437" i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/>
  <c r="E438" i="1"/>
  <c r="F438" i="1"/>
  <c r="G438" i="1"/>
  <c r="H438" i="1"/>
  <c r="Y438" i="1"/>
  <c r="AE438" i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/>
  <c r="S439" i="1"/>
  <c r="F439" i="1"/>
  <c r="G439" i="1"/>
  <c r="H439" i="1"/>
  <c r="Y439" i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R443" i="1"/>
  <c r="S443" i="1" s="1"/>
  <c r="F443" i="1"/>
  <c r="G443" i="1"/>
  <c r="H443" i="1"/>
  <c r="Y443" i="1"/>
  <c r="AE443" i="1"/>
  <c r="I443" i="1"/>
  <c r="J443" i="1"/>
  <c r="Z443" i="1" s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 s="1"/>
  <c r="AE447" i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/>
  <c r="E452" i="1"/>
  <c r="R452" i="1" s="1"/>
  <c r="S452" i="1" s="1"/>
  <c r="F452" i="1"/>
  <c r="G452" i="1"/>
  <c r="H452" i="1"/>
  <c r="Y452" i="1" s="1"/>
  <c r="AE452" i="1"/>
  <c r="I452" i="1"/>
  <c r="J452" i="1"/>
  <c r="Z452" i="1"/>
  <c r="K452" i="1"/>
  <c r="AC452" i="1"/>
  <c r="AD452" i="1"/>
  <c r="AF452" i="1" s="1"/>
  <c r="L452" i="1"/>
  <c r="T452" i="1" s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/>
  <c r="I454" i="1"/>
  <c r="J454" i="1"/>
  <c r="Z454" i="1" s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/>
  <c r="I460" i="1"/>
  <c r="J460" i="1"/>
  <c r="Z460" i="1" s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 s="1"/>
  <c r="X462" i="1"/>
  <c r="E462" i="1"/>
  <c r="R462" i="1" s="1"/>
  <c r="S462" i="1" s="1"/>
  <c r="F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/>
  <c r="I463" i="1"/>
  <c r="J463" i="1"/>
  <c r="Z463" i="1" s="1"/>
  <c r="AA463" i="1"/>
  <c r="K463" i="1"/>
  <c r="L463" i="1"/>
  <c r="T463" i="1" s="1"/>
  <c r="AB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/>
  <c r="E466" i="1"/>
  <c r="F466" i="1"/>
  <c r="G466" i="1"/>
  <c r="H466" i="1"/>
  <c r="Y466" i="1"/>
  <c r="AE466" i="1" s="1"/>
  <c r="I466" i="1"/>
  <c r="J466" i="1"/>
  <c r="Z466" i="1"/>
  <c r="AA466" i="1"/>
  <c r="K466" i="1"/>
  <c r="L466" i="1"/>
  <c r="T466" i="1" s="1"/>
  <c r="V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 s="1"/>
  <c r="AE476" i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/>
  <c r="S477" i="1" s="1"/>
  <c r="F477" i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R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/>
  <c r="G480" i="1"/>
  <c r="H480" i="1"/>
  <c r="Y480" i="1"/>
  <c r="AE480" i="1" s="1"/>
  <c r="I480" i="1"/>
  <c r="J480" i="1"/>
  <c r="Z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R485" i="1" s="1"/>
  <c r="S485" i="1" s="1"/>
  <c r="F485" i="1"/>
  <c r="G485" i="1"/>
  <c r="H485" i="1"/>
  <c r="Y485" i="1" s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R486" i="1" s="1"/>
  <c r="F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/>
  <c r="I488" i="1"/>
  <c r="J488" i="1"/>
  <c r="Z488" i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 s="1"/>
  <c r="AA490" i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 s="1"/>
  <c r="K492" i="1"/>
  <c r="T492" i="1" s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G494" i="1"/>
  <c r="H494" i="1"/>
  <c r="Y494" i="1"/>
  <c r="AE494" i="1"/>
  <c r="I494" i="1"/>
  <c r="J494" i="1"/>
  <c r="Z494" i="1" s="1"/>
  <c r="AA494" i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 s="1"/>
  <c r="AE495" i="1" s="1"/>
  <c r="I495" i="1"/>
  <c r="J495" i="1"/>
  <c r="Z495" i="1"/>
  <c r="AA495" i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/>
  <c r="AA499" i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G503" i="1"/>
  <c r="H503" i="1"/>
  <c r="Y503" i="1" s="1"/>
  <c r="AE503" i="1" s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 s="1"/>
  <c r="G504" i="1"/>
  <c r="H504" i="1"/>
  <c r="Y504" i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 s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/>
  <c r="G508" i="1"/>
  <c r="H508" i="1"/>
  <c r="Y508" i="1"/>
  <c r="AE508" i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R509" i="1" s="1"/>
  <c r="S509" i="1" s="1"/>
  <c r="G509" i="1"/>
  <c r="H509" i="1"/>
  <c r="Y509" i="1" s="1"/>
  <c r="AE509" i="1" s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R514" i="1"/>
  <c r="S514" i="1" s="1"/>
  <c r="F514" i="1"/>
  <c r="G514" i="1"/>
  <c r="H514" i="1"/>
  <c r="Y514" i="1"/>
  <c r="AE514" i="1" s="1"/>
  <c r="I514" i="1"/>
  <c r="J514" i="1"/>
  <c r="Z514" i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R540" i="1"/>
  <c r="S540" i="1"/>
  <c r="F540" i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 s="1"/>
  <c r="F542" i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/>
  <c r="S543" i="1" s="1"/>
  <c r="G543" i="1"/>
  <c r="H543" i="1"/>
  <c r="Y543" i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/>
  <c r="AA548" i="1" s="1"/>
  <c r="AB548" i="1" s="1"/>
  <c r="AC548" i="1"/>
  <c r="AD548" i="1"/>
  <c r="K548" i="1"/>
  <c r="T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/>
  <c r="G551" i="1"/>
  <c r="H551" i="1"/>
  <c r="Y551" i="1"/>
  <c r="AE551" i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R552" i="1" s="1"/>
  <c r="S552" i="1" s="1"/>
  <c r="F552" i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F553" i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R556" i="1"/>
  <c r="F556" i="1"/>
  <c r="G556" i="1"/>
  <c r="H556" i="1"/>
  <c r="Y556" i="1"/>
  <c r="AE556" i="1"/>
  <c r="I556" i="1"/>
  <c r="J556" i="1"/>
  <c r="Z556" i="1"/>
  <c r="AA556" i="1" s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 s="1"/>
  <c r="AA562" i="1" s="1"/>
  <c r="K562" i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 s="1"/>
  <c r="S563" i="1"/>
  <c r="G563" i="1"/>
  <c r="H563" i="1"/>
  <c r="Y563" i="1" s="1"/>
  <c r="AE563" i="1" s="1"/>
  <c r="I563" i="1"/>
  <c r="J563" i="1"/>
  <c r="Z563" i="1" s="1"/>
  <c r="AA563" i="1"/>
  <c r="K563" i="1"/>
  <c r="T563" i="1" s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R565" i="1" s="1"/>
  <c r="S565" i="1" s="1"/>
  <c r="F565" i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/>
  <c r="G568" i="1"/>
  <c r="H568" i="1"/>
  <c r="Y568" i="1" s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 s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I573" i="1"/>
  <c r="J573" i="1"/>
  <c r="Z573" i="1"/>
  <c r="AA573" i="1"/>
  <c r="K573" i="1"/>
  <c r="L573" i="1"/>
  <c r="M573" i="1"/>
  <c r="N573" i="1"/>
  <c r="O573" i="1"/>
  <c r="P573" i="1"/>
  <c r="AE573" i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/>
  <c r="AA576" i="1" s="1"/>
  <c r="K576" i="1"/>
  <c r="L576" i="1"/>
  <c r="V576" i="1"/>
  <c r="M576" i="1"/>
  <c r="N576" i="1"/>
  <c r="O576" i="1"/>
  <c r="P576" i="1"/>
  <c r="A577" i="1"/>
  <c r="B577" i="1"/>
  <c r="C577" i="1"/>
  <c r="D577" i="1" s="1"/>
  <c r="X577" i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/>
  <c r="S578" i="1" s="1"/>
  <c r="F578" i="1"/>
  <c r="G578" i="1"/>
  <c r="H578" i="1"/>
  <c r="Y578" i="1"/>
  <c r="AE578" i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/>
  <c r="E580" i="1"/>
  <c r="R580" i="1" s="1"/>
  <c r="S580" i="1" s="1"/>
  <c r="F580" i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/>
  <c r="S581" i="1" s="1"/>
  <c r="F581" i="1"/>
  <c r="G581" i="1"/>
  <c r="H581" i="1"/>
  <c r="Y581" i="1"/>
  <c r="AE581" i="1"/>
  <c r="I581" i="1"/>
  <c r="J581" i="1"/>
  <c r="Z581" i="1" s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 s="1"/>
  <c r="K585" i="1"/>
  <c r="T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/>
  <c r="E589" i="1"/>
  <c r="R589" i="1" s="1"/>
  <c r="S589" i="1" s="1"/>
  <c r="F589" i="1"/>
  <c r="G589" i="1"/>
  <c r="H589" i="1"/>
  <c r="Y589" i="1" s="1"/>
  <c r="AE589" i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F592" i="1"/>
  <c r="R592" i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/>
  <c r="G595" i="1"/>
  <c r="H595" i="1"/>
  <c r="Y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E595" i="1"/>
  <c r="A596" i="1"/>
  <c r="B596" i="1"/>
  <c r="C596" i="1"/>
  <c r="D596" i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 s="1"/>
  <c r="I598" i="1"/>
  <c r="J598" i="1"/>
  <c r="Z598" i="1"/>
  <c r="K598" i="1"/>
  <c r="T598" i="1" s="1"/>
  <c r="L598" i="1"/>
  <c r="V598" i="1" s="1"/>
  <c r="M598" i="1"/>
  <c r="N598" i="1"/>
  <c r="O598" i="1"/>
  <c r="P598" i="1"/>
  <c r="AA598" i="1"/>
  <c r="A599" i="1"/>
  <c r="B599" i="1"/>
  <c r="C599" i="1"/>
  <c r="D599" i="1" s="1"/>
  <c r="X599" i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/>
  <c r="E602" i="1"/>
  <c r="F602" i="1"/>
  <c r="G602" i="1"/>
  <c r="H602" i="1"/>
  <c r="Y602" i="1"/>
  <c r="AE602" i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 s="1"/>
  <c r="I603" i="1"/>
  <c r="J603" i="1"/>
  <c r="Z603" i="1" s="1"/>
  <c r="AA603" i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 s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 s="1"/>
  <c r="K609" i="1"/>
  <c r="L609" i="1"/>
  <c r="V609" i="1" s="1"/>
  <c r="M609" i="1"/>
  <c r="N609" i="1"/>
  <c r="O609" i="1"/>
  <c r="P609" i="1"/>
  <c r="AA609" i="1"/>
  <c r="A610" i="1"/>
  <c r="B610" i="1"/>
  <c r="C610" i="1"/>
  <c r="D610" i="1"/>
  <c r="X610" i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R621" i="1" s="1"/>
  <c r="S621" i="1" s="1"/>
  <c r="F621" i="1"/>
  <c r="G621" i="1"/>
  <c r="H621" i="1"/>
  <c r="Y621" i="1"/>
  <c r="AE621" i="1" s="1"/>
  <c r="I621" i="1"/>
  <c r="J621" i="1"/>
  <c r="Z621" i="1"/>
  <c r="AA621" i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 s="1"/>
  <c r="I632" i="1"/>
  <c r="J632" i="1"/>
  <c r="Z632" i="1" s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 s="1"/>
  <c r="I639" i="1"/>
  <c r="J639" i="1"/>
  <c r="Z639" i="1"/>
  <c r="AA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AB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Y644" i="1" s="1"/>
  <c r="AE644" i="1" s="1"/>
  <c r="I644" i="1"/>
  <c r="J644" i="1"/>
  <c r="Z644" i="1"/>
  <c r="AA644" i="1"/>
  <c r="K644" i="1"/>
  <c r="L644" i="1"/>
  <c r="V644" i="1" s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F649" i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 s="1"/>
  <c r="AA651" i="1" s="1"/>
  <c r="K651" i="1"/>
  <c r="L651" i="1"/>
  <c r="M651" i="1"/>
  <c r="N651" i="1"/>
  <c r="O651" i="1"/>
  <c r="P651" i="1"/>
  <c r="X651" i="1"/>
  <c r="Y651" i="1"/>
  <c r="AE651" i="1" s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AB652" i="1" s="1"/>
  <c r="K652" i="1"/>
  <c r="L652" i="1"/>
  <c r="V652" i="1" s="1"/>
  <c r="M652" i="1"/>
  <c r="N652" i="1"/>
  <c r="O652" i="1"/>
  <c r="P652" i="1"/>
  <c r="T652" i="1"/>
  <c r="AC652" i="1" s="1"/>
  <c r="AD652" i="1" s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/>
  <c r="E654" i="1"/>
  <c r="F654" i="1"/>
  <c r="G654" i="1"/>
  <c r="H654" i="1"/>
  <c r="Y654" i="1"/>
  <c r="AE654" i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R655" i="1" s="1"/>
  <c r="F655" i="1"/>
  <c r="S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E657" i="1"/>
  <c r="F657" i="1"/>
  <c r="R657" i="1"/>
  <c r="S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X657" i="1"/>
  <c r="A658" i="1"/>
  <c r="B658" i="1"/>
  <c r="C658" i="1"/>
  <c r="D658" i="1"/>
  <c r="X658" i="1" s="1"/>
  <c r="E658" i="1"/>
  <c r="F658" i="1"/>
  <c r="R658" i="1"/>
  <c r="S658" i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/>
  <c r="K659" i="1"/>
  <c r="L659" i="1"/>
  <c r="V659" i="1" s="1"/>
  <c r="M659" i="1"/>
  <c r="N659" i="1"/>
  <c r="O659" i="1"/>
  <c r="P659" i="1"/>
  <c r="R659" i="1"/>
  <c r="S659" i="1"/>
  <c r="Y659" i="1"/>
  <c r="AE659" i="1" s="1"/>
  <c r="AA659" i="1"/>
  <c r="A660" i="1"/>
  <c r="B660" i="1"/>
  <c r="C660" i="1"/>
  <c r="D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M660" i="1"/>
  <c r="N660" i="1"/>
  <c r="O660" i="1"/>
  <c r="P660" i="1"/>
  <c r="X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AA661" i="1" s="1"/>
  <c r="AB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AE667" i="1" s="1"/>
  <c r="I667" i="1"/>
  <c r="J667" i="1"/>
  <c r="Z667" i="1" s="1"/>
  <c r="K667" i="1"/>
  <c r="L667" i="1"/>
  <c r="M667" i="1"/>
  <c r="N667" i="1"/>
  <c r="O667" i="1"/>
  <c r="P667" i="1"/>
  <c r="V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 s="1"/>
  <c r="E669" i="1"/>
  <c r="F669" i="1"/>
  <c r="R669" i="1" s="1"/>
  <c r="G669" i="1"/>
  <c r="H669" i="1"/>
  <c r="Y669" i="1"/>
  <c r="AE669" i="1"/>
  <c r="I669" i="1"/>
  <c r="J669" i="1"/>
  <c r="Z669" i="1" s="1"/>
  <c r="AA669" i="1" s="1"/>
  <c r="AB669" i="1" s="1"/>
  <c r="K669" i="1"/>
  <c r="L669" i="1"/>
  <c r="M669" i="1"/>
  <c r="N669" i="1"/>
  <c r="O669" i="1"/>
  <c r="P669" i="1"/>
  <c r="S669" i="1"/>
  <c r="A670" i="1"/>
  <c r="B670" i="1"/>
  <c r="C670" i="1"/>
  <c r="D670" i="1"/>
  <c r="X670" i="1"/>
  <c r="E670" i="1"/>
  <c r="R670" i="1" s="1"/>
  <c r="S670" i="1" s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A672" i="1"/>
  <c r="B672" i="1"/>
  <c r="C672" i="1"/>
  <c r="D672" i="1"/>
  <c r="X672" i="1" s="1"/>
  <c r="E672" i="1"/>
  <c r="R672" i="1" s="1"/>
  <c r="S672" i="1" s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/>
  <c r="I675" i="1"/>
  <c r="J675" i="1"/>
  <c r="Z675" i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G677" i="1"/>
  <c r="H677" i="1"/>
  <c r="Y677" i="1" s="1"/>
  <c r="AE677" i="1" s="1"/>
  <c r="I677" i="1"/>
  <c r="J677" i="1"/>
  <c r="Z677" i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/>
  <c r="E679" i="1"/>
  <c r="F679" i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R681" i="1" s="1"/>
  <c r="F681" i="1"/>
  <c r="S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/>
  <c r="K682" i="1"/>
  <c r="L682" i="1"/>
  <c r="M682" i="1"/>
  <c r="N682" i="1"/>
  <c r="O682" i="1"/>
  <c r="P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/>
  <c r="AE684" i="1" s="1"/>
  <c r="I684" i="1"/>
  <c r="J684" i="1"/>
  <c r="Z684" i="1" s="1"/>
  <c r="AA684" i="1" s="1"/>
  <c r="K684" i="1"/>
  <c r="T684" i="1" s="1"/>
  <c r="L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 s="1"/>
  <c r="E685" i="1"/>
  <c r="F685" i="1"/>
  <c r="G685" i="1"/>
  <c r="H685" i="1"/>
  <c r="Y685" i="1"/>
  <c r="AE685" i="1" s="1"/>
  <c r="I685" i="1"/>
  <c r="J685" i="1"/>
  <c r="Z685" i="1" s="1"/>
  <c r="AA685" i="1" s="1"/>
  <c r="K685" i="1"/>
  <c r="L685" i="1"/>
  <c r="T685" i="1" s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/>
  <c r="X687" i="1" s="1"/>
  <c r="E687" i="1"/>
  <c r="F687" i="1"/>
  <c r="R687" i="1" s="1"/>
  <c r="G687" i="1"/>
  <c r="H687" i="1"/>
  <c r="Y687" i="1"/>
  <c r="AE687" i="1" s="1"/>
  <c r="I687" i="1"/>
  <c r="J687" i="1"/>
  <c r="Z687" i="1" s="1"/>
  <c r="K687" i="1"/>
  <c r="L687" i="1"/>
  <c r="M687" i="1"/>
  <c r="N687" i="1"/>
  <c r="O687" i="1"/>
  <c r="P687" i="1"/>
  <c r="S687" i="1"/>
  <c r="AA687" i="1"/>
  <c r="A688" i="1"/>
  <c r="B688" i="1"/>
  <c r="C688" i="1"/>
  <c r="D688" i="1" s="1"/>
  <c r="X688" i="1"/>
  <c r="E688" i="1"/>
  <c r="F688" i="1"/>
  <c r="R688" i="1" s="1"/>
  <c r="S688" i="1" s="1"/>
  <c r="G688" i="1"/>
  <c r="H688" i="1"/>
  <c r="Y688" i="1" s="1"/>
  <c r="AE688" i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K689" i="1"/>
  <c r="L689" i="1"/>
  <c r="T689" i="1" s="1"/>
  <c r="AB689" i="1" s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/>
  <c r="K692" i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/>
  <c r="X695" i="1" s="1"/>
  <c r="E695" i="1"/>
  <c r="F695" i="1"/>
  <c r="G695" i="1"/>
  <c r="H695" i="1"/>
  <c r="Y695" i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E695" i="1"/>
  <c r="A696" i="1"/>
  <c r="B696" i="1"/>
  <c r="C696" i="1"/>
  <c r="D696" i="1"/>
  <c r="X696" i="1" s="1"/>
  <c r="E696" i="1"/>
  <c r="F696" i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G698" i="1"/>
  <c r="H698" i="1"/>
  <c r="Y698" i="1" s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Z699" i="1" s="1"/>
  <c r="K699" i="1"/>
  <c r="L699" i="1"/>
  <c r="V699" i="1" s="1"/>
  <c r="M699" i="1"/>
  <c r="N699" i="1"/>
  <c r="O699" i="1"/>
  <c r="P699" i="1"/>
  <c r="AA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/>
  <c r="E703" i="1"/>
  <c r="F703" i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 s="1"/>
  <c r="X704" i="1" s="1"/>
  <c r="E704" i="1"/>
  <c r="F704" i="1"/>
  <c r="R704" i="1"/>
  <c r="S704" i="1" s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 s="1"/>
  <c r="I707" i="1"/>
  <c r="J707" i="1"/>
  <c r="Z707" i="1" s="1"/>
  <c r="AA707" i="1"/>
  <c r="K707" i="1"/>
  <c r="L707" i="1"/>
  <c r="V707" i="1" s="1"/>
  <c r="M707" i="1"/>
  <c r="N707" i="1"/>
  <c r="O707" i="1"/>
  <c r="P707" i="1"/>
  <c r="AE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G709" i="1"/>
  <c r="H709" i="1"/>
  <c r="Y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E709" i="1"/>
  <c r="A710" i="1"/>
  <c r="B710" i="1"/>
  <c r="C710" i="1"/>
  <c r="D710" i="1" s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 s="1"/>
  <c r="E712" i="1"/>
  <c r="F712" i="1"/>
  <c r="R712" i="1" s="1"/>
  <c r="S712" i="1" s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/>
  <c r="AE714" i="1"/>
  <c r="I714" i="1"/>
  <c r="J714" i="1"/>
  <c r="Z714" i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G715" i="1"/>
  <c r="H715" i="1"/>
  <c r="Y715" i="1"/>
  <c r="I715" i="1"/>
  <c r="J715" i="1"/>
  <c r="Z715" i="1"/>
  <c r="AA715" i="1" s="1"/>
  <c r="K715" i="1"/>
  <c r="L715" i="1"/>
  <c r="M715" i="1"/>
  <c r="N715" i="1"/>
  <c r="O715" i="1"/>
  <c r="P715" i="1"/>
  <c r="R715" i="1"/>
  <c r="S715" i="1" s="1"/>
  <c r="V715" i="1"/>
  <c r="AE715" i="1"/>
  <c r="A716" i="1"/>
  <c r="B716" i="1"/>
  <c r="C716" i="1"/>
  <c r="D716" i="1"/>
  <c r="X716" i="1"/>
  <c r="E716" i="1"/>
  <c r="R716" i="1" s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/>
  <c r="Z719" i="1"/>
  <c r="AA719" i="1" s="1"/>
  <c r="A720" i="1"/>
  <c r="B720" i="1"/>
  <c r="C720" i="1"/>
  <c r="D720" i="1"/>
  <c r="X720" i="1"/>
  <c r="E720" i="1"/>
  <c r="R720" i="1" s="1"/>
  <c r="S720" i="1" s="1"/>
  <c r="F720" i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G721" i="1"/>
  <c r="H721" i="1"/>
  <c r="Y721" i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I723" i="1"/>
  <c r="J723" i="1"/>
  <c r="Z723" i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/>
  <c r="S724" i="1" s="1"/>
  <c r="G724" i="1"/>
  <c r="H724" i="1"/>
  <c r="Y724" i="1"/>
  <c r="AE724" i="1"/>
  <c r="I724" i="1"/>
  <c r="J724" i="1"/>
  <c r="Z724" i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G725" i="1"/>
  <c r="H725" i="1"/>
  <c r="Y725" i="1" s="1"/>
  <c r="AE725" i="1" s="1"/>
  <c r="I725" i="1"/>
  <c r="J725" i="1"/>
  <c r="Z725" i="1"/>
  <c r="AA725" i="1" s="1"/>
  <c r="K725" i="1"/>
  <c r="L725" i="1"/>
  <c r="M725" i="1"/>
  <c r="N725" i="1"/>
  <c r="O725" i="1"/>
  <c r="P725" i="1"/>
  <c r="R725" i="1"/>
  <c r="S725" i="1"/>
  <c r="A726" i="1"/>
  <c r="B726" i="1"/>
  <c r="C726" i="1"/>
  <c r="D726" i="1"/>
  <c r="X726" i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/>
  <c r="E727" i="1"/>
  <c r="F727" i="1"/>
  <c r="R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S727" i="1"/>
  <c r="Z727" i="1"/>
  <c r="AA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/>
  <c r="S729" i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B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 s="1"/>
  <c r="K731" i="1"/>
  <c r="L731" i="1"/>
  <c r="M731" i="1"/>
  <c r="N731" i="1"/>
  <c r="O731" i="1"/>
  <c r="P731" i="1"/>
  <c r="V731" i="1"/>
  <c r="A732" i="1"/>
  <c r="B732" i="1"/>
  <c r="C732" i="1"/>
  <c r="D732" i="1"/>
  <c r="X732" i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/>
  <c r="X733" i="1"/>
  <c r="E733" i="1"/>
  <c r="F733" i="1"/>
  <c r="R733" i="1"/>
  <c r="S733" i="1" s="1"/>
  <c r="G733" i="1"/>
  <c r="H733" i="1"/>
  <c r="Y733" i="1"/>
  <c r="AE733" i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 s="1"/>
  <c r="S734" i="1" s="1"/>
  <c r="F734" i="1"/>
  <c r="G734" i="1"/>
  <c r="H734" i="1"/>
  <c r="Y734" i="1"/>
  <c r="I734" i="1"/>
  <c r="J734" i="1"/>
  <c r="K734" i="1"/>
  <c r="L734" i="1"/>
  <c r="M734" i="1"/>
  <c r="N734" i="1"/>
  <c r="O734" i="1"/>
  <c r="P734" i="1"/>
  <c r="V734" i="1"/>
  <c r="Z734" i="1"/>
  <c r="AA734" i="1" s="1"/>
  <c r="AE734" i="1"/>
  <c r="A735" i="1"/>
  <c r="B735" i="1"/>
  <c r="C735" i="1"/>
  <c r="D735" i="1"/>
  <c r="X735" i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I737" i="1"/>
  <c r="J737" i="1"/>
  <c r="Z737" i="1"/>
  <c r="AA737" i="1"/>
  <c r="K737" i="1"/>
  <c r="L737" i="1"/>
  <c r="V737" i="1" s="1"/>
  <c r="M737" i="1"/>
  <c r="N737" i="1"/>
  <c r="O737" i="1"/>
  <c r="P737" i="1"/>
  <c r="AE737" i="1"/>
  <c r="A738" i="1"/>
  <c r="B738" i="1"/>
  <c r="C738" i="1"/>
  <c r="D738" i="1" s="1"/>
  <c r="X738" i="1" s="1"/>
  <c r="E738" i="1"/>
  <c r="F738" i="1"/>
  <c r="R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S738" i="1"/>
  <c r="AA738" i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R741" i="1" s="1"/>
  <c r="F741" i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 s="1"/>
  <c r="X743" i="1" s="1"/>
  <c r="E743" i="1"/>
  <c r="R743" i="1" s="1"/>
  <c r="S743" i="1" s="1"/>
  <c r="F743" i="1"/>
  <c r="G743" i="1"/>
  <c r="H743" i="1"/>
  <c r="Y743" i="1"/>
  <c r="AE743" i="1" s="1"/>
  <c r="I743" i="1"/>
  <c r="J743" i="1"/>
  <c r="Z743" i="1" s="1"/>
  <c r="AA743" i="1" s="1"/>
  <c r="K743" i="1"/>
  <c r="T743" i="1" s="1"/>
  <c r="L743" i="1"/>
  <c r="AC743" i="1"/>
  <c r="AD743" i="1"/>
  <c r="M743" i="1"/>
  <c r="N743" i="1"/>
  <c r="O743" i="1"/>
  <c r="P743" i="1"/>
  <c r="A744" i="1"/>
  <c r="B744" i="1"/>
  <c r="C744" i="1"/>
  <c r="D744" i="1"/>
  <c r="X744" i="1" s="1"/>
  <c r="E744" i="1"/>
  <c r="R744" i="1" s="1"/>
  <c r="S744" i="1" s="1"/>
  <c r="F744" i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/>
  <c r="AE745" i="1" s="1"/>
  <c r="I745" i="1"/>
  <c r="J745" i="1"/>
  <c r="Z745" i="1" s="1"/>
  <c r="K745" i="1"/>
  <c r="L745" i="1"/>
  <c r="T745" i="1" s="1"/>
  <c r="AC745" i="1" s="1"/>
  <c r="AD745" i="1" s="1"/>
  <c r="AF745" i="1" s="1"/>
  <c r="M745" i="1"/>
  <c r="N745" i="1"/>
  <c r="O745" i="1"/>
  <c r="P745" i="1"/>
  <c r="R745" i="1"/>
  <c r="S745" i="1" s="1"/>
  <c r="AA745" i="1"/>
  <c r="A746" i="1"/>
  <c r="B746" i="1"/>
  <c r="C746" i="1"/>
  <c r="D746" i="1" s="1"/>
  <c r="X746" i="1" s="1"/>
  <c r="E746" i="1"/>
  <c r="F746" i="1"/>
  <c r="G746" i="1"/>
  <c r="H746" i="1"/>
  <c r="Y746" i="1"/>
  <c r="AE746" i="1"/>
  <c r="AF746" i="1" s="1"/>
  <c r="I746" i="1"/>
  <c r="J746" i="1"/>
  <c r="K746" i="1"/>
  <c r="L746" i="1"/>
  <c r="T746" i="1"/>
  <c r="AC746" i="1"/>
  <c r="AD746" i="1"/>
  <c r="M746" i="1"/>
  <c r="N746" i="1"/>
  <c r="O746" i="1"/>
  <c r="P746" i="1"/>
  <c r="R746" i="1"/>
  <c r="S746" i="1"/>
  <c r="Z746" i="1"/>
  <c r="AA746" i="1"/>
  <c r="A747" i="1"/>
  <c r="B747" i="1"/>
  <c r="C747" i="1"/>
  <c r="D747" i="1" s="1"/>
  <c r="X747" i="1" s="1"/>
  <c r="E747" i="1"/>
  <c r="R747" i="1" s="1"/>
  <c r="S747" i="1" s="1"/>
  <c r="F747" i="1"/>
  <c r="G747" i="1"/>
  <c r="H747" i="1"/>
  <c r="Y747" i="1" s="1"/>
  <c r="AE747" i="1" s="1"/>
  <c r="I747" i="1"/>
  <c r="J747" i="1"/>
  <c r="Z747" i="1" s="1"/>
  <c r="AA747" i="1" s="1"/>
  <c r="AB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/>
  <c r="S748" i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 s="1"/>
  <c r="E750" i="1"/>
  <c r="R750" i="1" s="1"/>
  <c r="S750" i="1" s="1"/>
  <c r="F750" i="1"/>
  <c r="G750" i="1"/>
  <c r="H750" i="1"/>
  <c r="Y750" i="1"/>
  <c r="AE750" i="1" s="1"/>
  <c r="I750" i="1"/>
  <c r="J750" i="1"/>
  <c r="K750" i="1"/>
  <c r="T750" i="1" s="1"/>
  <c r="L750" i="1"/>
  <c r="AC750" i="1"/>
  <c r="AD750" i="1" s="1"/>
  <c r="M750" i="1"/>
  <c r="N750" i="1"/>
  <c r="O750" i="1"/>
  <c r="P750" i="1"/>
  <c r="Z750" i="1"/>
  <c r="AA750" i="1"/>
  <c r="AB750" i="1" s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 s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 s="1"/>
  <c r="AC754" i="1" s="1"/>
  <c r="AD754" i="1"/>
  <c r="M754" i="1"/>
  <c r="N754" i="1"/>
  <c r="O754" i="1"/>
  <c r="P754" i="1"/>
  <c r="R754" i="1"/>
  <c r="S754" i="1" s="1"/>
  <c r="A755" i="1"/>
  <c r="B755" i="1"/>
  <c r="C755" i="1"/>
  <c r="D755" i="1" s="1"/>
  <c r="X755" i="1" s="1"/>
  <c r="E755" i="1"/>
  <c r="F755" i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/>
  <c r="A756" i="1"/>
  <c r="B756" i="1"/>
  <c r="C756" i="1"/>
  <c r="D756" i="1" s="1"/>
  <c r="X756" i="1" s="1"/>
  <c r="E756" i="1"/>
  <c r="R756" i="1" s="1"/>
  <c r="S756" i="1" s="1"/>
  <c r="F756" i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/>
  <c r="AE757" i="1"/>
  <c r="I757" i="1"/>
  <c r="J757" i="1"/>
  <c r="Z757" i="1" s="1"/>
  <c r="AA757" i="1" s="1"/>
  <c r="K757" i="1"/>
  <c r="L757" i="1"/>
  <c r="T757" i="1" s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R758" i="1"/>
  <c r="S758" i="1"/>
  <c r="Z758" i="1"/>
  <c r="AA758" i="1" s="1"/>
  <c r="AB758" i="1" s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T760" i="1" s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/>
  <c r="AE761" i="1"/>
  <c r="I761" i="1"/>
  <c r="J761" i="1"/>
  <c r="K761" i="1"/>
  <c r="L761" i="1"/>
  <c r="T761" i="1"/>
  <c r="AC761" i="1"/>
  <c r="AD761" i="1"/>
  <c r="M761" i="1"/>
  <c r="N761" i="1"/>
  <c r="O761" i="1"/>
  <c r="P761" i="1"/>
  <c r="R761" i="1"/>
  <c r="S761" i="1"/>
  <c r="Z761" i="1"/>
  <c r="AA761" i="1"/>
  <c r="A762" i="1"/>
  <c r="B762" i="1"/>
  <c r="C762" i="1"/>
  <c r="D762" i="1" s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/>
  <c r="AE764" i="1" s="1"/>
  <c r="I764" i="1"/>
  <c r="J764" i="1"/>
  <c r="Z764" i="1" s="1"/>
  <c r="K764" i="1"/>
  <c r="L764" i="1"/>
  <c r="T764" i="1" s="1"/>
  <c r="AC764" i="1" s="1"/>
  <c r="AD764" i="1"/>
  <c r="M764" i="1"/>
  <c r="N764" i="1"/>
  <c r="O764" i="1"/>
  <c r="P764" i="1"/>
  <c r="R764" i="1"/>
  <c r="S764" i="1" s="1"/>
  <c r="AA764" i="1"/>
  <c r="A765" i="1"/>
  <c r="B765" i="1"/>
  <c r="C765" i="1"/>
  <c r="D765" i="1" s="1"/>
  <c r="X765" i="1" s="1"/>
  <c r="E765" i="1"/>
  <c r="F765" i="1"/>
  <c r="G765" i="1"/>
  <c r="H765" i="1"/>
  <c r="Y765" i="1"/>
  <c r="AE765" i="1" s="1"/>
  <c r="I765" i="1"/>
  <c r="J765" i="1"/>
  <c r="Z765" i="1" s="1"/>
  <c r="AA765" i="1" s="1"/>
  <c r="AB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/>
  <c r="X766" i="1" s="1"/>
  <c r="E766" i="1"/>
  <c r="R766" i="1" s="1"/>
  <c r="S766" i="1" s="1"/>
  <c r="F766" i="1"/>
  <c r="G766" i="1"/>
  <c r="H766" i="1"/>
  <c r="Y766" i="1" s="1"/>
  <c r="AE766" i="1" s="1"/>
  <c r="I766" i="1"/>
  <c r="J766" i="1"/>
  <c r="Z766" i="1"/>
  <c r="AA766" i="1"/>
  <c r="K766" i="1"/>
  <c r="L766" i="1"/>
  <c r="V766" i="1" s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 s="1"/>
  <c r="AF767" i="1" s="1"/>
  <c r="I767" i="1"/>
  <c r="J767" i="1"/>
  <c r="Z767" i="1" s="1"/>
  <c r="AA767" i="1" s="1"/>
  <c r="K767" i="1"/>
  <c r="L767" i="1"/>
  <c r="T767" i="1" s="1"/>
  <c r="AC767" i="1" s="1"/>
  <c r="AD767" i="1"/>
  <c r="M767" i="1"/>
  <c r="N767" i="1"/>
  <c r="O767" i="1"/>
  <c r="P767" i="1"/>
  <c r="R767" i="1"/>
  <c r="S767" i="1" s="1"/>
  <c r="A768" i="1"/>
  <c r="B768" i="1"/>
  <c r="C768" i="1"/>
  <c r="D768" i="1" s="1"/>
  <c r="X768" i="1" s="1"/>
  <c r="E768" i="1"/>
  <c r="F768" i="1"/>
  <c r="G768" i="1"/>
  <c r="H768" i="1"/>
  <c r="Y768" i="1"/>
  <c r="AE768" i="1"/>
  <c r="I768" i="1"/>
  <c r="J768" i="1"/>
  <c r="K768" i="1"/>
  <c r="L768" i="1"/>
  <c r="T768" i="1"/>
  <c r="AC768" i="1" s="1"/>
  <c r="AD768" i="1" s="1"/>
  <c r="M768" i="1"/>
  <c r="N768" i="1"/>
  <c r="O768" i="1"/>
  <c r="P768" i="1"/>
  <c r="R768" i="1"/>
  <c r="S768" i="1"/>
  <c r="Z768" i="1"/>
  <c r="AA768" i="1"/>
  <c r="A769" i="1"/>
  <c r="B769" i="1"/>
  <c r="C769" i="1"/>
  <c r="D769" i="1" s="1"/>
  <c r="X769" i="1" s="1"/>
  <c r="E769" i="1"/>
  <c r="F769" i="1"/>
  <c r="G769" i="1"/>
  <c r="H769" i="1"/>
  <c r="Y769" i="1" s="1"/>
  <c r="AE769" i="1" s="1"/>
  <c r="I769" i="1"/>
  <c r="J769" i="1"/>
  <c r="Z769" i="1" s="1"/>
  <c r="AA769" i="1" s="1"/>
  <c r="AB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T771" i="1" s="1"/>
  <c r="U771" i="1" s="1"/>
  <c r="L771" i="1"/>
  <c r="M771" i="1"/>
  <c r="N771" i="1"/>
  <c r="O771" i="1"/>
  <c r="P771" i="1"/>
  <c r="A772" i="1"/>
  <c r="B772" i="1"/>
  <c r="C772" i="1"/>
  <c r="D772" i="1" s="1"/>
  <c r="X772" i="1"/>
  <c r="E772" i="1"/>
  <c r="R772" i="1" s="1"/>
  <c r="S772" i="1" s="1"/>
  <c r="F772" i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Z774" i="1" s="1"/>
  <c r="AA774" i="1" s="1"/>
  <c r="AB774" i="1" s="1"/>
  <c r="K774" i="1"/>
  <c r="L774" i="1"/>
  <c r="M774" i="1"/>
  <c r="N774" i="1"/>
  <c r="O774" i="1"/>
  <c r="P774" i="1"/>
  <c r="R774" i="1"/>
  <c r="S774" i="1"/>
  <c r="A775" i="1"/>
  <c r="B775" i="1"/>
  <c r="C775" i="1"/>
  <c r="D775" i="1"/>
  <c r="X775" i="1" s="1"/>
  <c r="E775" i="1"/>
  <c r="F775" i="1"/>
  <c r="G775" i="1"/>
  <c r="H775" i="1"/>
  <c r="Y775" i="1" s="1"/>
  <c r="AE775" i="1" s="1"/>
  <c r="I775" i="1"/>
  <c r="J775" i="1"/>
  <c r="Z775" i="1" s="1"/>
  <c r="AA775" i="1" s="1"/>
  <c r="AB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R776" i="1" s="1"/>
  <c r="S776" i="1" s="1"/>
  <c r="F776" i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 s="1"/>
  <c r="AE778" i="1" s="1"/>
  <c r="AF778" i="1" s="1"/>
  <c r="AG778" i="1" s="1"/>
  <c r="AH778" i="1" s="1"/>
  <c r="I778" i="1"/>
  <c r="J778" i="1"/>
  <c r="Z778" i="1" s="1"/>
  <c r="AA778" i="1" s="1"/>
  <c r="K778" i="1"/>
  <c r="L778" i="1"/>
  <c r="T778" i="1"/>
  <c r="AC778" i="1" s="1"/>
  <c r="AD778" i="1" s="1"/>
  <c r="M778" i="1"/>
  <c r="N778" i="1"/>
  <c r="O778" i="1"/>
  <c r="P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/>
  <c r="AE779" i="1" s="1"/>
  <c r="I779" i="1"/>
  <c r="J779" i="1"/>
  <c r="Z779" i="1" s="1"/>
  <c r="K779" i="1"/>
  <c r="L779" i="1"/>
  <c r="M779" i="1"/>
  <c r="N779" i="1"/>
  <c r="O779" i="1"/>
  <c r="P779" i="1"/>
  <c r="AA779" i="1"/>
  <c r="A780" i="1"/>
  <c r="B780" i="1"/>
  <c r="C780" i="1"/>
  <c r="D780" i="1"/>
  <c r="X780" i="1" s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 s="1"/>
  <c r="E781" i="1"/>
  <c r="R781" i="1" s="1"/>
  <c r="S781" i="1" s="1"/>
  <c r="F781" i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K782" i="1"/>
  <c r="L782" i="1"/>
  <c r="T782" i="1" s="1"/>
  <c r="M782" i="1"/>
  <c r="N782" i="1"/>
  <c r="O782" i="1"/>
  <c r="P782" i="1"/>
  <c r="AA782" i="1"/>
  <c r="A783" i="1"/>
  <c r="B783" i="1"/>
  <c r="C783" i="1"/>
  <c r="D783" i="1" s="1"/>
  <c r="X783" i="1" s="1"/>
  <c r="E783" i="1"/>
  <c r="F783" i="1"/>
  <c r="G783" i="1"/>
  <c r="H783" i="1"/>
  <c r="Y783" i="1"/>
  <c r="AE783" i="1" s="1"/>
  <c r="I783" i="1"/>
  <c r="J783" i="1"/>
  <c r="K783" i="1"/>
  <c r="L783" i="1"/>
  <c r="T783" i="1"/>
  <c r="AC783" i="1" s="1"/>
  <c r="AD783" i="1"/>
  <c r="M783" i="1"/>
  <c r="N783" i="1"/>
  <c r="O783" i="1"/>
  <c r="P783" i="1"/>
  <c r="R783" i="1"/>
  <c r="S783" i="1"/>
  <c r="Z783" i="1"/>
  <c r="AA783" i="1"/>
  <c r="AB783" i="1" s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F786" i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/>
  <c r="X787" i="1"/>
  <c r="E787" i="1"/>
  <c r="F787" i="1"/>
  <c r="G787" i="1"/>
  <c r="H787" i="1"/>
  <c r="Y787" i="1" s="1"/>
  <c r="AE787" i="1" s="1"/>
  <c r="I787" i="1"/>
  <c r="J787" i="1"/>
  <c r="Z787" i="1" s="1"/>
  <c r="K787" i="1"/>
  <c r="T787" i="1" s="1"/>
  <c r="L787" i="1"/>
  <c r="U787" i="1"/>
  <c r="M787" i="1"/>
  <c r="N787" i="1"/>
  <c r="O787" i="1"/>
  <c r="P787" i="1"/>
  <c r="R787" i="1"/>
  <c r="S787" i="1" s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E788" i="1"/>
  <c r="A789" i="1"/>
  <c r="B789" i="1"/>
  <c r="C789" i="1"/>
  <c r="D789" i="1"/>
  <c r="X789" i="1" s="1"/>
  <c r="E789" i="1"/>
  <c r="F789" i="1"/>
  <c r="G789" i="1"/>
  <c r="H789" i="1"/>
  <c r="Y789" i="1" s="1"/>
  <c r="AE789" i="1" s="1"/>
  <c r="I789" i="1"/>
  <c r="J789" i="1"/>
  <c r="Z789" i="1" s="1"/>
  <c r="K789" i="1"/>
  <c r="L789" i="1"/>
  <c r="V789" i="1"/>
  <c r="M789" i="1"/>
  <c r="N789" i="1"/>
  <c r="O789" i="1"/>
  <c r="P789" i="1"/>
  <c r="R789" i="1"/>
  <c r="S789" i="1" s="1"/>
  <c r="AA789" i="1"/>
  <c r="A790" i="1"/>
  <c r="B790" i="1"/>
  <c r="C790" i="1"/>
  <c r="D790" i="1" s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/>
  <c r="S791" i="1" s="1"/>
  <c r="G791" i="1"/>
  <c r="H791" i="1"/>
  <c r="Y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 s="1"/>
  <c r="X793" i="1" s="1"/>
  <c r="E793" i="1"/>
  <c r="F793" i="1"/>
  <c r="G793" i="1"/>
  <c r="H793" i="1"/>
  <c r="Y793" i="1"/>
  <c r="AE793" i="1"/>
  <c r="I793" i="1"/>
  <c r="J793" i="1"/>
  <c r="Z793" i="1" s="1"/>
  <c r="K793" i="1"/>
  <c r="L793" i="1"/>
  <c r="V793" i="1"/>
  <c r="M793" i="1"/>
  <c r="N793" i="1"/>
  <c r="O793" i="1"/>
  <c r="P793" i="1"/>
  <c r="R793" i="1"/>
  <c r="S793" i="1" s="1"/>
  <c r="AA793" i="1"/>
  <c r="A794" i="1"/>
  <c r="B794" i="1"/>
  <c r="C794" i="1"/>
  <c r="D794" i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A795" i="1"/>
  <c r="B795" i="1"/>
  <c r="C795" i="1"/>
  <c r="D795" i="1"/>
  <c r="X795" i="1" s="1"/>
  <c r="E795" i="1"/>
  <c r="F795" i="1"/>
  <c r="R795" i="1"/>
  <c r="S795" i="1" s="1"/>
  <c r="G795" i="1"/>
  <c r="H795" i="1"/>
  <c r="Y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E795" i="1"/>
  <c r="A796" i="1"/>
  <c r="B796" i="1"/>
  <c r="C796" i="1"/>
  <c r="D796" i="1" s="1"/>
  <c r="X796" i="1" s="1"/>
  <c r="E796" i="1"/>
  <c r="F796" i="1"/>
  <c r="R796" i="1"/>
  <c r="S796" i="1"/>
  <c r="G796" i="1"/>
  <c r="H796" i="1"/>
  <c r="Y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E796" i="1"/>
  <c r="A797" i="1"/>
  <c r="B797" i="1"/>
  <c r="C797" i="1"/>
  <c r="D797" i="1"/>
  <c r="X797" i="1" s="1"/>
  <c r="E797" i="1"/>
  <c r="F797" i="1"/>
  <c r="G797" i="1"/>
  <c r="H797" i="1"/>
  <c r="Y797" i="1" s="1"/>
  <c r="AE797" i="1" s="1"/>
  <c r="I797" i="1"/>
  <c r="J797" i="1"/>
  <c r="Z797" i="1" s="1"/>
  <c r="K797" i="1"/>
  <c r="L797" i="1"/>
  <c r="V797" i="1"/>
  <c r="M797" i="1"/>
  <c r="N797" i="1"/>
  <c r="O797" i="1"/>
  <c r="P797" i="1"/>
  <c r="R797" i="1"/>
  <c r="S797" i="1" s="1"/>
  <c r="AA797" i="1"/>
  <c r="A798" i="1"/>
  <c r="B798" i="1"/>
  <c r="C798" i="1"/>
  <c r="D798" i="1" s="1"/>
  <c r="X798" i="1" s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F799" i="1"/>
  <c r="R799" i="1"/>
  <c r="S799" i="1" s="1"/>
  <c r="G799" i="1"/>
  <c r="H799" i="1"/>
  <c r="Y799" i="1" s="1"/>
  <c r="I799" i="1"/>
  <c r="J799" i="1"/>
  <c r="Z799" i="1" s="1"/>
  <c r="AA799" i="1" s="1"/>
  <c r="K799" i="1"/>
  <c r="L799" i="1"/>
  <c r="M799" i="1"/>
  <c r="N799" i="1"/>
  <c r="O799" i="1"/>
  <c r="P799" i="1"/>
  <c r="AE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 s="1"/>
  <c r="X801" i="1" s="1"/>
  <c r="E801" i="1"/>
  <c r="F801" i="1"/>
  <c r="G801" i="1"/>
  <c r="H801" i="1"/>
  <c r="Y801" i="1"/>
  <c r="AE801" i="1"/>
  <c r="I801" i="1"/>
  <c r="J801" i="1"/>
  <c r="Z801" i="1" s="1"/>
  <c r="K801" i="1"/>
  <c r="L801" i="1"/>
  <c r="V801" i="1"/>
  <c r="M801" i="1"/>
  <c r="N801" i="1"/>
  <c r="O801" i="1"/>
  <c r="P801" i="1"/>
  <c r="R801" i="1"/>
  <c r="S801" i="1" s="1"/>
  <c r="AA801" i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A803" i="1"/>
  <c r="B803" i="1"/>
  <c r="C803" i="1"/>
  <c r="D803" i="1" s="1"/>
  <c r="X803" i="1" s="1"/>
  <c r="E803" i="1"/>
  <c r="F803" i="1"/>
  <c r="R803" i="1"/>
  <c r="S803" i="1" s="1"/>
  <c r="G803" i="1"/>
  <c r="H803" i="1"/>
  <c r="Y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E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 s="1"/>
  <c r="E805" i="1"/>
  <c r="F805" i="1"/>
  <c r="G805" i="1"/>
  <c r="H805" i="1"/>
  <c r="Y805" i="1" s="1"/>
  <c r="AE805" i="1" s="1"/>
  <c r="I805" i="1"/>
  <c r="J805" i="1"/>
  <c r="Z805" i="1" s="1"/>
  <c r="K805" i="1"/>
  <c r="L805" i="1"/>
  <c r="V805" i="1"/>
  <c r="M805" i="1"/>
  <c r="N805" i="1"/>
  <c r="O805" i="1"/>
  <c r="P805" i="1"/>
  <c r="R805" i="1"/>
  <c r="S805" i="1" s="1"/>
  <c r="AA805" i="1"/>
  <c r="AB805" i="1" s="1"/>
  <c r="A806" i="1"/>
  <c r="B806" i="1"/>
  <c r="C806" i="1"/>
  <c r="D806" i="1" s="1"/>
  <c r="X806" i="1" s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E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 s="1"/>
  <c r="X809" i="1" s="1"/>
  <c r="E809" i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E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 s="1"/>
  <c r="AE813" i="1" s="1"/>
  <c r="I813" i="1"/>
  <c r="J813" i="1"/>
  <c r="Z813" i="1" s="1"/>
  <c r="K813" i="1"/>
  <c r="L813" i="1"/>
  <c r="V813" i="1"/>
  <c r="M813" i="1"/>
  <c r="N813" i="1"/>
  <c r="O813" i="1"/>
  <c r="P813" i="1"/>
  <c r="R813" i="1"/>
  <c r="S813" i="1" s="1"/>
  <c r="AA813" i="1"/>
  <c r="A814" i="1"/>
  <c r="B814" i="1"/>
  <c r="C814" i="1"/>
  <c r="D814" i="1" s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AB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R815" i="1"/>
  <c r="S815" i="1" s="1"/>
  <c r="G815" i="1"/>
  <c r="H815" i="1"/>
  <c r="Y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E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AB816" i="1" s="1"/>
  <c r="K816" i="1"/>
  <c r="L816" i="1"/>
  <c r="M816" i="1"/>
  <c r="N816" i="1"/>
  <c r="O816" i="1"/>
  <c r="P816" i="1"/>
  <c r="R816" i="1"/>
  <c r="S816" i="1"/>
  <c r="V816" i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I819" i="1"/>
  <c r="J819" i="1"/>
  <c r="Z819" i="1" s="1"/>
  <c r="AA819" i="1" s="1"/>
  <c r="K819" i="1"/>
  <c r="L819" i="1"/>
  <c r="M819" i="1"/>
  <c r="N819" i="1"/>
  <c r="O819" i="1"/>
  <c r="P819" i="1"/>
  <c r="AE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F821" i="1"/>
  <c r="G821" i="1"/>
  <c r="H821" i="1"/>
  <c r="Y821" i="1" s="1"/>
  <c r="AE821" i="1" s="1"/>
  <c r="I821" i="1"/>
  <c r="J821" i="1"/>
  <c r="Z821" i="1" s="1"/>
  <c r="K821" i="1"/>
  <c r="L821" i="1"/>
  <c r="V821" i="1"/>
  <c r="M821" i="1"/>
  <c r="N821" i="1"/>
  <c r="O821" i="1"/>
  <c r="P821" i="1"/>
  <c r="R821" i="1"/>
  <c r="S821" i="1" s="1"/>
  <c r="AA821" i="1"/>
  <c r="A822" i="1"/>
  <c r="B822" i="1"/>
  <c r="C822" i="1"/>
  <c r="D822" i="1" s="1"/>
  <c r="X822" i="1" s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/>
  <c r="X823" i="1" s="1"/>
  <c r="E823" i="1"/>
  <c r="F823" i="1"/>
  <c r="R823" i="1"/>
  <c r="S823" i="1" s="1"/>
  <c r="G823" i="1"/>
  <c r="H823" i="1"/>
  <c r="Y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E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Z825" i="1" s="1"/>
  <c r="K825" i="1"/>
  <c r="L825" i="1"/>
  <c r="M825" i="1"/>
  <c r="N825" i="1"/>
  <c r="O825" i="1"/>
  <c r="P825" i="1"/>
  <c r="AA825" i="1"/>
  <c r="AB825" i="1" s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/>
  <c r="AE828" i="1" s="1"/>
  <c r="I828" i="1"/>
  <c r="J828" i="1"/>
  <c r="Z828" i="1" s="1"/>
  <c r="AA828" i="1" s="1"/>
  <c r="K828" i="1"/>
  <c r="L828" i="1"/>
  <c r="V828" i="1" s="1"/>
  <c r="M828" i="1"/>
  <c r="N828" i="1"/>
  <c r="O828" i="1"/>
  <c r="P828" i="1"/>
  <c r="A829" i="1"/>
  <c r="B829" i="1"/>
  <c r="C829" i="1"/>
  <c r="D829" i="1"/>
  <c r="X829" i="1" s="1"/>
  <c r="E829" i="1"/>
  <c r="F829" i="1"/>
  <c r="R829" i="1" s="1"/>
  <c r="S829" i="1" s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/>
  <c r="E833" i="1"/>
  <c r="R833" i="1" s="1"/>
  <c r="S833" i="1" s="1"/>
  <c r="F833" i="1"/>
  <c r="G833" i="1"/>
  <c r="H833" i="1"/>
  <c r="Y833" i="1"/>
  <c r="AE833" i="1"/>
  <c r="I833" i="1"/>
  <c r="J833" i="1"/>
  <c r="Z833" i="1"/>
  <c r="AA833" i="1"/>
  <c r="K833" i="1"/>
  <c r="T833" i="1" s="1"/>
  <c r="L833" i="1"/>
  <c r="M833" i="1"/>
  <c r="N833" i="1"/>
  <c r="O833" i="1"/>
  <c r="P833" i="1"/>
  <c r="A834" i="1"/>
  <c r="B834" i="1"/>
  <c r="C834" i="1"/>
  <c r="D834" i="1" s="1"/>
  <c r="X834" i="1" s="1"/>
  <c r="E834" i="1"/>
  <c r="R834" i="1" s="1"/>
  <c r="S834" i="1" s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/>
  <c r="AA836" i="1" s="1"/>
  <c r="AB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R839" i="1" s="1"/>
  <c r="S839" i="1" s="1"/>
  <c r="F839" i="1"/>
  <c r="G839" i="1"/>
  <c r="H839" i="1"/>
  <c r="Y839" i="1" s="1"/>
  <c r="AE839" i="1" s="1"/>
  <c r="I839" i="1"/>
  <c r="J839" i="1"/>
  <c r="Z839" i="1" s="1"/>
  <c r="AA839" i="1" s="1"/>
  <c r="AB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B843" i="1" s="1"/>
  <c r="A844" i="1"/>
  <c r="B844" i="1"/>
  <c r="C844" i="1"/>
  <c r="D844" i="1" s="1"/>
  <c r="X844" i="1" s="1"/>
  <c r="E844" i="1"/>
  <c r="F844" i="1"/>
  <c r="R844" i="1" s="1"/>
  <c r="S844" i="1"/>
  <c r="G844" i="1"/>
  <c r="H844" i="1"/>
  <c r="Y844" i="1" s="1"/>
  <c r="AE844" i="1" s="1"/>
  <c r="I844" i="1"/>
  <c r="J844" i="1"/>
  <c r="Z844" i="1"/>
  <c r="AA844" i="1"/>
  <c r="K844" i="1"/>
  <c r="L844" i="1"/>
  <c r="V844" i="1" s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/>
  <c r="AE851" i="1"/>
  <c r="I851" i="1"/>
  <c r="J851" i="1"/>
  <c r="Z851" i="1" s="1"/>
  <c r="K851" i="1"/>
  <c r="T851" i="1" s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 s="1"/>
  <c r="AA852" i="1" s="1"/>
  <c r="K852" i="1"/>
  <c r="T852" i="1" s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B854" i="1" s="1"/>
  <c r="A855" i="1"/>
  <c r="B855" i="1"/>
  <c r="C855" i="1"/>
  <c r="D855" i="1"/>
  <c r="X855" i="1" s="1"/>
  <c r="E855" i="1"/>
  <c r="F855" i="1"/>
  <c r="R855" i="1" s="1"/>
  <c r="S855" i="1" s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/>
  <c r="E858" i="1"/>
  <c r="F858" i="1"/>
  <c r="G858" i="1"/>
  <c r="H858" i="1"/>
  <c r="Y858" i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R859" i="1" s="1"/>
  <c r="S859" i="1" s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T866" i="1" s="1"/>
  <c r="U866" i="1" s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/>
  <c r="AF867" i="1" s="1"/>
  <c r="AG867" i="1" s="1"/>
  <c r="AH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K870" i="1"/>
  <c r="L870" i="1"/>
  <c r="M870" i="1"/>
  <c r="N870" i="1"/>
  <c r="O870" i="1"/>
  <c r="P870" i="1"/>
  <c r="AA870" i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G872" i="1"/>
  <c r="H872" i="1"/>
  <c r="Y872" i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R873" i="1" s="1"/>
  <c r="S873" i="1" s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L879" i="1"/>
  <c r="T879" i="1" s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T881" i="1" s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B890" i="1" s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/>
  <c r="G892" i="1"/>
  <c r="H892" i="1"/>
  <c r="Y892" i="1"/>
  <c r="AE892" i="1" s="1"/>
  <c r="I892" i="1"/>
  <c r="J892" i="1"/>
  <c r="Z892" i="1"/>
  <c r="AA892" i="1"/>
  <c r="K892" i="1"/>
  <c r="L892" i="1"/>
  <c r="V892" i="1" s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 s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AF895" i="1" s="1"/>
  <c r="AG895" i="1" s="1"/>
  <c r="AH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/>
  <c r="E896" i="1"/>
  <c r="F896" i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S898" i="1" s="1"/>
  <c r="G898" i="1"/>
  <c r="H898" i="1"/>
  <c r="Y898" i="1" s="1"/>
  <c r="AE898" i="1" s="1"/>
  <c r="I898" i="1"/>
  <c r="J898" i="1"/>
  <c r="Z898" i="1" s="1"/>
  <c r="K898" i="1"/>
  <c r="L898" i="1"/>
  <c r="V898" i="1" s="1"/>
  <c r="M898" i="1"/>
  <c r="N898" i="1"/>
  <c r="O898" i="1"/>
  <c r="P898" i="1"/>
  <c r="AA898" i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G900" i="1"/>
  <c r="H900" i="1"/>
  <c r="Y900" i="1" s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R902" i="1" s="1"/>
  <c r="S902" i="1" s="1"/>
  <c r="F902" i="1"/>
  <c r="G902" i="1"/>
  <c r="H902" i="1"/>
  <c r="Y902" i="1" s="1"/>
  <c r="AE902" i="1" s="1"/>
  <c r="I902" i="1"/>
  <c r="J902" i="1"/>
  <c r="Z902" i="1" s="1"/>
  <c r="K902" i="1"/>
  <c r="L902" i="1"/>
  <c r="T902" i="1" s="1"/>
  <c r="M902" i="1"/>
  <c r="N902" i="1"/>
  <c r="O902" i="1"/>
  <c r="P902" i="1"/>
  <c r="AA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AF903" i="1" s="1"/>
  <c r="AG903" i="1" s="1"/>
  <c r="AH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R905" i="1" s="1"/>
  <c r="S905" i="1" s="1"/>
  <c r="G905" i="1"/>
  <c r="H905" i="1"/>
  <c r="Y905" i="1"/>
  <c r="AE905" i="1"/>
  <c r="I905" i="1"/>
  <c r="J905" i="1"/>
  <c r="K905" i="1"/>
  <c r="L905" i="1"/>
  <c r="T905" i="1" s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S909" i="1" s="1"/>
  <c r="G909" i="1"/>
  <c r="H909" i="1"/>
  <c r="Y909" i="1" s="1"/>
  <c r="AE909" i="1" s="1"/>
  <c r="I909" i="1"/>
  <c r="J909" i="1"/>
  <c r="Z909" i="1" s="1"/>
  <c r="AA909" i="1" s="1"/>
  <c r="K909" i="1"/>
  <c r="T909" i="1" s="1"/>
  <c r="AC909" i="1" s="1"/>
  <c r="AD909" i="1" s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 s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R919" i="1" s="1"/>
  <c r="S919" i="1" s="1"/>
  <c r="G919" i="1"/>
  <c r="H919" i="1"/>
  <c r="Y919" i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 s="1"/>
  <c r="S920" i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R922" i="1" s="1"/>
  <c r="S922" i="1" s="1"/>
  <c r="F922" i="1"/>
  <c r="G922" i="1"/>
  <c r="H922" i="1"/>
  <c r="Y922" i="1"/>
  <c r="AE922" i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/>
  <c r="AE924" i="1" s="1"/>
  <c r="I924" i="1"/>
  <c r="J924" i="1"/>
  <c r="Z924" i="1"/>
  <c r="AA924" i="1"/>
  <c r="AB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K926" i="1"/>
  <c r="L926" i="1"/>
  <c r="T926" i="1" s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V928" i="1" s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G933" i="1"/>
  <c r="H933" i="1"/>
  <c r="Y933" i="1" s="1"/>
  <c r="AE933" i="1" s="1"/>
  <c r="I933" i="1"/>
  <c r="J933" i="1"/>
  <c r="Z933" i="1" s="1"/>
  <c r="AA933" i="1" s="1"/>
  <c r="K933" i="1"/>
  <c r="L933" i="1"/>
  <c r="T933" i="1" s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S937" i="1" s="1"/>
  <c r="G937" i="1"/>
  <c r="H937" i="1"/>
  <c r="Y937" i="1"/>
  <c r="AE937" i="1"/>
  <c r="I937" i="1"/>
  <c r="J937" i="1"/>
  <c r="K937" i="1"/>
  <c r="L937" i="1"/>
  <c r="V937" i="1" s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Z938" i="1" s="1"/>
  <c r="AA938" i="1" s="1"/>
  <c r="AB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 s="1"/>
  <c r="X942" i="1" s="1"/>
  <c r="E942" i="1"/>
  <c r="F942" i="1"/>
  <c r="G942" i="1"/>
  <c r="H942" i="1"/>
  <c r="Y942" i="1" s="1"/>
  <c r="AE942" i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 s="1"/>
  <c r="X943" i="1" s="1"/>
  <c r="E943" i="1"/>
  <c r="F943" i="1"/>
  <c r="R943" i="1" s="1"/>
  <c r="S943" i="1" s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/>
  <c r="AE947" i="1"/>
  <c r="I947" i="1"/>
  <c r="J947" i="1"/>
  <c r="Z947" i="1" s="1"/>
  <c r="AA947" i="1" s="1"/>
  <c r="AB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G948" i="1"/>
  <c r="H948" i="1"/>
  <c r="Y948" i="1" s="1"/>
  <c r="AE948" i="1" s="1"/>
  <c r="I948" i="1"/>
  <c r="J948" i="1"/>
  <c r="Z948" i="1"/>
  <c r="AA948" i="1"/>
  <c r="AB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/>
  <c r="AA949" i="1" s="1"/>
  <c r="AB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G951" i="1"/>
  <c r="H951" i="1"/>
  <c r="Y951" i="1"/>
  <c r="AE951" i="1"/>
  <c r="I951" i="1"/>
  <c r="J951" i="1"/>
  <c r="K951" i="1"/>
  <c r="L951" i="1"/>
  <c r="V951" i="1" s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R955" i="1" s="1"/>
  <c r="S955" i="1" s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I957" i="1"/>
  <c r="J957" i="1"/>
  <c r="Z957" i="1" s="1"/>
  <c r="K957" i="1"/>
  <c r="L957" i="1"/>
  <c r="M957" i="1"/>
  <c r="N957" i="1"/>
  <c r="O957" i="1"/>
  <c r="P957" i="1"/>
  <c r="AA957" i="1"/>
  <c r="AB957" i="1" s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G961" i="1"/>
  <c r="H961" i="1"/>
  <c r="Y961" i="1"/>
  <c r="AE961" i="1" s="1"/>
  <c r="I961" i="1"/>
  <c r="J961" i="1"/>
  <c r="Z961" i="1" s="1"/>
  <c r="AA961" i="1" s="1"/>
  <c r="K961" i="1"/>
  <c r="T961" i="1" s="1"/>
  <c r="L961" i="1"/>
  <c r="V961" i="1"/>
  <c r="M961" i="1"/>
  <c r="N961" i="1"/>
  <c r="O961" i="1"/>
  <c r="P961" i="1"/>
  <c r="A962" i="1"/>
  <c r="B962" i="1"/>
  <c r="C962" i="1"/>
  <c r="D962" i="1"/>
  <c r="X962" i="1" s="1"/>
  <c r="E962" i="1"/>
  <c r="R962" i="1" s="1"/>
  <c r="S962" i="1" s="1"/>
  <c r="F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/>
  <c r="E963" i="1"/>
  <c r="R963" i="1" s="1"/>
  <c r="S963" i="1" s="1"/>
  <c r="F963" i="1"/>
  <c r="G963" i="1"/>
  <c r="H963" i="1"/>
  <c r="Y963" i="1" s="1"/>
  <c r="AE963" i="1" s="1"/>
  <c r="I963" i="1"/>
  <c r="J963" i="1"/>
  <c r="K963" i="1"/>
  <c r="L963" i="1"/>
  <c r="V963" i="1" s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 s="1"/>
  <c r="S964" i="1"/>
  <c r="G964" i="1"/>
  <c r="H964" i="1"/>
  <c r="Y964" i="1" s="1"/>
  <c r="AE964" i="1" s="1"/>
  <c r="I964" i="1"/>
  <c r="J964" i="1"/>
  <c r="K964" i="1"/>
  <c r="L964" i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G966" i="1"/>
  <c r="H966" i="1"/>
  <c r="Y966" i="1" s="1"/>
  <c r="AE966" i="1" s="1"/>
  <c r="I966" i="1"/>
  <c r="J966" i="1"/>
  <c r="Z966" i="1" s="1"/>
  <c r="K966" i="1"/>
  <c r="L966" i="1"/>
  <c r="M966" i="1"/>
  <c r="N966" i="1"/>
  <c r="O966" i="1"/>
  <c r="P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 s="1"/>
  <c r="K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R969" i="1" s="1"/>
  <c r="S969" i="1" s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/>
  <c r="AE970" i="1" s="1"/>
  <c r="I970" i="1"/>
  <c r="J970" i="1"/>
  <c r="Z970" i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R972" i="1" s="1"/>
  <c r="G972" i="1"/>
  <c r="H972" i="1"/>
  <c r="Y972" i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 s="1"/>
  <c r="AF973" i="1" s="1"/>
  <c r="AG973" i="1" s="1"/>
  <c r="AH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G974" i="1"/>
  <c r="H974" i="1"/>
  <c r="Y974" i="1" s="1"/>
  <c r="AE974" i="1"/>
  <c r="I974" i="1"/>
  <c r="J974" i="1"/>
  <c r="Z974" i="1" s="1"/>
  <c r="K974" i="1"/>
  <c r="L974" i="1"/>
  <c r="M974" i="1"/>
  <c r="N974" i="1"/>
  <c r="O974" i="1"/>
  <c r="P974" i="1"/>
  <c r="AA974" i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/>
  <c r="I975" i="1"/>
  <c r="J975" i="1"/>
  <c r="Z975" i="1"/>
  <c r="AA975" i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R976" i="1" s="1"/>
  <c r="S976" i="1" s="1"/>
  <c r="G976" i="1"/>
  <c r="H976" i="1"/>
  <c r="Y976" i="1" s="1"/>
  <c r="AE976" i="1" s="1"/>
  <c r="I976" i="1"/>
  <c r="J976" i="1"/>
  <c r="K976" i="1"/>
  <c r="L976" i="1"/>
  <c r="T976" i="1" s="1"/>
  <c r="V976" i="1"/>
  <c r="M976" i="1"/>
  <c r="N976" i="1"/>
  <c r="O976" i="1"/>
  <c r="P976" i="1"/>
  <c r="U976" i="1"/>
  <c r="Z976" i="1"/>
  <c r="AA976" i="1"/>
  <c r="A977" i="1"/>
  <c r="B977" i="1"/>
  <c r="C977" i="1"/>
  <c r="D977" i="1" s="1"/>
  <c r="X977" i="1" s="1"/>
  <c r="E977" i="1"/>
  <c r="F977" i="1"/>
  <c r="G977" i="1"/>
  <c r="H977" i="1"/>
  <c r="Y977" i="1" s="1"/>
  <c r="AE977" i="1" s="1"/>
  <c r="I977" i="1"/>
  <c r="J977" i="1"/>
  <c r="Z977" i="1" s="1"/>
  <c r="K977" i="1"/>
  <c r="L977" i="1"/>
  <c r="M977" i="1"/>
  <c r="N977" i="1"/>
  <c r="O977" i="1"/>
  <c r="P977" i="1"/>
  <c r="AA977" i="1"/>
  <c r="A978" i="1"/>
  <c r="B978" i="1"/>
  <c r="C978" i="1"/>
  <c r="D978" i="1"/>
  <c r="X978" i="1"/>
  <c r="E978" i="1"/>
  <c r="R978" i="1" s="1"/>
  <c r="F978" i="1"/>
  <c r="S978" i="1"/>
  <c r="G978" i="1"/>
  <c r="H978" i="1"/>
  <c r="Y978" i="1"/>
  <c r="AE978" i="1"/>
  <c r="I978" i="1"/>
  <c r="J978" i="1"/>
  <c r="K978" i="1"/>
  <c r="L978" i="1"/>
  <c r="V978" i="1" s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/>
  <c r="AE979" i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/>
  <c r="AE981" i="1" s="1"/>
  <c r="AF981" i="1" s="1"/>
  <c r="AG981" i="1" s="1"/>
  <c r="AH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AC981" i="1" s="1"/>
  <c r="AD981" i="1" s="1"/>
  <c r="U981" i="1"/>
  <c r="A982" i="1"/>
  <c r="B982" i="1"/>
  <c r="C982" i="1"/>
  <c r="D982" i="1"/>
  <c r="X982" i="1"/>
  <c r="E982" i="1"/>
  <c r="F982" i="1"/>
  <c r="G982" i="1"/>
  <c r="H982" i="1"/>
  <c r="Y982" i="1"/>
  <c r="AE982" i="1"/>
  <c r="AF982" i="1" s="1"/>
  <c r="AG982" i="1" s="1"/>
  <c r="AH982" i="1" s="1"/>
  <c r="I982" i="1"/>
  <c r="J982" i="1"/>
  <c r="K982" i="1"/>
  <c r="L982" i="1"/>
  <c r="V982" i="1" s="1"/>
  <c r="M982" i="1"/>
  <c r="N982" i="1"/>
  <c r="O982" i="1"/>
  <c r="P982" i="1"/>
  <c r="Z982" i="1"/>
  <c r="AA982" i="1" s="1"/>
  <c r="AB982" i="1" s="1"/>
  <c r="A983" i="1"/>
  <c r="B983" i="1"/>
  <c r="C983" i="1"/>
  <c r="D983" i="1" s="1"/>
  <c r="X983" i="1"/>
  <c r="E983" i="1"/>
  <c r="F983" i="1"/>
  <c r="R983" i="1"/>
  <c r="S983" i="1" s="1"/>
  <c r="G983" i="1"/>
  <c r="H983" i="1"/>
  <c r="Y983" i="1" s="1"/>
  <c r="AE983" i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T985" i="1" s="1"/>
  <c r="L985" i="1"/>
  <c r="V985" i="1"/>
  <c r="M985" i="1"/>
  <c r="N985" i="1"/>
  <c r="O985" i="1"/>
  <c r="P985" i="1"/>
  <c r="Z985" i="1"/>
  <c r="AA985" i="1" s="1"/>
  <c r="AB985" i="1" s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K986" i="1"/>
  <c r="L986" i="1"/>
  <c r="V986" i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 s="1"/>
  <c r="I988" i="1"/>
  <c r="J988" i="1"/>
  <c r="K988" i="1"/>
  <c r="L988" i="1"/>
  <c r="V988" i="1" s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/>
  <c r="AE989" i="1" s="1"/>
  <c r="I989" i="1"/>
  <c r="J989" i="1"/>
  <c r="K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/>
  <c r="E991" i="1"/>
  <c r="R991" i="1" s="1"/>
  <c r="S991" i="1" s="1"/>
  <c r="F991" i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 s="1"/>
  <c r="S992" i="1" s="1"/>
  <c r="G992" i="1"/>
  <c r="H992" i="1"/>
  <c r="Y992" i="1"/>
  <c r="AE992" i="1"/>
  <c r="I992" i="1"/>
  <c r="J992" i="1"/>
  <c r="Z992" i="1" s="1"/>
  <c r="AA992" i="1" s="1"/>
  <c r="AB992" i="1" s="1"/>
  <c r="K992" i="1"/>
  <c r="T992" i="1" s="1"/>
  <c r="L992" i="1"/>
  <c r="M992" i="1"/>
  <c r="N992" i="1"/>
  <c r="O992" i="1"/>
  <c r="P992" i="1"/>
  <c r="A993" i="1"/>
  <c r="B993" i="1"/>
  <c r="C993" i="1"/>
  <c r="D993" i="1"/>
  <c r="X993" i="1"/>
  <c r="E993" i="1"/>
  <c r="R993" i="1" s="1"/>
  <c r="S993" i="1" s="1"/>
  <c r="F993" i="1"/>
  <c r="G993" i="1"/>
  <c r="H993" i="1"/>
  <c r="Y993" i="1"/>
  <c r="AE993" i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/>
  <c r="I994" i="1"/>
  <c r="J994" i="1"/>
  <c r="Z994" i="1" s="1"/>
  <c r="AA994" i="1" s="1"/>
  <c r="K994" i="1"/>
  <c r="T994" i="1" s="1"/>
  <c r="L994" i="1"/>
  <c r="M994" i="1"/>
  <c r="N994" i="1"/>
  <c r="O994" i="1"/>
  <c r="P994" i="1"/>
  <c r="A995" i="1"/>
  <c r="B995" i="1"/>
  <c r="C995" i="1"/>
  <c r="D995" i="1"/>
  <c r="X995" i="1"/>
  <c r="E995" i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R997" i="1" s="1"/>
  <c r="G997" i="1"/>
  <c r="H997" i="1"/>
  <c r="Y997" i="1"/>
  <c r="AE997" i="1" s="1"/>
  <c r="I997" i="1"/>
  <c r="J997" i="1"/>
  <c r="Z997" i="1" s="1"/>
  <c r="K997" i="1"/>
  <c r="L997" i="1"/>
  <c r="V997" i="1"/>
  <c r="M997" i="1"/>
  <c r="N997" i="1"/>
  <c r="O997" i="1"/>
  <c r="P997" i="1"/>
  <c r="T997" i="1"/>
  <c r="U997" i="1" s="1"/>
  <c r="AA997" i="1"/>
  <c r="AB997" i="1" s="1"/>
  <c r="A998" i="1"/>
  <c r="B998" i="1"/>
  <c r="C998" i="1"/>
  <c r="D998" i="1"/>
  <c r="X998" i="1" s="1"/>
  <c r="E998" i="1"/>
  <c r="F998" i="1"/>
  <c r="R998" i="1"/>
  <c r="S998" i="1"/>
  <c r="G998" i="1"/>
  <c r="H998" i="1"/>
  <c r="Y998" i="1"/>
  <c r="AE998" i="1" s="1"/>
  <c r="I998" i="1"/>
  <c r="J998" i="1"/>
  <c r="Z998" i="1" s="1"/>
  <c r="AA998" i="1" s="1"/>
  <c r="K998" i="1"/>
  <c r="L998" i="1"/>
  <c r="V998" i="1" s="1"/>
  <c r="M998" i="1"/>
  <c r="N998" i="1"/>
  <c r="O998" i="1"/>
  <c r="P998" i="1"/>
  <c r="A999" i="1"/>
  <c r="B999" i="1"/>
  <c r="C999" i="1"/>
  <c r="D999" i="1" s="1"/>
  <c r="X999" i="1"/>
  <c r="E999" i="1"/>
  <c r="R999" i="1" s="1"/>
  <c r="S999" i="1" s="1"/>
  <c r="F999" i="1"/>
  <c r="G999" i="1"/>
  <c r="H999" i="1"/>
  <c r="Y999" i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/>
  <c r="AA1000" i="1" s="1"/>
  <c r="AB1000" i="1" s="1"/>
  <c r="K1000" i="1"/>
  <c r="L1000" i="1"/>
  <c r="T1000" i="1" s="1"/>
  <c r="M1000" i="1"/>
  <c r="N1000" i="1"/>
  <c r="O1000" i="1"/>
  <c r="P1000" i="1"/>
  <c r="T643" i="1"/>
  <c r="T629" i="1"/>
  <c r="T619" i="1"/>
  <c r="AC619" i="1" s="1"/>
  <c r="AD619" i="1" s="1"/>
  <c r="AF619" i="1"/>
  <c r="AG619" i="1" s="1"/>
  <c r="AH619" i="1" s="1"/>
  <c r="T637" i="1"/>
  <c r="T612" i="1"/>
  <c r="AC612" i="1"/>
  <c r="AD612" i="1" s="1"/>
  <c r="T611" i="1"/>
  <c r="U611" i="1"/>
  <c r="V605" i="1"/>
  <c r="T596" i="1"/>
  <c r="T555" i="1"/>
  <c r="T554" i="1"/>
  <c r="V547" i="1"/>
  <c r="T647" i="1"/>
  <c r="AC647" i="1" s="1"/>
  <c r="AD647" i="1"/>
  <c r="AF647" i="1" s="1"/>
  <c r="T646" i="1"/>
  <c r="U646" i="1"/>
  <c r="T644" i="1"/>
  <c r="T634" i="1"/>
  <c r="U634" i="1"/>
  <c r="T626" i="1"/>
  <c r="U626" i="1" s="1"/>
  <c r="T614" i="1"/>
  <c r="AB614" i="1" s="1"/>
  <c r="T613" i="1"/>
  <c r="T561" i="1"/>
  <c r="U548" i="1"/>
  <c r="R521" i="1"/>
  <c r="S521" i="1" s="1"/>
  <c r="T696" i="1"/>
  <c r="V696" i="1"/>
  <c r="T998" i="1"/>
  <c r="S997" i="1"/>
  <c r="V987" i="1"/>
  <c r="R986" i="1"/>
  <c r="S986" i="1" s="1"/>
  <c r="V980" i="1"/>
  <c r="T980" i="1"/>
  <c r="R974" i="1"/>
  <c r="S974" i="1" s="1"/>
  <c r="T967" i="1"/>
  <c r="U967" i="1" s="1"/>
  <c r="R957" i="1"/>
  <c r="S957" i="1"/>
  <c r="R925" i="1"/>
  <c r="S925" i="1"/>
  <c r="R893" i="1"/>
  <c r="S893" i="1"/>
  <c r="R877" i="1"/>
  <c r="S877" i="1" s="1"/>
  <c r="R861" i="1"/>
  <c r="S861" i="1"/>
  <c r="R845" i="1"/>
  <c r="S845" i="1" s="1"/>
  <c r="T786" i="1"/>
  <c r="AC771" i="1"/>
  <c r="AD771" i="1"/>
  <c r="T749" i="1"/>
  <c r="AC749" i="1" s="1"/>
  <c r="AD749" i="1" s="1"/>
  <c r="T695" i="1"/>
  <c r="V695" i="1"/>
  <c r="V689" i="1"/>
  <c r="V663" i="1"/>
  <c r="T663" i="1"/>
  <c r="V655" i="1"/>
  <c r="T655" i="1"/>
  <c r="T982" i="1"/>
  <c r="U982" i="1"/>
  <c r="V992" i="1"/>
  <c r="V962" i="1"/>
  <c r="T962" i="1"/>
  <c r="T702" i="1"/>
  <c r="V702" i="1"/>
  <c r="T676" i="1"/>
  <c r="AC676" i="1" s="1"/>
  <c r="AD676" i="1" s="1"/>
  <c r="V676" i="1"/>
  <c r="T669" i="1"/>
  <c r="V669" i="1"/>
  <c r="V994" i="1"/>
  <c r="V984" i="1"/>
  <c r="T738" i="1"/>
  <c r="V738" i="1"/>
  <c r="T727" i="1"/>
  <c r="V727" i="1"/>
  <c r="T721" i="1"/>
  <c r="V721" i="1"/>
  <c r="V661" i="1"/>
  <c r="T661" i="1"/>
  <c r="U661" i="1" s="1"/>
  <c r="V653" i="1"/>
  <c r="T653" i="1"/>
  <c r="R995" i="1"/>
  <c r="S995" i="1" s="1"/>
  <c r="V990" i="1"/>
  <c r="U990" i="1"/>
  <c r="T978" i="1"/>
  <c r="V973" i="1"/>
  <c r="T973" i="1"/>
  <c r="U973" i="1" s="1"/>
  <c r="S972" i="1"/>
  <c r="T965" i="1"/>
  <c r="S953" i="1"/>
  <c r="R921" i="1"/>
  <c r="S921" i="1"/>
  <c r="R889" i="1"/>
  <c r="S889" i="1" s="1"/>
  <c r="R857" i="1"/>
  <c r="S857" i="1" s="1"/>
  <c r="R841" i="1"/>
  <c r="S841" i="1" s="1"/>
  <c r="R825" i="1"/>
  <c r="S825" i="1" s="1"/>
  <c r="T774" i="1"/>
  <c r="AC774" i="1"/>
  <c r="AD774" i="1"/>
  <c r="T753" i="1"/>
  <c r="AC753" i="1"/>
  <c r="AD753" i="1" s="1"/>
  <c r="T728" i="1"/>
  <c r="V728" i="1"/>
  <c r="T708" i="1"/>
  <c r="AC708" i="1" s="1"/>
  <c r="AD708" i="1" s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AF742" i="1" s="1"/>
  <c r="T739" i="1"/>
  <c r="AC739" i="1" s="1"/>
  <c r="AD739" i="1"/>
  <c r="T735" i="1"/>
  <c r="AB723" i="1"/>
  <c r="T720" i="1"/>
  <c r="AC720" i="1" s="1"/>
  <c r="AD720" i="1" s="1"/>
  <c r="T719" i="1"/>
  <c r="AB719" i="1"/>
  <c r="V719" i="1"/>
  <c r="T713" i="1"/>
  <c r="AB713" i="1"/>
  <c r="T694" i="1"/>
  <c r="V694" i="1"/>
  <c r="T688" i="1"/>
  <c r="T687" i="1"/>
  <c r="V687" i="1"/>
  <c r="T681" i="1"/>
  <c r="T664" i="1"/>
  <c r="R660" i="1"/>
  <c r="S660" i="1"/>
  <c r="T658" i="1"/>
  <c r="T656" i="1"/>
  <c r="R652" i="1"/>
  <c r="S652" i="1" s="1"/>
  <c r="T650" i="1"/>
  <c r="U650" i="1" s="1"/>
  <c r="T648" i="1"/>
  <c r="T642" i="1"/>
  <c r="U642" i="1" s="1"/>
  <c r="T640" i="1"/>
  <c r="U640" i="1" s="1"/>
  <c r="AB640" i="1"/>
  <c r="R636" i="1"/>
  <c r="S636" i="1" s="1"/>
  <c r="R631" i="1"/>
  <c r="S631" i="1"/>
  <c r="R628" i="1"/>
  <c r="S628" i="1" s="1"/>
  <c r="T600" i="1"/>
  <c r="AC600" i="1"/>
  <c r="AD600" i="1" s="1"/>
  <c r="AF600" i="1" s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R959" i="1"/>
  <c r="S959" i="1"/>
  <c r="R947" i="1"/>
  <c r="S947" i="1"/>
  <c r="R939" i="1"/>
  <c r="S939" i="1" s="1"/>
  <c r="R935" i="1"/>
  <c r="S935" i="1" s="1"/>
  <c r="R931" i="1"/>
  <c r="S931" i="1" s="1"/>
  <c r="R927" i="1"/>
  <c r="S927" i="1"/>
  <c r="R923" i="1"/>
  <c r="S923" i="1" s="1"/>
  <c r="R915" i="1"/>
  <c r="S915" i="1"/>
  <c r="R911" i="1"/>
  <c r="S911" i="1"/>
  <c r="R907" i="1"/>
  <c r="S907" i="1" s="1"/>
  <c r="R903" i="1"/>
  <c r="S903" i="1" s="1"/>
  <c r="R899" i="1"/>
  <c r="S899" i="1"/>
  <c r="R895" i="1"/>
  <c r="S895" i="1"/>
  <c r="R891" i="1"/>
  <c r="S891" i="1" s="1"/>
  <c r="R887" i="1"/>
  <c r="S887" i="1" s="1"/>
  <c r="R883" i="1"/>
  <c r="S883" i="1" s="1"/>
  <c r="R879" i="1"/>
  <c r="S879" i="1"/>
  <c r="R875" i="1"/>
  <c r="S875" i="1" s="1"/>
  <c r="R871" i="1"/>
  <c r="S871" i="1" s="1"/>
  <c r="R867" i="1"/>
  <c r="S867" i="1"/>
  <c r="R863" i="1"/>
  <c r="S863" i="1" s="1"/>
  <c r="R851" i="1"/>
  <c r="S851" i="1" s="1"/>
  <c r="R847" i="1"/>
  <c r="S847" i="1" s="1"/>
  <c r="R843" i="1"/>
  <c r="S843" i="1" s="1"/>
  <c r="R835" i="1"/>
  <c r="S835" i="1"/>
  <c r="R831" i="1"/>
  <c r="S831" i="1"/>
  <c r="R827" i="1"/>
  <c r="S827" i="1" s="1"/>
  <c r="T784" i="1"/>
  <c r="AC784" i="1" s="1"/>
  <c r="AD784" i="1" s="1"/>
  <c r="AF784" i="1" s="1"/>
  <c r="T780" i="1"/>
  <c r="T776" i="1"/>
  <c r="AC776" i="1" s="1"/>
  <c r="AD776" i="1" s="1"/>
  <c r="T772" i="1"/>
  <c r="AC772" i="1"/>
  <c r="AD772" i="1"/>
  <c r="T769" i="1"/>
  <c r="AC769" i="1"/>
  <c r="AD769" i="1" s="1"/>
  <c r="T765" i="1"/>
  <c r="AC765" i="1"/>
  <c r="AD765" i="1"/>
  <c r="R763" i="1"/>
  <c r="S763" i="1"/>
  <c r="T759" i="1"/>
  <c r="AC759" i="1"/>
  <c r="AD759" i="1"/>
  <c r="T755" i="1"/>
  <c r="AC755" i="1"/>
  <c r="AD755" i="1" s="1"/>
  <c r="T751" i="1"/>
  <c r="AC751" i="1"/>
  <c r="AD751" i="1" s="1"/>
  <c r="T747" i="1"/>
  <c r="AC747" i="1"/>
  <c r="AD747" i="1"/>
  <c r="AF747" i="1" s="1"/>
  <c r="V739" i="1"/>
  <c r="T737" i="1"/>
  <c r="AC737" i="1" s="1"/>
  <c r="AD737" i="1"/>
  <c r="V735" i="1"/>
  <c r="T729" i="1"/>
  <c r="AC729" i="1"/>
  <c r="AD729" i="1"/>
  <c r="AB727" i="1"/>
  <c r="V725" i="1"/>
  <c r="T710" i="1"/>
  <c r="AC710" i="1" s="1"/>
  <c r="AD710" i="1" s="1"/>
  <c r="V710" i="1"/>
  <c r="T704" i="1"/>
  <c r="T703" i="1"/>
  <c r="V703" i="1"/>
  <c r="V700" i="1"/>
  <c r="T697" i="1"/>
  <c r="AB697" i="1" s="1"/>
  <c r="AB695" i="1"/>
  <c r="V693" i="1"/>
  <c r="T678" i="1"/>
  <c r="V678" i="1"/>
  <c r="T672" i="1"/>
  <c r="U672" i="1" s="1"/>
  <c r="T671" i="1"/>
  <c r="V671" i="1"/>
  <c r="V668" i="1"/>
  <c r="V638" i="1"/>
  <c r="T638" i="1"/>
  <c r="AC638" i="1"/>
  <c r="AD638" i="1" s="1"/>
  <c r="R637" i="1"/>
  <c r="S637" i="1" s="1"/>
  <c r="V630" i="1"/>
  <c r="T630" i="1"/>
  <c r="U630" i="1"/>
  <c r="R629" i="1"/>
  <c r="S629" i="1"/>
  <c r="T627" i="1"/>
  <c r="AB627" i="1"/>
  <c r="T616" i="1"/>
  <c r="T615" i="1"/>
  <c r="AC615" i="1" s="1"/>
  <c r="AD615" i="1" s="1"/>
  <c r="AF615" i="1" s="1"/>
  <c r="U614" i="1"/>
  <c r="T603" i="1"/>
  <c r="AB602" i="1"/>
  <c r="T565" i="1"/>
  <c r="T549" i="1"/>
  <c r="V538" i="1"/>
  <c r="T538" i="1"/>
  <c r="U538" i="1"/>
  <c r="R967" i="1"/>
  <c r="S967" i="1" s="1"/>
  <c r="R965" i="1"/>
  <c r="S965" i="1" s="1"/>
  <c r="R958" i="1"/>
  <c r="S958" i="1"/>
  <c r="R954" i="1"/>
  <c r="S954" i="1"/>
  <c r="R950" i="1"/>
  <c r="S950" i="1" s="1"/>
  <c r="R946" i="1"/>
  <c r="S946" i="1"/>
  <c r="R942" i="1"/>
  <c r="S942" i="1" s="1"/>
  <c r="R938" i="1"/>
  <c r="S938" i="1" s="1"/>
  <c r="R934" i="1"/>
  <c r="S934" i="1" s="1"/>
  <c r="R926" i="1"/>
  <c r="S926" i="1"/>
  <c r="R918" i="1"/>
  <c r="S918" i="1" s="1"/>
  <c r="R914" i="1"/>
  <c r="S914" i="1"/>
  <c r="R910" i="1"/>
  <c r="S910" i="1" s="1"/>
  <c r="R906" i="1"/>
  <c r="S906" i="1" s="1"/>
  <c r="R890" i="1"/>
  <c r="S890" i="1"/>
  <c r="R886" i="1"/>
  <c r="S886" i="1" s="1"/>
  <c r="R882" i="1"/>
  <c r="S882" i="1"/>
  <c r="R878" i="1"/>
  <c r="S878" i="1" s="1"/>
  <c r="R874" i="1"/>
  <c r="S874" i="1" s="1"/>
  <c r="R870" i="1"/>
  <c r="S870" i="1" s="1"/>
  <c r="R866" i="1"/>
  <c r="S866" i="1"/>
  <c r="R862" i="1"/>
  <c r="S862" i="1"/>
  <c r="R858" i="1"/>
  <c r="S858" i="1" s="1"/>
  <c r="R854" i="1"/>
  <c r="S854" i="1" s="1"/>
  <c r="R850" i="1"/>
  <c r="S850" i="1" s="1"/>
  <c r="R846" i="1"/>
  <c r="S846" i="1"/>
  <c r="R842" i="1"/>
  <c r="S842" i="1"/>
  <c r="R838" i="1"/>
  <c r="S838" i="1" s="1"/>
  <c r="R830" i="1"/>
  <c r="S830" i="1" s="1"/>
  <c r="R826" i="1"/>
  <c r="S826" i="1" s="1"/>
  <c r="T785" i="1"/>
  <c r="AC785" i="1" s="1"/>
  <c r="AD785" i="1" s="1"/>
  <c r="T777" i="1"/>
  <c r="AC777" i="1"/>
  <c r="AD777" i="1" s="1"/>
  <c r="T773" i="1"/>
  <c r="AC773" i="1"/>
  <c r="AD773" i="1" s="1"/>
  <c r="T770" i="1"/>
  <c r="AC770" i="1" s="1"/>
  <c r="AD770" i="1"/>
  <c r="AF770" i="1" s="1"/>
  <c r="T766" i="1"/>
  <c r="AC766" i="1" s="1"/>
  <c r="AD766" i="1" s="1"/>
  <c r="T763" i="1"/>
  <c r="AC763" i="1" s="1"/>
  <c r="AD763" i="1"/>
  <c r="AF763" i="1" s="1"/>
  <c r="T756" i="1"/>
  <c r="AC756" i="1"/>
  <c r="AD756" i="1" s="1"/>
  <c r="T752" i="1"/>
  <c r="AC752" i="1" s="1"/>
  <c r="AD752" i="1" s="1"/>
  <c r="AF752" i="1" s="1"/>
  <c r="T748" i="1"/>
  <c r="AC748" i="1"/>
  <c r="AD748" i="1" s="1"/>
  <c r="T744" i="1"/>
  <c r="T741" i="1"/>
  <c r="AC741" i="1"/>
  <c r="AD741" i="1"/>
  <c r="T740" i="1"/>
  <c r="AC740" i="1" s="1"/>
  <c r="AD740" i="1" s="1"/>
  <c r="T736" i="1"/>
  <c r="AC736" i="1"/>
  <c r="AD736" i="1" s="1"/>
  <c r="AF736" i="1" s="1"/>
  <c r="T733" i="1"/>
  <c r="AC733" i="1"/>
  <c r="AD733" i="1"/>
  <c r="T732" i="1"/>
  <c r="V732" i="1"/>
  <c r="V720" i="1"/>
  <c r="T718" i="1"/>
  <c r="V718" i="1"/>
  <c r="V713" i="1"/>
  <c r="T712" i="1"/>
  <c r="AC712" i="1" s="1"/>
  <c r="AD712" i="1" s="1"/>
  <c r="T711" i="1"/>
  <c r="AC711" i="1" s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R661" i="1"/>
  <c r="S661" i="1"/>
  <c r="V658" i="1"/>
  <c r="V656" i="1"/>
  <c r="T654" i="1"/>
  <c r="U654" i="1"/>
  <c r="R653" i="1"/>
  <c r="S653" i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 s="1"/>
  <c r="R632" i="1"/>
  <c r="S632" i="1" s="1"/>
  <c r="T618" i="1"/>
  <c r="AB618" i="1" s="1"/>
  <c r="U618" i="1"/>
  <c r="V613" i="1"/>
  <c r="V606" i="1"/>
  <c r="T606" i="1"/>
  <c r="U606" i="1"/>
  <c r="R605" i="1"/>
  <c r="S605" i="1" s="1"/>
  <c r="T588" i="1"/>
  <c r="AC588" i="1" s="1"/>
  <c r="AD588" i="1" s="1"/>
  <c r="AF588" i="1" s="1"/>
  <c r="V588" i="1"/>
  <c r="T544" i="1"/>
  <c r="V526" i="1"/>
  <c r="T734" i="1"/>
  <c r="AC734" i="1"/>
  <c r="AD734" i="1" s="1"/>
  <c r="T730" i="1"/>
  <c r="T723" i="1"/>
  <c r="T722" i="1"/>
  <c r="AB717" i="1"/>
  <c r="T715" i="1"/>
  <c r="T714" i="1"/>
  <c r="AB709" i="1"/>
  <c r="T707" i="1"/>
  <c r="AB707" i="1"/>
  <c r="T706" i="1"/>
  <c r="T699" i="1"/>
  <c r="AB699" i="1"/>
  <c r="T698" i="1"/>
  <c r="AB693" i="1"/>
  <c r="T691" i="1"/>
  <c r="T690" i="1"/>
  <c r="AB685" i="1"/>
  <c r="T683" i="1"/>
  <c r="T682" i="1"/>
  <c r="AB677" i="1"/>
  <c r="T675" i="1"/>
  <c r="T674" i="1"/>
  <c r="T667" i="1"/>
  <c r="T666" i="1"/>
  <c r="R662" i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T635" i="1"/>
  <c r="T631" i="1"/>
  <c r="U631" i="1"/>
  <c r="T628" i="1"/>
  <c r="AC628" i="1"/>
  <c r="AD628" i="1" s="1"/>
  <c r="R620" i="1"/>
  <c r="S620" i="1" s="1"/>
  <c r="T610" i="1"/>
  <c r="U610" i="1" s="1"/>
  <c r="T608" i="1"/>
  <c r="AB608" i="1" s="1"/>
  <c r="R604" i="1"/>
  <c r="S604" i="1"/>
  <c r="T545" i="1"/>
  <c r="V542" i="1"/>
  <c r="T542" i="1"/>
  <c r="R627" i="1"/>
  <c r="S627" i="1" s="1"/>
  <c r="R626" i="1"/>
  <c r="S626" i="1" s="1"/>
  <c r="R625" i="1"/>
  <c r="S625" i="1"/>
  <c r="R624" i="1"/>
  <c r="S624" i="1" s="1"/>
  <c r="R623" i="1"/>
  <c r="S623" i="1" s="1"/>
  <c r="T620" i="1"/>
  <c r="R619" i="1"/>
  <c r="S619" i="1" s="1"/>
  <c r="R618" i="1"/>
  <c r="S618" i="1" s="1"/>
  <c r="R617" i="1"/>
  <c r="S617" i="1" s="1"/>
  <c r="R616" i="1"/>
  <c r="S616" i="1" s="1"/>
  <c r="R615" i="1"/>
  <c r="S615" i="1" s="1"/>
  <c r="R612" i="1"/>
  <c r="S612" i="1" s="1"/>
  <c r="R611" i="1"/>
  <c r="S611" i="1" s="1"/>
  <c r="R610" i="1"/>
  <c r="S610" i="1" s="1"/>
  <c r="R609" i="1"/>
  <c r="S609" i="1" s="1"/>
  <c r="R608" i="1"/>
  <c r="S608" i="1" s="1"/>
  <c r="T604" i="1"/>
  <c r="AB604" i="1" s="1"/>
  <c r="R603" i="1"/>
  <c r="S603" i="1"/>
  <c r="R602" i="1"/>
  <c r="S602" i="1" s="1"/>
  <c r="R601" i="1"/>
  <c r="S601" i="1" s="1"/>
  <c r="R600" i="1"/>
  <c r="S600" i="1" s="1"/>
  <c r="R599" i="1"/>
  <c r="S599" i="1" s="1"/>
  <c r="T595" i="1"/>
  <c r="U595" i="1" s="1"/>
  <c r="R594" i="1"/>
  <c r="S594" i="1"/>
  <c r="R588" i="1"/>
  <c r="S588" i="1"/>
  <c r="T571" i="1"/>
  <c r="U571" i="1"/>
  <c r="S556" i="1"/>
  <c r="R554" i="1"/>
  <c r="S554" i="1" s="1"/>
  <c r="T553" i="1"/>
  <c r="U553" i="1" s="1"/>
  <c r="T552" i="1"/>
  <c r="T546" i="1"/>
  <c r="R545" i="1"/>
  <c r="S545" i="1" s="1"/>
  <c r="V502" i="1"/>
  <c r="R481" i="1"/>
  <c r="S481" i="1"/>
  <c r="R597" i="1"/>
  <c r="S597" i="1"/>
  <c r="R587" i="1"/>
  <c r="S587" i="1"/>
  <c r="R583" i="1"/>
  <c r="S583" i="1"/>
  <c r="R566" i="1"/>
  <c r="S566" i="1"/>
  <c r="R560" i="1"/>
  <c r="S560" i="1"/>
  <c r="R546" i="1"/>
  <c r="S546" i="1"/>
  <c r="R538" i="1"/>
  <c r="S538" i="1"/>
  <c r="U635" i="1"/>
  <c r="AC635" i="1"/>
  <c r="AD635" i="1" s="1"/>
  <c r="AB635" i="1"/>
  <c r="AB634" i="1"/>
  <c r="AC631" i="1"/>
  <c r="AD631" i="1" s="1"/>
  <c r="AG631" i="1" s="1"/>
  <c r="AH631" i="1" s="1"/>
  <c r="AF631" i="1"/>
  <c r="U628" i="1"/>
  <c r="AC553" i="1"/>
  <c r="AD553" i="1" s="1"/>
  <c r="AF553" i="1" s="1"/>
  <c r="U596" i="1"/>
  <c r="AC596" i="1"/>
  <c r="AD596" i="1" s="1"/>
  <c r="AB647" i="1"/>
  <c r="U623" i="1"/>
  <c r="AG623" i="1" s="1"/>
  <c r="AH623" i="1" s="1"/>
  <c r="AB623" i="1"/>
  <c r="AC623" i="1"/>
  <c r="AD623" i="1"/>
  <c r="AF623" i="1" s="1"/>
  <c r="U615" i="1"/>
  <c r="AC608" i="1"/>
  <c r="AD608" i="1" s="1"/>
  <c r="U600" i="1"/>
  <c r="AC599" i="1"/>
  <c r="AD599" i="1"/>
  <c r="U556" i="1"/>
  <c r="AD556" i="1"/>
  <c r="AF556" i="1"/>
  <c r="AG556" i="1" s="1"/>
  <c r="AH556" i="1" s="1"/>
  <c r="U643" i="1"/>
  <c r="AC643" i="1"/>
  <c r="AD643" i="1" s="1"/>
  <c r="AB643" i="1"/>
  <c r="U639" i="1"/>
  <c r="AB639" i="1"/>
  <c r="AC639" i="1"/>
  <c r="AD639" i="1" s="1"/>
  <c r="AF639" i="1" s="1"/>
  <c r="U632" i="1"/>
  <c r="AC632" i="1"/>
  <c r="AD632" i="1" s="1"/>
  <c r="AB626" i="1"/>
  <c r="U619" i="1"/>
  <c r="U612" i="1"/>
  <c r="AB611" i="1"/>
  <c r="AB603" i="1"/>
  <c r="V529" i="1"/>
  <c r="V634" i="1"/>
  <c r="AB632" i="1"/>
  <c r="V626" i="1"/>
  <c r="AB616" i="1"/>
  <c r="T607" i="1"/>
  <c r="V544" i="1"/>
  <c r="V521" i="1"/>
  <c r="AB630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 s="1"/>
  <c r="R614" i="1"/>
  <c r="S614" i="1" s="1"/>
  <c r="R606" i="1"/>
  <c r="S606" i="1" s="1"/>
  <c r="R598" i="1"/>
  <c r="S598" i="1" s="1"/>
  <c r="V597" i="1"/>
  <c r="AC595" i="1"/>
  <c r="AD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 s="1"/>
  <c r="R557" i="1"/>
  <c r="S557" i="1" s="1"/>
  <c r="R550" i="1"/>
  <c r="S550" i="1" s="1"/>
  <c r="R549" i="1"/>
  <c r="S549" i="1" s="1"/>
  <c r="T528" i="1"/>
  <c r="AC528" i="1" s="1"/>
  <c r="AD528" i="1" s="1"/>
  <c r="T520" i="1"/>
  <c r="AA218" i="1"/>
  <c r="AC980" i="1"/>
  <c r="AD980" i="1" s="1"/>
  <c r="AC976" i="1"/>
  <c r="AD976" i="1"/>
  <c r="AC973" i="1"/>
  <c r="AD973" i="1"/>
  <c r="T822" i="1"/>
  <c r="AB822" i="1"/>
  <c r="T818" i="1"/>
  <c r="AB818" i="1"/>
  <c r="T814" i="1"/>
  <c r="T798" i="1"/>
  <c r="AB798" i="1"/>
  <c r="T794" i="1"/>
  <c r="AB794" i="1"/>
  <c r="AF758" i="1"/>
  <c r="AG758" i="1" s="1"/>
  <c r="AH758" i="1" s="1"/>
  <c r="AC724" i="1"/>
  <c r="AD724" i="1" s="1"/>
  <c r="U724" i="1"/>
  <c r="U708" i="1"/>
  <c r="AC700" i="1"/>
  <c r="AD700" i="1"/>
  <c r="U700" i="1"/>
  <c r="AC684" i="1"/>
  <c r="AD684" i="1"/>
  <c r="U684" i="1"/>
  <c r="U676" i="1"/>
  <c r="AC668" i="1"/>
  <c r="AD668" i="1"/>
  <c r="U668" i="1"/>
  <c r="V905" i="1"/>
  <c r="V904" i="1"/>
  <c r="T904" i="1"/>
  <c r="V901" i="1"/>
  <c r="T901" i="1"/>
  <c r="T898" i="1"/>
  <c r="V896" i="1"/>
  <c r="T896" i="1"/>
  <c r="V890" i="1"/>
  <c r="T890" i="1"/>
  <c r="V882" i="1"/>
  <c r="T882" i="1"/>
  <c r="AB882" i="1" s="1"/>
  <c r="V881" i="1"/>
  <c r="V879" i="1"/>
  <c r="V878" i="1"/>
  <c r="T878" i="1"/>
  <c r="AB878" i="1"/>
  <c r="V877" i="1"/>
  <c r="T877" i="1"/>
  <c r="V876" i="1"/>
  <c r="T876" i="1"/>
  <c r="AB876" i="1" s="1"/>
  <c r="V875" i="1"/>
  <c r="T875" i="1"/>
  <c r="V874" i="1"/>
  <c r="T874" i="1"/>
  <c r="AB874" i="1"/>
  <c r="V872" i="1"/>
  <c r="T872" i="1"/>
  <c r="V871" i="1"/>
  <c r="T871" i="1"/>
  <c r="V870" i="1"/>
  <c r="T870" i="1"/>
  <c r="V869" i="1"/>
  <c r="T869" i="1"/>
  <c r="V867" i="1"/>
  <c r="T867" i="1"/>
  <c r="V866" i="1"/>
  <c r="AB866" i="1"/>
  <c r="V865" i="1"/>
  <c r="T865" i="1"/>
  <c r="V863" i="1"/>
  <c r="T863" i="1"/>
  <c r="V862" i="1"/>
  <c r="T862" i="1"/>
  <c r="AC862" i="1" s="1"/>
  <c r="V861" i="1"/>
  <c r="T861" i="1"/>
  <c r="V860" i="1"/>
  <c r="T860" i="1"/>
  <c r="V858" i="1"/>
  <c r="T858" i="1"/>
  <c r="V857" i="1"/>
  <c r="T857" i="1"/>
  <c r="V856" i="1"/>
  <c r="T856" i="1"/>
  <c r="V854" i="1"/>
  <c r="T854" i="1"/>
  <c r="V853" i="1"/>
  <c r="T853" i="1"/>
  <c r="V852" i="1"/>
  <c r="V851" i="1"/>
  <c r="V850" i="1"/>
  <c r="T850" i="1"/>
  <c r="AB850" i="1" s="1"/>
  <c r="V849" i="1"/>
  <c r="T849" i="1"/>
  <c r="V848" i="1"/>
  <c r="T848" i="1"/>
  <c r="V847" i="1"/>
  <c r="T847" i="1"/>
  <c r="V846" i="1"/>
  <c r="T846" i="1"/>
  <c r="AB846" i="1"/>
  <c r="V845" i="1"/>
  <c r="T845" i="1"/>
  <c r="T844" i="1"/>
  <c r="V843" i="1"/>
  <c r="T843" i="1"/>
  <c r="V842" i="1"/>
  <c r="T842" i="1"/>
  <c r="AC842" i="1" s="1"/>
  <c r="AB842" i="1"/>
  <c r="V841" i="1"/>
  <c r="T841" i="1"/>
  <c r="V840" i="1"/>
  <c r="T840" i="1"/>
  <c r="V839" i="1"/>
  <c r="T839" i="1"/>
  <c r="V838" i="1"/>
  <c r="T838" i="1"/>
  <c r="AB838" i="1"/>
  <c r="V837" i="1"/>
  <c r="T837" i="1"/>
  <c r="AB837" i="1" s="1"/>
  <c r="V836" i="1"/>
  <c r="T836" i="1"/>
  <c r="V835" i="1"/>
  <c r="T835" i="1"/>
  <c r="AC835" i="1" s="1"/>
  <c r="V834" i="1"/>
  <c r="T834" i="1"/>
  <c r="V833" i="1"/>
  <c r="V832" i="1"/>
  <c r="T832" i="1"/>
  <c r="V831" i="1"/>
  <c r="T831" i="1"/>
  <c r="V830" i="1"/>
  <c r="T830" i="1"/>
  <c r="T828" i="1"/>
  <c r="V827" i="1"/>
  <c r="T827" i="1"/>
  <c r="V826" i="1"/>
  <c r="T826" i="1"/>
  <c r="V825" i="1"/>
  <c r="T825" i="1"/>
  <c r="V824" i="1"/>
  <c r="T824" i="1"/>
  <c r="AB811" i="1"/>
  <c r="T811" i="1"/>
  <c r="AB807" i="1"/>
  <c r="T807" i="1"/>
  <c r="AB803" i="1"/>
  <c r="T803" i="1"/>
  <c r="T791" i="1"/>
  <c r="AF783" i="1"/>
  <c r="AF775" i="1"/>
  <c r="AG775" i="1"/>
  <c r="AH775" i="1" s="1"/>
  <c r="AF771" i="1"/>
  <c r="AF759" i="1"/>
  <c r="AG759" i="1" s="1"/>
  <c r="AH759" i="1" s="1"/>
  <c r="AC982" i="1"/>
  <c r="AD982" i="1"/>
  <c r="AC968" i="1"/>
  <c r="AD968" i="1" s="1"/>
  <c r="AF968" i="1" s="1"/>
  <c r="T810" i="1"/>
  <c r="T806" i="1"/>
  <c r="AB806" i="1"/>
  <c r="T802" i="1"/>
  <c r="AC802" i="1" s="1"/>
  <c r="V958" i="1"/>
  <c r="V957" i="1"/>
  <c r="T957" i="1"/>
  <c r="V954" i="1"/>
  <c r="T954" i="1"/>
  <c r="AB954" i="1"/>
  <c r="V953" i="1"/>
  <c r="T953" i="1"/>
  <c r="AB953" i="1"/>
  <c r="V952" i="1"/>
  <c r="V950" i="1"/>
  <c r="T950" i="1"/>
  <c r="AC950" i="1" s="1"/>
  <c r="V948" i="1"/>
  <c r="T948" i="1"/>
  <c r="V946" i="1"/>
  <c r="T946" i="1"/>
  <c r="AB946" i="1"/>
  <c r="V945" i="1"/>
  <c r="T945" i="1"/>
  <c r="AC945" i="1" s="1"/>
  <c r="V939" i="1"/>
  <c r="T939" i="1"/>
  <c r="V935" i="1"/>
  <c r="T935" i="1"/>
  <c r="V934" i="1"/>
  <c r="T934" i="1"/>
  <c r="AB934" i="1" s="1"/>
  <c r="V926" i="1"/>
  <c r="V924" i="1"/>
  <c r="T924" i="1"/>
  <c r="V921" i="1"/>
  <c r="T921" i="1"/>
  <c r="AB921" i="1" s="1"/>
  <c r="V920" i="1"/>
  <c r="T920" i="1"/>
  <c r="V918" i="1"/>
  <c r="T918" i="1"/>
  <c r="AB918" i="1"/>
  <c r="V917" i="1"/>
  <c r="T917" i="1"/>
  <c r="V916" i="1"/>
  <c r="V914" i="1"/>
  <c r="T914" i="1"/>
  <c r="U914" i="1" s="1"/>
  <c r="V913" i="1"/>
  <c r="T913" i="1"/>
  <c r="AB913" i="1" s="1"/>
  <c r="V910" i="1"/>
  <c r="T910" i="1"/>
  <c r="V907" i="1"/>
  <c r="T907" i="1"/>
  <c r="AB907" i="1" s="1"/>
  <c r="V906" i="1"/>
  <c r="T906" i="1"/>
  <c r="AC906" i="1" s="1"/>
  <c r="V902" i="1"/>
  <c r="V899" i="1"/>
  <c r="T899" i="1"/>
  <c r="V895" i="1"/>
  <c r="T895" i="1"/>
  <c r="AB895" i="1"/>
  <c r="V893" i="1"/>
  <c r="T893" i="1"/>
  <c r="T892" i="1"/>
  <c r="AB892" i="1"/>
  <c r="V891" i="1"/>
  <c r="T891" i="1"/>
  <c r="V889" i="1"/>
  <c r="T889" i="1"/>
  <c r="AB889" i="1"/>
  <c r="V888" i="1"/>
  <c r="V887" i="1"/>
  <c r="T887" i="1"/>
  <c r="V880" i="1"/>
  <c r="T880" i="1"/>
  <c r="AB880" i="1"/>
  <c r="AB981" i="1"/>
  <c r="AB976" i="1"/>
  <c r="AB973" i="1"/>
  <c r="AB967" i="1"/>
  <c r="AB961" i="1"/>
  <c r="AB933" i="1"/>
  <c r="AB901" i="1"/>
  <c r="AB898" i="1"/>
  <c r="AB896" i="1"/>
  <c r="AB877" i="1"/>
  <c r="AB875" i="1"/>
  <c r="AB872" i="1"/>
  <c r="AB871" i="1"/>
  <c r="AB867" i="1"/>
  <c r="AB865" i="1"/>
  <c r="AB861" i="1"/>
  <c r="AB857" i="1"/>
  <c r="AB856" i="1"/>
  <c r="AB853" i="1"/>
  <c r="AB852" i="1"/>
  <c r="AB851" i="1"/>
  <c r="AB847" i="1"/>
  <c r="AB841" i="1"/>
  <c r="AB840" i="1"/>
  <c r="AB833" i="1"/>
  <c r="AB832" i="1"/>
  <c r="AB831" i="1"/>
  <c r="T820" i="1"/>
  <c r="T816" i="1"/>
  <c r="T812" i="1"/>
  <c r="AB812" i="1" s="1"/>
  <c r="T808" i="1"/>
  <c r="T804" i="1"/>
  <c r="AB804" i="1" s="1"/>
  <c r="T800" i="1"/>
  <c r="AB800" i="1" s="1"/>
  <c r="T796" i="1"/>
  <c r="AB796" i="1" s="1"/>
  <c r="T792" i="1"/>
  <c r="T788" i="1"/>
  <c r="AB788" i="1" s="1"/>
  <c r="AF768" i="1"/>
  <c r="AF764" i="1"/>
  <c r="AF756" i="1"/>
  <c r="AF748" i="1"/>
  <c r="AF729" i="1"/>
  <c r="AC728" i="1"/>
  <c r="AD728" i="1"/>
  <c r="U728" i="1"/>
  <c r="U720" i="1"/>
  <c r="U712" i="1"/>
  <c r="AC704" i="1"/>
  <c r="AD704" i="1" s="1"/>
  <c r="U704" i="1"/>
  <c r="AC696" i="1"/>
  <c r="AD696" i="1"/>
  <c r="AF696" i="1" s="1"/>
  <c r="U696" i="1"/>
  <c r="AC688" i="1"/>
  <c r="AD688" i="1" s="1"/>
  <c r="U688" i="1"/>
  <c r="AC672" i="1"/>
  <c r="AD672" i="1" s="1"/>
  <c r="AF672" i="1" s="1"/>
  <c r="U588" i="1"/>
  <c r="AG588" i="1" s="1"/>
  <c r="AC997" i="1"/>
  <c r="AD997" i="1" s="1"/>
  <c r="AF997" i="1" s="1"/>
  <c r="AC990" i="1"/>
  <c r="AD990" i="1" s="1"/>
  <c r="AC967" i="1"/>
  <c r="AD967" i="1" s="1"/>
  <c r="T790" i="1"/>
  <c r="AF754" i="1"/>
  <c r="AG754" i="1" s="1"/>
  <c r="AH754" i="1" s="1"/>
  <c r="AF750" i="1"/>
  <c r="AF739" i="1"/>
  <c r="V959" i="1"/>
  <c r="T959" i="1"/>
  <c r="V949" i="1"/>
  <c r="T949" i="1"/>
  <c r="V947" i="1"/>
  <c r="T947" i="1"/>
  <c r="V944" i="1"/>
  <c r="T944" i="1"/>
  <c r="V943" i="1"/>
  <c r="T943" i="1"/>
  <c r="V942" i="1"/>
  <c r="T942" i="1"/>
  <c r="V940" i="1"/>
  <c r="T940" i="1"/>
  <c r="AB940" i="1"/>
  <c r="V938" i="1"/>
  <c r="T938" i="1"/>
  <c r="T937" i="1"/>
  <c r="AC937" i="1" s="1"/>
  <c r="AD937" i="1" s="1"/>
  <c r="V933" i="1"/>
  <c r="V932" i="1"/>
  <c r="T932" i="1"/>
  <c r="AB932" i="1"/>
  <c r="V931" i="1"/>
  <c r="T931" i="1"/>
  <c r="AC931" i="1" s="1"/>
  <c r="AD931" i="1" s="1"/>
  <c r="V930" i="1"/>
  <c r="T930" i="1"/>
  <c r="V929" i="1"/>
  <c r="T929" i="1"/>
  <c r="AB929" i="1" s="1"/>
  <c r="T928" i="1"/>
  <c r="V927" i="1"/>
  <c r="T927" i="1"/>
  <c r="V925" i="1"/>
  <c r="T925" i="1"/>
  <c r="V922" i="1"/>
  <c r="T922" i="1"/>
  <c r="V915" i="1"/>
  <c r="T915" i="1"/>
  <c r="V912" i="1"/>
  <c r="V911" i="1"/>
  <c r="T911" i="1"/>
  <c r="V909" i="1"/>
  <c r="V908" i="1"/>
  <c r="T908" i="1"/>
  <c r="V903" i="1"/>
  <c r="T903" i="1"/>
  <c r="V900" i="1"/>
  <c r="T900" i="1"/>
  <c r="AB900" i="1"/>
  <c r="V897" i="1"/>
  <c r="T897" i="1"/>
  <c r="V894" i="1"/>
  <c r="T894" i="1"/>
  <c r="AB894" i="1" s="1"/>
  <c r="V886" i="1"/>
  <c r="T886" i="1"/>
  <c r="V884" i="1"/>
  <c r="T884" i="1"/>
  <c r="AB990" i="1"/>
  <c r="T821" i="1"/>
  <c r="AB821" i="1"/>
  <c r="T817" i="1"/>
  <c r="T813" i="1"/>
  <c r="AB813" i="1"/>
  <c r="T809" i="1"/>
  <c r="T805" i="1"/>
  <c r="T801" i="1"/>
  <c r="T797" i="1"/>
  <c r="AB797" i="1"/>
  <c r="T793" i="1"/>
  <c r="U793" i="1" s="1"/>
  <c r="T789" i="1"/>
  <c r="AB789" i="1"/>
  <c r="AF773" i="1"/>
  <c r="AG773" i="1" s="1"/>
  <c r="AH773" i="1" s="1"/>
  <c r="AF765" i="1"/>
  <c r="AG765" i="1" s="1"/>
  <c r="AF761" i="1"/>
  <c r="AG761" i="1" s="1"/>
  <c r="AH761" i="1" s="1"/>
  <c r="AF749" i="1"/>
  <c r="AF741" i="1"/>
  <c r="AB728" i="1"/>
  <c r="AC727" i="1"/>
  <c r="AD727" i="1" s="1"/>
  <c r="U727" i="1"/>
  <c r="AB724" i="1"/>
  <c r="AC723" i="1"/>
  <c r="AD723" i="1"/>
  <c r="U723" i="1"/>
  <c r="AB720" i="1"/>
  <c r="AC719" i="1"/>
  <c r="AD719" i="1" s="1"/>
  <c r="U719" i="1"/>
  <c r="AB712" i="1"/>
  <c r="AD711" i="1"/>
  <c r="U711" i="1"/>
  <c r="AB708" i="1"/>
  <c r="AC707" i="1"/>
  <c r="AD707" i="1"/>
  <c r="U707" i="1"/>
  <c r="AB704" i="1"/>
  <c r="AC703" i="1"/>
  <c r="AD703" i="1"/>
  <c r="U703" i="1"/>
  <c r="AB700" i="1"/>
  <c r="AB696" i="1"/>
  <c r="AC695" i="1"/>
  <c r="AD695" i="1" s="1"/>
  <c r="U695" i="1"/>
  <c r="AB688" i="1"/>
  <c r="AC687" i="1"/>
  <c r="AD687" i="1"/>
  <c r="U687" i="1"/>
  <c r="AB684" i="1"/>
  <c r="AB680" i="1"/>
  <c r="AC679" i="1"/>
  <c r="AD679" i="1" s="1"/>
  <c r="U679" i="1"/>
  <c r="AB676" i="1"/>
  <c r="AB672" i="1"/>
  <c r="AC671" i="1"/>
  <c r="AD671" i="1" s="1"/>
  <c r="U671" i="1"/>
  <c r="AB668" i="1"/>
  <c r="AC661" i="1"/>
  <c r="AD661" i="1" s="1"/>
  <c r="U653" i="1"/>
  <c r="AC653" i="1"/>
  <c r="AD653" i="1" s="1"/>
  <c r="U645" i="1"/>
  <c r="AC645" i="1"/>
  <c r="AD645" i="1"/>
  <c r="U637" i="1"/>
  <c r="AC637" i="1"/>
  <c r="AD637" i="1" s="1"/>
  <c r="AF637" i="1" s="1"/>
  <c r="U629" i="1"/>
  <c r="AC629" i="1"/>
  <c r="AD629" i="1"/>
  <c r="U613" i="1"/>
  <c r="AC613" i="1"/>
  <c r="AD613" i="1" s="1"/>
  <c r="U605" i="1"/>
  <c r="AC605" i="1"/>
  <c r="AD605" i="1" s="1"/>
  <c r="U597" i="1"/>
  <c r="AG597" i="1" s="1"/>
  <c r="AC597" i="1"/>
  <c r="AD597" i="1"/>
  <c r="V787" i="1"/>
  <c r="AB787" i="1"/>
  <c r="V786" i="1"/>
  <c r="V785" i="1"/>
  <c r="AB785" i="1"/>
  <c r="V784" i="1"/>
  <c r="AB784" i="1"/>
  <c r="V783" i="1"/>
  <c r="V782" i="1"/>
  <c r="V780" i="1"/>
  <c r="V779" i="1"/>
  <c r="V778" i="1"/>
  <c r="AB778" i="1"/>
  <c r="V777" i="1"/>
  <c r="AB777" i="1"/>
  <c r="V776" i="1"/>
  <c r="AB776" i="1"/>
  <c r="V775" i="1"/>
  <c r="V774" i="1"/>
  <c r="V773" i="1"/>
  <c r="AB773" i="1"/>
  <c r="V772" i="1"/>
  <c r="AB772" i="1"/>
  <c r="V771" i="1"/>
  <c r="AB771" i="1"/>
  <c r="V770" i="1"/>
  <c r="V769" i="1"/>
  <c r="V768" i="1"/>
  <c r="AB768" i="1"/>
  <c r="V767" i="1"/>
  <c r="AB767" i="1"/>
  <c r="V765" i="1"/>
  <c r="V764" i="1"/>
  <c r="AB764" i="1"/>
  <c r="V763" i="1"/>
  <c r="AB763" i="1"/>
  <c r="V761" i="1"/>
  <c r="AB761" i="1"/>
  <c r="V760" i="1"/>
  <c r="V759" i="1"/>
  <c r="AB759" i="1"/>
  <c r="V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V749" i="1"/>
  <c r="AB749" i="1"/>
  <c r="V748" i="1"/>
  <c r="AB748" i="1"/>
  <c r="V747" i="1"/>
  <c r="V746" i="1"/>
  <c r="AB746" i="1"/>
  <c r="V745" i="1"/>
  <c r="V744" i="1"/>
  <c r="AB744" i="1"/>
  <c r="V743" i="1"/>
  <c r="AB743" i="1"/>
  <c r="V742" i="1"/>
  <c r="AB742" i="1"/>
  <c r="V741" i="1"/>
  <c r="AB741" i="1"/>
  <c r="V740" i="1"/>
  <c r="AB740" i="1"/>
  <c r="AB739" i="1"/>
  <c r="AB734" i="1"/>
  <c r="AB733" i="1"/>
  <c r="AC722" i="1"/>
  <c r="AD722" i="1" s="1"/>
  <c r="AF722" i="1" s="1"/>
  <c r="U722" i="1"/>
  <c r="AC718" i="1"/>
  <c r="AD718" i="1" s="1"/>
  <c r="U718" i="1"/>
  <c r="U710" i="1"/>
  <c r="AC706" i="1"/>
  <c r="AD706" i="1"/>
  <c r="U706" i="1"/>
  <c r="AC702" i="1"/>
  <c r="AD702" i="1" s="1"/>
  <c r="U702" i="1"/>
  <c r="AC698" i="1"/>
  <c r="AD698" i="1"/>
  <c r="AC694" i="1"/>
  <c r="AD694" i="1" s="1"/>
  <c r="U694" i="1"/>
  <c r="AC690" i="1"/>
  <c r="AD690" i="1"/>
  <c r="U690" i="1"/>
  <c r="U682" i="1"/>
  <c r="AC678" i="1"/>
  <c r="AD678" i="1" s="1"/>
  <c r="U678" i="1"/>
  <c r="AC674" i="1"/>
  <c r="AD674" i="1"/>
  <c r="U674" i="1"/>
  <c r="AC670" i="1"/>
  <c r="AD670" i="1"/>
  <c r="U670" i="1"/>
  <c r="AF599" i="1"/>
  <c r="T593" i="1"/>
  <c r="AB593" i="1"/>
  <c r="AC787" i="1"/>
  <c r="AD787" i="1" s="1"/>
  <c r="U786" i="1"/>
  <c r="U784" i="1"/>
  <c r="U783" i="1"/>
  <c r="U778" i="1"/>
  <c r="U777" i="1"/>
  <c r="U776" i="1"/>
  <c r="U775" i="1"/>
  <c r="U774" i="1"/>
  <c r="U773" i="1"/>
  <c r="U772" i="1"/>
  <c r="U769" i="1"/>
  <c r="U768" i="1"/>
  <c r="AG768" i="1" s="1"/>
  <c r="U767" i="1"/>
  <c r="U765" i="1"/>
  <c r="AH765" i="1"/>
  <c r="U764" i="1"/>
  <c r="AG764" i="1" s="1"/>
  <c r="AH764" i="1" s="1"/>
  <c r="U763" i="1"/>
  <c r="U761" i="1"/>
  <c r="U759" i="1"/>
  <c r="U758" i="1"/>
  <c r="U756" i="1"/>
  <c r="AG756" i="1" s="1"/>
  <c r="U755" i="1"/>
  <c r="U754" i="1"/>
  <c r="U753" i="1"/>
  <c r="U752" i="1"/>
  <c r="U751" i="1"/>
  <c r="U750" i="1"/>
  <c r="AG750" i="1" s="1"/>
  <c r="AH750" i="1" s="1"/>
  <c r="U749" i="1"/>
  <c r="U748" i="1"/>
  <c r="U747" i="1"/>
  <c r="U746" i="1"/>
  <c r="U745" i="1"/>
  <c r="U743" i="1"/>
  <c r="U742" i="1"/>
  <c r="U741" i="1"/>
  <c r="U740" i="1"/>
  <c r="U739" i="1"/>
  <c r="U735" i="1"/>
  <c r="U734" i="1"/>
  <c r="U733" i="1"/>
  <c r="U730" i="1"/>
  <c r="U729" i="1"/>
  <c r="AB722" i="1"/>
  <c r="AB718" i="1"/>
  <c r="AC717" i="1"/>
  <c r="AD717" i="1" s="1"/>
  <c r="U717" i="1"/>
  <c r="AC713" i="1"/>
  <c r="AD713" i="1"/>
  <c r="U713" i="1"/>
  <c r="AB710" i="1"/>
  <c r="AC709" i="1"/>
  <c r="AD709" i="1" s="1"/>
  <c r="U709" i="1"/>
  <c r="AB706" i="1"/>
  <c r="AC705" i="1"/>
  <c r="AD705" i="1" s="1"/>
  <c r="U705" i="1"/>
  <c r="AB702" i="1"/>
  <c r="AC701" i="1"/>
  <c r="AD701" i="1" s="1"/>
  <c r="U701" i="1"/>
  <c r="AC697" i="1"/>
  <c r="AD697" i="1"/>
  <c r="U697" i="1"/>
  <c r="AB694" i="1"/>
  <c r="AC693" i="1"/>
  <c r="AD693" i="1" s="1"/>
  <c r="U693" i="1"/>
  <c r="AB690" i="1"/>
  <c r="AC689" i="1"/>
  <c r="AD689" i="1"/>
  <c r="U689" i="1"/>
  <c r="AC685" i="1"/>
  <c r="AD685" i="1" s="1"/>
  <c r="U685" i="1"/>
  <c r="AC681" i="1"/>
  <c r="AD681" i="1" s="1"/>
  <c r="AB678" i="1"/>
  <c r="AC677" i="1"/>
  <c r="AD677" i="1" s="1"/>
  <c r="U677" i="1"/>
  <c r="AB674" i="1"/>
  <c r="AC673" i="1"/>
  <c r="AD673" i="1"/>
  <c r="U673" i="1"/>
  <c r="AG673" i="1" s="1"/>
  <c r="AH673" i="1" s="1"/>
  <c r="AB670" i="1"/>
  <c r="AC669" i="1"/>
  <c r="AD669" i="1" s="1"/>
  <c r="U669" i="1"/>
  <c r="T665" i="1"/>
  <c r="T657" i="1"/>
  <c r="U657" i="1" s="1"/>
  <c r="AB653" i="1"/>
  <c r="T649" i="1"/>
  <c r="AB649" i="1"/>
  <c r="AB645" i="1"/>
  <c r="T641" i="1"/>
  <c r="AB637" i="1"/>
  <c r="T633" i="1"/>
  <c r="AC633" i="1" s="1"/>
  <c r="AB633" i="1"/>
  <c r="AB629" i="1"/>
  <c r="T625" i="1"/>
  <c r="T617" i="1"/>
  <c r="AB617" i="1"/>
  <c r="AB613" i="1"/>
  <c r="T609" i="1"/>
  <c r="U609" i="1" s="1"/>
  <c r="AB605" i="1"/>
  <c r="T601" i="1"/>
  <c r="AB601" i="1" s="1"/>
  <c r="AB597" i="1"/>
  <c r="T589" i="1"/>
  <c r="AB589" i="1"/>
  <c r="T590" i="1"/>
  <c r="T582" i="1"/>
  <c r="AC654" i="1"/>
  <c r="AD654" i="1" s="1"/>
  <c r="AC650" i="1"/>
  <c r="AD650" i="1"/>
  <c r="AC634" i="1"/>
  <c r="AD634" i="1"/>
  <c r="AC618" i="1"/>
  <c r="AD618" i="1"/>
  <c r="AF618" i="1" s="1"/>
  <c r="AC610" i="1"/>
  <c r="AD610" i="1" s="1"/>
  <c r="AF610" i="1" s="1"/>
  <c r="AC606" i="1"/>
  <c r="AD606" i="1"/>
  <c r="AC602" i="1"/>
  <c r="AD602" i="1"/>
  <c r="AC598" i="1"/>
  <c r="AD598" i="1" s="1"/>
  <c r="AB592" i="1"/>
  <c r="T591" i="1"/>
  <c r="T587" i="1"/>
  <c r="AB587" i="1" s="1"/>
  <c r="T579" i="1"/>
  <c r="AC579" i="1"/>
  <c r="AD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AB388" i="1" s="1"/>
  <c r="V236" i="1"/>
  <c r="V231" i="1"/>
  <c r="V220" i="1"/>
  <c r="V216" i="1"/>
  <c r="V208" i="1"/>
  <c r="V200" i="1"/>
  <c r="V192" i="1"/>
  <c r="V185" i="1"/>
  <c r="AF612" i="1"/>
  <c r="AG612" i="1"/>
  <c r="AH612" i="1" s="1"/>
  <c r="AC611" i="1"/>
  <c r="AD611" i="1" s="1"/>
  <c r="AF611" i="1" s="1"/>
  <c r="AC640" i="1"/>
  <c r="AD640" i="1"/>
  <c r="AC594" i="1"/>
  <c r="AD594" i="1"/>
  <c r="AC626" i="1"/>
  <c r="AD626" i="1" s="1"/>
  <c r="AF626" i="1" s="1"/>
  <c r="AC642" i="1"/>
  <c r="AD642" i="1" s="1"/>
  <c r="U549" i="1"/>
  <c r="AB619" i="1"/>
  <c r="U608" i="1"/>
  <c r="AC604" i="1"/>
  <c r="AD604" i="1"/>
  <c r="AB631" i="1"/>
  <c r="AB646" i="1"/>
  <c r="AB600" i="1"/>
  <c r="AC614" i="1"/>
  <c r="AD614" i="1" s="1"/>
  <c r="AF614" i="1" s="1"/>
  <c r="AC630" i="1"/>
  <c r="AD630" i="1" s="1"/>
  <c r="AC646" i="1"/>
  <c r="AD646" i="1"/>
  <c r="AB612" i="1"/>
  <c r="AG752" i="1"/>
  <c r="AH752" i="1" s="1"/>
  <c r="AH768" i="1"/>
  <c r="AG784" i="1"/>
  <c r="AH784" i="1" s="1"/>
  <c r="AG742" i="1"/>
  <c r="AH742" i="1" s="1"/>
  <c r="AB628" i="1"/>
  <c r="AC627" i="1"/>
  <c r="AD627" i="1"/>
  <c r="AF627" i="1"/>
  <c r="U599" i="1"/>
  <c r="AG599" i="1"/>
  <c r="AH599" i="1"/>
  <c r="U620" i="1"/>
  <c r="AB610" i="1"/>
  <c r="AB606" i="1"/>
  <c r="AB654" i="1"/>
  <c r="U962" i="1"/>
  <c r="AC962" i="1"/>
  <c r="AD962" i="1"/>
  <c r="AF962" i="1" s="1"/>
  <c r="AG962" i="1"/>
  <c r="AH962" i="1"/>
  <c r="U655" i="1"/>
  <c r="AC655" i="1"/>
  <c r="AD655" i="1"/>
  <c r="AB655" i="1"/>
  <c r="AH756" i="1"/>
  <c r="AG600" i="1"/>
  <c r="AH600" i="1"/>
  <c r="AG746" i="1"/>
  <c r="AH746" i="1" s="1"/>
  <c r="U627" i="1"/>
  <c r="AB595" i="1"/>
  <c r="AB650" i="1"/>
  <c r="AB662" i="1"/>
  <c r="AG639" i="1"/>
  <c r="AH639" i="1" s="1"/>
  <c r="AC648" i="1"/>
  <c r="AD648" i="1" s="1"/>
  <c r="U656" i="1"/>
  <c r="U664" i="1"/>
  <c r="AC664" i="1"/>
  <c r="AD664" i="1" s="1"/>
  <c r="U985" i="1"/>
  <c r="AC985" i="1"/>
  <c r="AD985" i="1"/>
  <c r="U663" i="1"/>
  <c r="AC663" i="1"/>
  <c r="AD663" i="1"/>
  <c r="AB663" i="1"/>
  <c r="AG741" i="1"/>
  <c r="AH741" i="1"/>
  <c r="AG729" i="1"/>
  <c r="AH729" i="1"/>
  <c r="AG747" i="1"/>
  <c r="AH747" i="1" s="1"/>
  <c r="U638" i="1"/>
  <c r="AB638" i="1"/>
  <c r="AB664" i="1"/>
  <c r="U998" i="1"/>
  <c r="AC998" i="1"/>
  <c r="AD998" i="1" s="1"/>
  <c r="AF998" i="1" s="1"/>
  <c r="AG611" i="1"/>
  <c r="AH611" i="1"/>
  <c r="U550" i="1"/>
  <c r="U592" i="1"/>
  <c r="AC592" i="1"/>
  <c r="AD592" i="1"/>
  <c r="U607" i="1"/>
  <c r="AB607" i="1"/>
  <c r="AC607" i="1"/>
  <c r="AD607" i="1" s="1"/>
  <c r="AG618" i="1"/>
  <c r="AH618" i="1" s="1"/>
  <c r="U589" i="1"/>
  <c r="AC589" i="1"/>
  <c r="AD589" i="1" s="1"/>
  <c r="AF693" i="1"/>
  <c r="AF709" i="1"/>
  <c r="AG709" i="1"/>
  <c r="AH709" i="1" s="1"/>
  <c r="AF674" i="1"/>
  <c r="AG674" i="1" s="1"/>
  <c r="AH674" i="1" s="1"/>
  <c r="AF706" i="1"/>
  <c r="AG706" i="1" s="1"/>
  <c r="AH706" i="1" s="1"/>
  <c r="AG722" i="1"/>
  <c r="AH722" i="1" s="1"/>
  <c r="AF613" i="1"/>
  <c r="AF707" i="1"/>
  <c r="AG707" i="1" s="1"/>
  <c r="AH707" i="1" s="1"/>
  <c r="AF723" i="1"/>
  <c r="AG723" i="1"/>
  <c r="AH723" i="1" s="1"/>
  <c r="AF967" i="1"/>
  <c r="AG967" i="1"/>
  <c r="AH967" i="1"/>
  <c r="AH588" i="1"/>
  <c r="AC792" i="1"/>
  <c r="AD792" i="1" s="1"/>
  <c r="AC800" i="1"/>
  <c r="AD800" i="1"/>
  <c r="U800" i="1"/>
  <c r="AC816" i="1"/>
  <c r="AD816" i="1" s="1"/>
  <c r="AF816" i="1" s="1"/>
  <c r="AG816" i="1" s="1"/>
  <c r="AH816" i="1" s="1"/>
  <c r="U816" i="1"/>
  <c r="AC803" i="1"/>
  <c r="AD803" i="1"/>
  <c r="U803" i="1"/>
  <c r="AC811" i="1"/>
  <c r="AD811" i="1"/>
  <c r="U811" i="1"/>
  <c r="AC824" i="1"/>
  <c r="AD824" i="1" s="1"/>
  <c r="AF824" i="1" s="1"/>
  <c r="AC828" i="1"/>
  <c r="AD828" i="1" s="1"/>
  <c r="AF828" i="1" s="1"/>
  <c r="U830" i="1"/>
  <c r="AC832" i="1"/>
  <c r="AD832" i="1" s="1"/>
  <c r="U832" i="1"/>
  <c r="AC834" i="1"/>
  <c r="AD834" i="1"/>
  <c r="AC836" i="1"/>
  <c r="AD836" i="1"/>
  <c r="U836" i="1"/>
  <c r="AC838" i="1"/>
  <c r="AD838" i="1" s="1"/>
  <c r="U838" i="1"/>
  <c r="AC840" i="1"/>
  <c r="AD840" i="1" s="1"/>
  <c r="U840" i="1"/>
  <c r="AD842" i="1"/>
  <c r="U842" i="1"/>
  <c r="AG842" i="1" s="1"/>
  <c r="AC844" i="1"/>
  <c r="AD844" i="1" s="1"/>
  <c r="U844" i="1"/>
  <c r="AC846" i="1"/>
  <c r="AD846" i="1"/>
  <c r="U846" i="1"/>
  <c r="AC848" i="1"/>
  <c r="AD848" i="1"/>
  <c r="U848" i="1"/>
  <c r="AC850" i="1"/>
  <c r="AD850" i="1" s="1"/>
  <c r="U850" i="1"/>
  <c r="AC852" i="1"/>
  <c r="AD852" i="1" s="1"/>
  <c r="U852" i="1"/>
  <c r="AC854" i="1"/>
  <c r="AD854" i="1"/>
  <c r="U854" i="1"/>
  <c r="AC856" i="1"/>
  <c r="AD856" i="1" s="1"/>
  <c r="U856" i="1"/>
  <c r="AC858" i="1"/>
  <c r="AD858" i="1" s="1"/>
  <c r="U858" i="1"/>
  <c r="AC860" i="1"/>
  <c r="AD860" i="1" s="1"/>
  <c r="AF860" i="1" s="1"/>
  <c r="U860" i="1"/>
  <c r="AD862" i="1"/>
  <c r="AF862" i="1" s="1"/>
  <c r="U862" i="1"/>
  <c r="AC866" i="1"/>
  <c r="AD866" i="1"/>
  <c r="AC870" i="1"/>
  <c r="AD870" i="1" s="1"/>
  <c r="U870" i="1"/>
  <c r="AC872" i="1"/>
  <c r="AD872" i="1" s="1"/>
  <c r="U872" i="1"/>
  <c r="AG872" i="1" s="1"/>
  <c r="AH872" i="1" s="1"/>
  <c r="AC874" i="1"/>
  <c r="AD874" i="1" s="1"/>
  <c r="U874" i="1"/>
  <c r="AC876" i="1"/>
  <c r="AD876" i="1" s="1"/>
  <c r="U876" i="1"/>
  <c r="AC878" i="1"/>
  <c r="AD878" i="1"/>
  <c r="U878" i="1"/>
  <c r="AG878" i="1" s="1"/>
  <c r="AH878" i="1" s="1"/>
  <c r="AC881" i="1"/>
  <c r="AD881" i="1" s="1"/>
  <c r="U881" i="1"/>
  <c r="AC896" i="1"/>
  <c r="AD896" i="1" s="1"/>
  <c r="U896" i="1"/>
  <c r="AC901" i="1"/>
  <c r="AD901" i="1"/>
  <c r="U901" i="1"/>
  <c r="U905" i="1"/>
  <c r="AC794" i="1"/>
  <c r="AD794" i="1" s="1"/>
  <c r="AF794" i="1" s="1"/>
  <c r="U794" i="1"/>
  <c r="AC814" i="1"/>
  <c r="AD814" i="1"/>
  <c r="AF814" i="1" s="1"/>
  <c r="U814" i="1"/>
  <c r="AC822" i="1"/>
  <c r="AD822" i="1"/>
  <c r="U822" i="1"/>
  <c r="AF634" i="1"/>
  <c r="AG634" i="1" s="1"/>
  <c r="AH634" i="1" s="1"/>
  <c r="AF650" i="1"/>
  <c r="AC609" i="1"/>
  <c r="AD609" i="1" s="1"/>
  <c r="U625" i="1"/>
  <c r="AC625" i="1"/>
  <c r="AD625" i="1" s="1"/>
  <c r="AC657" i="1"/>
  <c r="AD657" i="1" s="1"/>
  <c r="AF673" i="1"/>
  <c r="AF689" i="1"/>
  <c r="AF605" i="1"/>
  <c r="AG605" i="1" s="1"/>
  <c r="AH605" i="1" s="1"/>
  <c r="AB625" i="1"/>
  <c r="AG637" i="1"/>
  <c r="AH637" i="1" s="1"/>
  <c r="AB657" i="1"/>
  <c r="AC793" i="1"/>
  <c r="AD793" i="1" s="1"/>
  <c r="AC801" i="1"/>
  <c r="AD801" i="1" s="1"/>
  <c r="U801" i="1"/>
  <c r="AC809" i="1"/>
  <c r="AD809" i="1" s="1"/>
  <c r="AC817" i="1"/>
  <c r="AD817" i="1" s="1"/>
  <c r="U817" i="1"/>
  <c r="AC897" i="1"/>
  <c r="AD897" i="1" s="1"/>
  <c r="U897" i="1"/>
  <c r="AC903" i="1"/>
  <c r="AD903" i="1"/>
  <c r="U903" i="1"/>
  <c r="U909" i="1"/>
  <c r="AC925" i="1"/>
  <c r="AD925" i="1" s="1"/>
  <c r="U925" i="1"/>
  <c r="AC928" i="1"/>
  <c r="AD928" i="1" s="1"/>
  <c r="U930" i="1"/>
  <c r="AC932" i="1"/>
  <c r="AD932" i="1" s="1"/>
  <c r="U932" i="1"/>
  <c r="AC938" i="1"/>
  <c r="AD938" i="1"/>
  <c r="AF938" i="1" s="1"/>
  <c r="U938" i="1"/>
  <c r="AC947" i="1"/>
  <c r="AD947" i="1"/>
  <c r="U947" i="1"/>
  <c r="AG947" i="1" s="1"/>
  <c r="AH947" i="1" s="1"/>
  <c r="AG696" i="1"/>
  <c r="AH696" i="1"/>
  <c r="AB897" i="1"/>
  <c r="AB909" i="1"/>
  <c r="AB925" i="1"/>
  <c r="AC891" i="1"/>
  <c r="AD891" i="1" s="1"/>
  <c r="U891" i="1"/>
  <c r="AC893" i="1"/>
  <c r="AD893" i="1" s="1"/>
  <c r="U893" i="1"/>
  <c r="AC899" i="1"/>
  <c r="AD899" i="1" s="1"/>
  <c r="AF899" i="1" s="1"/>
  <c r="U899" i="1"/>
  <c r="AD906" i="1"/>
  <c r="U906" i="1"/>
  <c r="AC910" i="1"/>
  <c r="AD910" i="1" s="1"/>
  <c r="U910" i="1"/>
  <c r="AC914" i="1"/>
  <c r="AD914" i="1" s="1"/>
  <c r="AF914" i="1" s="1"/>
  <c r="AC917" i="1"/>
  <c r="AD917" i="1"/>
  <c r="U917" i="1"/>
  <c r="AC921" i="1"/>
  <c r="AD921" i="1" s="1"/>
  <c r="U921" i="1"/>
  <c r="AC926" i="1"/>
  <c r="AD926" i="1"/>
  <c r="U926" i="1"/>
  <c r="AD945" i="1"/>
  <c r="AC948" i="1"/>
  <c r="AD948" i="1"/>
  <c r="U948" i="1"/>
  <c r="AC953" i="1"/>
  <c r="AD953" i="1"/>
  <c r="U953" i="1"/>
  <c r="AC957" i="1"/>
  <c r="AD957" i="1" s="1"/>
  <c r="U957" i="1"/>
  <c r="AD802" i="1"/>
  <c r="AF802" i="1" s="1"/>
  <c r="U802" i="1"/>
  <c r="AC810" i="1"/>
  <c r="AD810" i="1"/>
  <c r="U810" i="1"/>
  <c r="AF676" i="1"/>
  <c r="AG676" i="1"/>
  <c r="AH676" i="1" s="1"/>
  <c r="AF708" i="1"/>
  <c r="AG708" i="1"/>
  <c r="AH708" i="1" s="1"/>
  <c r="AF606" i="1"/>
  <c r="AG606" i="1" s="1"/>
  <c r="AH606" i="1" s="1"/>
  <c r="AF669" i="1"/>
  <c r="AF685" i="1"/>
  <c r="AG685" i="1" s="1"/>
  <c r="AH685" i="1" s="1"/>
  <c r="AF701" i="1"/>
  <c r="AF670" i="1"/>
  <c r="AF678" i="1"/>
  <c r="AF694" i="1"/>
  <c r="AF718" i="1"/>
  <c r="AG718" i="1" s="1"/>
  <c r="AH718" i="1"/>
  <c r="AF597" i="1"/>
  <c r="AH597" i="1"/>
  <c r="AF629" i="1"/>
  <c r="AG629" i="1" s="1"/>
  <c r="AH629" i="1" s="1"/>
  <c r="AF661" i="1"/>
  <c r="AG661" i="1" s="1"/>
  <c r="AH661" i="1" s="1"/>
  <c r="AB793" i="1"/>
  <c r="AB801" i="1"/>
  <c r="AB817" i="1"/>
  <c r="AG997" i="1"/>
  <c r="AH997" i="1" s="1"/>
  <c r="AC788" i="1"/>
  <c r="AD788" i="1" s="1"/>
  <c r="U788" i="1"/>
  <c r="AC796" i="1"/>
  <c r="AD796" i="1"/>
  <c r="AF796" i="1" s="1"/>
  <c r="AG796" i="1" s="1"/>
  <c r="U796" i="1"/>
  <c r="AC804" i="1"/>
  <c r="AD804" i="1" s="1"/>
  <c r="U804" i="1"/>
  <c r="AC812" i="1"/>
  <c r="AD812" i="1" s="1"/>
  <c r="AF812" i="1" s="1"/>
  <c r="U812" i="1"/>
  <c r="U820" i="1"/>
  <c r="AB886" i="1"/>
  <c r="AB906" i="1"/>
  <c r="AB910" i="1"/>
  <c r="AB914" i="1"/>
  <c r="AB926" i="1"/>
  <c r="AB802" i="1"/>
  <c r="AB810" i="1"/>
  <c r="U791" i="1"/>
  <c r="AC807" i="1"/>
  <c r="AD807" i="1"/>
  <c r="U807" i="1"/>
  <c r="AC825" i="1"/>
  <c r="AD825" i="1" s="1"/>
  <c r="U825" i="1"/>
  <c r="AC827" i="1"/>
  <c r="AD827" i="1" s="1"/>
  <c r="U827" i="1"/>
  <c r="AC831" i="1"/>
  <c r="AD831" i="1" s="1"/>
  <c r="U831" i="1"/>
  <c r="AC833" i="1"/>
  <c r="AD833" i="1" s="1"/>
  <c r="U833" i="1"/>
  <c r="AD835" i="1"/>
  <c r="U835" i="1"/>
  <c r="AC837" i="1"/>
  <c r="AD837" i="1" s="1"/>
  <c r="U837" i="1"/>
  <c r="AC839" i="1"/>
  <c r="AD839" i="1"/>
  <c r="AF839" i="1" s="1"/>
  <c r="U839" i="1"/>
  <c r="AC841" i="1"/>
  <c r="AD841" i="1" s="1"/>
  <c r="U841" i="1"/>
  <c r="AC843" i="1"/>
  <c r="AD843" i="1"/>
  <c r="U843" i="1"/>
  <c r="AG843" i="1" s="1"/>
  <c r="AH843" i="1" s="1"/>
  <c r="AC845" i="1"/>
  <c r="AD845" i="1" s="1"/>
  <c r="AC847" i="1"/>
  <c r="AD847" i="1" s="1"/>
  <c r="U847" i="1"/>
  <c r="U849" i="1"/>
  <c r="AC853" i="1"/>
  <c r="AD853" i="1"/>
  <c r="U853" i="1"/>
  <c r="AC857" i="1"/>
  <c r="AD857" i="1"/>
  <c r="U857" i="1"/>
  <c r="AC861" i="1"/>
  <c r="AD861" i="1" s="1"/>
  <c r="U861" i="1"/>
  <c r="AC863" i="1"/>
  <c r="AD863" i="1" s="1"/>
  <c r="AC865" i="1"/>
  <c r="AD865" i="1" s="1"/>
  <c r="U865" i="1"/>
  <c r="AC867" i="1"/>
  <c r="AD867" i="1"/>
  <c r="U867" i="1"/>
  <c r="AC869" i="1"/>
  <c r="AD869" i="1" s="1"/>
  <c r="U869" i="1"/>
  <c r="AC871" i="1"/>
  <c r="AD871" i="1" s="1"/>
  <c r="U871" i="1"/>
  <c r="AC875" i="1"/>
  <c r="AD875" i="1"/>
  <c r="U875" i="1"/>
  <c r="AC877" i="1"/>
  <c r="AD877" i="1" s="1"/>
  <c r="U877" i="1"/>
  <c r="AC879" i="1"/>
  <c r="AD879" i="1"/>
  <c r="U879" i="1"/>
  <c r="AC882" i="1"/>
  <c r="AD882" i="1"/>
  <c r="AF882" i="1" s="1"/>
  <c r="U882" i="1"/>
  <c r="AG882" i="1" s="1"/>
  <c r="AH882" i="1" s="1"/>
  <c r="AC890" i="1"/>
  <c r="AD890" i="1"/>
  <c r="U890" i="1"/>
  <c r="AC898" i="1"/>
  <c r="AD898" i="1" s="1"/>
  <c r="U898" i="1"/>
  <c r="AC904" i="1"/>
  <c r="AD904" i="1"/>
  <c r="AC798" i="1"/>
  <c r="AD798" i="1" s="1"/>
  <c r="AF798" i="1" s="1"/>
  <c r="U798" i="1"/>
  <c r="AC818" i="1"/>
  <c r="AD818" i="1" s="1"/>
  <c r="U818" i="1"/>
  <c r="AC591" i="1"/>
  <c r="AD591" i="1" s="1"/>
  <c r="AF602" i="1"/>
  <c r="AG602" i="1" s="1"/>
  <c r="AH602" i="1" s="1"/>
  <c r="U579" i="1"/>
  <c r="U587" i="1"/>
  <c r="AC587" i="1"/>
  <c r="AD587" i="1"/>
  <c r="AF594" i="1"/>
  <c r="AG610" i="1"/>
  <c r="AH610" i="1" s="1"/>
  <c r="AG626" i="1"/>
  <c r="AH626" i="1"/>
  <c r="AC590" i="1"/>
  <c r="AD590" i="1" s="1"/>
  <c r="U601" i="1"/>
  <c r="AC601" i="1"/>
  <c r="AD601" i="1"/>
  <c r="AF601" i="1" s="1"/>
  <c r="U617" i="1"/>
  <c r="AC617" i="1"/>
  <c r="AD617" i="1" s="1"/>
  <c r="U633" i="1"/>
  <c r="AD633" i="1"/>
  <c r="AF633" i="1" s="1"/>
  <c r="U649" i="1"/>
  <c r="AC649" i="1"/>
  <c r="AD649" i="1"/>
  <c r="AF649" i="1" s="1"/>
  <c r="U665" i="1"/>
  <c r="AF713" i="1"/>
  <c r="AG713" i="1" s="1"/>
  <c r="AH713" i="1" s="1"/>
  <c r="U593" i="1"/>
  <c r="AC593" i="1"/>
  <c r="AD593" i="1"/>
  <c r="AB609" i="1"/>
  <c r="AF679" i="1"/>
  <c r="AG679" i="1"/>
  <c r="AH679" i="1" s="1"/>
  <c r="AF695" i="1"/>
  <c r="AG695" i="1" s="1"/>
  <c r="AH695" i="1" s="1"/>
  <c r="AF727" i="1"/>
  <c r="AC789" i="1"/>
  <c r="AD789" i="1" s="1"/>
  <c r="U789" i="1"/>
  <c r="AC797" i="1"/>
  <c r="AD797" i="1"/>
  <c r="U797" i="1"/>
  <c r="AC805" i="1"/>
  <c r="AD805" i="1"/>
  <c r="U805" i="1"/>
  <c r="AC813" i="1"/>
  <c r="AD813" i="1" s="1"/>
  <c r="AF813" i="1" s="1"/>
  <c r="U813" i="1"/>
  <c r="AC821" i="1"/>
  <c r="AD821" i="1"/>
  <c r="U821" i="1"/>
  <c r="AC884" i="1"/>
  <c r="AD884" i="1"/>
  <c r="U884" i="1"/>
  <c r="AC894" i="1"/>
  <c r="AD894" i="1"/>
  <c r="AF894" i="1" s="1"/>
  <c r="U894" i="1"/>
  <c r="AC900" i="1"/>
  <c r="AD900" i="1" s="1"/>
  <c r="U900" i="1"/>
  <c r="AC911" i="1"/>
  <c r="AD911" i="1"/>
  <c r="U911" i="1"/>
  <c r="AC915" i="1"/>
  <c r="AD915" i="1"/>
  <c r="U915" i="1"/>
  <c r="AC927" i="1"/>
  <c r="AD927" i="1" s="1"/>
  <c r="AC929" i="1"/>
  <c r="AD929" i="1" s="1"/>
  <c r="U929" i="1"/>
  <c r="U931" i="1"/>
  <c r="AC933" i="1"/>
  <c r="AD933" i="1" s="1"/>
  <c r="U933" i="1"/>
  <c r="AC940" i="1"/>
  <c r="AD940" i="1"/>
  <c r="U940" i="1"/>
  <c r="AC942" i="1"/>
  <c r="AD942" i="1"/>
  <c r="AF942" i="1" s="1"/>
  <c r="U942" i="1"/>
  <c r="AC949" i="1"/>
  <c r="AD949" i="1" s="1"/>
  <c r="U949" i="1"/>
  <c r="AG672" i="1"/>
  <c r="AH672" i="1"/>
  <c r="AF688" i="1"/>
  <c r="AG688" i="1"/>
  <c r="AH688" i="1"/>
  <c r="AF720" i="1"/>
  <c r="AG720" i="1"/>
  <c r="AH720" i="1" s="1"/>
  <c r="AB891" i="1"/>
  <c r="AB899" i="1"/>
  <c r="AB903" i="1"/>
  <c r="AB911" i="1"/>
  <c r="AB915" i="1"/>
  <c r="AB931" i="1"/>
  <c r="AB935" i="1"/>
  <c r="AC880" i="1"/>
  <c r="AD880" i="1"/>
  <c r="U880" i="1"/>
  <c r="AC889" i="1"/>
  <c r="AD889" i="1"/>
  <c r="U889" i="1"/>
  <c r="AC892" i="1"/>
  <c r="AD892" i="1" s="1"/>
  <c r="U892" i="1"/>
  <c r="AC895" i="1"/>
  <c r="AD895" i="1"/>
  <c r="U895" i="1"/>
  <c r="AC902" i="1"/>
  <c r="AD902" i="1" s="1"/>
  <c r="U902" i="1"/>
  <c r="AC907" i="1"/>
  <c r="AD907" i="1" s="1"/>
  <c r="U907" i="1"/>
  <c r="AC913" i="1"/>
  <c r="AD913" i="1"/>
  <c r="AF913" i="1" s="1"/>
  <c r="U913" i="1"/>
  <c r="AC918" i="1"/>
  <c r="AD918" i="1" s="1"/>
  <c r="U918" i="1"/>
  <c r="AC920" i="1"/>
  <c r="AD920" i="1"/>
  <c r="AF920" i="1" s="1"/>
  <c r="U920" i="1"/>
  <c r="AC924" i="1"/>
  <c r="AD924" i="1" s="1"/>
  <c r="U924" i="1"/>
  <c r="AC934" i="1"/>
  <c r="AD934" i="1"/>
  <c r="U934" i="1"/>
  <c r="AG934" i="1" s="1"/>
  <c r="AH934" i="1" s="1"/>
  <c r="AC939" i="1"/>
  <c r="AD939" i="1" s="1"/>
  <c r="U939" i="1"/>
  <c r="AC946" i="1"/>
  <c r="AD946" i="1" s="1"/>
  <c r="U946" i="1"/>
  <c r="AD950" i="1"/>
  <c r="U950" i="1"/>
  <c r="AC954" i="1"/>
  <c r="AD954" i="1" s="1"/>
  <c r="U954" i="1"/>
  <c r="AC806" i="1"/>
  <c r="AD806" i="1"/>
  <c r="U806" i="1"/>
  <c r="AF668" i="1"/>
  <c r="AG668" i="1"/>
  <c r="AH668" i="1"/>
  <c r="AF684" i="1"/>
  <c r="AG684" i="1" s="1"/>
  <c r="AH684" i="1" s="1"/>
  <c r="AF700" i="1"/>
  <c r="AG700" i="1" s="1"/>
  <c r="AH700" i="1" s="1"/>
  <c r="AF976" i="1"/>
  <c r="AF640" i="1"/>
  <c r="AG640" i="1"/>
  <c r="AH640" i="1"/>
  <c r="AG998" i="1"/>
  <c r="AH998" i="1" s="1"/>
  <c r="AF663" i="1"/>
  <c r="AF664" i="1"/>
  <c r="AG942" i="1"/>
  <c r="AH942" i="1"/>
  <c r="AF789" i="1"/>
  <c r="AG601" i="1"/>
  <c r="AH601" i="1" s="1"/>
  <c r="AF890" i="1"/>
  <c r="AG890" i="1"/>
  <c r="AH890" i="1" s="1"/>
  <c r="AF843" i="1"/>
  <c r="AF835" i="1"/>
  <c r="AG835" i="1" s="1"/>
  <c r="AH835" i="1" s="1"/>
  <c r="AF807" i="1"/>
  <c r="AG807" i="1" s="1"/>
  <c r="AH807" i="1" s="1"/>
  <c r="AG913" i="1"/>
  <c r="AH913" i="1"/>
  <c r="AF881" i="1"/>
  <c r="AG881" i="1"/>
  <c r="AH881" i="1" s="1"/>
  <c r="AF876" i="1"/>
  <c r="AG876" i="1"/>
  <c r="AH876" i="1" s="1"/>
  <c r="AF872" i="1"/>
  <c r="AG860" i="1"/>
  <c r="AH860" i="1" s="1"/>
  <c r="AF856" i="1"/>
  <c r="AG856" i="1"/>
  <c r="AH856" i="1"/>
  <c r="AF848" i="1"/>
  <c r="AF844" i="1"/>
  <c r="AG844" i="1" s="1"/>
  <c r="AH844" i="1" s="1"/>
  <c r="AF836" i="1"/>
  <c r="AF940" i="1"/>
  <c r="AF911" i="1"/>
  <c r="AG813" i="1"/>
  <c r="AH813" i="1"/>
  <c r="AF857" i="1"/>
  <c r="AG857" i="1"/>
  <c r="AH857" i="1" s="1"/>
  <c r="AF845" i="1"/>
  <c r="AG957" i="1"/>
  <c r="AH957" i="1" s="1"/>
  <c r="AF957" i="1"/>
  <c r="AG899" i="1"/>
  <c r="AH899" i="1" s="1"/>
  <c r="AF909" i="1"/>
  <c r="AG909" i="1" s="1"/>
  <c r="AH909" i="1" s="1"/>
  <c r="AF801" i="1"/>
  <c r="AG801" i="1"/>
  <c r="AH801" i="1" s="1"/>
  <c r="AF929" i="1"/>
  <c r="AF841" i="1"/>
  <c r="AG841" i="1"/>
  <c r="AH841" i="1" s="1"/>
  <c r="AH796" i="1"/>
  <c r="AF917" i="1"/>
  <c r="AF806" i="1"/>
  <c r="AG806" i="1"/>
  <c r="AH806" i="1" s="1"/>
  <c r="AF946" i="1"/>
  <c r="AF934" i="1"/>
  <c r="AF907" i="1"/>
  <c r="AG907" i="1" s="1"/>
  <c r="AH907" i="1" s="1"/>
  <c r="AF880" i="1"/>
  <c r="AF593" i="1"/>
  <c r="AF625" i="1"/>
  <c r="AG794" i="1"/>
  <c r="AH794" i="1" s="1"/>
  <c r="AF878" i="1"/>
  <c r="AF870" i="1"/>
  <c r="AG870" i="1" s="1"/>
  <c r="AH870" i="1"/>
  <c r="AF866" i="1"/>
  <c r="AG862" i="1"/>
  <c r="AH862" i="1" s="1"/>
  <c r="AF858" i="1"/>
  <c r="AG858" i="1"/>
  <c r="AH858" i="1" s="1"/>
  <c r="AF850" i="1"/>
  <c r="AG850" i="1"/>
  <c r="AH850" i="1" s="1"/>
  <c r="AF846" i="1"/>
  <c r="AG846" i="1"/>
  <c r="AH846" i="1" s="1"/>
  <c r="AF842" i="1"/>
  <c r="AH842" i="1"/>
  <c r="AF838" i="1"/>
  <c r="AF803" i="1"/>
  <c r="AG803" i="1"/>
  <c r="AH803" i="1" s="1"/>
  <c r="AF933" i="1"/>
  <c r="AG649" i="1"/>
  <c r="AH649" i="1"/>
  <c r="AF617" i="1"/>
  <c r="AG617" i="1"/>
  <c r="AH617" i="1" s="1"/>
  <c r="AF877" i="1"/>
  <c r="AG877" i="1" s="1"/>
  <c r="AH877" i="1" s="1"/>
  <c r="AF861" i="1"/>
  <c r="AG861" i="1"/>
  <c r="AH861" i="1" s="1"/>
  <c r="AF837" i="1"/>
  <c r="AG837" i="1" s="1"/>
  <c r="AH837" i="1" s="1"/>
  <c r="AF810" i="1"/>
  <c r="AF921" i="1"/>
  <c r="AG921" i="1"/>
  <c r="AH921" i="1"/>
  <c r="AG938" i="1"/>
  <c r="AH938" i="1" s="1"/>
  <c r="AF915" i="1"/>
  <c r="AG915" i="1" s="1"/>
  <c r="AH915" i="1" s="1"/>
  <c r="AF904" i="1"/>
  <c r="AG839" i="1"/>
  <c r="AH839" i="1" s="1"/>
  <c r="AG802" i="1"/>
  <c r="AH802" i="1" s="1"/>
  <c r="AF945" i="1"/>
  <c r="AF947" i="1"/>
  <c r="AF793" i="1"/>
  <c r="AF589" i="1"/>
  <c r="AG589" i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 s="1"/>
  <c r="R224" i="1"/>
  <c r="S224" i="1"/>
  <c r="AA220" i="1"/>
  <c r="AA216" i="1"/>
  <c r="AB216" i="1" s="1"/>
  <c r="AA204" i="1"/>
  <c r="AA196" i="1"/>
  <c r="AA192" i="1"/>
  <c r="AA397" i="1"/>
  <c r="V423" i="1"/>
  <c r="T503" i="1"/>
  <c r="T424" i="1"/>
  <c r="V414" i="1"/>
  <c r="V427" i="1"/>
  <c r="T456" i="1"/>
  <c r="AC456" i="1" s="1"/>
  <c r="AD456" i="1" s="1"/>
  <c r="R505" i="1"/>
  <c r="S505" i="1"/>
  <c r="T502" i="1"/>
  <c r="AA415" i="1"/>
  <c r="R534" i="1"/>
  <c r="S534" i="1"/>
  <c r="R516" i="1"/>
  <c r="S516" i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 s="1"/>
  <c r="T437" i="1"/>
  <c r="T411" i="1"/>
  <c r="U411" i="1"/>
  <c r="T288" i="1"/>
  <c r="U288" i="1"/>
  <c r="U280" i="1"/>
  <c r="T268" i="1"/>
  <c r="AC268" i="1" s="1"/>
  <c r="AD268" i="1" s="1"/>
  <c r="R226" i="1"/>
  <c r="S226" i="1" s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/>
  <c r="R403" i="1"/>
  <c r="S403" i="1"/>
  <c r="T428" i="1"/>
  <c r="T389" i="1"/>
  <c r="U389" i="1"/>
  <c r="V408" i="1"/>
  <c r="T475" i="1"/>
  <c r="V475" i="1"/>
  <c r="T467" i="1"/>
  <c r="T438" i="1"/>
  <c r="U438" i="1"/>
  <c r="R532" i="1"/>
  <c r="S532" i="1"/>
  <c r="T529" i="1"/>
  <c r="R525" i="1"/>
  <c r="S525" i="1" s="1"/>
  <c r="R515" i="1"/>
  <c r="S515" i="1"/>
  <c r="R454" i="1"/>
  <c r="S454" i="1" s="1"/>
  <c r="R453" i="1"/>
  <c r="S453" i="1"/>
  <c r="R449" i="1"/>
  <c r="S449" i="1" s="1"/>
  <c r="R448" i="1"/>
  <c r="S448" i="1" s="1"/>
  <c r="R435" i="1"/>
  <c r="S435" i="1"/>
  <c r="R379" i="1"/>
  <c r="S379" i="1" s="1"/>
  <c r="T373" i="1"/>
  <c r="T345" i="1"/>
  <c r="U345" i="1"/>
  <c r="T301" i="1"/>
  <c r="U301" i="1"/>
  <c r="T285" i="1"/>
  <c r="AC285" i="1" s="1"/>
  <c r="AD285" i="1" s="1"/>
  <c r="R275" i="1"/>
  <c r="S275" i="1"/>
  <c r="T261" i="1"/>
  <c r="R255" i="1"/>
  <c r="S255" i="1" s="1"/>
  <c r="R251" i="1"/>
  <c r="S251" i="1"/>
  <c r="T229" i="1"/>
  <c r="U229" i="1" s="1"/>
  <c r="R535" i="1"/>
  <c r="S535" i="1" s="1"/>
  <c r="R526" i="1"/>
  <c r="S526" i="1"/>
  <c r="T443" i="1"/>
  <c r="T439" i="1"/>
  <c r="U439" i="1"/>
  <c r="S437" i="1"/>
  <c r="AA429" i="1"/>
  <c r="AB429" i="1" s="1"/>
  <c r="AA425" i="1"/>
  <c r="R423" i="1"/>
  <c r="S423" i="1"/>
  <c r="AA422" i="1"/>
  <c r="AA419" i="1"/>
  <c r="R416" i="1"/>
  <c r="S416" i="1"/>
  <c r="T413" i="1"/>
  <c r="AA412" i="1"/>
  <c r="AA408" i="1"/>
  <c r="T405" i="1"/>
  <c r="AA404" i="1"/>
  <c r="AB404" i="1"/>
  <c r="AA399" i="1"/>
  <c r="AB399" i="1" s="1"/>
  <c r="AA394" i="1"/>
  <c r="AA393" i="1"/>
  <c r="AA389" i="1"/>
  <c r="R388" i="1"/>
  <c r="S388" i="1"/>
  <c r="AA381" i="1"/>
  <c r="R380" i="1"/>
  <c r="S380" i="1"/>
  <c r="AA253" i="1"/>
  <c r="AA197" i="1"/>
  <c r="T530" i="1"/>
  <c r="U530" i="1"/>
  <c r="R528" i="1"/>
  <c r="S528" i="1" s="1"/>
  <c r="R527" i="1"/>
  <c r="S527" i="1" s="1"/>
  <c r="R491" i="1"/>
  <c r="S491" i="1" s="1"/>
  <c r="R490" i="1"/>
  <c r="S490" i="1" s="1"/>
  <c r="T516" i="1"/>
  <c r="U516" i="1" s="1"/>
  <c r="T478" i="1"/>
  <c r="U478" i="1"/>
  <c r="T464" i="1"/>
  <c r="U464" i="1"/>
  <c r="AA535" i="1"/>
  <c r="T534" i="1"/>
  <c r="U534" i="1" s="1"/>
  <c r="AG534" i="1" s="1"/>
  <c r="T531" i="1"/>
  <c r="AC531" i="1" s="1"/>
  <c r="AD531" i="1" s="1"/>
  <c r="U531" i="1"/>
  <c r="R530" i="1"/>
  <c r="S530" i="1" s="1"/>
  <c r="R524" i="1"/>
  <c r="S524" i="1"/>
  <c r="R519" i="1"/>
  <c r="S519" i="1"/>
  <c r="R513" i="1"/>
  <c r="S513" i="1"/>
  <c r="R510" i="1"/>
  <c r="S510" i="1" s="1"/>
  <c r="T508" i="1"/>
  <c r="U508" i="1"/>
  <c r="R507" i="1"/>
  <c r="S507" i="1" s="1"/>
  <c r="R497" i="1"/>
  <c r="S497" i="1" s="1"/>
  <c r="AA493" i="1"/>
  <c r="R493" i="1"/>
  <c r="S493" i="1"/>
  <c r="S486" i="1"/>
  <c r="R478" i="1"/>
  <c r="S478" i="1"/>
  <c r="R474" i="1"/>
  <c r="S474" i="1"/>
  <c r="R471" i="1"/>
  <c r="S471" i="1"/>
  <c r="R470" i="1"/>
  <c r="S470" i="1" s="1"/>
  <c r="R469" i="1"/>
  <c r="S469" i="1"/>
  <c r="R467" i="1"/>
  <c r="S467" i="1"/>
  <c r="R459" i="1"/>
  <c r="S459" i="1"/>
  <c r="T458" i="1"/>
  <c r="AB458" i="1" s="1"/>
  <c r="AA430" i="1"/>
  <c r="S425" i="1"/>
  <c r="R421" i="1"/>
  <c r="S421" i="1"/>
  <c r="R420" i="1"/>
  <c r="S420" i="1"/>
  <c r="S419" i="1"/>
  <c r="S413" i="1"/>
  <c r="R409" i="1"/>
  <c r="S409" i="1"/>
  <c r="T419" i="1"/>
  <c r="AC419" i="1"/>
  <c r="AD419" i="1" s="1"/>
  <c r="AF419" i="1"/>
  <c r="AA222" i="1"/>
  <c r="V488" i="1"/>
  <c r="V452" i="1"/>
  <c r="U452" i="1"/>
  <c r="AG452" i="1"/>
  <c r="AH452" i="1" s="1"/>
  <c r="U298" i="1"/>
  <c r="V298" i="1"/>
  <c r="V254" i="1"/>
  <c r="T254" i="1"/>
  <c r="V218" i="1"/>
  <c r="V535" i="1"/>
  <c r="T535" i="1"/>
  <c r="V486" i="1"/>
  <c r="T486" i="1"/>
  <c r="U486" i="1"/>
  <c r="R483" i="1"/>
  <c r="S483" i="1" s="1"/>
  <c r="T481" i="1"/>
  <c r="U481" i="1"/>
  <c r="AA471" i="1"/>
  <c r="T440" i="1"/>
  <c r="U440" i="1"/>
  <c r="R433" i="1"/>
  <c r="S433" i="1"/>
  <c r="AA416" i="1"/>
  <c r="AA414" i="1"/>
  <c r="AB414" i="1"/>
  <c r="AC414" i="1"/>
  <c r="AD414" i="1" s="1"/>
  <c r="AF414" i="1"/>
  <c r="AG414" i="1"/>
  <c r="AH414" i="1"/>
  <c r="R537" i="1"/>
  <c r="S537" i="1" s="1"/>
  <c r="S492" i="1"/>
  <c r="V491" i="1"/>
  <c r="T491" i="1"/>
  <c r="AB491" i="1" s="1"/>
  <c r="R456" i="1"/>
  <c r="S456" i="1"/>
  <c r="AB408" i="1"/>
  <c r="AC408" i="1"/>
  <c r="AD408" i="1" s="1"/>
  <c r="T267" i="1"/>
  <c r="U267" i="1" s="1"/>
  <c r="T444" i="1"/>
  <c r="U444" i="1"/>
  <c r="V511" i="1"/>
  <c r="T511" i="1"/>
  <c r="U511" i="1" s="1"/>
  <c r="T496" i="1"/>
  <c r="AB503" i="1"/>
  <c r="T509" i="1"/>
  <c r="R536" i="1"/>
  <c r="S536" i="1"/>
  <c r="V533" i="1"/>
  <c r="T533" i="1"/>
  <c r="V532" i="1"/>
  <c r="T532" i="1"/>
  <c r="AC485" i="1"/>
  <c r="AD485" i="1"/>
  <c r="AF485" i="1"/>
  <c r="V446" i="1"/>
  <c r="U446" i="1"/>
  <c r="R531" i="1"/>
  <c r="S531" i="1"/>
  <c r="R522" i="1"/>
  <c r="S522" i="1" s="1"/>
  <c r="T521" i="1"/>
  <c r="U521" i="1" s="1"/>
  <c r="R520" i="1"/>
  <c r="S520" i="1"/>
  <c r="R518" i="1"/>
  <c r="S518" i="1" s="1"/>
  <c r="R512" i="1"/>
  <c r="S512" i="1" s="1"/>
  <c r="T510" i="1"/>
  <c r="AB510" i="1"/>
  <c r="T477" i="1"/>
  <c r="U477" i="1"/>
  <c r="AA474" i="1"/>
  <c r="AA469" i="1"/>
  <c r="AA460" i="1"/>
  <c r="AB460" i="1" s="1"/>
  <c r="AA452" i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/>
  <c r="T526" i="1"/>
  <c r="R496" i="1"/>
  <c r="S496" i="1" s="1"/>
  <c r="S495" i="1"/>
  <c r="AA482" i="1"/>
  <c r="AA477" i="1"/>
  <c r="AB477" i="1"/>
  <c r="AA437" i="1"/>
  <c r="AA411" i="1"/>
  <c r="AB411" i="1"/>
  <c r="AC411" i="1"/>
  <c r="AD411" i="1" s="1"/>
  <c r="R411" i="1"/>
  <c r="S411" i="1" s="1"/>
  <c r="AA191" i="1"/>
  <c r="T194" i="1"/>
  <c r="V194" i="1"/>
  <c r="V250" i="1"/>
  <c r="V495" i="1"/>
  <c r="AC495" i="1"/>
  <c r="AD495" i="1"/>
  <c r="AF495" i="1" s="1"/>
  <c r="S479" i="1"/>
  <c r="R455" i="1"/>
  <c r="S455" i="1"/>
  <c r="AA449" i="1"/>
  <c r="T442" i="1"/>
  <c r="AA441" i="1"/>
  <c r="AA440" i="1"/>
  <c r="T433" i="1"/>
  <c r="U433" i="1"/>
  <c r="T431" i="1"/>
  <c r="AB431" i="1" s="1"/>
  <c r="V431" i="1"/>
  <c r="T429" i="1"/>
  <c r="AA418" i="1"/>
  <c r="AB418" i="1"/>
  <c r="V476" i="1"/>
  <c r="T476" i="1"/>
  <c r="T487" i="1"/>
  <c r="U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 s="1"/>
  <c r="R461" i="1"/>
  <c r="S461" i="1" s="1"/>
  <c r="AA456" i="1"/>
  <c r="AA450" i="1"/>
  <c r="AA436" i="1"/>
  <c r="AA434" i="1"/>
  <c r="AA432" i="1"/>
  <c r="AA431" i="1"/>
  <c r="R499" i="1"/>
  <c r="S499" i="1"/>
  <c r="AA475" i="1"/>
  <c r="R426" i="1"/>
  <c r="S426" i="1" s="1"/>
  <c r="R412" i="1"/>
  <c r="S412" i="1"/>
  <c r="AB405" i="1"/>
  <c r="AA395" i="1"/>
  <c r="AA382" i="1"/>
  <c r="AA377" i="1"/>
  <c r="AA373" i="1"/>
  <c r="R220" i="1"/>
  <c r="S220" i="1" s="1"/>
  <c r="R204" i="1"/>
  <c r="S204" i="1"/>
  <c r="AA417" i="1"/>
  <c r="R401" i="1"/>
  <c r="S401" i="1" s="1"/>
  <c r="AA334" i="1"/>
  <c r="R422" i="1"/>
  <c r="S422" i="1"/>
  <c r="U437" i="1"/>
  <c r="AC571" i="1"/>
  <c r="AD571" i="1"/>
  <c r="AF528" i="1"/>
  <c r="AG528" i="1" s="1"/>
  <c r="AH528" i="1"/>
  <c r="U546" i="1"/>
  <c r="AB546" i="1"/>
  <c r="AC546" i="1"/>
  <c r="AD546" i="1" s="1"/>
  <c r="T569" i="1"/>
  <c r="AB569" i="1"/>
  <c r="U564" i="1"/>
  <c r="AC564" i="1"/>
  <c r="AD564" i="1"/>
  <c r="V543" i="1"/>
  <c r="T543" i="1"/>
  <c r="AB543" i="1" s="1"/>
  <c r="AB541" i="1"/>
  <c r="V540" i="1"/>
  <c r="T540" i="1"/>
  <c r="AC540" i="1" s="1"/>
  <c r="AD540" i="1" s="1"/>
  <c r="U540" i="1"/>
  <c r="AB585" i="1"/>
  <c r="U585" i="1"/>
  <c r="V401" i="1"/>
  <c r="U401" i="1"/>
  <c r="V391" i="1"/>
  <c r="U391" i="1"/>
  <c r="T577" i="1"/>
  <c r="U565" i="1"/>
  <c r="AG565" i="1" s="1"/>
  <c r="AH565" i="1" s="1"/>
  <c r="AC565" i="1"/>
  <c r="AD565" i="1"/>
  <c r="AC555" i="1"/>
  <c r="AD555" i="1"/>
  <c r="AF555" i="1"/>
  <c r="AG555" i="1" s="1"/>
  <c r="AH555" i="1" s="1"/>
  <c r="U555" i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T449" i="1"/>
  <c r="U449" i="1"/>
  <c r="V449" i="1"/>
  <c r="T447" i="1"/>
  <c r="V436" i="1"/>
  <c r="T436" i="1"/>
  <c r="V435" i="1"/>
  <c r="U435" i="1"/>
  <c r="V432" i="1"/>
  <c r="T432" i="1"/>
  <c r="AB432" i="1"/>
  <c r="V430" i="1"/>
  <c r="T430" i="1"/>
  <c r="AE424" i="1"/>
  <c r="AA424" i="1"/>
  <c r="U541" i="1"/>
  <c r="AC541" i="1"/>
  <c r="AD541" i="1"/>
  <c r="AC585" i="1"/>
  <c r="AD585" i="1" s="1"/>
  <c r="AC425" i="1"/>
  <c r="AD425" i="1" s="1"/>
  <c r="AF425" i="1"/>
  <c r="AG425" i="1" s="1"/>
  <c r="AH425" i="1" s="1"/>
  <c r="U495" i="1"/>
  <c r="V574" i="1"/>
  <c r="T574" i="1"/>
  <c r="AB574" i="1" s="1"/>
  <c r="AB565" i="1"/>
  <c r="AA444" i="1"/>
  <c r="AB444" i="1" s="1"/>
  <c r="T586" i="1"/>
  <c r="T536" i="1"/>
  <c r="U536" i="1"/>
  <c r="V568" i="1"/>
  <c r="AB556" i="1"/>
  <c r="V563" i="1"/>
  <c r="R586" i="1"/>
  <c r="S586" i="1"/>
  <c r="T570" i="1"/>
  <c r="AA545" i="1"/>
  <c r="AA528" i="1"/>
  <c r="AB528" i="1" s="1"/>
  <c r="AB467" i="1"/>
  <c r="AA387" i="1"/>
  <c r="AA378" i="1"/>
  <c r="AA366" i="1"/>
  <c r="AB366" i="1" s="1"/>
  <c r="AB423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 s="1"/>
  <c r="R567" i="1"/>
  <c r="S567" i="1" s="1"/>
  <c r="AA524" i="1"/>
  <c r="R541" i="1"/>
  <c r="S541" i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R574" i="1"/>
  <c r="S574" i="1"/>
  <c r="R573" i="1"/>
  <c r="S573" i="1"/>
  <c r="R571" i="1"/>
  <c r="S571" i="1"/>
  <c r="R555" i="1"/>
  <c r="S555" i="1" s="1"/>
  <c r="T527" i="1"/>
  <c r="T522" i="1"/>
  <c r="U522" i="1" s="1"/>
  <c r="R517" i="1"/>
  <c r="S517" i="1"/>
  <c r="R511" i="1"/>
  <c r="S511" i="1" s="1"/>
  <c r="AA480" i="1"/>
  <c r="T479" i="1"/>
  <c r="U479" i="1"/>
  <c r="R457" i="1"/>
  <c r="S457" i="1" s="1"/>
  <c r="AA451" i="1"/>
  <c r="R424" i="1"/>
  <c r="S424" i="1" s="1"/>
  <c r="AA511" i="1"/>
  <c r="R468" i="1"/>
  <c r="S468" i="1" s="1"/>
  <c r="T451" i="1"/>
  <c r="AA402" i="1"/>
  <c r="R396" i="1"/>
  <c r="S396" i="1" s="1"/>
  <c r="AA363" i="1"/>
  <c r="T221" i="1"/>
  <c r="U221" i="1"/>
  <c r="T216" i="1"/>
  <c r="T205" i="1"/>
  <c r="AC205" i="1" s="1"/>
  <c r="U205" i="1"/>
  <c r="T204" i="1"/>
  <c r="T201" i="1"/>
  <c r="U201" i="1" s="1"/>
  <c r="T197" i="1"/>
  <c r="U197" i="1" s="1"/>
  <c r="R195" i="1"/>
  <c r="S195" i="1"/>
  <c r="R192" i="1"/>
  <c r="S192" i="1" s="1"/>
  <c r="R185" i="1"/>
  <c r="S185" i="1"/>
  <c r="AA312" i="1"/>
  <c r="R209" i="1"/>
  <c r="S209" i="1"/>
  <c r="T206" i="1"/>
  <c r="AB206" i="1" s="1"/>
  <c r="U206" i="1"/>
  <c r="R205" i="1"/>
  <c r="S205" i="1" s="1"/>
  <c r="T202" i="1"/>
  <c r="U202" i="1" s="1"/>
  <c r="T198" i="1"/>
  <c r="U198" i="1"/>
  <c r="T195" i="1"/>
  <c r="U195" i="1"/>
  <c r="T184" i="1"/>
  <c r="AB184" i="1" s="1"/>
  <c r="AF546" i="1"/>
  <c r="AE473" i="1"/>
  <c r="V462" i="1"/>
  <c r="T462" i="1"/>
  <c r="V461" i="1"/>
  <c r="T461" i="1"/>
  <c r="AC516" i="1"/>
  <c r="AD516" i="1"/>
  <c r="AF516" i="1" s="1"/>
  <c r="U544" i="1"/>
  <c r="AB544" i="1"/>
  <c r="AC544" i="1"/>
  <c r="AD544" i="1"/>
  <c r="AC549" i="1"/>
  <c r="AD549" i="1" s="1"/>
  <c r="AF549" i="1" s="1"/>
  <c r="AB549" i="1"/>
  <c r="T578" i="1"/>
  <c r="V578" i="1"/>
  <c r="V573" i="1"/>
  <c r="T573" i="1"/>
  <c r="U563" i="1"/>
  <c r="AB563" i="1"/>
  <c r="V472" i="1"/>
  <c r="T472" i="1"/>
  <c r="AF548" i="1"/>
  <c r="AG548" i="1"/>
  <c r="AH548" i="1"/>
  <c r="U520" i="1"/>
  <c r="AB520" i="1"/>
  <c r="AC520" i="1"/>
  <c r="AD520" i="1"/>
  <c r="AG553" i="1"/>
  <c r="AH553" i="1" s="1"/>
  <c r="AF565" i="1"/>
  <c r="AC554" i="1"/>
  <c r="AD554" i="1" s="1"/>
  <c r="AF554" i="1" s="1"/>
  <c r="U554" i="1"/>
  <c r="AG554" i="1" s="1"/>
  <c r="AH554" i="1" s="1"/>
  <c r="AB554" i="1"/>
  <c r="T523" i="1"/>
  <c r="AB552" i="1"/>
  <c r="AC552" i="1"/>
  <c r="AD552" i="1"/>
  <c r="U552" i="1"/>
  <c r="U566" i="1"/>
  <c r="AC566" i="1"/>
  <c r="AD566" i="1"/>
  <c r="AB566" i="1"/>
  <c r="AA487" i="1"/>
  <c r="V381" i="1"/>
  <c r="T381" i="1"/>
  <c r="AC582" i="1"/>
  <c r="AD582" i="1"/>
  <c r="AB581" i="1"/>
  <c r="AB557" i="1"/>
  <c r="AC557" i="1"/>
  <c r="AD557" i="1" s="1"/>
  <c r="AC563" i="1"/>
  <c r="AD563" i="1" s="1"/>
  <c r="AB452" i="1"/>
  <c r="U545" i="1"/>
  <c r="AB545" i="1"/>
  <c r="AC545" i="1"/>
  <c r="AD545" i="1" s="1"/>
  <c r="AF545" i="1" s="1"/>
  <c r="T560" i="1"/>
  <c r="V559" i="1"/>
  <c r="T559" i="1"/>
  <c r="V584" i="1"/>
  <c r="AA551" i="1"/>
  <c r="AB551" i="1" s="1"/>
  <c r="AC551" i="1"/>
  <c r="AD551" i="1" s="1"/>
  <c r="R548" i="1"/>
  <c r="S548" i="1"/>
  <c r="V539" i="1"/>
  <c r="T539" i="1"/>
  <c r="AA523" i="1"/>
  <c r="AA515" i="1"/>
  <c r="AB515" i="1"/>
  <c r="AC526" i="1"/>
  <c r="AD526" i="1" s="1"/>
  <c r="AF526" i="1" s="1"/>
  <c r="AC584" i="1"/>
  <c r="AD584" i="1" s="1"/>
  <c r="AB584" i="1"/>
  <c r="U551" i="1"/>
  <c r="AA550" i="1"/>
  <c r="AB550" i="1"/>
  <c r="AC550" i="1"/>
  <c r="AD550" i="1"/>
  <c r="U547" i="1"/>
  <c r="AC547" i="1"/>
  <c r="AD547" i="1"/>
  <c r="T537" i="1"/>
  <c r="AB537" i="1" s="1"/>
  <c r="V537" i="1"/>
  <c r="T524" i="1"/>
  <c r="V519" i="1"/>
  <c r="T497" i="1"/>
  <c r="AB497" i="1"/>
  <c r="AA465" i="1"/>
  <c r="AB464" i="1"/>
  <c r="AC464" i="1"/>
  <c r="AD464" i="1" s="1"/>
  <c r="AB531" i="1"/>
  <c r="AB532" i="1"/>
  <c r="U543" i="1"/>
  <c r="AC543" i="1"/>
  <c r="AD543" i="1"/>
  <c r="AB555" i="1"/>
  <c r="AB579" i="1"/>
  <c r="V575" i="1"/>
  <c r="T575" i="1"/>
  <c r="AC575" i="1" s="1"/>
  <c r="R564" i="1"/>
  <c r="S564" i="1"/>
  <c r="AA470" i="1"/>
  <c r="T567" i="1"/>
  <c r="T558" i="1"/>
  <c r="T515" i="1"/>
  <c r="U515" i="1"/>
  <c r="T513" i="1"/>
  <c r="T490" i="1"/>
  <c r="AB490" i="1"/>
  <c r="V490" i="1"/>
  <c r="AA483" i="1"/>
  <c r="AB466" i="1"/>
  <c r="AA435" i="1"/>
  <c r="S476" i="1"/>
  <c r="AA472" i="1"/>
  <c r="V463" i="1"/>
  <c r="AA462" i="1"/>
  <c r="AA458" i="1"/>
  <c r="R539" i="1"/>
  <c r="S539" i="1" s="1"/>
  <c r="R500" i="1"/>
  <c r="S500" i="1"/>
  <c r="R498" i="1"/>
  <c r="S498" i="1" s="1"/>
  <c r="R482" i="1"/>
  <c r="S482" i="1" s="1"/>
  <c r="R475" i="1"/>
  <c r="S475" i="1" s="1"/>
  <c r="AA454" i="1"/>
  <c r="AA448" i="1"/>
  <c r="AB448" i="1" s="1"/>
  <c r="AA446" i="1"/>
  <c r="AB446" i="1" s="1"/>
  <c r="R446" i="1"/>
  <c r="S446" i="1" s="1"/>
  <c r="S445" i="1"/>
  <c r="AA406" i="1"/>
  <c r="T484" i="1"/>
  <c r="R463" i="1"/>
  <c r="S463" i="1"/>
  <c r="R460" i="1"/>
  <c r="S460" i="1"/>
  <c r="R447" i="1"/>
  <c r="S447" i="1" s="1"/>
  <c r="AA442" i="1"/>
  <c r="R442" i="1"/>
  <c r="S442" i="1"/>
  <c r="S441" i="1"/>
  <c r="S397" i="1"/>
  <c r="R438" i="1"/>
  <c r="S438" i="1"/>
  <c r="R404" i="1"/>
  <c r="S404" i="1"/>
  <c r="R374" i="1"/>
  <c r="S374" i="1"/>
  <c r="R417" i="1"/>
  <c r="S417" i="1" s="1"/>
  <c r="T412" i="1"/>
  <c r="T409" i="1"/>
  <c r="R407" i="1"/>
  <c r="S407" i="1"/>
  <c r="T378" i="1"/>
  <c r="U378" i="1"/>
  <c r="U404" i="1"/>
  <c r="AG404" i="1" s="1"/>
  <c r="AH404" i="1" s="1"/>
  <c r="R395" i="1"/>
  <c r="S395" i="1" s="1"/>
  <c r="R384" i="1"/>
  <c r="S384" i="1"/>
  <c r="T347" i="1"/>
  <c r="AC347" i="1" s="1"/>
  <c r="AD347" i="1" s="1"/>
  <c r="R341" i="1"/>
  <c r="S341" i="1"/>
  <c r="R313" i="1"/>
  <c r="S313" i="1"/>
  <c r="T227" i="1"/>
  <c r="U227" i="1"/>
  <c r="R223" i="1"/>
  <c r="S223" i="1" s="1"/>
  <c r="R215" i="1"/>
  <c r="S215" i="1"/>
  <c r="AA195" i="1"/>
  <c r="AA194" i="1"/>
  <c r="R264" i="1"/>
  <c r="S264" i="1"/>
  <c r="T237" i="1"/>
  <c r="U237" i="1" s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U234" i="1"/>
  <c r="T376" i="1"/>
  <c r="U376" i="1" s="1"/>
  <c r="R375" i="1"/>
  <c r="S375" i="1" s="1"/>
  <c r="R346" i="1"/>
  <c r="S346" i="1" s="1"/>
  <c r="R298" i="1"/>
  <c r="S298" i="1"/>
  <c r="T292" i="1"/>
  <c r="R238" i="1"/>
  <c r="S238" i="1" s="1"/>
  <c r="T236" i="1"/>
  <c r="R231" i="1"/>
  <c r="S231" i="1" s="1"/>
  <c r="R230" i="1"/>
  <c r="S230" i="1"/>
  <c r="T228" i="1"/>
  <c r="U228" i="1"/>
  <c r="AA225" i="1"/>
  <c r="AB225" i="1" s="1"/>
  <c r="R222" i="1"/>
  <c r="S222" i="1" s="1"/>
  <c r="R372" i="1"/>
  <c r="S372" i="1"/>
  <c r="U370" i="1"/>
  <c r="AG370" i="1" s="1"/>
  <c r="AH370" i="1" s="1"/>
  <c r="S368" i="1"/>
  <c r="U366" i="1"/>
  <c r="R296" i="1"/>
  <c r="S296" i="1"/>
  <c r="R292" i="1"/>
  <c r="S292" i="1"/>
  <c r="T290" i="1"/>
  <c r="AB290" i="1" s="1"/>
  <c r="U290" i="1"/>
  <c r="AG290" i="1" s="1"/>
  <c r="AH290" i="1" s="1"/>
  <c r="R280" i="1"/>
  <c r="S280" i="1" s="1"/>
  <c r="R276" i="1"/>
  <c r="S276" i="1"/>
  <c r="T274" i="1"/>
  <c r="U274" i="1"/>
  <c r="T246" i="1"/>
  <c r="U246" i="1"/>
  <c r="R240" i="1"/>
  <c r="S240" i="1" s="1"/>
  <c r="U239" i="1"/>
  <c r="T209" i="1"/>
  <c r="AC209" i="1" s="1"/>
  <c r="AD209" i="1" s="1"/>
  <c r="T356" i="1"/>
  <c r="AA320" i="1"/>
  <c r="R301" i="1"/>
  <c r="S301" i="1"/>
  <c r="T224" i="1"/>
  <c r="U224" i="1"/>
  <c r="V210" i="1"/>
  <c r="T210" i="1"/>
  <c r="U210" i="1"/>
  <c r="T372" i="1"/>
  <c r="T354" i="1"/>
  <c r="U354" i="1"/>
  <c r="R339" i="1"/>
  <c r="S339" i="1"/>
  <c r="R337" i="1"/>
  <c r="S337" i="1"/>
  <c r="R334" i="1"/>
  <c r="S334" i="1" s="1"/>
  <c r="T333" i="1"/>
  <c r="AB333" i="1" s="1"/>
  <c r="U333" i="1"/>
  <c r="T308" i="1"/>
  <c r="R303" i="1"/>
  <c r="S303" i="1" s="1"/>
  <c r="R302" i="1"/>
  <c r="S302" i="1"/>
  <c r="R290" i="1"/>
  <c r="S290" i="1" s="1"/>
  <c r="AA250" i="1"/>
  <c r="AB250" i="1" s="1"/>
  <c r="AC250" i="1"/>
  <c r="AD250" i="1"/>
  <c r="AA224" i="1"/>
  <c r="AB224" i="1"/>
  <c r="R221" i="1"/>
  <c r="S221" i="1" s="1"/>
  <c r="R213" i="1"/>
  <c r="S213" i="1"/>
  <c r="AA210" i="1"/>
  <c r="T257" i="1"/>
  <c r="U257" i="1" s="1"/>
  <c r="AA226" i="1"/>
  <c r="AA219" i="1"/>
  <c r="AB219" i="1" s="1"/>
  <c r="T217" i="1"/>
  <c r="V406" i="1"/>
  <c r="T225" i="1"/>
  <c r="U225" i="1"/>
  <c r="R360" i="1"/>
  <c r="S360" i="1"/>
  <c r="V239" i="1"/>
  <c r="V233" i="1"/>
  <c r="T233" i="1"/>
  <c r="U233" i="1"/>
  <c r="V392" i="1"/>
  <c r="T392" i="1"/>
  <c r="T386" i="1"/>
  <c r="U386" i="1"/>
  <c r="V361" i="1"/>
  <c r="AA238" i="1"/>
  <c r="R406" i="1"/>
  <c r="S406" i="1"/>
  <c r="R398" i="1"/>
  <c r="S398" i="1"/>
  <c r="R394" i="1"/>
  <c r="S394" i="1"/>
  <c r="T383" i="1"/>
  <c r="R371" i="1"/>
  <c r="S371" i="1"/>
  <c r="R365" i="1"/>
  <c r="S365" i="1"/>
  <c r="R356" i="1"/>
  <c r="S356" i="1"/>
  <c r="T350" i="1"/>
  <c r="AC350" i="1" s="1"/>
  <c r="R345" i="1"/>
  <c r="S345" i="1" s="1"/>
  <c r="T342" i="1"/>
  <c r="T339" i="1"/>
  <c r="AB339" i="1"/>
  <c r="R331" i="1"/>
  <c r="S331" i="1" s="1"/>
  <c r="R323" i="1"/>
  <c r="S323" i="1" s="1"/>
  <c r="R318" i="1"/>
  <c r="S318" i="1"/>
  <c r="R312" i="1"/>
  <c r="S312" i="1"/>
  <c r="T305" i="1"/>
  <c r="AA304" i="1"/>
  <c r="AB304" i="1" s="1"/>
  <c r="R295" i="1"/>
  <c r="S295" i="1" s="1"/>
  <c r="R289" i="1"/>
  <c r="S289" i="1" s="1"/>
  <c r="AA288" i="1"/>
  <c r="AB288" i="1"/>
  <c r="AC288" i="1"/>
  <c r="AD288" i="1"/>
  <c r="T287" i="1"/>
  <c r="R286" i="1"/>
  <c r="S286" i="1"/>
  <c r="R284" i="1"/>
  <c r="S284" i="1"/>
  <c r="R252" i="1"/>
  <c r="S252" i="1"/>
  <c r="R242" i="1"/>
  <c r="S242" i="1" s="1"/>
  <c r="AA231" i="1"/>
  <c r="T230" i="1"/>
  <c r="U230" i="1" s="1"/>
  <c r="AA229" i="1"/>
  <c r="R405" i="1"/>
  <c r="S405" i="1"/>
  <c r="T402" i="1"/>
  <c r="AC402" i="1" s="1"/>
  <c r="AD402" i="1" s="1"/>
  <c r="T394" i="1"/>
  <c r="T388" i="1"/>
  <c r="U388" i="1"/>
  <c r="R385" i="1"/>
  <c r="S385" i="1"/>
  <c r="R377" i="1"/>
  <c r="S377" i="1"/>
  <c r="T374" i="1"/>
  <c r="R362" i="1"/>
  <c r="S362" i="1" s="1"/>
  <c r="AA332" i="1"/>
  <c r="S332" i="1"/>
  <c r="T324" i="1"/>
  <c r="U324" i="1" s="1"/>
  <c r="AA279" i="1"/>
  <c r="R392" i="1"/>
  <c r="S392" i="1" s="1"/>
  <c r="R361" i="1"/>
  <c r="S361" i="1" s="1"/>
  <c r="R351" i="1"/>
  <c r="S351" i="1"/>
  <c r="R311" i="1"/>
  <c r="S311" i="1"/>
  <c r="R306" i="1"/>
  <c r="S306" i="1" s="1"/>
  <c r="R288" i="1"/>
  <c r="S288" i="1" s="1"/>
  <c r="AA232" i="1"/>
  <c r="T223" i="1"/>
  <c r="AC223" i="1" s="1"/>
  <c r="AD223" i="1" s="1"/>
  <c r="AA276" i="1"/>
  <c r="T264" i="1"/>
  <c r="AA263" i="1"/>
  <c r="R261" i="1"/>
  <c r="S261" i="1"/>
  <c r="R254" i="1"/>
  <c r="S254" i="1"/>
  <c r="T252" i="1"/>
  <c r="R247" i="1"/>
  <c r="S247" i="1" s="1"/>
  <c r="T245" i="1"/>
  <c r="AB245" i="1" s="1"/>
  <c r="R245" i="1"/>
  <c r="S245" i="1"/>
  <c r="T241" i="1"/>
  <c r="U241" i="1"/>
  <c r="AA239" i="1"/>
  <c r="R239" i="1"/>
  <c r="S239" i="1"/>
  <c r="R212" i="1"/>
  <c r="S212" i="1"/>
  <c r="R174" i="1"/>
  <c r="S174" i="1" s="1"/>
  <c r="R171" i="1"/>
  <c r="S171" i="1"/>
  <c r="T243" i="1"/>
  <c r="U243" i="1" s="1"/>
  <c r="V243" i="1"/>
  <c r="V245" i="1"/>
  <c r="U381" i="1"/>
  <c r="V394" i="1"/>
  <c r="T399" i="1"/>
  <c r="AE371" i="1"/>
  <c r="AA371" i="1"/>
  <c r="AA350" i="1"/>
  <c r="R344" i="1"/>
  <c r="S344" i="1"/>
  <c r="T337" i="1"/>
  <c r="U337" i="1" s="1"/>
  <c r="V337" i="1"/>
  <c r="V407" i="1"/>
  <c r="T407" i="1"/>
  <c r="AB407" i="1"/>
  <c r="V395" i="1"/>
  <c r="T395" i="1"/>
  <c r="AC395" i="1" s="1"/>
  <c r="AD395" i="1" s="1"/>
  <c r="AF395" i="1" s="1"/>
  <c r="AB395" i="1"/>
  <c r="AA249" i="1"/>
  <c r="V173" i="1"/>
  <c r="V170" i="1"/>
  <c r="T214" i="1"/>
  <c r="AB214" i="1" s="1"/>
  <c r="V333" i="1"/>
  <c r="V402" i="1"/>
  <c r="V403" i="1"/>
  <c r="T403" i="1"/>
  <c r="AE385" i="1"/>
  <c r="AA385" i="1"/>
  <c r="V353" i="1"/>
  <c r="T353" i="1"/>
  <c r="AB353" i="1" s="1"/>
  <c r="T346" i="1"/>
  <c r="AA370" i="1"/>
  <c r="AB370" i="1"/>
  <c r="AA368" i="1"/>
  <c r="AA361" i="1"/>
  <c r="AA360" i="1"/>
  <c r="AA359" i="1"/>
  <c r="AA327" i="1"/>
  <c r="R325" i="1"/>
  <c r="S325" i="1" s="1"/>
  <c r="AA384" i="1"/>
  <c r="AB384" i="1" s="1"/>
  <c r="R363" i="1"/>
  <c r="S363" i="1" s="1"/>
  <c r="AA331" i="1"/>
  <c r="AA383" i="1"/>
  <c r="AA380" i="1"/>
  <c r="AA379" i="1"/>
  <c r="R378" i="1"/>
  <c r="S378" i="1" s="1"/>
  <c r="AA375" i="1"/>
  <c r="T367" i="1"/>
  <c r="AA344" i="1"/>
  <c r="AA313" i="1"/>
  <c r="AA295" i="1"/>
  <c r="AA286" i="1"/>
  <c r="AB286" i="1"/>
  <c r="AA215" i="1"/>
  <c r="AA214" i="1"/>
  <c r="R402" i="1"/>
  <c r="S402" i="1"/>
  <c r="R376" i="1"/>
  <c r="S376" i="1"/>
  <c r="AA374" i="1"/>
  <c r="R369" i="1"/>
  <c r="S369" i="1"/>
  <c r="AA355" i="1"/>
  <c r="R333" i="1"/>
  <c r="S333" i="1"/>
  <c r="S319" i="1"/>
  <c r="R390" i="1"/>
  <c r="S390" i="1"/>
  <c r="AA367" i="1"/>
  <c r="AB367" i="1"/>
  <c r="R367" i="1"/>
  <c r="S367" i="1"/>
  <c r="R364" i="1"/>
  <c r="S364" i="1" s="1"/>
  <c r="T357" i="1"/>
  <c r="AC357" i="1" s="1"/>
  <c r="AD357" i="1" s="1"/>
  <c r="AF357" i="1" s="1"/>
  <c r="U357" i="1"/>
  <c r="AG357" i="1" s="1"/>
  <c r="AH357" i="1" s="1"/>
  <c r="AA356" i="1"/>
  <c r="R350" i="1"/>
  <c r="S350" i="1" s="1"/>
  <c r="T344" i="1"/>
  <c r="AC344" i="1"/>
  <c r="AD344" i="1" s="1"/>
  <c r="AF344" i="1" s="1"/>
  <c r="R343" i="1"/>
  <c r="S343" i="1"/>
  <c r="R338" i="1"/>
  <c r="S338" i="1"/>
  <c r="R329" i="1"/>
  <c r="S329" i="1"/>
  <c r="U325" i="1"/>
  <c r="AG325" i="1" s="1"/>
  <c r="AH325" i="1" s="1"/>
  <c r="R316" i="1"/>
  <c r="S316" i="1" s="1"/>
  <c r="R308" i="1"/>
  <c r="S308" i="1" s="1"/>
  <c r="AA301" i="1"/>
  <c r="AB301" i="1" s="1"/>
  <c r="AC301" i="1"/>
  <c r="AD301" i="1"/>
  <c r="AA300" i="1"/>
  <c r="R297" i="1"/>
  <c r="S297" i="1" s="1"/>
  <c r="AA294" i="1"/>
  <c r="R294" i="1"/>
  <c r="S294" i="1" s="1"/>
  <c r="R287" i="1"/>
  <c r="S287" i="1"/>
  <c r="T279" i="1"/>
  <c r="U279" i="1"/>
  <c r="T272" i="1"/>
  <c r="U272" i="1" s="1"/>
  <c r="R271" i="1"/>
  <c r="S271" i="1" s="1"/>
  <c r="T259" i="1"/>
  <c r="U259" i="1"/>
  <c r="AA252" i="1"/>
  <c r="T244" i="1"/>
  <c r="T226" i="1"/>
  <c r="R225" i="1"/>
  <c r="S225" i="1"/>
  <c r="R219" i="1"/>
  <c r="S219" i="1"/>
  <c r="R218" i="1"/>
  <c r="S218" i="1" s="1"/>
  <c r="R217" i="1"/>
  <c r="S217" i="1"/>
  <c r="R210" i="1"/>
  <c r="S210" i="1"/>
  <c r="R196" i="1"/>
  <c r="S196" i="1"/>
  <c r="T307" i="1"/>
  <c r="T294" i="1"/>
  <c r="R293" i="1"/>
  <c r="S293" i="1"/>
  <c r="R285" i="1"/>
  <c r="S285" i="1" s="1"/>
  <c r="R282" i="1"/>
  <c r="S282" i="1"/>
  <c r="R281" i="1"/>
  <c r="S281" i="1"/>
  <c r="T277" i="1"/>
  <c r="T263" i="1"/>
  <c r="R263" i="1"/>
  <c r="S263" i="1" s="1"/>
  <c r="R260" i="1"/>
  <c r="S260" i="1"/>
  <c r="T249" i="1"/>
  <c r="T231" i="1"/>
  <c r="R227" i="1"/>
  <c r="S227" i="1"/>
  <c r="R207" i="1"/>
  <c r="S207" i="1" s="1"/>
  <c r="U256" i="1"/>
  <c r="V384" i="1"/>
  <c r="T384" i="1"/>
  <c r="AC384" i="1" s="1"/>
  <c r="AD384" i="1" s="1"/>
  <c r="AF384" i="1" s="1"/>
  <c r="AG384" i="1" s="1"/>
  <c r="AH384" i="1" s="1"/>
  <c r="V362" i="1"/>
  <c r="T362" i="1"/>
  <c r="T310" i="1"/>
  <c r="AC310" i="1" s="1"/>
  <c r="V310" i="1"/>
  <c r="AA305" i="1"/>
  <c r="AA272" i="1"/>
  <c r="AB272" i="1"/>
  <c r="T271" i="1"/>
  <c r="V271" i="1"/>
  <c r="V270" i="1"/>
  <c r="T270" i="1"/>
  <c r="V247" i="1"/>
  <c r="T247" i="1"/>
  <c r="AB247" i="1" s="1"/>
  <c r="U247" i="1"/>
  <c r="V324" i="1"/>
  <c r="V374" i="1"/>
  <c r="V382" i="1"/>
  <c r="T382" i="1"/>
  <c r="AB382" i="1"/>
  <c r="V380" i="1"/>
  <c r="T380" i="1"/>
  <c r="AB380" i="1" s="1"/>
  <c r="AA351" i="1"/>
  <c r="U350" i="1"/>
  <c r="T338" i="1"/>
  <c r="U338" i="1"/>
  <c r="V338" i="1"/>
  <c r="T330" i="1"/>
  <c r="U330" i="1"/>
  <c r="T326" i="1"/>
  <c r="V326" i="1"/>
  <c r="R320" i="1"/>
  <c r="S320" i="1" s="1"/>
  <c r="R317" i="1"/>
  <c r="S317" i="1" s="1"/>
  <c r="V314" i="1"/>
  <c r="T314" i="1"/>
  <c r="AA298" i="1"/>
  <c r="AB298" i="1" s="1"/>
  <c r="AA284" i="1"/>
  <c r="AA245" i="1"/>
  <c r="AA237" i="1"/>
  <c r="V174" i="1"/>
  <c r="V172" i="1"/>
  <c r="T172" i="1"/>
  <c r="AB172" i="1" s="1"/>
  <c r="V371" i="1"/>
  <c r="T371" i="1"/>
  <c r="AB371" i="1" s="1"/>
  <c r="T319" i="1"/>
  <c r="AC319" i="1" s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AB303" i="1" s="1"/>
  <c r="T299" i="1"/>
  <c r="V299" i="1"/>
  <c r="AA292" i="1"/>
  <c r="AA283" i="1"/>
  <c r="AA278" i="1"/>
  <c r="AA275" i="1"/>
  <c r="AB275" i="1" s="1"/>
  <c r="AA271" i="1"/>
  <c r="AB271" i="1" s="1"/>
  <c r="AA264" i="1"/>
  <c r="AA337" i="1"/>
  <c r="R324" i="1"/>
  <c r="S324" i="1" s="1"/>
  <c r="AA319" i="1"/>
  <c r="V311" i="1"/>
  <c r="T311" i="1"/>
  <c r="AB311" i="1" s="1"/>
  <c r="AA309" i="1"/>
  <c r="AB309" i="1"/>
  <c r="AA296" i="1"/>
  <c r="AA291" i="1"/>
  <c r="AA290" i="1"/>
  <c r="AA269" i="1"/>
  <c r="AB269" i="1" s="1"/>
  <c r="AA268" i="1"/>
  <c r="V253" i="1"/>
  <c r="T253" i="1"/>
  <c r="T355" i="1"/>
  <c r="R354" i="1"/>
  <c r="S354" i="1" s="1"/>
  <c r="T352" i="1"/>
  <c r="R352" i="1"/>
  <c r="S352" i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/>
  <c r="AA256" i="1"/>
  <c r="AB256" i="1"/>
  <c r="AC256" i="1"/>
  <c r="AD256" i="1"/>
  <c r="AF256" i="1" s="1"/>
  <c r="R243" i="1"/>
  <c r="S243" i="1"/>
  <c r="AA240" i="1"/>
  <c r="T359" i="1"/>
  <c r="AB359" i="1" s="1"/>
  <c r="R358" i="1"/>
  <c r="S358" i="1"/>
  <c r="AA357" i="1"/>
  <c r="R357" i="1"/>
  <c r="S357" i="1"/>
  <c r="T351" i="1"/>
  <c r="AC351" i="1"/>
  <c r="AD351" i="1" s="1"/>
  <c r="T349" i="1"/>
  <c r="AB349" i="1"/>
  <c r="R347" i="1"/>
  <c r="S347" i="1" s="1"/>
  <c r="R335" i="1"/>
  <c r="S335" i="1" s="1"/>
  <c r="AA330" i="1"/>
  <c r="T329" i="1"/>
  <c r="S328" i="1"/>
  <c r="R326" i="1"/>
  <c r="S326" i="1" s="1"/>
  <c r="AA325" i="1"/>
  <c r="AB325" i="1" s="1"/>
  <c r="T317" i="1"/>
  <c r="AB317" i="1" s="1"/>
  <c r="R315" i="1"/>
  <c r="S315" i="1" s="1"/>
  <c r="R299" i="1"/>
  <c r="S299" i="1"/>
  <c r="AA293" i="1"/>
  <c r="AA289" i="1"/>
  <c r="AA262" i="1"/>
  <c r="AB262" i="1" s="1"/>
  <c r="AA261" i="1"/>
  <c r="AB261" i="1"/>
  <c r="AC261" i="1"/>
  <c r="AD261" i="1"/>
  <c r="AA254" i="1"/>
  <c r="R250" i="1"/>
  <c r="S250" i="1"/>
  <c r="R246" i="1"/>
  <c r="S246" i="1"/>
  <c r="R309" i="1"/>
  <c r="S309" i="1"/>
  <c r="T302" i="1"/>
  <c r="R300" i="1"/>
  <c r="S300" i="1"/>
  <c r="R291" i="1"/>
  <c r="S291" i="1"/>
  <c r="R283" i="1"/>
  <c r="S283" i="1"/>
  <c r="T281" i="1"/>
  <c r="R279" i="1"/>
  <c r="S279" i="1"/>
  <c r="R277" i="1"/>
  <c r="S277" i="1"/>
  <c r="T275" i="1"/>
  <c r="R270" i="1"/>
  <c r="S270" i="1"/>
  <c r="R269" i="1"/>
  <c r="S269" i="1"/>
  <c r="R268" i="1"/>
  <c r="S268" i="1" s="1"/>
  <c r="AA267" i="1"/>
  <c r="AC267" i="1"/>
  <c r="AD267" i="1"/>
  <c r="AF267" i="1"/>
  <c r="AG267" i="1" s="1"/>
  <c r="AH267" i="1" s="1"/>
  <c r="AA265" i="1"/>
  <c r="AB265" i="1" s="1"/>
  <c r="R257" i="1"/>
  <c r="S257" i="1" s="1"/>
  <c r="R253" i="1"/>
  <c r="S253" i="1" s="1"/>
  <c r="R249" i="1"/>
  <c r="S249" i="1"/>
  <c r="R248" i="1"/>
  <c r="S248" i="1"/>
  <c r="R241" i="1"/>
  <c r="S241" i="1" s="1"/>
  <c r="AA227" i="1"/>
  <c r="R206" i="1"/>
  <c r="S206" i="1"/>
  <c r="R278" i="1"/>
  <c r="S278" i="1" s="1"/>
  <c r="R272" i="1"/>
  <c r="S272" i="1"/>
  <c r="T269" i="1"/>
  <c r="R267" i="1"/>
  <c r="S267" i="1" s="1"/>
  <c r="R266" i="1"/>
  <c r="S266" i="1"/>
  <c r="R265" i="1"/>
  <c r="S265" i="1" s="1"/>
  <c r="R244" i="1"/>
  <c r="S244" i="1" s="1"/>
  <c r="T238" i="1"/>
  <c r="R233" i="1"/>
  <c r="S233" i="1"/>
  <c r="R198" i="1"/>
  <c r="S198" i="1"/>
  <c r="R184" i="1"/>
  <c r="S184" i="1" s="1"/>
  <c r="T232" i="1"/>
  <c r="R232" i="1"/>
  <c r="S232" i="1" s="1"/>
  <c r="T211" i="1"/>
  <c r="R172" i="1"/>
  <c r="S172" i="1" s="1"/>
  <c r="U250" i="1"/>
  <c r="AG250" i="1" s="1"/>
  <c r="AH250" i="1" s="1"/>
  <c r="U261" i="1"/>
  <c r="T358" i="1"/>
  <c r="V358" i="1"/>
  <c r="T327" i="1"/>
  <c r="AB327" i="1"/>
  <c r="V327" i="1"/>
  <c r="V295" i="1"/>
  <c r="T295" i="1"/>
  <c r="U295" i="1" s="1"/>
  <c r="V293" i="1"/>
  <c r="T293" i="1"/>
  <c r="U293" i="1" s="1"/>
  <c r="T289" i="1"/>
  <c r="V289" i="1"/>
  <c r="T258" i="1"/>
  <c r="AA251" i="1"/>
  <c r="AB251" i="1" s="1"/>
  <c r="AA248" i="1"/>
  <c r="AC233" i="1"/>
  <c r="AD233" i="1" s="1"/>
  <c r="AA257" i="1"/>
  <c r="AA339" i="1"/>
  <c r="V352" i="1"/>
  <c r="V323" i="1"/>
  <c r="T323" i="1"/>
  <c r="AA315" i="1"/>
  <c r="AB315" i="1" s="1"/>
  <c r="AE314" i="1"/>
  <c r="AA314" i="1"/>
  <c r="T306" i="1"/>
  <c r="AC306" i="1" s="1"/>
  <c r="AD306" i="1" s="1"/>
  <c r="AE297" i="1"/>
  <c r="AA297" i="1"/>
  <c r="AA287" i="1"/>
  <c r="AA285" i="1"/>
  <c r="V276" i="1"/>
  <c r="T276" i="1"/>
  <c r="AB276" i="1" s="1"/>
  <c r="AA266" i="1"/>
  <c r="T265" i="1"/>
  <c r="T262" i="1"/>
  <c r="V262" i="1"/>
  <c r="T219" i="1"/>
  <c r="V219" i="1"/>
  <c r="U356" i="1"/>
  <c r="T343" i="1"/>
  <c r="AB343" i="1" s="1"/>
  <c r="T335" i="1"/>
  <c r="V335" i="1"/>
  <c r="T334" i="1"/>
  <c r="V332" i="1"/>
  <c r="T332" i="1"/>
  <c r="V321" i="1"/>
  <c r="V316" i="1"/>
  <c r="T316" i="1"/>
  <c r="V296" i="1"/>
  <c r="T296" i="1"/>
  <c r="AB296" i="1"/>
  <c r="V283" i="1"/>
  <c r="T283" i="1"/>
  <c r="AE282" i="1"/>
  <c r="AA282" i="1"/>
  <c r="AB282" i="1" s="1"/>
  <c r="T260" i="1"/>
  <c r="AC260" i="1" s="1"/>
  <c r="V260" i="1"/>
  <c r="T235" i="1"/>
  <c r="AB235" i="1" s="1"/>
  <c r="V235" i="1"/>
  <c r="AA235" i="1"/>
  <c r="V226" i="1"/>
  <c r="T304" i="1"/>
  <c r="T291" i="1"/>
  <c r="AB291" i="1" s="1"/>
  <c r="V269" i="1"/>
  <c r="T331" i="1"/>
  <c r="T284" i="1"/>
  <c r="V348" i="1"/>
  <c r="T348" i="1"/>
  <c r="AA345" i="1"/>
  <c r="T336" i="1"/>
  <c r="AA333" i="1"/>
  <c r="AC333" i="1"/>
  <c r="AD333" i="1" s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B273" i="1"/>
  <c r="AA242" i="1"/>
  <c r="U223" i="1"/>
  <c r="T163" i="1"/>
  <c r="U163" i="1" s="1"/>
  <c r="AA346" i="1"/>
  <c r="AA343" i="1"/>
  <c r="AA336" i="1"/>
  <c r="AA324" i="1"/>
  <c r="T313" i="1"/>
  <c r="AB313" i="1" s="1"/>
  <c r="AA307" i="1"/>
  <c r="AA306" i="1"/>
  <c r="AA302" i="1"/>
  <c r="V300" i="1"/>
  <c r="T300" i="1"/>
  <c r="AA299" i="1"/>
  <c r="V286" i="1"/>
  <c r="T286" i="1"/>
  <c r="AA281" i="1"/>
  <c r="AA277" i="1"/>
  <c r="AA270" i="1"/>
  <c r="AB270" i="1" s="1"/>
  <c r="AA258" i="1"/>
  <c r="R256" i="1"/>
  <c r="S256" i="1"/>
  <c r="AA244" i="1"/>
  <c r="AA230" i="1"/>
  <c r="AA217" i="1"/>
  <c r="R216" i="1"/>
  <c r="S216" i="1"/>
  <c r="AA348" i="1"/>
  <c r="R340" i="1"/>
  <c r="S340" i="1"/>
  <c r="AA338" i="1"/>
  <c r="AA323" i="1"/>
  <c r="V312" i="1"/>
  <c r="T312" i="1"/>
  <c r="U312" i="1" s="1"/>
  <c r="AA280" i="1"/>
  <c r="AB280" i="1" s="1"/>
  <c r="T278" i="1"/>
  <c r="AA274" i="1"/>
  <c r="AB274" i="1"/>
  <c r="AA247" i="1"/>
  <c r="AA221" i="1"/>
  <c r="AA260" i="1"/>
  <c r="R259" i="1"/>
  <c r="S259" i="1"/>
  <c r="T255" i="1"/>
  <c r="AA243" i="1"/>
  <c r="AB243" i="1"/>
  <c r="T222" i="1"/>
  <c r="R193" i="1"/>
  <c r="S193" i="1" s="1"/>
  <c r="AA259" i="1"/>
  <c r="T248" i="1"/>
  <c r="V248" i="1"/>
  <c r="AA228" i="1"/>
  <c r="AB228" i="1"/>
  <c r="T200" i="1"/>
  <c r="T179" i="1"/>
  <c r="T181" i="1"/>
  <c r="AB227" i="1"/>
  <c r="AC227" i="1"/>
  <c r="AD227" i="1" s="1"/>
  <c r="AB266" i="1"/>
  <c r="AC266" i="1"/>
  <c r="AD266" i="1" s="1"/>
  <c r="AC207" i="1"/>
  <c r="AD207" i="1"/>
  <c r="AB421" i="1"/>
  <c r="AC437" i="1"/>
  <c r="AD437" i="1" s="1"/>
  <c r="AC228" i="1"/>
  <c r="AD228" i="1" s="1"/>
  <c r="AC274" i="1"/>
  <c r="AD274" i="1"/>
  <c r="AC236" i="1"/>
  <c r="AD236" i="1"/>
  <c r="AF236" i="1" s="1"/>
  <c r="AB406" i="1"/>
  <c r="AC406" i="1"/>
  <c r="AD406" i="1" s="1"/>
  <c r="AF406" i="1" s="1"/>
  <c r="AC477" i="1"/>
  <c r="AD477" i="1" s="1"/>
  <c r="AB439" i="1"/>
  <c r="AC439" i="1"/>
  <c r="AD439" i="1"/>
  <c r="AF439" i="1" s="1"/>
  <c r="AG439" i="1" s="1"/>
  <c r="AH439" i="1" s="1"/>
  <c r="AC280" i="1"/>
  <c r="AD280" i="1" s="1"/>
  <c r="AC298" i="1"/>
  <c r="AD298" i="1" s="1"/>
  <c r="AF298" i="1" s="1"/>
  <c r="AC404" i="1"/>
  <c r="AD404" i="1"/>
  <c r="AF404" i="1"/>
  <c r="AB478" i="1"/>
  <c r="AB401" i="1"/>
  <c r="AC401" i="1"/>
  <c r="AD401" i="1" s="1"/>
  <c r="AF401" i="1" s="1"/>
  <c r="AB438" i="1"/>
  <c r="AC438" i="1"/>
  <c r="AD438" i="1"/>
  <c r="AF438" i="1" s="1"/>
  <c r="AG438" i="1" s="1"/>
  <c r="AH438" i="1" s="1"/>
  <c r="AC487" i="1"/>
  <c r="AD487" i="1"/>
  <c r="AF487" i="1"/>
  <c r="AC478" i="1"/>
  <c r="AD478" i="1" s="1"/>
  <c r="AB495" i="1"/>
  <c r="AC534" i="1"/>
  <c r="AD534" i="1"/>
  <c r="AC475" i="1"/>
  <c r="AD475" i="1"/>
  <c r="AF475" i="1" s="1"/>
  <c r="AG475" i="1" s="1"/>
  <c r="AH475" i="1" s="1"/>
  <c r="AC527" i="1"/>
  <c r="AD527" i="1"/>
  <c r="AF527" i="1"/>
  <c r="U443" i="1"/>
  <c r="AG443" i="1" s="1"/>
  <c r="AH443" i="1" s="1"/>
  <c r="AB443" i="1"/>
  <c r="AC443" i="1"/>
  <c r="AD443" i="1" s="1"/>
  <c r="AB345" i="1"/>
  <c r="AC345" i="1"/>
  <c r="AD345" i="1"/>
  <c r="AF345" i="1"/>
  <c r="AC449" i="1"/>
  <c r="AD449" i="1"/>
  <c r="AF449" i="1" s="1"/>
  <c r="AB530" i="1"/>
  <c r="AC530" i="1"/>
  <c r="AD530" i="1"/>
  <c r="AF530" i="1" s="1"/>
  <c r="AG530" i="1" s="1"/>
  <c r="AH530" i="1"/>
  <c r="AB534" i="1"/>
  <c r="AB488" i="1"/>
  <c r="AB259" i="1"/>
  <c r="AC259" i="1"/>
  <c r="AD259" i="1"/>
  <c r="AF259" i="1" s="1"/>
  <c r="AG259" i="1" s="1"/>
  <c r="AH259" i="1" s="1"/>
  <c r="AC247" i="1"/>
  <c r="AD247" i="1" s="1"/>
  <c r="AF247" i="1" s="1"/>
  <c r="AB299" i="1"/>
  <c r="AC372" i="1"/>
  <c r="AD372" i="1"/>
  <c r="AB454" i="1"/>
  <c r="AC536" i="1"/>
  <c r="AD536" i="1"/>
  <c r="AF536" i="1" s="1"/>
  <c r="AG536" i="1" s="1"/>
  <c r="AH536" i="1"/>
  <c r="U419" i="1"/>
  <c r="AB440" i="1"/>
  <c r="AC440" i="1"/>
  <c r="AD440" i="1" s="1"/>
  <c r="U510" i="1"/>
  <c r="U492" i="1"/>
  <c r="AC492" i="1"/>
  <c r="AD492" i="1"/>
  <c r="AF492" i="1"/>
  <c r="AG492" i="1" s="1"/>
  <c r="AC509" i="1"/>
  <c r="AD509" i="1" s="1"/>
  <c r="U535" i="1"/>
  <c r="AC535" i="1"/>
  <c r="AD535" i="1" s="1"/>
  <c r="AF535" i="1" s="1"/>
  <c r="AB492" i="1"/>
  <c r="AC383" i="1"/>
  <c r="AD383" i="1"/>
  <c r="AC446" i="1"/>
  <c r="AD446" i="1" s="1"/>
  <c r="AB481" i="1"/>
  <c r="AC481" i="1"/>
  <c r="AD481" i="1"/>
  <c r="AB535" i="1"/>
  <c r="AB391" i="1"/>
  <c r="AC391" i="1"/>
  <c r="AD391" i="1" s="1"/>
  <c r="AC444" i="1"/>
  <c r="AD444" i="1"/>
  <c r="AF444" i="1"/>
  <c r="AB441" i="1"/>
  <c r="AB521" i="1"/>
  <c r="AC521" i="1"/>
  <c r="AD521" i="1"/>
  <c r="AF521" i="1" s="1"/>
  <c r="AG521" i="1" s="1"/>
  <c r="AH521" i="1"/>
  <c r="AB433" i="1"/>
  <c r="AC433" i="1"/>
  <c r="AD433" i="1"/>
  <c r="AF433" i="1" s="1"/>
  <c r="AB242" i="1"/>
  <c r="AC242" i="1"/>
  <c r="AD242" i="1" s="1"/>
  <c r="AF242" i="1" s="1"/>
  <c r="AC342" i="1"/>
  <c r="AD342" i="1" s="1"/>
  <c r="AC460" i="1"/>
  <c r="AD460" i="1" s="1"/>
  <c r="AB450" i="1"/>
  <c r="AC450" i="1"/>
  <c r="AD450" i="1" s="1"/>
  <c r="AG450" i="1" s="1"/>
  <c r="AH450" i="1" s="1"/>
  <c r="AF450" i="1"/>
  <c r="U450" i="1"/>
  <c r="U429" i="1"/>
  <c r="AB278" i="1"/>
  <c r="AC243" i="1"/>
  <c r="AD243" i="1" s="1"/>
  <c r="AB221" i="1"/>
  <c r="AC221" i="1"/>
  <c r="AD221" i="1"/>
  <c r="AB347" i="1"/>
  <c r="AC272" i="1"/>
  <c r="AD272" i="1"/>
  <c r="AF272" i="1" s="1"/>
  <c r="AC366" i="1"/>
  <c r="AD366" i="1" s="1"/>
  <c r="AC514" i="1"/>
  <c r="AD514" i="1"/>
  <c r="U514" i="1"/>
  <c r="AB453" i="1"/>
  <c r="AC453" i="1"/>
  <c r="AD453" i="1" s="1"/>
  <c r="U453" i="1"/>
  <c r="AC379" i="1"/>
  <c r="AD379" i="1"/>
  <c r="AF379" i="1" s="1"/>
  <c r="AB435" i="1"/>
  <c r="AC435" i="1"/>
  <c r="AD435" i="1" s="1"/>
  <c r="AC451" i="1"/>
  <c r="AD451" i="1"/>
  <c r="AF451" i="1"/>
  <c r="AG451" i="1" s="1"/>
  <c r="AH451" i="1" s="1"/>
  <c r="AC570" i="1"/>
  <c r="AD570" i="1"/>
  <c r="AF570" i="1" s="1"/>
  <c r="U574" i="1"/>
  <c r="AC574" i="1"/>
  <c r="AD574" i="1"/>
  <c r="AB536" i="1"/>
  <c r="U432" i="1"/>
  <c r="AC525" i="1"/>
  <c r="AD525" i="1" s="1"/>
  <c r="U525" i="1"/>
  <c r="AC580" i="1"/>
  <c r="AD580" i="1" s="1"/>
  <c r="AB580" i="1"/>
  <c r="U580" i="1"/>
  <c r="U569" i="1"/>
  <c r="AC569" i="1"/>
  <c r="AD569" i="1" s="1"/>
  <c r="AB215" i="1"/>
  <c r="AC215" i="1"/>
  <c r="AD215" i="1"/>
  <c r="AF215" i="1" s="1"/>
  <c r="AB479" i="1"/>
  <c r="AC479" i="1"/>
  <c r="AD479" i="1"/>
  <c r="AF479" i="1" s="1"/>
  <c r="AB517" i="1"/>
  <c r="AB514" i="1"/>
  <c r="AC244" i="1"/>
  <c r="AD244" i="1"/>
  <c r="AB357" i="1"/>
  <c r="AB352" i="1"/>
  <c r="AC352" i="1"/>
  <c r="AD352" i="1" s="1"/>
  <c r="U406" i="1"/>
  <c r="AB522" i="1"/>
  <c r="AC522" i="1"/>
  <c r="AD522" i="1"/>
  <c r="AG522" i="1" s="1"/>
  <c r="AH522" i="1" s="1"/>
  <c r="AC572" i="1"/>
  <c r="AD572" i="1" s="1"/>
  <c r="AF572" i="1" s="1"/>
  <c r="U581" i="1"/>
  <c r="AC581" i="1"/>
  <c r="AD581" i="1"/>
  <c r="AF581" i="1"/>
  <c r="AG581" i="1"/>
  <c r="AH581" i="1" s="1"/>
  <c r="U412" i="1"/>
  <c r="AB412" i="1"/>
  <c r="AC412" i="1"/>
  <c r="AD412" i="1" s="1"/>
  <c r="AB484" i="1"/>
  <c r="AC484" i="1"/>
  <c r="AD484" i="1"/>
  <c r="U484" i="1"/>
  <c r="U558" i="1"/>
  <c r="AC558" i="1"/>
  <c r="AD558" i="1"/>
  <c r="AF558" i="1" s="1"/>
  <c r="AB558" i="1"/>
  <c r="AD575" i="1"/>
  <c r="AF575" i="1" s="1"/>
  <c r="U575" i="1"/>
  <c r="AB575" i="1"/>
  <c r="AG543" i="1"/>
  <c r="AH543" i="1" s="1"/>
  <c r="AF543" i="1"/>
  <c r="U497" i="1"/>
  <c r="AF547" i="1"/>
  <c r="AB559" i="1"/>
  <c r="U559" i="1"/>
  <c r="AC559" i="1"/>
  <c r="AD559" i="1" s="1"/>
  <c r="AH566" i="1"/>
  <c r="AF566" i="1"/>
  <c r="AG566" i="1" s="1"/>
  <c r="AF520" i="1"/>
  <c r="AG520" i="1" s="1"/>
  <c r="AH520" i="1" s="1"/>
  <c r="AC388" i="1"/>
  <c r="AD388" i="1"/>
  <c r="U490" i="1"/>
  <c r="AC490" i="1"/>
  <c r="AD490" i="1" s="1"/>
  <c r="U567" i="1"/>
  <c r="AC567" i="1"/>
  <c r="AD567" i="1"/>
  <c r="AF567" i="1" s="1"/>
  <c r="AB567" i="1"/>
  <c r="U524" i="1"/>
  <c r="AF552" i="1"/>
  <c r="AB578" i="1"/>
  <c r="AC578" i="1"/>
  <c r="AD578" i="1" s="1"/>
  <c r="U578" i="1"/>
  <c r="AG549" i="1"/>
  <c r="AH549" i="1" s="1"/>
  <c r="U462" i="1"/>
  <c r="AC462" i="1"/>
  <c r="AD462" i="1"/>
  <c r="AF462" i="1" s="1"/>
  <c r="AG462" i="1"/>
  <c r="AH462" i="1" s="1"/>
  <c r="AC370" i="1"/>
  <c r="AD370" i="1"/>
  <c r="AF370" i="1" s="1"/>
  <c r="AC245" i="1"/>
  <c r="AD245" i="1"/>
  <c r="AF245" i="1" s="1"/>
  <c r="AC290" i="1"/>
  <c r="AD290" i="1" s="1"/>
  <c r="AF290" i="1" s="1"/>
  <c r="U513" i="1"/>
  <c r="AC513" i="1"/>
  <c r="AD513" i="1"/>
  <c r="AB519" i="1"/>
  <c r="AC519" i="1"/>
  <c r="AD519" i="1"/>
  <c r="AF519" i="1"/>
  <c r="AF550" i="1"/>
  <c r="AG550" i="1"/>
  <c r="AH550" i="1"/>
  <c r="U539" i="1"/>
  <c r="AB539" i="1"/>
  <c r="AC539" i="1"/>
  <c r="AD539" i="1" s="1"/>
  <c r="U560" i="1"/>
  <c r="AC560" i="1"/>
  <c r="AD560" i="1"/>
  <c r="AF563" i="1"/>
  <c r="AG563" i="1"/>
  <c r="AH563" i="1" s="1"/>
  <c r="U523" i="1"/>
  <c r="AC523" i="1"/>
  <c r="AD523" i="1"/>
  <c r="AC573" i="1"/>
  <c r="AD573" i="1"/>
  <c r="AB573" i="1"/>
  <c r="U573" i="1"/>
  <c r="AC270" i="1"/>
  <c r="AD270" i="1" s="1"/>
  <c r="AB241" i="1"/>
  <c r="AC241" i="1"/>
  <c r="AD241" i="1" s="1"/>
  <c r="U409" i="1"/>
  <c r="AB409" i="1"/>
  <c r="AC409" i="1"/>
  <c r="AD409" i="1"/>
  <c r="AC515" i="1"/>
  <c r="AD515" i="1" s="1"/>
  <c r="AC537" i="1"/>
  <c r="AD537" i="1" s="1"/>
  <c r="AF534" i="1"/>
  <c r="AH534" i="1"/>
  <c r="AB560" i="1"/>
  <c r="AB523" i="1"/>
  <c r="AB461" i="1"/>
  <c r="AD239" i="1"/>
  <c r="AC234" i="1"/>
  <c r="AD234" i="1"/>
  <c r="AF234" i="1"/>
  <c r="AC305" i="1"/>
  <c r="AD305" i="1" s="1"/>
  <c r="AC376" i="1"/>
  <c r="AD376" i="1"/>
  <c r="AF376" i="1"/>
  <c r="AB338" i="1"/>
  <c r="AC338" i="1"/>
  <c r="AD338" i="1" s="1"/>
  <c r="AF338" i="1"/>
  <c r="AC224" i="1"/>
  <c r="AD224" i="1"/>
  <c r="AF224" i="1" s="1"/>
  <c r="AB246" i="1"/>
  <c r="AC246" i="1"/>
  <c r="AD246" i="1"/>
  <c r="AF246" i="1" s="1"/>
  <c r="AB257" i="1"/>
  <c r="AC257" i="1"/>
  <c r="AD257" i="1" s="1"/>
  <c r="AF257" i="1"/>
  <c r="U245" i="1"/>
  <c r="AC329" i="1"/>
  <c r="AD329" i="1" s="1"/>
  <c r="AF329" i="1" s="1"/>
  <c r="AB210" i="1"/>
  <c r="AC210" i="1"/>
  <c r="AD210" i="1"/>
  <c r="AB231" i="1"/>
  <c r="AB337" i="1"/>
  <c r="AC337" i="1"/>
  <c r="AD337" i="1" s="1"/>
  <c r="AF337" i="1" s="1"/>
  <c r="AC308" i="1"/>
  <c r="AD308" i="1" s="1"/>
  <c r="AF308" i="1"/>
  <c r="AC367" i="1"/>
  <c r="AD367" i="1" s="1"/>
  <c r="AG367" i="1" s="1"/>
  <c r="AH367" i="1" s="1"/>
  <c r="AB230" i="1"/>
  <c r="AC230" i="1"/>
  <c r="AD230" i="1" s="1"/>
  <c r="AF230" i="1" s="1"/>
  <c r="AC386" i="1"/>
  <c r="AD386" i="1"/>
  <c r="U392" i="1"/>
  <c r="AC225" i="1"/>
  <c r="AD225" i="1"/>
  <c r="AF225" i="1" s="1"/>
  <c r="AB350" i="1"/>
  <c r="AD350" i="1"/>
  <c r="AF350" i="1" s="1"/>
  <c r="AC214" i="1"/>
  <c r="AD214" i="1" s="1"/>
  <c r="AF214" i="1"/>
  <c r="AC282" i="1"/>
  <c r="AD282" i="1"/>
  <c r="AD325" i="1"/>
  <c r="AF325" i="1" s="1"/>
  <c r="AC271" i="1"/>
  <c r="AD271" i="1" s="1"/>
  <c r="AF271" i="1" s="1"/>
  <c r="U367" i="1"/>
  <c r="AC279" i="1"/>
  <c r="AD279" i="1" s="1"/>
  <c r="AF279" i="1"/>
  <c r="AC238" i="1"/>
  <c r="AD238" i="1"/>
  <c r="U407" i="1"/>
  <c r="AC226" i="1"/>
  <c r="AD226" i="1"/>
  <c r="U352" i="1"/>
  <c r="AB263" i="1"/>
  <c r="AB403" i="1"/>
  <c r="AG298" i="1"/>
  <c r="AH298" i="1" s="1"/>
  <c r="U319" i="1"/>
  <c r="U275" i="1"/>
  <c r="AC275" i="1"/>
  <c r="AD275" i="1" s="1"/>
  <c r="AF275" i="1"/>
  <c r="U359" i="1"/>
  <c r="U377" i="1"/>
  <c r="AB377" i="1"/>
  <c r="AC377" i="1"/>
  <c r="AD377" i="1" s="1"/>
  <c r="AF377" i="1" s="1"/>
  <c r="AG377" i="1" s="1"/>
  <c r="AH377" i="1" s="1"/>
  <c r="U174" i="1"/>
  <c r="AB211" i="1"/>
  <c r="U349" i="1"/>
  <c r="U371" i="1"/>
  <c r="AC371" i="1"/>
  <c r="AD371" i="1" s="1"/>
  <c r="AF371" i="1"/>
  <c r="AG371" i="1"/>
  <c r="AH371" i="1" s="1"/>
  <c r="U271" i="1"/>
  <c r="AG271" i="1" s="1"/>
  <c r="AH271" i="1" s="1"/>
  <c r="U253" i="1"/>
  <c r="AC253" i="1"/>
  <c r="AD253" i="1" s="1"/>
  <c r="AC349" i="1"/>
  <c r="AD349" i="1"/>
  <c r="U382" i="1"/>
  <c r="U362" i="1"/>
  <c r="AB362" i="1"/>
  <c r="AC362" i="1"/>
  <c r="AD362" i="1"/>
  <c r="AB306" i="1"/>
  <c r="AD310" i="1"/>
  <c r="U232" i="1"/>
  <c r="AG232" i="1" s="1"/>
  <c r="AH232" i="1" s="1"/>
  <c r="AB232" i="1"/>
  <c r="AC232" i="1"/>
  <c r="AD232" i="1"/>
  <c r="AF232" i="1" s="1"/>
  <c r="AB355" i="1"/>
  <c r="AB326" i="1"/>
  <c r="AC326" i="1"/>
  <c r="AD326" i="1"/>
  <c r="AF326" i="1" s="1"/>
  <c r="U326" i="1"/>
  <c r="U384" i="1"/>
  <c r="AG345" i="1"/>
  <c r="AH345" i="1" s="1"/>
  <c r="AG338" i="1"/>
  <c r="AH338" i="1" s="1"/>
  <c r="AC316" i="1"/>
  <c r="AD316" i="1"/>
  <c r="AF261" i="1"/>
  <c r="U222" i="1"/>
  <c r="AB222" i="1"/>
  <c r="AC222" i="1"/>
  <c r="AD222" i="1" s="1"/>
  <c r="AB312" i="1"/>
  <c r="AC312" i="1"/>
  <c r="AD312" i="1" s="1"/>
  <c r="AG312" i="1" s="1"/>
  <c r="AH312" i="1" s="1"/>
  <c r="AF312" i="1"/>
  <c r="U331" i="1"/>
  <c r="AC296" i="1"/>
  <c r="AD296" i="1"/>
  <c r="U296" i="1"/>
  <c r="U343" i="1"/>
  <c r="U265" i="1"/>
  <c r="U200" i="1"/>
  <c r="U278" i="1"/>
  <c r="AC278" i="1"/>
  <c r="AD278" i="1" s="1"/>
  <c r="AF278" i="1"/>
  <c r="AG278" i="1"/>
  <c r="AH278" i="1" s="1"/>
  <c r="U286" i="1"/>
  <c r="AC286" i="1"/>
  <c r="AD286" i="1"/>
  <c r="AF301" i="1"/>
  <c r="AC309" i="1"/>
  <c r="AD309" i="1" s="1"/>
  <c r="U309" i="1"/>
  <c r="U315" i="1"/>
  <c r="AC315" i="1"/>
  <c r="AD315" i="1"/>
  <c r="AF315" i="1" s="1"/>
  <c r="AC313" i="1"/>
  <c r="AD313" i="1" s="1"/>
  <c r="AF313" i="1" s="1"/>
  <c r="U313" i="1"/>
  <c r="U273" i="1"/>
  <c r="AC273" i="1"/>
  <c r="AD273" i="1"/>
  <c r="AF273" i="1" s="1"/>
  <c r="U291" i="1"/>
  <c r="AC291" i="1"/>
  <c r="AD291" i="1" s="1"/>
  <c r="U260" i="1"/>
  <c r="AB260" i="1"/>
  <c r="AD260" i="1"/>
  <c r="AF260" i="1" s="1"/>
  <c r="U283" i="1"/>
  <c r="AC283" i="1"/>
  <c r="AD283" i="1" s="1"/>
  <c r="AB334" i="1"/>
  <c r="AC343" i="1"/>
  <c r="AD343" i="1"/>
  <c r="AF343" i="1" s="1"/>
  <c r="AC276" i="1"/>
  <c r="AD276" i="1"/>
  <c r="U276" i="1"/>
  <c r="U327" i="1"/>
  <c r="AB331" i="1"/>
  <c r="AC331" i="1"/>
  <c r="AD331" i="1" s="1"/>
  <c r="U328" i="1"/>
  <c r="AC328" i="1"/>
  <c r="AD328" i="1" s="1"/>
  <c r="AF328" i="1" s="1"/>
  <c r="U336" i="1"/>
  <c r="AC336" i="1"/>
  <c r="AD336" i="1" s="1"/>
  <c r="AF336" i="1" s="1"/>
  <c r="U348" i="1"/>
  <c r="AB348" i="1"/>
  <c r="AC348" i="1"/>
  <c r="AD348" i="1" s="1"/>
  <c r="U235" i="1"/>
  <c r="AC235" i="1"/>
  <c r="AD235" i="1" s="1"/>
  <c r="AC332" i="1"/>
  <c r="AD332" i="1" s="1"/>
  <c r="AF332" i="1" s="1"/>
  <c r="U219" i="1"/>
  <c r="AC219" i="1"/>
  <c r="AD219" i="1" s="1"/>
  <c r="AC265" i="1"/>
  <c r="AD265" i="1"/>
  <c r="AF265" i="1" s="1"/>
  <c r="U306" i="1"/>
  <c r="AB293" i="1"/>
  <c r="AC293" i="1"/>
  <c r="AD293" i="1" s="1"/>
  <c r="AF293" i="1" s="1"/>
  <c r="AF250" i="1"/>
  <c r="AG215" i="1"/>
  <c r="AH215" i="1"/>
  <c r="AG401" i="1"/>
  <c r="AH401" i="1" s="1"/>
  <c r="AF443" i="1"/>
  <c r="AG337" i="1"/>
  <c r="AH337" i="1" s="1"/>
  <c r="AG535" i="1"/>
  <c r="AH535" i="1" s="1"/>
  <c r="AH492" i="1"/>
  <c r="AF522" i="1"/>
  <c r="AF574" i="1"/>
  <c r="AG574" i="1" s="1"/>
  <c r="AH574" i="1"/>
  <c r="AF514" i="1"/>
  <c r="AG514" i="1" s="1"/>
  <c r="AH514" i="1" s="1"/>
  <c r="AF525" i="1"/>
  <c r="AG525" i="1"/>
  <c r="AH525" i="1"/>
  <c r="AF539" i="1"/>
  <c r="AF515" i="1"/>
  <c r="AG515" i="1"/>
  <c r="AH515" i="1"/>
  <c r="AG567" i="1"/>
  <c r="AH567" i="1"/>
  <c r="AF484" i="1"/>
  <c r="AG484" i="1" s="1"/>
  <c r="AH484" i="1" s="1"/>
  <c r="AF412" i="1"/>
  <c r="AG412" i="1" s="1"/>
  <c r="AH412" i="1" s="1"/>
  <c r="AG575" i="1"/>
  <c r="AH575" i="1"/>
  <c r="AF523" i="1"/>
  <c r="AG523" i="1" s="1"/>
  <c r="AH523" i="1" s="1"/>
  <c r="AF560" i="1"/>
  <c r="AG560" i="1"/>
  <c r="AH560" i="1" s="1"/>
  <c r="AF578" i="1"/>
  <c r="AG558" i="1"/>
  <c r="AH558" i="1" s="1"/>
  <c r="AF367" i="1"/>
  <c r="AF253" i="1"/>
  <c r="AG253" i="1" s="1"/>
  <c r="AH253" i="1" s="1"/>
  <c r="AF283" i="1"/>
  <c r="AG283" i="1" s="1"/>
  <c r="AH283" i="1" s="1"/>
  <c r="AF296" i="1"/>
  <c r="AG296" i="1" s="1"/>
  <c r="AH296" i="1" s="1"/>
  <c r="AG260" i="1"/>
  <c r="AH260" i="1"/>
  <c r="AF309" i="1"/>
  <c r="AG309" i="1" s="1"/>
  <c r="AH309" i="1" s="1"/>
  <c r="V144" i="1"/>
  <c r="V48" i="1"/>
  <c r="T187" i="1"/>
  <c r="U187" i="1"/>
  <c r="AG187" i="1" s="1"/>
  <c r="AH187" i="1" s="1"/>
  <c r="T165" i="1"/>
  <c r="V183" i="1"/>
  <c r="T183" i="1"/>
  <c r="U183" i="1"/>
  <c r="V182" i="1"/>
  <c r="V180" i="1"/>
  <c r="V176" i="1"/>
  <c r="T176" i="1"/>
  <c r="T178" i="1"/>
  <c r="U178" i="1"/>
  <c r="AB204" i="1"/>
  <c r="T203" i="1"/>
  <c r="AC203" i="1" s="1"/>
  <c r="U203" i="1"/>
  <c r="AG203" i="1" s="1"/>
  <c r="AH203" i="1" s="1"/>
  <c r="AB205" i="1"/>
  <c r="AD205" i="1"/>
  <c r="AF205" i="1" s="1"/>
  <c r="T177" i="1"/>
  <c r="U177" i="1"/>
  <c r="AB197" i="1"/>
  <c r="AC197" i="1"/>
  <c r="AD197" i="1" s="1"/>
  <c r="AF197" i="1" s="1"/>
  <c r="T208" i="1"/>
  <c r="AC208" i="1" s="1"/>
  <c r="AD208" i="1" s="1"/>
  <c r="R208" i="1"/>
  <c r="S208" i="1" s="1"/>
  <c r="AA203" i="1"/>
  <c r="R202" i="1"/>
  <c r="S202" i="1"/>
  <c r="R200" i="1"/>
  <c r="S200" i="1" s="1"/>
  <c r="T188" i="1"/>
  <c r="AB188" i="1" s="1"/>
  <c r="AC188" i="1"/>
  <c r="AD188" i="1" s="1"/>
  <c r="U188" i="1"/>
  <c r="R186" i="1"/>
  <c r="S186" i="1"/>
  <c r="AA185" i="1"/>
  <c r="AA182" i="1"/>
  <c r="AB182" i="1" s="1"/>
  <c r="R181" i="1"/>
  <c r="S181" i="1" s="1"/>
  <c r="R199" i="1"/>
  <c r="S199" i="1"/>
  <c r="AB198" i="1"/>
  <c r="AC198" i="1"/>
  <c r="AD198" i="1"/>
  <c r="AF198" i="1"/>
  <c r="AG198" i="1"/>
  <c r="AH198" i="1" s="1"/>
  <c r="R197" i="1"/>
  <c r="S197" i="1"/>
  <c r="AA193" i="1"/>
  <c r="AB193" i="1" s="1"/>
  <c r="T192" i="1"/>
  <c r="AC192" i="1" s="1"/>
  <c r="R190" i="1"/>
  <c r="S190" i="1"/>
  <c r="R177" i="1"/>
  <c r="S177" i="1"/>
  <c r="AF319" i="1"/>
  <c r="AG197" i="1"/>
  <c r="AH197" i="1" s="1"/>
  <c r="AG205" i="1"/>
  <c r="AH205" i="1"/>
  <c r="AG265" i="1"/>
  <c r="AH265" i="1"/>
  <c r="AF351" i="1"/>
  <c r="AF456" i="1"/>
  <c r="AG456" i="1"/>
  <c r="AH456" i="1" s="1"/>
  <c r="AF209" i="1"/>
  <c r="AG395" i="1"/>
  <c r="AH395" i="1" s="1"/>
  <c r="AB255" i="1"/>
  <c r="U255" i="1"/>
  <c r="U358" i="1"/>
  <c r="AC358" i="1"/>
  <c r="AD358" i="1" s="1"/>
  <c r="U252" i="1"/>
  <c r="AB252" i="1"/>
  <c r="AB430" i="1"/>
  <c r="U430" i="1"/>
  <c r="AF286" i="1"/>
  <c r="AG286" i="1"/>
  <c r="AH286" i="1"/>
  <c r="AF219" i="1"/>
  <c r="AG444" i="1"/>
  <c r="AH444" i="1"/>
  <c r="AG406" i="1"/>
  <c r="AH406" i="1" s="1"/>
  <c r="U179" i="1"/>
  <c r="U289" i="1"/>
  <c r="AC330" i="1"/>
  <c r="AD330" i="1"/>
  <c r="AB319" i="1"/>
  <c r="U344" i="1"/>
  <c r="AG344" i="1"/>
  <c r="AH344" i="1" s="1"/>
  <c r="AB330" i="1"/>
  <c r="AG224" i="1"/>
  <c r="AH224" i="1" s="1"/>
  <c r="AB416" i="1"/>
  <c r="AG391" i="1"/>
  <c r="AH391" i="1"/>
  <c r="U248" i="1"/>
  <c r="T320" i="1"/>
  <c r="U303" i="1"/>
  <c r="AC303" i="1"/>
  <c r="AD303" i="1"/>
  <c r="AC258" i="1"/>
  <c r="AD258" i="1"/>
  <c r="AF258" i="1" s="1"/>
  <c r="U269" i="1"/>
  <c r="AC269" i="1"/>
  <c r="AD269" i="1"/>
  <c r="U297" i="1"/>
  <c r="AC297" i="1"/>
  <c r="AD297" i="1" s="1"/>
  <c r="AC311" i="1"/>
  <c r="AD311" i="1" s="1"/>
  <c r="AC380" i="1"/>
  <c r="AD380" i="1"/>
  <c r="U380" i="1"/>
  <c r="AG380" i="1" s="1"/>
  <c r="AH380" i="1" s="1"/>
  <c r="T390" i="1"/>
  <c r="U270" i="1"/>
  <c r="U249" i="1"/>
  <c r="AB249" i="1"/>
  <c r="U277" i="1"/>
  <c r="AB277" i="1"/>
  <c r="U244" i="1"/>
  <c r="AB244" i="1"/>
  <c r="AC353" i="1"/>
  <c r="AD353" i="1"/>
  <c r="U353" i="1"/>
  <c r="U399" i="1"/>
  <c r="AC399" i="1"/>
  <c r="AD399" i="1" s="1"/>
  <c r="AF399" i="1" s="1"/>
  <c r="U374" i="1"/>
  <c r="U394" i="1"/>
  <c r="U193" i="1"/>
  <c r="U216" i="1"/>
  <c r="AC216" i="1"/>
  <c r="AD216" i="1" s="1"/>
  <c r="AF216" i="1" s="1"/>
  <c r="AC498" i="1"/>
  <c r="AD498" i="1"/>
  <c r="U498" i="1"/>
  <c r="AG498" i="1" s="1"/>
  <c r="AH498" i="1" s="1"/>
  <c r="AB498" i="1"/>
  <c r="AC511" i="1"/>
  <c r="AD511" i="1" s="1"/>
  <c r="AB511" i="1"/>
  <c r="U413" i="1"/>
  <c r="AG413" i="1" s="1"/>
  <c r="AB413" i="1"/>
  <c r="T189" i="1"/>
  <c r="AB189" i="1" s="1"/>
  <c r="U502" i="1"/>
  <c r="U503" i="1"/>
  <c r="AC503" i="1"/>
  <c r="AD503" i="1" s="1"/>
  <c r="V398" i="1"/>
  <c r="T398" i="1"/>
  <c r="T397" i="1"/>
  <c r="AB397" i="1"/>
  <c r="V369" i="1"/>
  <c r="T369" i="1"/>
  <c r="T364" i="1"/>
  <c r="V364" i="1"/>
  <c r="T363" i="1"/>
  <c r="AB363" i="1" s="1"/>
  <c r="T361" i="1"/>
  <c r="AC361" i="1" s="1"/>
  <c r="AD361" i="1" s="1"/>
  <c r="AB361" i="1"/>
  <c r="AB344" i="1"/>
  <c r="AB321" i="1"/>
  <c r="T318" i="1"/>
  <c r="V213" i="1"/>
  <c r="T213" i="1"/>
  <c r="AE206" i="1"/>
  <c r="AA206" i="1"/>
  <c r="AC206" i="1"/>
  <c r="AD206" i="1"/>
  <c r="AE201" i="1"/>
  <c r="AA201" i="1"/>
  <c r="AB201" i="1" s="1"/>
  <c r="AC201" i="1"/>
  <c r="AD201" i="1"/>
  <c r="AE199" i="1"/>
  <c r="AA199" i="1"/>
  <c r="AB199" i="1"/>
  <c r="AC199" i="1"/>
  <c r="AD199" i="1" s="1"/>
  <c r="AF199" i="1" s="1"/>
  <c r="AD192" i="1"/>
  <c r="AA186" i="1"/>
  <c r="AF223" i="1"/>
  <c r="AG223" i="1"/>
  <c r="AH223" i="1" s="1"/>
  <c r="AF310" i="1"/>
  <c r="AC382" i="1"/>
  <c r="AD382" i="1" s="1"/>
  <c r="AF382" i="1" s="1"/>
  <c r="AG382" i="1" s="1"/>
  <c r="AH382" i="1" s="1"/>
  <c r="AF349" i="1"/>
  <c r="AG349" i="1"/>
  <c r="AH349" i="1"/>
  <c r="AC407" i="1"/>
  <c r="AD407" i="1" s="1"/>
  <c r="AF407" i="1" s="1"/>
  <c r="AG279" i="1"/>
  <c r="AH279" i="1" s="1"/>
  <c r="AC277" i="1"/>
  <c r="AD277" i="1"/>
  <c r="AF270" i="1"/>
  <c r="AC497" i="1"/>
  <c r="AD497" i="1"/>
  <c r="AC432" i="1"/>
  <c r="AD432" i="1" s="1"/>
  <c r="AF432" i="1" s="1"/>
  <c r="AC430" i="1"/>
  <c r="AD430" i="1" s="1"/>
  <c r="AG433" i="1"/>
  <c r="AH433" i="1" s="1"/>
  <c r="AC413" i="1"/>
  <c r="AD413" i="1" s="1"/>
  <c r="AC389" i="1"/>
  <c r="AD389" i="1"/>
  <c r="AF389" i="1" s="1"/>
  <c r="AG236" i="1"/>
  <c r="AH236" i="1"/>
  <c r="AC252" i="1"/>
  <c r="AD252" i="1" s="1"/>
  <c r="T321" i="1"/>
  <c r="U334" i="1"/>
  <c r="AC334" i="1"/>
  <c r="AD334" i="1"/>
  <c r="AF233" i="1"/>
  <c r="AG233" i="1"/>
  <c r="AH233" i="1" s="1"/>
  <c r="AG301" i="1"/>
  <c r="AH301" i="1" s="1"/>
  <c r="AB392" i="1"/>
  <c r="AC392" i="1"/>
  <c r="AD392" i="1"/>
  <c r="U372" i="1"/>
  <c r="AB372" i="1"/>
  <c r="AC461" i="1"/>
  <c r="AD461" i="1"/>
  <c r="AF461" i="1" s="1"/>
  <c r="U461" i="1"/>
  <c r="U467" i="1"/>
  <c r="AC467" i="1"/>
  <c r="AD467" i="1" s="1"/>
  <c r="T505" i="1"/>
  <c r="V505" i="1"/>
  <c r="U488" i="1"/>
  <c r="AC488" i="1"/>
  <c r="AD488" i="1" s="1"/>
  <c r="V483" i="1"/>
  <c r="T483" i="1"/>
  <c r="T482" i="1"/>
  <c r="AB482" i="1" s="1"/>
  <c r="V474" i="1"/>
  <c r="T474" i="1"/>
  <c r="AC474" i="1" s="1"/>
  <c r="V470" i="1"/>
  <c r="T470" i="1"/>
  <c r="AB470" i="1" s="1"/>
  <c r="T469" i="1"/>
  <c r="U469" i="1" s="1"/>
  <c r="AB469" i="1"/>
  <c r="V459" i="1"/>
  <c r="T459" i="1"/>
  <c r="AB449" i="1"/>
  <c r="U421" i="1"/>
  <c r="AC421" i="1"/>
  <c r="AD421" i="1" s="1"/>
  <c r="AG257" i="1"/>
  <c r="AH257" i="1" s="1"/>
  <c r="U300" i="1"/>
  <c r="AC300" i="1"/>
  <c r="AD300" i="1" s="1"/>
  <c r="AC211" i="1"/>
  <c r="AD211" i="1"/>
  <c r="AF211" i="1" s="1"/>
  <c r="U211" i="1"/>
  <c r="AC317" i="1"/>
  <c r="AD317" i="1"/>
  <c r="AF317" i="1" s="1"/>
  <c r="U317" i="1"/>
  <c r="U351" i="1"/>
  <c r="AB351" i="1"/>
  <c r="U294" i="1"/>
  <c r="U339" i="1"/>
  <c r="AC339" i="1"/>
  <c r="AD339" i="1"/>
  <c r="AF339" i="1" s="1"/>
  <c r="AG516" i="1"/>
  <c r="AH516" i="1" s="1"/>
  <c r="U447" i="1"/>
  <c r="AB518" i="1"/>
  <c r="AC518" i="1"/>
  <c r="AD518" i="1"/>
  <c r="U485" i="1"/>
  <c r="AG485" i="1"/>
  <c r="AH485" i="1" s="1"/>
  <c r="AB485" i="1"/>
  <c r="U456" i="1"/>
  <c r="AB456" i="1"/>
  <c r="AC416" i="1"/>
  <c r="AD416" i="1"/>
  <c r="U416" i="1"/>
  <c r="AB389" i="1"/>
  <c r="V365" i="1"/>
  <c r="T365" i="1"/>
  <c r="V341" i="1"/>
  <c r="T341" i="1"/>
  <c r="T218" i="1"/>
  <c r="V212" i="1"/>
  <c r="T212" i="1"/>
  <c r="AE202" i="1"/>
  <c r="AA202" i="1"/>
  <c r="AB202" i="1"/>
  <c r="AC202" i="1"/>
  <c r="AD202" i="1" s="1"/>
  <c r="AE200" i="1"/>
  <c r="AA200" i="1"/>
  <c r="AB200" i="1"/>
  <c r="AC200" i="1"/>
  <c r="AD200" i="1" s="1"/>
  <c r="V196" i="1"/>
  <c r="T196" i="1"/>
  <c r="AB196" i="1" s="1"/>
  <c r="AB195" i="1"/>
  <c r="AC195" i="1"/>
  <c r="AD195" i="1" s="1"/>
  <c r="AE181" i="1"/>
  <c r="V161" i="1"/>
  <c r="AC327" i="1"/>
  <c r="AD327" i="1"/>
  <c r="AB300" i="1"/>
  <c r="AC289" i="1"/>
  <c r="AD289" i="1" s="1"/>
  <c r="AC255" i="1"/>
  <c r="AD255" i="1"/>
  <c r="AB358" i="1"/>
  <c r="AC359" i="1"/>
  <c r="AD359" i="1"/>
  <c r="AB297" i="1"/>
  <c r="AF226" i="1"/>
  <c r="AC249" i="1"/>
  <c r="AD249" i="1"/>
  <c r="U395" i="1"/>
  <c r="AF210" i="1"/>
  <c r="AG210" i="1" s="1"/>
  <c r="AH210" i="1" s="1"/>
  <c r="AB239" i="1"/>
  <c r="AF388" i="1"/>
  <c r="AG388" i="1"/>
  <c r="AH388" i="1"/>
  <c r="AB192" i="1"/>
  <c r="U199" i="1"/>
  <c r="AC429" i="1"/>
  <c r="AD429" i="1"/>
  <c r="AF429" i="1" s="1"/>
  <c r="AG429" i="1" s="1"/>
  <c r="AH429" i="1" s="1"/>
  <c r="AF460" i="1"/>
  <c r="AG460" i="1" s="1"/>
  <c r="AH460" i="1" s="1"/>
  <c r="AF391" i="1"/>
  <c r="AC510" i="1"/>
  <c r="AD510" i="1" s="1"/>
  <c r="AF510" i="1" s="1"/>
  <c r="AG449" i="1"/>
  <c r="AH449" i="1"/>
  <c r="AC193" i="1"/>
  <c r="AD193" i="1" s="1"/>
  <c r="AC458" i="1"/>
  <c r="AD458" i="1" s="1"/>
  <c r="AF274" i="1"/>
  <c r="AG274" i="1"/>
  <c r="AH274" i="1" s="1"/>
  <c r="AF207" i="1"/>
  <c r="AB336" i="1"/>
  <c r="AB283" i="1"/>
  <c r="AC335" i="1"/>
  <c r="AD335" i="1"/>
  <c r="U335" i="1"/>
  <c r="V148" i="1"/>
  <c r="AC262" i="1"/>
  <c r="AD262" i="1"/>
  <c r="U262" i="1"/>
  <c r="T220" i="1"/>
  <c r="U220" i="1" s="1"/>
  <c r="AB238" i="1"/>
  <c r="U238" i="1"/>
  <c r="AB329" i="1"/>
  <c r="U329" i="1"/>
  <c r="AG256" i="1"/>
  <c r="AH256" i="1"/>
  <c r="AC355" i="1"/>
  <c r="AD355" i="1" s="1"/>
  <c r="U355" i="1"/>
  <c r="AB310" i="1"/>
  <c r="U310" i="1"/>
  <c r="U231" i="1"/>
  <c r="AC231" i="1"/>
  <c r="AD231" i="1" s="1"/>
  <c r="AF231" i="1" s="1"/>
  <c r="U263" i="1"/>
  <c r="AC263" i="1"/>
  <c r="AD263" i="1"/>
  <c r="U307" i="1"/>
  <c r="U226" i="1"/>
  <c r="AB226" i="1"/>
  <c r="T322" i="1"/>
  <c r="AB322" i="1" s="1"/>
  <c r="U287" i="1"/>
  <c r="AC287" i="1"/>
  <c r="AD287" i="1"/>
  <c r="U342" i="1"/>
  <c r="AB342" i="1"/>
  <c r="U308" i="1"/>
  <c r="AG308" i="1"/>
  <c r="AH308" i="1"/>
  <c r="AB308" i="1"/>
  <c r="U236" i="1"/>
  <c r="AB236" i="1"/>
  <c r="U451" i="1"/>
  <c r="AB451" i="1"/>
  <c r="U445" i="1"/>
  <c r="U518" i="1"/>
  <c r="AG518" i="1" s="1"/>
  <c r="AH518" i="1" s="1"/>
  <c r="T417" i="1"/>
  <c r="U417" i="1" s="1"/>
  <c r="U441" i="1"/>
  <c r="AC441" i="1"/>
  <c r="AD441" i="1" s="1"/>
  <c r="AF441" i="1" s="1"/>
  <c r="AB509" i="1"/>
  <c r="U509" i="1"/>
  <c r="AC496" i="1"/>
  <c r="AD496" i="1"/>
  <c r="AF496" i="1" s="1"/>
  <c r="U475" i="1"/>
  <c r="AB475" i="1"/>
  <c r="U428" i="1"/>
  <c r="AC428" i="1"/>
  <c r="AD428" i="1" s="1"/>
  <c r="AC517" i="1"/>
  <c r="AD517" i="1" s="1"/>
  <c r="U517" i="1"/>
  <c r="T512" i="1"/>
  <c r="V512" i="1"/>
  <c r="T507" i="1"/>
  <c r="AB507" i="1" s="1"/>
  <c r="V507" i="1"/>
  <c r="V500" i="1"/>
  <c r="T500" i="1"/>
  <c r="AC499" i="1"/>
  <c r="AD499" i="1"/>
  <c r="AF499" i="1" s="1"/>
  <c r="U499" i="1"/>
  <c r="V494" i="1"/>
  <c r="T494" i="1"/>
  <c r="U494" i="1" s="1"/>
  <c r="T473" i="1"/>
  <c r="V473" i="1"/>
  <c r="V471" i="1"/>
  <c r="T471" i="1"/>
  <c r="V455" i="1"/>
  <c r="T455" i="1"/>
  <c r="AC455" i="1" s="1"/>
  <c r="AD455" i="1" s="1"/>
  <c r="U454" i="1"/>
  <c r="AC454" i="1"/>
  <c r="AD454" i="1"/>
  <c r="AF454" i="1" s="1"/>
  <c r="V426" i="1"/>
  <c r="T426" i="1"/>
  <c r="AB426" i="1" s="1"/>
  <c r="AB425" i="1"/>
  <c r="U423" i="1"/>
  <c r="AC423" i="1"/>
  <c r="AD423" i="1" s="1"/>
  <c r="U422" i="1"/>
  <c r="AB422" i="1"/>
  <c r="AC422" i="1"/>
  <c r="AD422" i="1" s="1"/>
  <c r="AF422" i="1" s="1"/>
  <c r="V420" i="1"/>
  <c r="T420" i="1"/>
  <c r="AB419" i="1"/>
  <c r="U418" i="1"/>
  <c r="AC418" i="1"/>
  <c r="AD418" i="1"/>
  <c r="AB516" i="1"/>
  <c r="U405" i="1"/>
  <c r="AC405" i="1"/>
  <c r="AD405" i="1" s="1"/>
  <c r="AB373" i="1"/>
  <c r="V504" i="1"/>
  <c r="T504" i="1"/>
  <c r="V501" i="1"/>
  <c r="T501" i="1"/>
  <c r="U466" i="1"/>
  <c r="AC466" i="1"/>
  <c r="AD466" i="1" s="1"/>
  <c r="U463" i="1"/>
  <c r="AG463" i="1" s="1"/>
  <c r="AH463" i="1" s="1"/>
  <c r="AC463" i="1"/>
  <c r="AD463" i="1"/>
  <c r="V415" i="1"/>
  <c r="T415" i="1"/>
  <c r="U415" i="1" s="1"/>
  <c r="V400" i="1"/>
  <c r="T400" i="1"/>
  <c r="AF411" i="1"/>
  <c r="AG411" i="1"/>
  <c r="AH411" i="1" s="1"/>
  <c r="U491" i="1"/>
  <c r="AC491" i="1"/>
  <c r="AD491" i="1" s="1"/>
  <c r="AF491" i="1" s="1"/>
  <c r="AG491" i="1" s="1"/>
  <c r="AH491" i="1" s="1"/>
  <c r="AB424" i="1"/>
  <c r="V506" i="1"/>
  <c r="T506" i="1"/>
  <c r="V493" i="1"/>
  <c r="T493" i="1"/>
  <c r="T468" i="1"/>
  <c r="V468" i="1"/>
  <c r="V457" i="1"/>
  <c r="T457" i="1"/>
  <c r="V448" i="1"/>
  <c r="T448" i="1"/>
  <c r="T434" i="1"/>
  <c r="U434" i="1" s="1"/>
  <c r="AB434" i="1"/>
  <c r="AB428" i="1"/>
  <c r="T410" i="1"/>
  <c r="V410" i="1"/>
  <c r="V396" i="1"/>
  <c r="T396" i="1"/>
  <c r="AB396" i="1" s="1"/>
  <c r="V360" i="1"/>
  <c r="T360" i="1"/>
  <c r="V251" i="1"/>
  <c r="T251" i="1"/>
  <c r="V465" i="1"/>
  <c r="T465" i="1"/>
  <c r="U465" i="1" s="1"/>
  <c r="T240" i="1"/>
  <c r="AA208" i="1"/>
  <c r="AB203" i="1"/>
  <c r="AD203" i="1"/>
  <c r="AF203" i="1"/>
  <c r="AF195" i="1"/>
  <c r="AG195" i="1"/>
  <c r="AH195" i="1" s="1"/>
  <c r="AC251" i="1"/>
  <c r="AD251" i="1" s="1"/>
  <c r="U251" i="1"/>
  <c r="AF463" i="1"/>
  <c r="AG454" i="1"/>
  <c r="AH454" i="1"/>
  <c r="AC471" i="1"/>
  <c r="AD471" i="1" s="1"/>
  <c r="AB471" i="1"/>
  <c r="U471" i="1"/>
  <c r="AC494" i="1"/>
  <c r="AD494" i="1" s="1"/>
  <c r="AF494" i="1" s="1"/>
  <c r="AB494" i="1"/>
  <c r="U500" i="1"/>
  <c r="AC500" i="1"/>
  <c r="AD500" i="1" s="1"/>
  <c r="AB500" i="1"/>
  <c r="AF428" i="1"/>
  <c r="AG231" i="1"/>
  <c r="AH231" i="1" s="1"/>
  <c r="AC220" i="1"/>
  <c r="AD220" i="1"/>
  <c r="AF518" i="1"/>
  <c r="AG211" i="1"/>
  <c r="AH211" i="1"/>
  <c r="U459" i="1"/>
  <c r="AC459" i="1"/>
  <c r="AD459" i="1"/>
  <c r="AF459" i="1" s="1"/>
  <c r="AB459" i="1"/>
  <c r="U470" i="1"/>
  <c r="AC470" i="1"/>
  <c r="AD470" i="1" s="1"/>
  <c r="AF467" i="1"/>
  <c r="AF413" i="1"/>
  <c r="AH413" i="1"/>
  <c r="AF192" i="1"/>
  <c r="AC213" i="1"/>
  <c r="AD213" i="1"/>
  <c r="U213" i="1"/>
  <c r="AB213" i="1"/>
  <c r="AF498" i="1"/>
  <c r="AF353" i="1"/>
  <c r="AC457" i="1"/>
  <c r="AD457" i="1" s="1"/>
  <c r="AB457" i="1"/>
  <c r="U457" i="1"/>
  <c r="AF405" i="1"/>
  <c r="AB512" i="1"/>
  <c r="U512" i="1"/>
  <c r="AC512" i="1"/>
  <c r="AD512" i="1" s="1"/>
  <c r="AF355" i="1"/>
  <c r="AF249" i="1"/>
  <c r="AG249" i="1"/>
  <c r="AH249" i="1" s="1"/>
  <c r="AF359" i="1"/>
  <c r="AG359" i="1" s="1"/>
  <c r="AH359" i="1" s="1"/>
  <c r="U218" i="1"/>
  <c r="AB341" i="1"/>
  <c r="U341" i="1"/>
  <c r="AC341" i="1"/>
  <c r="AD341" i="1"/>
  <c r="U482" i="1"/>
  <c r="AC482" i="1"/>
  <c r="AD482" i="1" s="1"/>
  <c r="AF392" i="1"/>
  <c r="AC321" i="1"/>
  <c r="AD321" i="1" s="1"/>
  <c r="AF321" i="1" s="1"/>
  <c r="U321" i="1"/>
  <c r="AC363" i="1"/>
  <c r="AD363" i="1" s="1"/>
  <c r="U363" i="1"/>
  <c r="U397" i="1"/>
  <c r="AC397" i="1"/>
  <c r="AD397" i="1"/>
  <c r="AF397" i="1" s="1"/>
  <c r="U189" i="1"/>
  <c r="AC189" i="1"/>
  <c r="AD189" i="1"/>
  <c r="AF511" i="1"/>
  <c r="AG511" i="1" s="1"/>
  <c r="AH511" i="1" s="1"/>
  <c r="AG216" i="1"/>
  <c r="AH216" i="1"/>
  <c r="AC390" i="1"/>
  <c r="AD390" i="1"/>
  <c r="AF303" i="1"/>
  <c r="U396" i="1"/>
  <c r="AC396" i="1"/>
  <c r="AD396" i="1" s="1"/>
  <c r="U468" i="1"/>
  <c r="AC468" i="1"/>
  <c r="AD468" i="1" s="1"/>
  <c r="AF468" i="1" s="1"/>
  <c r="AB468" i="1"/>
  <c r="AB400" i="1"/>
  <c r="U400" i="1"/>
  <c r="AC400" i="1"/>
  <c r="AD400" i="1" s="1"/>
  <c r="AC501" i="1"/>
  <c r="AD501" i="1"/>
  <c r="AF501" i="1" s="1"/>
  <c r="U501" i="1"/>
  <c r="AB501" i="1"/>
  <c r="AC465" i="1"/>
  <c r="AD465" i="1"/>
  <c r="AB465" i="1"/>
  <c r="AB415" i="1"/>
  <c r="AC415" i="1"/>
  <c r="AD415" i="1" s="1"/>
  <c r="AF415" i="1" s="1"/>
  <c r="AF466" i="1"/>
  <c r="AC504" i="1"/>
  <c r="AD504" i="1" s="1"/>
  <c r="U504" i="1"/>
  <c r="AB504" i="1"/>
  <c r="U455" i="1"/>
  <c r="AB455" i="1"/>
  <c r="AG441" i="1"/>
  <c r="AH441" i="1" s="1"/>
  <c r="AB417" i="1"/>
  <c r="AC417" i="1"/>
  <c r="AD417" i="1" s="1"/>
  <c r="AF335" i="1"/>
  <c r="AG335" i="1" s="1"/>
  <c r="AH335" i="1" s="1"/>
  <c r="AF255" i="1"/>
  <c r="AG255" i="1"/>
  <c r="AH255" i="1" s="1"/>
  <c r="AC212" i="1"/>
  <c r="AD212" i="1"/>
  <c r="AB220" i="1"/>
  <c r="AG339" i="1"/>
  <c r="AH339" i="1" s="1"/>
  <c r="U474" i="1"/>
  <c r="AD474" i="1"/>
  <c r="AF474" i="1" s="1"/>
  <c r="AC483" i="1"/>
  <c r="AD483" i="1" s="1"/>
  <c r="AG389" i="1"/>
  <c r="AH389" i="1"/>
  <c r="AF430" i="1"/>
  <c r="AG430" i="1" s="1"/>
  <c r="AH430" i="1" s="1"/>
  <c r="AB398" i="1"/>
  <c r="AC398" i="1"/>
  <c r="AD398" i="1" s="1"/>
  <c r="U398" i="1"/>
  <c r="AF269" i="1"/>
  <c r="AG269" i="1" s="1"/>
  <c r="AH269" i="1"/>
  <c r="U410" i="1"/>
  <c r="AC410" i="1"/>
  <c r="AD410" i="1"/>
  <c r="AB410" i="1"/>
  <c r="AC448" i="1"/>
  <c r="AD448" i="1" s="1"/>
  <c r="U448" i="1"/>
  <c r="AB506" i="1"/>
  <c r="AC506" i="1"/>
  <c r="AD506" i="1"/>
  <c r="U506" i="1"/>
  <c r="U420" i="1"/>
  <c r="AB420" i="1"/>
  <c r="AC420" i="1"/>
  <c r="AD420" i="1"/>
  <c r="AC426" i="1"/>
  <c r="AD426" i="1"/>
  <c r="AF426" i="1" s="1"/>
  <c r="U426" i="1"/>
  <c r="AC473" i="1"/>
  <c r="AD473" i="1"/>
  <c r="AC507" i="1"/>
  <c r="AD507" i="1"/>
  <c r="U507" i="1"/>
  <c r="AF193" i="1"/>
  <c r="AG193" i="1"/>
  <c r="AH193" i="1" s="1"/>
  <c r="U196" i="1"/>
  <c r="U365" i="1"/>
  <c r="AC365" i="1"/>
  <c r="AD365" i="1"/>
  <c r="AB365" i="1"/>
  <c r="AF416" i="1"/>
  <c r="AC505" i="1"/>
  <c r="AD505" i="1"/>
  <c r="U505" i="1"/>
  <c r="AB505" i="1"/>
  <c r="AG334" i="1"/>
  <c r="AH334" i="1" s="1"/>
  <c r="AF334" i="1"/>
  <c r="U361" i="1"/>
  <c r="AB364" i="1"/>
  <c r="U364" i="1"/>
  <c r="AC364" i="1"/>
  <c r="AD364" i="1" s="1"/>
  <c r="AF380" i="1"/>
  <c r="AF297" i="1"/>
  <c r="AB320" i="1"/>
  <c r="U320" i="1"/>
  <c r="AC320" i="1"/>
  <c r="AD320" i="1"/>
  <c r="AG420" i="1"/>
  <c r="AH420" i="1"/>
  <c r="AF420" i="1"/>
  <c r="AF506" i="1"/>
  <c r="AG506" i="1" s="1"/>
  <c r="AH506" i="1" s="1"/>
  <c r="AG474" i="1"/>
  <c r="AH474" i="1" s="1"/>
  <c r="AF417" i="1"/>
  <c r="AF500" i="1"/>
  <c r="AF251" i="1"/>
  <c r="AF320" i="1"/>
  <c r="AG320" i="1"/>
  <c r="AH320" i="1"/>
  <c r="AF361" i="1"/>
  <c r="AG415" i="1"/>
  <c r="AH415" i="1"/>
  <c r="AF341" i="1"/>
  <c r="AG341" i="1" s="1"/>
  <c r="AH341" i="1" s="1"/>
  <c r="AF470" i="1"/>
  <c r="AG459" i="1"/>
  <c r="AH459" i="1"/>
  <c r="AF410" i="1"/>
  <c r="AG501" i="1"/>
  <c r="AH501" i="1"/>
  <c r="AF512" i="1"/>
  <c r="AF457" i="1"/>
  <c r="AG457" i="1"/>
  <c r="AH457" i="1" s="1"/>
  <c r="AF365" i="1"/>
  <c r="AG365" i="1" s="1"/>
  <c r="AH365" i="1" s="1"/>
  <c r="AG426" i="1"/>
  <c r="AH426" i="1"/>
  <c r="AF212" i="1"/>
  <c r="AF400" i="1"/>
  <c r="AG321" i="1"/>
  <c r="AH321" i="1"/>
  <c r="AF213" i="1"/>
  <c r="AG213" i="1"/>
  <c r="AH213" i="1" s="1"/>
  <c r="V157" i="1"/>
  <c r="V158" i="1"/>
  <c r="U191" i="1"/>
  <c r="AC191" i="1"/>
  <c r="AD191" i="1" s="1"/>
  <c r="AF189" i="1"/>
  <c r="AG189" i="1" s="1"/>
  <c r="AH189" i="1" s="1"/>
  <c r="U185" i="1"/>
  <c r="AB185" i="1"/>
  <c r="AC185" i="1"/>
  <c r="AD185" i="1" s="1"/>
  <c r="U170" i="1"/>
  <c r="U181" i="1"/>
  <c r="AB186" i="1"/>
  <c r="U186" i="1"/>
  <c r="AA178" i="1"/>
  <c r="AB178" i="1"/>
  <c r="AC178" i="1"/>
  <c r="AD178" i="1" s="1"/>
  <c r="AF178" i="1" s="1"/>
  <c r="V169" i="1"/>
  <c r="T169" i="1"/>
  <c r="AB187" i="1"/>
  <c r="U173" i="1"/>
  <c r="AB170" i="1"/>
  <c r="AC170" i="1" s="1"/>
  <c r="AD170" i="1" s="1"/>
  <c r="AF170" i="1" s="1"/>
  <c r="U167" i="1"/>
  <c r="T182" i="1"/>
  <c r="AA175" i="1"/>
  <c r="AB175" i="1"/>
  <c r="AC175" i="1"/>
  <c r="AD175" i="1"/>
  <c r="AA173" i="1"/>
  <c r="AB173" i="1"/>
  <c r="AC173" i="1" s="1"/>
  <c r="AD173" i="1" s="1"/>
  <c r="AA166" i="1"/>
  <c r="AA164" i="1"/>
  <c r="AB191" i="1"/>
  <c r="AA174" i="1"/>
  <c r="AB174" i="1"/>
  <c r="AC174" i="1" s="1"/>
  <c r="AD174" i="1" s="1"/>
  <c r="AA153" i="1"/>
  <c r="AC187" i="1"/>
  <c r="AD187" i="1" s="1"/>
  <c r="AA179" i="1"/>
  <c r="AB179" i="1"/>
  <c r="AC179" i="1"/>
  <c r="AD179" i="1"/>
  <c r="AF179" i="1" s="1"/>
  <c r="AC186" i="1"/>
  <c r="AD186" i="1"/>
  <c r="V186" i="1"/>
  <c r="V175" i="1"/>
  <c r="AA171" i="1"/>
  <c r="AA165" i="1"/>
  <c r="R165" i="1"/>
  <c r="S165" i="1"/>
  <c r="R167" i="1"/>
  <c r="S167" i="1" s="1"/>
  <c r="R164" i="1"/>
  <c r="S164" i="1"/>
  <c r="R163" i="1"/>
  <c r="S163" i="1" s="1"/>
  <c r="AA159" i="1"/>
  <c r="AA155" i="1"/>
  <c r="AA160" i="1"/>
  <c r="T158" i="1"/>
  <c r="U158" i="1" s="1"/>
  <c r="R154" i="1"/>
  <c r="S154" i="1"/>
  <c r="AA143" i="1"/>
  <c r="R157" i="1"/>
  <c r="S157" i="1"/>
  <c r="R153" i="1"/>
  <c r="S153" i="1" s="1"/>
  <c r="AA145" i="1"/>
  <c r="T156" i="1"/>
  <c r="U156" i="1"/>
  <c r="T153" i="1"/>
  <c r="U153" i="1" s="1"/>
  <c r="R151" i="1"/>
  <c r="S151" i="1" s="1"/>
  <c r="R150" i="1"/>
  <c r="S150" i="1" s="1"/>
  <c r="T145" i="1"/>
  <c r="U145" i="1"/>
  <c r="T157" i="1"/>
  <c r="T152" i="1"/>
  <c r="U152" i="1"/>
  <c r="AA151" i="1"/>
  <c r="T150" i="1"/>
  <c r="U150" i="1"/>
  <c r="AA139" i="1"/>
  <c r="AB139" i="1" s="1"/>
  <c r="AC139" i="1" s="1"/>
  <c r="AD139" i="1" s="1"/>
  <c r="AA138" i="1"/>
  <c r="R13" i="1"/>
  <c r="S13" i="1"/>
  <c r="R147" i="1"/>
  <c r="S147" i="1" s="1"/>
  <c r="R146" i="1"/>
  <c r="S146" i="1"/>
  <c r="R145" i="1"/>
  <c r="S145" i="1"/>
  <c r="T142" i="1"/>
  <c r="U142" i="1"/>
  <c r="T144" i="1"/>
  <c r="R143" i="1"/>
  <c r="S143" i="1"/>
  <c r="AA14" i="1"/>
  <c r="T50" i="1"/>
  <c r="U50" i="1" s="1"/>
  <c r="R130" i="1"/>
  <c r="S130" i="1"/>
  <c r="T104" i="1"/>
  <c r="U104" i="1" s="1"/>
  <c r="T92" i="1"/>
  <c r="U92" i="1"/>
  <c r="R69" i="1"/>
  <c r="S69" i="1" s="1"/>
  <c r="T67" i="1"/>
  <c r="AB67" i="1" s="1"/>
  <c r="R65" i="1"/>
  <c r="S65" i="1" s="1"/>
  <c r="R52" i="1"/>
  <c r="S52" i="1"/>
  <c r="R48" i="1"/>
  <c r="S48" i="1" s="1"/>
  <c r="T46" i="1"/>
  <c r="AB46" i="1" s="1"/>
  <c r="U46" i="1"/>
  <c r="T38" i="1"/>
  <c r="U38" i="1" s="1"/>
  <c r="T22" i="1"/>
  <c r="U22" i="1"/>
  <c r="R20" i="1"/>
  <c r="S20" i="1" s="1"/>
  <c r="R128" i="1"/>
  <c r="S128" i="1"/>
  <c r="T126" i="1"/>
  <c r="U126" i="1" s="1"/>
  <c r="R125" i="1"/>
  <c r="S125" i="1"/>
  <c r="T114" i="1"/>
  <c r="U114" i="1" s="1"/>
  <c r="R96" i="1"/>
  <c r="S96" i="1"/>
  <c r="R63" i="1"/>
  <c r="S63" i="1" s="1"/>
  <c r="R51" i="1"/>
  <c r="S51" i="1"/>
  <c r="R23" i="1"/>
  <c r="S23" i="1" s="1"/>
  <c r="AA18" i="1"/>
  <c r="R17" i="1"/>
  <c r="S17" i="1" s="1"/>
  <c r="T15" i="1"/>
  <c r="U15" i="1"/>
  <c r="R14" i="1"/>
  <c r="S14" i="1"/>
  <c r="AA103" i="1"/>
  <c r="R49" i="1"/>
  <c r="S49" i="1" s="1"/>
  <c r="AA17" i="1"/>
  <c r="AA81" i="1"/>
  <c r="AA89" i="1"/>
  <c r="T83" i="1"/>
  <c r="U83" i="1"/>
  <c r="T53" i="1"/>
  <c r="U53" i="1"/>
  <c r="R115" i="1"/>
  <c r="S115" i="1" s="1"/>
  <c r="AA111" i="1"/>
  <c r="AA107" i="1"/>
  <c r="T95" i="1"/>
  <c r="U95" i="1"/>
  <c r="R88" i="1"/>
  <c r="S88" i="1"/>
  <c r="R84" i="1"/>
  <c r="S84" i="1" s="1"/>
  <c r="R75" i="1"/>
  <c r="S75" i="1"/>
  <c r="AA61" i="1"/>
  <c r="R45" i="1"/>
  <c r="S45" i="1" s="1"/>
  <c r="R21" i="1"/>
  <c r="S21" i="1"/>
  <c r="T79" i="1"/>
  <c r="U79" i="1" s="1"/>
  <c r="AA125" i="1"/>
  <c r="AA109" i="1"/>
  <c r="AB109" i="1" s="1"/>
  <c r="AA118" i="1"/>
  <c r="R44" i="1"/>
  <c r="S44" i="1"/>
  <c r="T41" i="1"/>
  <c r="U41" i="1" s="1"/>
  <c r="T37" i="1"/>
  <c r="U37" i="1"/>
  <c r="R71" i="1"/>
  <c r="S71" i="1" s="1"/>
  <c r="T35" i="1"/>
  <c r="U35" i="1"/>
  <c r="R34" i="1"/>
  <c r="S34" i="1" s="1"/>
  <c r="R29" i="1"/>
  <c r="S29" i="1"/>
  <c r="T27" i="1"/>
  <c r="AC27" i="1" s="1"/>
  <c r="AD27" i="1" s="1"/>
  <c r="U27" i="1"/>
  <c r="T51" i="1"/>
  <c r="U51" i="1"/>
  <c r="AA131" i="1"/>
  <c r="T118" i="1"/>
  <c r="U118" i="1" s="1"/>
  <c r="R80" i="1"/>
  <c r="S80" i="1"/>
  <c r="AA77" i="1"/>
  <c r="T56" i="1"/>
  <c r="U56" i="1"/>
  <c r="AA47" i="1"/>
  <c r="T24" i="1"/>
  <c r="U24" i="1" s="1"/>
  <c r="AA117" i="1"/>
  <c r="AA99" i="1"/>
  <c r="AA95" i="1"/>
  <c r="AA91" i="1"/>
  <c r="AA66" i="1"/>
  <c r="AB66" i="1" s="1"/>
  <c r="AC66" i="1" s="1"/>
  <c r="AD66" i="1" s="1"/>
  <c r="AA136" i="1"/>
  <c r="T93" i="1"/>
  <c r="U93" i="1" s="1"/>
  <c r="R92" i="1"/>
  <c r="S92" i="1"/>
  <c r="T73" i="1"/>
  <c r="U73" i="1" s="1"/>
  <c r="AA70" i="1"/>
  <c r="R70" i="1"/>
  <c r="S70" i="1" s="1"/>
  <c r="R47" i="1"/>
  <c r="S47" i="1"/>
  <c r="R43" i="1"/>
  <c r="S43" i="1"/>
  <c r="AA39" i="1"/>
  <c r="R37" i="1"/>
  <c r="S37" i="1"/>
  <c r="T34" i="1"/>
  <c r="U34" i="1" s="1"/>
  <c r="R18" i="1"/>
  <c r="S18" i="1"/>
  <c r="T129" i="1"/>
  <c r="T135" i="1"/>
  <c r="AB135" i="1" s="1"/>
  <c r="U135" i="1"/>
  <c r="R133" i="1"/>
  <c r="S133" i="1" s="1"/>
  <c r="R121" i="1"/>
  <c r="S121" i="1"/>
  <c r="T119" i="1"/>
  <c r="U119" i="1" s="1"/>
  <c r="R118" i="1"/>
  <c r="S118" i="1" s="1"/>
  <c r="AA112" i="1"/>
  <c r="R110" i="1"/>
  <c r="S110" i="1"/>
  <c r="T107" i="1"/>
  <c r="AB107" i="1" s="1"/>
  <c r="U107" i="1"/>
  <c r="R100" i="1"/>
  <c r="S100" i="1"/>
  <c r="R99" i="1"/>
  <c r="S99" i="1" s="1"/>
  <c r="R98" i="1"/>
  <c r="S98" i="1"/>
  <c r="R90" i="1"/>
  <c r="S90" i="1"/>
  <c r="T68" i="1"/>
  <c r="U68" i="1"/>
  <c r="R62" i="1"/>
  <c r="S62" i="1" s="1"/>
  <c r="R61" i="1"/>
  <c r="S61" i="1"/>
  <c r="T59" i="1"/>
  <c r="U59" i="1"/>
  <c r="R57" i="1"/>
  <c r="S57" i="1"/>
  <c r="T55" i="1"/>
  <c r="U55" i="1" s="1"/>
  <c r="R54" i="1"/>
  <c r="S54" i="1"/>
  <c r="R53" i="1"/>
  <c r="S53" i="1"/>
  <c r="R46" i="1"/>
  <c r="S46" i="1"/>
  <c r="T42" i="1"/>
  <c r="T40" i="1"/>
  <c r="AA33" i="1"/>
  <c r="R27" i="1"/>
  <c r="S27" i="1"/>
  <c r="R26" i="1"/>
  <c r="S26" i="1" s="1"/>
  <c r="AA105" i="1"/>
  <c r="AA38" i="1"/>
  <c r="AB38" i="1" s="1"/>
  <c r="T52" i="1"/>
  <c r="T60" i="1"/>
  <c r="U60" i="1"/>
  <c r="AA68" i="1"/>
  <c r="R50" i="1"/>
  <c r="S50" i="1"/>
  <c r="R42" i="1"/>
  <c r="S42" i="1"/>
  <c r="AA25" i="1"/>
  <c r="T127" i="1"/>
  <c r="U127" i="1"/>
  <c r="T16" i="1"/>
  <c r="U16" i="1" s="1"/>
  <c r="T82" i="1"/>
  <c r="U82" i="1"/>
  <c r="AG82" i="1" s="1"/>
  <c r="AH82" i="1" s="1"/>
  <c r="T39" i="1"/>
  <c r="U39" i="1" s="1"/>
  <c r="T141" i="1"/>
  <c r="T139" i="1"/>
  <c r="U139" i="1" s="1"/>
  <c r="R138" i="1"/>
  <c r="S138" i="1"/>
  <c r="R122" i="1"/>
  <c r="S122" i="1" s="1"/>
  <c r="R120" i="1"/>
  <c r="S120" i="1"/>
  <c r="R116" i="1"/>
  <c r="S116" i="1" s="1"/>
  <c r="T109" i="1"/>
  <c r="U109" i="1"/>
  <c r="R108" i="1"/>
  <c r="S108" i="1" s="1"/>
  <c r="R106" i="1"/>
  <c r="S106" i="1"/>
  <c r="R102" i="1"/>
  <c r="S102" i="1" s="1"/>
  <c r="T100" i="1"/>
  <c r="U100" i="1"/>
  <c r="AA98" i="1"/>
  <c r="R91" i="1"/>
  <c r="S91" i="1"/>
  <c r="R89" i="1"/>
  <c r="S89" i="1" s="1"/>
  <c r="T87" i="1"/>
  <c r="U87" i="1"/>
  <c r="R87" i="1"/>
  <c r="S87" i="1"/>
  <c r="T84" i="1"/>
  <c r="R82" i="1"/>
  <c r="S82" i="1"/>
  <c r="T80" i="1"/>
  <c r="U80" i="1" s="1"/>
  <c r="T78" i="1"/>
  <c r="U78" i="1"/>
  <c r="R59" i="1"/>
  <c r="S59" i="1" s="1"/>
  <c r="T57" i="1"/>
  <c r="AB57" i="1" s="1"/>
  <c r="T48" i="1"/>
  <c r="U48" i="1" s="1"/>
  <c r="R38" i="1"/>
  <c r="S38" i="1"/>
  <c r="T33" i="1"/>
  <c r="U33" i="1" s="1"/>
  <c r="R32" i="1"/>
  <c r="S32" i="1"/>
  <c r="T29" i="1"/>
  <c r="U29" i="1" s="1"/>
  <c r="AA28" i="1"/>
  <c r="R28" i="1"/>
  <c r="S28" i="1"/>
  <c r="R22" i="1"/>
  <c r="S22" i="1"/>
  <c r="AA21" i="1"/>
  <c r="T20" i="1"/>
  <c r="U20" i="1" s="1"/>
  <c r="T13" i="1"/>
  <c r="U13" i="1"/>
  <c r="T75" i="1"/>
  <c r="U75" i="1" s="1"/>
  <c r="R73" i="1"/>
  <c r="S73" i="1"/>
  <c r="T66" i="1"/>
  <c r="U66" i="1" s="1"/>
  <c r="T45" i="1"/>
  <c r="U45" i="1"/>
  <c r="T130" i="1"/>
  <c r="U130" i="1" s="1"/>
  <c r="T61" i="1"/>
  <c r="T47" i="1"/>
  <c r="U47" i="1" s="1"/>
  <c r="T140" i="1"/>
  <c r="U140" i="1"/>
  <c r="T28" i="1"/>
  <c r="U28" i="1"/>
  <c r="R131" i="1"/>
  <c r="S131" i="1"/>
  <c r="R117" i="1"/>
  <c r="S117" i="1" s="1"/>
  <c r="R78" i="1"/>
  <c r="S78" i="1"/>
  <c r="R76" i="1"/>
  <c r="S76" i="1"/>
  <c r="T65" i="1"/>
  <c r="U65" i="1"/>
  <c r="T26" i="1"/>
  <c r="U26" i="1" s="1"/>
  <c r="T23" i="1"/>
  <c r="U23" i="1"/>
  <c r="AA154" i="1"/>
  <c r="AB154" i="1"/>
  <c r="AC154" i="1" s="1"/>
  <c r="AD154" i="1"/>
  <c r="AG154" i="1" s="1"/>
  <c r="AH154" i="1" s="1"/>
  <c r="AF154" i="1"/>
  <c r="AA94" i="1"/>
  <c r="AA90" i="1"/>
  <c r="AA86" i="1"/>
  <c r="AA82" i="1"/>
  <c r="AA56" i="1"/>
  <c r="AB56" i="1" s="1"/>
  <c r="AC56" i="1" s="1"/>
  <c r="AD56" i="1" s="1"/>
  <c r="V32" i="1"/>
  <c r="T32" i="1"/>
  <c r="AB32" i="1" s="1"/>
  <c r="U32" i="1"/>
  <c r="AA16" i="1"/>
  <c r="T138" i="1"/>
  <c r="U138" i="1"/>
  <c r="T110" i="1"/>
  <c r="U110" i="1"/>
  <c r="T164" i="1"/>
  <c r="V162" i="1"/>
  <c r="T162" i="1"/>
  <c r="AA115" i="1"/>
  <c r="AB115" i="1" s="1"/>
  <c r="R111" i="1"/>
  <c r="S111" i="1" s="1"/>
  <c r="AA74" i="1"/>
  <c r="V72" i="1"/>
  <c r="T72" i="1"/>
  <c r="U72" i="1" s="1"/>
  <c r="AA67" i="1"/>
  <c r="AA53" i="1"/>
  <c r="AA44" i="1"/>
  <c r="V168" i="1"/>
  <c r="T168" i="1"/>
  <c r="AA124" i="1"/>
  <c r="V88" i="1"/>
  <c r="T88" i="1"/>
  <c r="U88" i="1" s="1"/>
  <c r="AA84" i="1"/>
  <c r="AB84" i="1" s="1"/>
  <c r="AC84" i="1" s="1"/>
  <c r="AD84" i="1" s="1"/>
  <c r="AA62" i="1"/>
  <c r="AB62" i="1" s="1"/>
  <c r="AC62" i="1" s="1"/>
  <c r="AD62" i="1" s="1"/>
  <c r="V14" i="1"/>
  <c r="T14" i="1"/>
  <c r="U14" i="1"/>
  <c r="T121" i="1"/>
  <c r="U121" i="1"/>
  <c r="T58" i="1"/>
  <c r="U58" i="1"/>
  <c r="T98" i="1"/>
  <c r="U98" i="1" s="1"/>
  <c r="V133" i="1"/>
  <c r="T133" i="1"/>
  <c r="U133" i="1"/>
  <c r="V115" i="1"/>
  <c r="T115" i="1"/>
  <c r="V74" i="1"/>
  <c r="T74" i="1"/>
  <c r="U74" i="1" s="1"/>
  <c r="V69" i="1"/>
  <c r="T69" i="1"/>
  <c r="U69" i="1"/>
  <c r="T64" i="1"/>
  <c r="U64" i="1" s="1"/>
  <c r="V64" i="1"/>
  <c r="AA51" i="1"/>
  <c r="AA49" i="1"/>
  <c r="T43" i="1"/>
  <c r="U43" i="1"/>
  <c r="V43" i="1"/>
  <c r="AA43" i="1"/>
  <c r="AB43" i="1" s="1"/>
  <c r="AC43" i="1" s="1"/>
  <c r="AD43" i="1" s="1"/>
  <c r="AA37" i="1"/>
  <c r="R168" i="1"/>
  <c r="S168" i="1"/>
  <c r="AB164" i="1"/>
  <c r="T161" i="1"/>
  <c r="R152" i="1"/>
  <c r="S152" i="1"/>
  <c r="AA149" i="1"/>
  <c r="R134" i="1"/>
  <c r="S134" i="1"/>
  <c r="R129" i="1"/>
  <c r="S129" i="1" s="1"/>
  <c r="R127" i="1"/>
  <c r="S127" i="1"/>
  <c r="R119" i="1"/>
  <c r="S119" i="1"/>
  <c r="AA113" i="1"/>
  <c r="R113" i="1"/>
  <c r="S113" i="1" s="1"/>
  <c r="T112" i="1"/>
  <c r="U112" i="1" s="1"/>
  <c r="R107" i="1"/>
  <c r="S107" i="1"/>
  <c r="R101" i="1"/>
  <c r="S101" i="1" s="1"/>
  <c r="R93" i="1"/>
  <c r="S93" i="1"/>
  <c r="R56" i="1"/>
  <c r="S56" i="1" s="1"/>
  <c r="AA48" i="1"/>
  <c r="R36" i="1"/>
  <c r="S36" i="1"/>
  <c r="T30" i="1"/>
  <c r="U30" i="1"/>
  <c r="R15" i="1"/>
  <c r="S15" i="1" s="1"/>
  <c r="R166" i="1"/>
  <c r="S166" i="1"/>
  <c r="AB165" i="1"/>
  <c r="R159" i="1"/>
  <c r="S159" i="1" s="1"/>
  <c r="T155" i="1"/>
  <c r="U155" i="1"/>
  <c r="R141" i="1"/>
  <c r="S141" i="1" s="1"/>
  <c r="T136" i="1"/>
  <c r="T134" i="1"/>
  <c r="T128" i="1"/>
  <c r="U128" i="1"/>
  <c r="R112" i="1"/>
  <c r="S112" i="1" s="1"/>
  <c r="R94" i="1"/>
  <c r="S94" i="1"/>
  <c r="R60" i="1"/>
  <c r="S60" i="1"/>
  <c r="R40" i="1"/>
  <c r="S40" i="1"/>
  <c r="R31" i="1"/>
  <c r="S31" i="1" s="1"/>
  <c r="T19" i="1"/>
  <c r="U19" i="1"/>
  <c r="AB167" i="1"/>
  <c r="AC167" i="1"/>
  <c r="AD167" i="1" s="1"/>
  <c r="AG167" i="1" s="1"/>
  <c r="AH167" i="1" s="1"/>
  <c r="AF167" i="1"/>
  <c r="AA157" i="1"/>
  <c r="AA108" i="1"/>
  <c r="V89" i="1"/>
  <c r="T89" i="1"/>
  <c r="V86" i="1"/>
  <c r="T86" i="1"/>
  <c r="AB86" i="1" s="1"/>
  <c r="AA158" i="1"/>
  <c r="AB158" i="1" s="1"/>
  <c r="AC158" i="1" s="1"/>
  <c r="AD158" i="1" s="1"/>
  <c r="V87" i="1"/>
  <c r="U165" i="1"/>
  <c r="AC165" i="1"/>
  <c r="AD165" i="1"/>
  <c r="AF165" i="1" s="1"/>
  <c r="AA161" i="1"/>
  <c r="AB161" i="1" s="1"/>
  <c r="AC161" i="1" s="1"/>
  <c r="AD161" i="1" s="1"/>
  <c r="AA141" i="1"/>
  <c r="AA134" i="1"/>
  <c r="AB163" i="1"/>
  <c r="AC163" i="1"/>
  <c r="AD163" i="1"/>
  <c r="AF163" i="1" s="1"/>
  <c r="AG163" i="1" s="1"/>
  <c r="AH163" i="1" s="1"/>
  <c r="T91" i="1"/>
  <c r="U91" i="1" s="1"/>
  <c r="AA78" i="1"/>
  <c r="V71" i="1"/>
  <c r="T71" i="1"/>
  <c r="U71" i="1" s="1"/>
  <c r="AA23" i="1"/>
  <c r="V18" i="1"/>
  <c r="T18" i="1"/>
  <c r="U18" i="1" s="1"/>
  <c r="V17" i="1"/>
  <c r="T17" i="1"/>
  <c r="U17" i="1" s="1"/>
  <c r="V95" i="1"/>
  <c r="T97" i="1"/>
  <c r="U97" i="1"/>
  <c r="T76" i="1"/>
  <c r="U76" i="1" s="1"/>
  <c r="V155" i="1"/>
  <c r="U161" i="1"/>
  <c r="V147" i="1"/>
  <c r="T147" i="1"/>
  <c r="AA137" i="1"/>
  <c r="AA135" i="1"/>
  <c r="AA129" i="1"/>
  <c r="V26" i="1"/>
  <c r="AA152" i="1"/>
  <c r="AA146" i="1"/>
  <c r="AA130" i="1"/>
  <c r="AA31" i="1"/>
  <c r="AA93" i="1"/>
  <c r="AA35" i="1"/>
  <c r="T159" i="1"/>
  <c r="AB159" i="1" s="1"/>
  <c r="R156" i="1"/>
  <c r="S156" i="1"/>
  <c r="AA148" i="1"/>
  <c r="AB148" i="1" s="1"/>
  <c r="AC148" i="1" s="1"/>
  <c r="AD148" i="1" s="1"/>
  <c r="R148" i="1"/>
  <c r="S148" i="1" s="1"/>
  <c r="R142" i="1"/>
  <c r="S142" i="1"/>
  <c r="T137" i="1"/>
  <c r="AB137" i="1" s="1"/>
  <c r="AC137" i="1" s="1"/>
  <c r="AD137" i="1" s="1"/>
  <c r="U137" i="1"/>
  <c r="R132" i="1"/>
  <c r="S132" i="1"/>
  <c r="R126" i="1"/>
  <c r="S126" i="1" s="1"/>
  <c r="AA116" i="1"/>
  <c r="R109" i="1"/>
  <c r="S109" i="1"/>
  <c r="R104" i="1"/>
  <c r="S104" i="1" s="1"/>
  <c r="R95" i="1"/>
  <c r="S95" i="1"/>
  <c r="R77" i="1"/>
  <c r="S77" i="1" s="1"/>
  <c r="R64" i="1"/>
  <c r="S64" i="1"/>
  <c r="R39" i="1"/>
  <c r="S39" i="1" s="1"/>
  <c r="R16" i="1"/>
  <c r="S16" i="1"/>
  <c r="AA156" i="1"/>
  <c r="R155" i="1"/>
  <c r="S155" i="1"/>
  <c r="AA150" i="1"/>
  <c r="T123" i="1"/>
  <c r="U123" i="1" s="1"/>
  <c r="R114" i="1"/>
  <c r="S114" i="1"/>
  <c r="R79" i="1"/>
  <c r="S79" i="1" s="1"/>
  <c r="R66" i="1"/>
  <c r="S66" i="1"/>
  <c r="AA59" i="1"/>
  <c r="R58" i="1"/>
  <c r="S58" i="1"/>
  <c r="AA45" i="1"/>
  <c r="AB45" i="1" s="1"/>
  <c r="R35" i="1"/>
  <c r="S35" i="1" s="1"/>
  <c r="V136" i="1"/>
  <c r="AA19" i="1"/>
  <c r="AB19" i="1" s="1"/>
  <c r="V80" i="1"/>
  <c r="R144" i="1"/>
  <c r="S144" i="1"/>
  <c r="AA140" i="1"/>
  <c r="AA133" i="1"/>
  <c r="V101" i="1"/>
  <c r="T101" i="1"/>
  <c r="U101" i="1"/>
  <c r="T94" i="1"/>
  <c r="U94" i="1" s="1"/>
  <c r="AA36" i="1"/>
  <c r="T85" i="1"/>
  <c r="V122" i="1"/>
  <c r="T122" i="1"/>
  <c r="U122" i="1" s="1"/>
  <c r="V102" i="1"/>
  <c r="T102" i="1"/>
  <c r="U102" i="1"/>
  <c r="V25" i="1"/>
  <c r="T25" i="1"/>
  <c r="R140" i="1"/>
  <c r="S140" i="1" s="1"/>
  <c r="R139" i="1"/>
  <c r="S139" i="1"/>
  <c r="R137" i="1"/>
  <c r="S137" i="1"/>
  <c r="T132" i="1"/>
  <c r="U132" i="1"/>
  <c r="R124" i="1"/>
  <c r="S124" i="1" s="1"/>
  <c r="AA121" i="1"/>
  <c r="AA120" i="1"/>
  <c r="AA110" i="1"/>
  <c r="R97" i="1"/>
  <c r="S97" i="1" s="1"/>
  <c r="T36" i="1"/>
  <c r="AC36" i="1" s="1"/>
  <c r="AD36" i="1" s="1"/>
  <c r="AA27" i="1"/>
  <c r="AA22" i="1"/>
  <c r="AA15" i="1"/>
  <c r="R136" i="1"/>
  <c r="S136" i="1"/>
  <c r="R135" i="1"/>
  <c r="S135" i="1" s="1"/>
  <c r="T111" i="1"/>
  <c r="U111" i="1" s="1"/>
  <c r="R105" i="1"/>
  <c r="S105" i="1" s="1"/>
  <c r="AA57" i="1"/>
  <c r="AA54" i="1"/>
  <c r="AA52" i="1"/>
  <c r="AA32" i="1"/>
  <c r="AA20" i="1"/>
  <c r="AA142" i="1"/>
  <c r="AA123" i="1"/>
  <c r="AA122" i="1"/>
  <c r="AA75" i="1"/>
  <c r="R72" i="1"/>
  <c r="S72" i="1" s="1"/>
  <c r="AA71" i="1"/>
  <c r="T63" i="1"/>
  <c r="U63" i="1"/>
  <c r="R25" i="1"/>
  <c r="S25" i="1" s="1"/>
  <c r="AA101" i="1"/>
  <c r="AA97" i="1"/>
  <c r="AB97" i="1" s="1"/>
  <c r="AA87" i="1"/>
  <c r="AB87" i="1" s="1"/>
  <c r="AC87" i="1" s="1"/>
  <c r="AD87" i="1" s="1"/>
  <c r="R86" i="1"/>
  <c r="S86" i="1" s="1"/>
  <c r="AA85" i="1"/>
  <c r="R83" i="1"/>
  <c r="S83" i="1" s="1"/>
  <c r="R55" i="1"/>
  <c r="S55" i="1"/>
  <c r="AA46" i="1"/>
  <c r="AA34" i="1"/>
  <c r="AB34" i="1" s="1"/>
  <c r="AA30" i="1"/>
  <c r="T21" i="1"/>
  <c r="T108" i="1"/>
  <c r="U108" i="1" s="1"/>
  <c r="T105" i="1"/>
  <c r="U105" i="1"/>
  <c r="R103" i="1"/>
  <c r="S103" i="1"/>
  <c r="AA102" i="1"/>
  <c r="T90" i="1"/>
  <c r="AB90" i="1" s="1"/>
  <c r="AC90" i="1" s="1"/>
  <c r="AD90" i="1" s="1"/>
  <c r="R85" i="1"/>
  <c r="S85" i="1" s="1"/>
  <c r="R81" i="1"/>
  <c r="S81" i="1"/>
  <c r="T77" i="1"/>
  <c r="AB77" i="1" s="1"/>
  <c r="AC77" i="1" s="1"/>
  <c r="AD77" i="1" s="1"/>
  <c r="R74" i="1"/>
  <c r="S74" i="1"/>
  <c r="R67" i="1"/>
  <c r="S67" i="1" s="1"/>
  <c r="T54" i="1"/>
  <c r="U54" i="1"/>
  <c r="AA42" i="1"/>
  <c r="R41" i="1"/>
  <c r="S41" i="1" s="1"/>
  <c r="R30" i="1"/>
  <c r="S30" i="1"/>
  <c r="R24" i="1"/>
  <c r="S24" i="1" s="1"/>
  <c r="T151" i="1"/>
  <c r="AA132" i="1"/>
  <c r="AA104" i="1"/>
  <c r="AE72" i="1"/>
  <c r="AA72" i="1"/>
  <c r="AB72" i="1" s="1"/>
  <c r="AC72" i="1" s="1"/>
  <c r="AD72" i="1" s="1"/>
  <c r="AE116" i="1"/>
  <c r="T44" i="1"/>
  <c r="U44" i="1" s="1"/>
  <c r="U148" i="1"/>
  <c r="T117" i="1"/>
  <c r="AA114" i="1"/>
  <c r="V113" i="1"/>
  <c r="T113" i="1"/>
  <c r="AC113" i="1" s="1"/>
  <c r="AD113" i="1" s="1"/>
  <c r="T99" i="1"/>
  <c r="AB99" i="1" s="1"/>
  <c r="V99" i="1"/>
  <c r="AE83" i="1"/>
  <c r="AA83" i="1"/>
  <c r="V106" i="1"/>
  <c r="T106" i="1"/>
  <c r="AA50" i="1"/>
  <c r="V49" i="1"/>
  <c r="T49" i="1"/>
  <c r="AE41" i="1"/>
  <c r="AA41" i="1"/>
  <c r="T31" i="1"/>
  <c r="AC31" i="1" s="1"/>
  <c r="AD31" i="1" s="1"/>
  <c r="V31" i="1"/>
  <c r="V132" i="1"/>
  <c r="AE126" i="1"/>
  <c r="AA126" i="1"/>
  <c r="T125" i="1"/>
  <c r="U125" i="1" s="1"/>
  <c r="T96" i="1"/>
  <c r="T143" i="1"/>
  <c r="U143" i="1" s="1"/>
  <c r="V143" i="1"/>
  <c r="AE106" i="1"/>
  <c r="AA106" i="1"/>
  <c r="AA76" i="1"/>
  <c r="AA73" i="1"/>
  <c r="T149" i="1"/>
  <c r="U149" i="1" s="1"/>
  <c r="V149" i="1"/>
  <c r="AA127" i="1"/>
  <c r="AB127" i="1" s="1"/>
  <c r="V124" i="1"/>
  <c r="T124" i="1"/>
  <c r="AA119" i="1"/>
  <c r="V116" i="1"/>
  <c r="T116" i="1"/>
  <c r="AA96" i="1"/>
  <c r="AE92" i="1"/>
  <c r="AA92" i="1"/>
  <c r="AA63" i="1"/>
  <c r="AB63" i="1" s="1"/>
  <c r="AC63" i="1" s="1"/>
  <c r="AD63" i="1" s="1"/>
  <c r="V62" i="1"/>
  <c r="T62" i="1"/>
  <c r="V160" i="1"/>
  <c r="T160" i="1"/>
  <c r="R160" i="1"/>
  <c r="S160" i="1"/>
  <c r="R149" i="1"/>
  <c r="S149" i="1"/>
  <c r="T146" i="1"/>
  <c r="AC146" i="1" s="1"/>
  <c r="AD146" i="1" s="1"/>
  <c r="V146" i="1"/>
  <c r="V120" i="1"/>
  <c r="T120" i="1"/>
  <c r="AA100" i="1"/>
  <c r="AA79" i="1"/>
  <c r="AB79" i="1" s="1"/>
  <c r="V131" i="1"/>
  <c r="T131" i="1"/>
  <c r="AA128" i="1"/>
  <c r="R123" i="1"/>
  <c r="S123" i="1" s="1"/>
  <c r="V103" i="1"/>
  <c r="T103" i="1"/>
  <c r="AB103" i="1" s="1"/>
  <c r="AC103" i="1" s="1"/>
  <c r="AD103" i="1" s="1"/>
  <c r="V70" i="1"/>
  <c r="T70" i="1"/>
  <c r="U70" i="1" s="1"/>
  <c r="AA58" i="1"/>
  <c r="AB58" i="1" s="1"/>
  <c r="AC58" i="1" s="1"/>
  <c r="AD58" i="1" s="1"/>
  <c r="AA88" i="1"/>
  <c r="AB88" i="1" s="1"/>
  <c r="AC88" i="1" s="1"/>
  <c r="AD88" i="1" s="1"/>
  <c r="V81" i="1"/>
  <c r="T81" i="1"/>
  <c r="AA80" i="1"/>
  <c r="AB80" i="1" s="1"/>
  <c r="AC80" i="1" s="1"/>
  <c r="AD80" i="1" s="1"/>
  <c r="AA65" i="1"/>
  <c r="AB65" i="1" s="1"/>
  <c r="R33" i="1"/>
  <c r="S33" i="1"/>
  <c r="R19" i="1"/>
  <c r="S19" i="1"/>
  <c r="AA69" i="1"/>
  <c r="AB69" i="1" s="1"/>
  <c r="AC69" i="1" s="1"/>
  <c r="AD69" i="1" s="1"/>
  <c r="R68" i="1"/>
  <c r="S68" i="1"/>
  <c r="AA64" i="1"/>
  <c r="AA60" i="1"/>
  <c r="AA55" i="1"/>
  <c r="AA26" i="1"/>
  <c r="AA13" i="1"/>
  <c r="AB13" i="1" s="1"/>
  <c r="AA29" i="1"/>
  <c r="AA24" i="1"/>
  <c r="AF175" i="1"/>
  <c r="AG175" i="1" s="1"/>
  <c r="AH175" i="1" s="1"/>
  <c r="AF186" i="1"/>
  <c r="AG186" i="1"/>
  <c r="AH186" i="1" s="1"/>
  <c r="AF185" i="1"/>
  <c r="AG185" i="1" s="1"/>
  <c r="AH185" i="1" s="1"/>
  <c r="AC182" i="1"/>
  <c r="AD182" i="1"/>
  <c r="U182" i="1"/>
  <c r="AB156" i="1"/>
  <c r="AC156" i="1"/>
  <c r="AD156" i="1" s="1"/>
  <c r="AB89" i="1"/>
  <c r="AC89" i="1"/>
  <c r="AD89" i="1" s="1"/>
  <c r="AF187" i="1"/>
  <c r="U169" i="1"/>
  <c r="AB145" i="1"/>
  <c r="AC145" i="1"/>
  <c r="AD145" i="1"/>
  <c r="AF145" i="1"/>
  <c r="AG145" i="1"/>
  <c r="AH145" i="1"/>
  <c r="AB150" i="1"/>
  <c r="AC150" i="1" s="1"/>
  <c r="AD150" i="1" s="1"/>
  <c r="AB22" i="1"/>
  <c r="AC22" i="1"/>
  <c r="AD22" i="1"/>
  <c r="AB142" i="1"/>
  <c r="AC142" i="1"/>
  <c r="AD142" i="1" s="1"/>
  <c r="AG142" i="1" s="1"/>
  <c r="AH142" i="1" s="1"/>
  <c r="AF142" i="1"/>
  <c r="AB126" i="1"/>
  <c r="AC126" i="1"/>
  <c r="AD126" i="1"/>
  <c r="AF126" i="1"/>
  <c r="AB104" i="1"/>
  <c r="AC104" i="1" s="1"/>
  <c r="AD104" i="1" s="1"/>
  <c r="AC38" i="1"/>
  <c r="AD38" i="1" s="1"/>
  <c r="AF38" i="1"/>
  <c r="AG38" i="1"/>
  <c r="AH38" i="1"/>
  <c r="AB50" i="1"/>
  <c r="AC50" i="1" s="1"/>
  <c r="AD50" i="1" s="1"/>
  <c r="AB114" i="1"/>
  <c r="AC114" i="1"/>
  <c r="AD114" i="1"/>
  <c r="AG114" i="1" s="1"/>
  <c r="AH114" i="1" s="1"/>
  <c r="AF114" i="1"/>
  <c r="AC67" i="1"/>
  <c r="AD67" i="1"/>
  <c r="AF67" i="1"/>
  <c r="AB92" i="1"/>
  <c r="AC92" i="1" s="1"/>
  <c r="AD92" i="1" s="1"/>
  <c r="AB15" i="1"/>
  <c r="AC15" i="1"/>
  <c r="AD15" i="1"/>
  <c r="AF15" i="1"/>
  <c r="AC79" i="1"/>
  <c r="AD79" i="1" s="1"/>
  <c r="U40" i="1"/>
  <c r="AB117" i="1"/>
  <c r="AB30" i="1"/>
  <c r="AC30" i="1"/>
  <c r="AD30" i="1" s="1"/>
  <c r="AB110" i="1"/>
  <c r="AC110" i="1"/>
  <c r="AD110" i="1" s="1"/>
  <c r="AF110" i="1"/>
  <c r="AG110" i="1"/>
  <c r="AH110" i="1"/>
  <c r="AB51" i="1"/>
  <c r="AC51" i="1" s="1"/>
  <c r="AD51" i="1" s="1"/>
  <c r="AC45" i="1"/>
  <c r="AD45" i="1"/>
  <c r="AF45" i="1"/>
  <c r="AG45" i="1"/>
  <c r="AH45" i="1"/>
  <c r="AB118" i="1"/>
  <c r="AC118" i="1" s="1"/>
  <c r="AD118" i="1" s="1"/>
  <c r="AB76" i="1"/>
  <c r="AC76" i="1"/>
  <c r="AD76" i="1"/>
  <c r="AF76" i="1" s="1"/>
  <c r="AB35" i="1"/>
  <c r="AC35" i="1"/>
  <c r="AD35" i="1"/>
  <c r="AF35" i="1"/>
  <c r="AG35" i="1"/>
  <c r="AH35" i="1"/>
  <c r="AB37" i="1"/>
  <c r="AC37" i="1"/>
  <c r="AD37" i="1"/>
  <c r="AF37" i="1"/>
  <c r="AG37" i="1"/>
  <c r="AH37" i="1"/>
  <c r="AB59" i="1"/>
  <c r="AC59" i="1"/>
  <c r="AD59" i="1"/>
  <c r="AF59" i="1"/>
  <c r="AB53" i="1"/>
  <c r="AC53" i="1"/>
  <c r="AD53" i="1" s="1"/>
  <c r="AB95" i="1"/>
  <c r="AC95" i="1"/>
  <c r="AD95" i="1" s="1"/>
  <c r="AC65" i="1"/>
  <c r="AD65" i="1"/>
  <c r="AF65" i="1"/>
  <c r="AG65" i="1"/>
  <c r="AH65" i="1"/>
  <c r="AC19" i="1"/>
  <c r="AD19" i="1"/>
  <c r="AF19" i="1" s="1"/>
  <c r="AC97" i="1"/>
  <c r="AD97" i="1" s="1"/>
  <c r="AB123" i="1"/>
  <c r="AC123" i="1"/>
  <c r="AD123" i="1" s="1"/>
  <c r="AG123" i="1" s="1"/>
  <c r="AH123" i="1" s="1"/>
  <c r="AF123" i="1"/>
  <c r="AC34" i="1"/>
  <c r="AD34" i="1"/>
  <c r="AF34" i="1"/>
  <c r="AB27" i="1"/>
  <c r="AC135" i="1"/>
  <c r="AD135" i="1"/>
  <c r="AG135" i="1" s="1"/>
  <c r="AH135" i="1" s="1"/>
  <c r="AF135" i="1"/>
  <c r="AB24" i="1"/>
  <c r="AC24" i="1"/>
  <c r="AD24" i="1" s="1"/>
  <c r="AF24" i="1"/>
  <c r="AG24" i="1"/>
  <c r="AH24" i="1"/>
  <c r="AB55" i="1"/>
  <c r="AB60" i="1"/>
  <c r="AC60" i="1"/>
  <c r="AD60" i="1"/>
  <c r="AG60" i="1" s="1"/>
  <c r="AH60" i="1" s="1"/>
  <c r="AF60" i="1"/>
  <c r="AB112" i="1"/>
  <c r="AC112" i="1"/>
  <c r="AD112" i="1" s="1"/>
  <c r="AF112" i="1" s="1"/>
  <c r="AG112" i="1" s="1"/>
  <c r="AH112" i="1" s="1"/>
  <c r="AC109" i="1"/>
  <c r="AD109" i="1" s="1"/>
  <c r="U61" i="1"/>
  <c r="AB93" i="1"/>
  <c r="AC93" i="1"/>
  <c r="AD93" i="1"/>
  <c r="AF93" i="1" s="1"/>
  <c r="AG93" i="1"/>
  <c r="AH93" i="1"/>
  <c r="AB48" i="1"/>
  <c r="AC48" i="1" s="1"/>
  <c r="AD48" i="1" s="1"/>
  <c r="AB29" i="1"/>
  <c r="AC29" i="1"/>
  <c r="AD29" i="1"/>
  <c r="AB75" i="1"/>
  <c r="AC75" i="1" s="1"/>
  <c r="AD75" i="1" s="1"/>
  <c r="AB121" i="1"/>
  <c r="AC121" i="1"/>
  <c r="AD121" i="1"/>
  <c r="AF121" i="1"/>
  <c r="AG121" i="1"/>
  <c r="AH121" i="1" s="1"/>
  <c r="U136" i="1"/>
  <c r="AC115" i="1"/>
  <c r="AD115" i="1"/>
  <c r="AF115" i="1"/>
  <c r="AB68" i="1"/>
  <c r="AC68" i="1"/>
  <c r="AD68" i="1" s="1"/>
  <c r="AB100" i="1"/>
  <c r="AC100" i="1"/>
  <c r="AD100" i="1"/>
  <c r="AG100" i="1" s="1"/>
  <c r="AH100" i="1" s="1"/>
  <c r="AF100" i="1"/>
  <c r="AB136" i="1"/>
  <c r="AC136" i="1"/>
  <c r="AD136" i="1"/>
  <c r="AG136" i="1" s="1"/>
  <c r="AH136" i="1" s="1"/>
  <c r="AF136" i="1"/>
  <c r="AB23" i="1"/>
  <c r="AC23" i="1"/>
  <c r="AD23" i="1"/>
  <c r="AF23" i="1"/>
  <c r="AG23" i="1"/>
  <c r="AH23" i="1"/>
  <c r="AB33" i="1"/>
  <c r="AC33" i="1"/>
  <c r="AD33" i="1" s="1"/>
  <c r="AB16" i="1"/>
  <c r="AC16" i="1"/>
  <c r="AD16" i="1"/>
  <c r="AF16" i="1"/>
  <c r="AG16" i="1"/>
  <c r="AH16" i="1"/>
  <c r="AB82" i="1"/>
  <c r="AC82" i="1"/>
  <c r="AD82" i="1"/>
  <c r="AF82" i="1"/>
  <c r="AB28" i="1"/>
  <c r="AC28" i="1"/>
  <c r="AD28" i="1" s="1"/>
  <c r="AC13" i="1"/>
  <c r="AD13" i="1"/>
  <c r="AG13" i="1" s="1"/>
  <c r="AH13" i="1" s="1"/>
  <c r="AF13" i="1"/>
  <c r="AB140" i="1"/>
  <c r="AC140" i="1"/>
  <c r="AD140" i="1"/>
  <c r="AF140" i="1"/>
  <c r="AG140" i="1"/>
  <c r="AH140" i="1"/>
  <c r="AB20" i="1"/>
  <c r="AC20" i="1"/>
  <c r="AD20" i="1" s="1"/>
  <c r="U84" i="1"/>
  <c r="AB78" i="1"/>
  <c r="AC78" i="1"/>
  <c r="AD78" i="1" s="1"/>
  <c r="AB64" i="1"/>
  <c r="AC64" i="1"/>
  <c r="AD64" i="1"/>
  <c r="AB14" i="1"/>
  <c r="AC14" i="1"/>
  <c r="AD14" i="1"/>
  <c r="AF14" i="1"/>
  <c r="AG14" i="1"/>
  <c r="AH14" i="1" s="1"/>
  <c r="AB105" i="1"/>
  <c r="AC105" i="1"/>
  <c r="AD105" i="1"/>
  <c r="AF105" i="1"/>
  <c r="AG105" i="1"/>
  <c r="AH105" i="1" s="1"/>
  <c r="AB71" i="1"/>
  <c r="AB128" i="1"/>
  <c r="AC128" i="1"/>
  <c r="AD128" i="1"/>
  <c r="AC127" i="1"/>
  <c r="AD127" i="1"/>
  <c r="AF127" i="1"/>
  <c r="AG127" i="1"/>
  <c r="AH127" i="1" s="1"/>
  <c r="AB47" i="1"/>
  <c r="AC47" i="1" s="1"/>
  <c r="AD47" i="1" s="1"/>
  <c r="AB102" i="1"/>
  <c r="AC102" i="1"/>
  <c r="AD102" i="1"/>
  <c r="AB133" i="1"/>
  <c r="AC133" i="1" s="1"/>
  <c r="AD133" i="1" s="1"/>
  <c r="U89" i="1"/>
  <c r="AB74" i="1"/>
  <c r="AC74" i="1"/>
  <c r="AD74" i="1" s="1"/>
  <c r="AB108" i="1"/>
  <c r="AC108" i="1"/>
  <c r="AD108" i="1"/>
  <c r="AG108" i="1" s="1"/>
  <c r="AH108" i="1" s="1"/>
  <c r="AF108" i="1"/>
  <c r="AC164" i="1"/>
  <c r="AD164" i="1"/>
  <c r="U164" i="1"/>
  <c r="AB54" i="1"/>
  <c r="AC54" i="1" s="1"/>
  <c r="AD54" i="1" s="1"/>
  <c r="U115" i="1"/>
  <c r="AB155" i="1"/>
  <c r="AC155" i="1" s="1"/>
  <c r="AD155" i="1" s="1"/>
  <c r="AB138" i="1"/>
  <c r="AC138" i="1" s="1"/>
  <c r="AD138" i="1" s="1"/>
  <c r="AB132" i="1"/>
  <c r="AC132" i="1" s="1"/>
  <c r="AD132" i="1" s="1"/>
  <c r="AB18" i="1"/>
  <c r="AC18" i="1"/>
  <c r="AD18" i="1"/>
  <c r="AG18" i="1" s="1"/>
  <c r="AH18" i="1" s="1"/>
  <c r="AF18" i="1"/>
  <c r="AB17" i="1"/>
  <c r="AC17" i="1"/>
  <c r="AD17" i="1"/>
  <c r="AG17" i="1" s="1"/>
  <c r="AH17" i="1" s="1"/>
  <c r="AF17" i="1"/>
  <c r="AB101" i="1"/>
  <c r="AC101" i="1"/>
  <c r="AD101" i="1"/>
  <c r="AF101" i="1"/>
  <c r="AG101" i="1"/>
  <c r="AH101" i="1"/>
  <c r="AB91" i="1"/>
  <c r="AC91" i="1"/>
  <c r="AD91" i="1"/>
  <c r="AF91" i="1"/>
  <c r="AG91" i="1"/>
  <c r="AH91" i="1"/>
  <c r="U21" i="1"/>
  <c r="AB21" i="1"/>
  <c r="AC21" i="1"/>
  <c r="AD21" i="1" s="1"/>
  <c r="AB25" i="1"/>
  <c r="AC25" i="1"/>
  <c r="AD25" i="1"/>
  <c r="U25" i="1"/>
  <c r="AB96" i="1"/>
  <c r="AC96" i="1"/>
  <c r="AD96" i="1" s="1"/>
  <c r="AB85" i="1"/>
  <c r="AC85" i="1" s="1"/>
  <c r="AD85" i="1" s="1"/>
  <c r="U85" i="1"/>
  <c r="U77" i="1"/>
  <c r="AB122" i="1"/>
  <c r="AC122" i="1" s="1"/>
  <c r="AD122" i="1" s="1"/>
  <c r="U36" i="1"/>
  <c r="AB36" i="1"/>
  <c r="AB94" i="1"/>
  <c r="AF22" i="1"/>
  <c r="AG22" i="1"/>
  <c r="AH22" i="1"/>
  <c r="U81" i="1"/>
  <c r="AB81" i="1"/>
  <c r="AC81" i="1" s="1"/>
  <c r="AD81" i="1" s="1"/>
  <c r="U160" i="1"/>
  <c r="U124" i="1"/>
  <c r="AB124" i="1"/>
  <c r="AC124" i="1"/>
  <c r="AD124" i="1"/>
  <c r="AB149" i="1"/>
  <c r="AB70" i="1"/>
  <c r="AC70" i="1"/>
  <c r="AD70" i="1"/>
  <c r="AF70" i="1" s="1"/>
  <c r="U103" i="1"/>
  <c r="AB160" i="1"/>
  <c r="AC160" i="1"/>
  <c r="AD160" i="1"/>
  <c r="U146" i="1"/>
  <c r="AB146" i="1"/>
  <c r="U116" i="1"/>
  <c r="AB116" i="1"/>
  <c r="AC116" i="1"/>
  <c r="AD116" i="1"/>
  <c r="AG116" i="1" s="1"/>
  <c r="AH116" i="1" s="1"/>
  <c r="U96" i="1"/>
  <c r="U131" i="1"/>
  <c r="AB120" i="1"/>
  <c r="AC120" i="1"/>
  <c r="AD120" i="1"/>
  <c r="AF120" i="1" s="1"/>
  <c r="U120" i="1"/>
  <c r="U62" i="1"/>
  <c r="U113" i="1"/>
  <c r="AB113" i="1"/>
  <c r="U117" i="1"/>
  <c r="AB125" i="1"/>
  <c r="AC125" i="1"/>
  <c r="AD125" i="1"/>
  <c r="AB143" i="1"/>
  <c r="AB106" i="1"/>
  <c r="AC106" i="1"/>
  <c r="AD106" i="1"/>
  <c r="AF106" i="1" s="1"/>
  <c r="U106" i="1"/>
  <c r="AF182" i="1"/>
  <c r="AG182" i="1"/>
  <c r="AH182" i="1"/>
  <c r="AG115" i="1"/>
  <c r="AH115" i="1" s="1"/>
  <c r="AF164" i="1"/>
  <c r="AG164" i="1"/>
  <c r="AH164" i="1"/>
  <c r="AF25" i="1"/>
  <c r="AG25" i="1"/>
  <c r="AH25" i="1"/>
  <c r="AF116" i="1"/>
  <c r="AF160" i="1"/>
  <c r="AG160" i="1"/>
  <c r="AH160" i="1" s="1"/>
  <c r="AF51" i="1" l="1"/>
  <c r="AG51" i="1"/>
  <c r="AH51" i="1" s="1"/>
  <c r="AF89" i="1"/>
  <c r="AG89" i="1"/>
  <c r="AH89" i="1" s="1"/>
  <c r="AF72" i="1"/>
  <c r="AG72" i="1" s="1"/>
  <c r="AH72" i="1" s="1"/>
  <c r="AF148" i="1"/>
  <c r="AG148" i="1" s="1"/>
  <c r="AH148" i="1" s="1"/>
  <c r="AF62" i="1"/>
  <c r="AG62" i="1"/>
  <c r="AH62" i="1" s="1"/>
  <c r="AF66" i="1"/>
  <c r="AG66" i="1" s="1"/>
  <c r="AH66" i="1" s="1"/>
  <c r="AG398" i="1"/>
  <c r="AH398" i="1" s="1"/>
  <c r="AF398" i="1"/>
  <c r="AG477" i="1"/>
  <c r="AH477" i="1" s="1"/>
  <c r="AF477" i="1"/>
  <c r="AF75" i="1"/>
  <c r="AG75" i="1"/>
  <c r="AH75" i="1" s="1"/>
  <c r="AF103" i="1"/>
  <c r="AG103" i="1" s="1"/>
  <c r="AH103" i="1" s="1"/>
  <c r="AF113" i="1"/>
  <c r="AG113" i="1" s="1"/>
  <c r="AH113" i="1" s="1"/>
  <c r="AF158" i="1"/>
  <c r="AG158" i="1"/>
  <c r="AH158" i="1" s="1"/>
  <c r="AF84" i="1"/>
  <c r="AG84" i="1"/>
  <c r="AH84" i="1" s="1"/>
  <c r="AF27" i="1"/>
  <c r="AG27" i="1"/>
  <c r="AH27" i="1" s="1"/>
  <c r="AF937" i="1"/>
  <c r="AG937" i="1"/>
  <c r="AH937" i="1" s="1"/>
  <c r="AF81" i="1"/>
  <c r="AG81" i="1"/>
  <c r="AH81" i="1" s="1"/>
  <c r="AF122" i="1"/>
  <c r="AG122" i="1" s="1"/>
  <c r="AH122" i="1" s="1"/>
  <c r="AF133" i="1"/>
  <c r="AG133" i="1" s="1"/>
  <c r="AH133" i="1" s="1"/>
  <c r="AF28" i="1"/>
  <c r="AG28" i="1" s="1"/>
  <c r="AH28" i="1" s="1"/>
  <c r="AF118" i="1"/>
  <c r="AG118" i="1"/>
  <c r="AH118" i="1" s="1"/>
  <c r="AF79" i="1"/>
  <c r="AG79" i="1"/>
  <c r="AH79" i="1" s="1"/>
  <c r="AF156" i="1"/>
  <c r="AG156" i="1" s="1"/>
  <c r="AH156" i="1" s="1"/>
  <c r="AF80" i="1"/>
  <c r="AG80" i="1"/>
  <c r="AH80" i="1" s="1"/>
  <c r="AF56" i="1"/>
  <c r="AG56" i="1" s="1"/>
  <c r="AH56" i="1" s="1"/>
  <c r="AF139" i="1"/>
  <c r="AG139" i="1"/>
  <c r="AH139" i="1" s="1"/>
  <c r="AF173" i="1"/>
  <c r="AG173" i="1"/>
  <c r="AH173" i="1" s="1"/>
  <c r="AF458" i="1"/>
  <c r="AG458" i="1" s="1"/>
  <c r="AH458" i="1" s="1"/>
  <c r="AF202" i="1"/>
  <c r="AG202" i="1" s="1"/>
  <c r="AH202" i="1" s="1"/>
  <c r="AF503" i="1"/>
  <c r="AG503" i="1" s="1"/>
  <c r="AH503" i="1" s="1"/>
  <c r="AF208" i="1"/>
  <c r="AG208" i="1" s="1"/>
  <c r="AH208" i="1" s="1"/>
  <c r="AF847" i="1"/>
  <c r="AG847" i="1"/>
  <c r="AH847" i="1" s="1"/>
  <c r="AF95" i="1"/>
  <c r="AG95" i="1" s="1"/>
  <c r="AH95" i="1" s="1"/>
  <c r="AF138" i="1"/>
  <c r="AG138" i="1" s="1"/>
  <c r="AH138" i="1" s="1"/>
  <c r="AF69" i="1"/>
  <c r="AG69" i="1" s="1"/>
  <c r="AH69" i="1" s="1"/>
  <c r="AF137" i="1"/>
  <c r="AG137" i="1"/>
  <c r="AH137" i="1" s="1"/>
  <c r="AF48" i="1"/>
  <c r="AG48" i="1" s="1"/>
  <c r="AH48" i="1" s="1"/>
  <c r="AF63" i="1"/>
  <c r="AG63" i="1" s="1"/>
  <c r="AH63" i="1" s="1"/>
  <c r="AF31" i="1"/>
  <c r="AG31" i="1" s="1"/>
  <c r="AH31" i="1" s="1"/>
  <c r="AF174" i="1"/>
  <c r="AG174" i="1"/>
  <c r="AH174" i="1" s="1"/>
  <c r="AF423" i="1"/>
  <c r="AG423" i="1"/>
  <c r="AH423" i="1" s="1"/>
  <c r="AF455" i="1"/>
  <c r="AG455" i="1"/>
  <c r="AH455" i="1" s="1"/>
  <c r="AF252" i="1"/>
  <c r="AG252" i="1"/>
  <c r="AH252" i="1" s="1"/>
  <c r="AF453" i="1"/>
  <c r="AG453" i="1" s="1"/>
  <c r="AH453" i="1" s="1"/>
  <c r="AG333" i="1"/>
  <c r="AH333" i="1" s="1"/>
  <c r="AF333" i="1"/>
  <c r="AF538" i="1"/>
  <c r="AG538" i="1" s="1"/>
  <c r="AH538" i="1" s="1"/>
  <c r="AF97" i="1"/>
  <c r="AG97" i="1"/>
  <c r="AH97" i="1" s="1"/>
  <c r="AF87" i="1"/>
  <c r="AG87" i="1"/>
  <c r="AH87" i="1" s="1"/>
  <c r="AF188" i="1"/>
  <c r="AG188" i="1"/>
  <c r="AH188" i="1" s="1"/>
  <c r="AF833" i="1"/>
  <c r="AG833" i="1"/>
  <c r="AH833" i="1" s="1"/>
  <c r="AF21" i="1"/>
  <c r="AG21" i="1" s="1"/>
  <c r="AH21" i="1" s="1"/>
  <c r="AF78" i="1"/>
  <c r="AG78" i="1"/>
  <c r="AH78" i="1" s="1"/>
  <c r="AF36" i="1"/>
  <c r="AG36" i="1"/>
  <c r="AH36" i="1" s="1"/>
  <c r="AF161" i="1"/>
  <c r="AG161" i="1"/>
  <c r="AH161" i="1" s="1"/>
  <c r="AF155" i="1"/>
  <c r="AG155" i="1" s="1"/>
  <c r="AH155" i="1" s="1"/>
  <c r="AF43" i="1"/>
  <c r="AG43" i="1" s="1"/>
  <c r="AH43" i="1" s="1"/>
  <c r="AG363" i="1"/>
  <c r="AH363" i="1" s="1"/>
  <c r="AF363" i="1"/>
  <c r="AF478" i="1"/>
  <c r="AG478" i="1" s="1"/>
  <c r="AH478" i="1" s="1"/>
  <c r="AF227" i="1"/>
  <c r="AG227" i="1" s="1"/>
  <c r="AH227" i="1" s="1"/>
  <c r="AG132" i="1"/>
  <c r="AH132" i="1" s="1"/>
  <c r="AF132" i="1"/>
  <c r="AG128" i="1"/>
  <c r="AH128" i="1" s="1"/>
  <c r="AF90" i="1"/>
  <c r="AF949" i="1"/>
  <c r="AG949" i="1"/>
  <c r="AH949" i="1" s="1"/>
  <c r="AF928" i="1"/>
  <c r="AG928" i="1"/>
  <c r="AH928" i="1" s="1"/>
  <c r="AF109" i="1"/>
  <c r="AG109" i="1"/>
  <c r="AH109" i="1" s="1"/>
  <c r="AF104" i="1"/>
  <c r="AG104" i="1"/>
  <c r="AH104" i="1" s="1"/>
  <c r="AF146" i="1"/>
  <c r="AG146" i="1"/>
  <c r="AH146" i="1" s="1"/>
  <c r="AG124" i="1"/>
  <c r="AH124" i="1" s="1"/>
  <c r="AF85" i="1"/>
  <c r="AG85" i="1"/>
  <c r="AH85" i="1" s="1"/>
  <c r="AF53" i="1"/>
  <c r="AG53" i="1"/>
  <c r="AH53" i="1" s="1"/>
  <c r="AF88" i="1"/>
  <c r="AG88" i="1" s="1"/>
  <c r="AH88" i="1" s="1"/>
  <c r="AF96" i="1"/>
  <c r="AG96" i="1" s="1"/>
  <c r="AH96" i="1" s="1"/>
  <c r="AF47" i="1"/>
  <c r="AG47" i="1"/>
  <c r="AH47" i="1" s="1"/>
  <c r="AF33" i="1"/>
  <c r="AG33" i="1"/>
  <c r="AH33" i="1" s="1"/>
  <c r="AF68" i="1"/>
  <c r="AG68" i="1"/>
  <c r="AH68" i="1" s="1"/>
  <c r="AF30" i="1"/>
  <c r="AG30" i="1"/>
  <c r="AH30" i="1" s="1"/>
  <c r="AF58" i="1"/>
  <c r="AG58" i="1"/>
  <c r="AH58" i="1" s="1"/>
  <c r="AF54" i="1"/>
  <c r="AG54" i="1"/>
  <c r="AH54" i="1" s="1"/>
  <c r="AF74" i="1"/>
  <c r="AG74" i="1"/>
  <c r="AH74" i="1" s="1"/>
  <c r="AF20" i="1"/>
  <c r="AG20" i="1"/>
  <c r="AH20" i="1" s="1"/>
  <c r="AF92" i="1"/>
  <c r="AG92" i="1"/>
  <c r="AH92" i="1" s="1"/>
  <c r="AF50" i="1"/>
  <c r="AG50" i="1" s="1"/>
  <c r="AH50" i="1" s="1"/>
  <c r="AF150" i="1"/>
  <c r="AG150" i="1"/>
  <c r="AH150" i="1" s="1"/>
  <c r="AF77" i="1"/>
  <c r="AG77" i="1" s="1"/>
  <c r="AH77" i="1" s="1"/>
  <c r="AF358" i="1"/>
  <c r="AG358" i="1" s="1"/>
  <c r="AH358" i="1" s="1"/>
  <c r="AF285" i="1"/>
  <c r="AG285" i="1" s="1"/>
  <c r="AH285" i="1" s="1"/>
  <c r="AG904" i="1"/>
  <c r="AH904" i="1" s="1"/>
  <c r="AF827" i="1"/>
  <c r="AG827" i="1"/>
  <c r="AH827" i="1" s="1"/>
  <c r="AF465" i="1"/>
  <c r="AG465" i="1" s="1"/>
  <c r="AH465" i="1" s="1"/>
  <c r="AB318" i="1"/>
  <c r="AC318" i="1"/>
  <c r="AD318" i="1" s="1"/>
  <c r="AG306" i="1"/>
  <c r="AH306" i="1" s="1"/>
  <c r="AF306" i="1"/>
  <c r="AF788" i="1"/>
  <c r="AG788" i="1" s="1"/>
  <c r="AH788" i="1" s="1"/>
  <c r="AC57" i="1"/>
  <c r="AD57" i="1" s="1"/>
  <c r="AB44" i="1"/>
  <c r="AC44" i="1" s="1"/>
  <c r="AD44" i="1" s="1"/>
  <c r="AB31" i="1"/>
  <c r="AC152" i="1"/>
  <c r="AD152" i="1" s="1"/>
  <c r="AF327" i="1"/>
  <c r="AG327" i="1" s="1"/>
  <c r="AH327" i="1" s="1"/>
  <c r="AB152" i="1"/>
  <c r="AF483" i="1"/>
  <c r="AG483" i="1" s="1"/>
  <c r="AH483" i="1" s="1"/>
  <c r="AG432" i="1"/>
  <c r="AH432" i="1" s="1"/>
  <c r="AF497" i="1"/>
  <c r="AG497" i="1" s="1"/>
  <c r="AH497" i="1" s="1"/>
  <c r="AG332" i="1"/>
  <c r="AH332" i="1" s="1"/>
  <c r="AG273" i="1"/>
  <c r="AH273" i="1" s="1"/>
  <c r="AF124" i="1"/>
  <c r="AG120" i="1"/>
  <c r="AH120" i="1" s="1"/>
  <c r="AF125" i="1"/>
  <c r="AG125" i="1" s="1"/>
  <c r="AH125" i="1" s="1"/>
  <c r="AC143" i="1"/>
  <c r="AD143" i="1" s="1"/>
  <c r="AB131" i="1"/>
  <c r="AC131" i="1" s="1"/>
  <c r="AD131" i="1" s="1"/>
  <c r="U99" i="1"/>
  <c r="AB49" i="1"/>
  <c r="AC49" i="1" s="1"/>
  <c r="AD49" i="1" s="1"/>
  <c r="AC149" i="1"/>
  <c r="AD149" i="1" s="1"/>
  <c r="AC94" i="1"/>
  <c r="AD94" i="1" s="1"/>
  <c r="U147" i="1"/>
  <c r="U86" i="1"/>
  <c r="AF102" i="1"/>
  <c r="AG102" i="1" s="1"/>
  <c r="AH102" i="1" s="1"/>
  <c r="AF128" i="1"/>
  <c r="AC71" i="1"/>
  <c r="AD71" i="1" s="1"/>
  <c r="AF64" i="1"/>
  <c r="AG64" i="1" s="1"/>
  <c r="AH64" i="1" s="1"/>
  <c r="AB26" i="1"/>
  <c r="AF29" i="1"/>
  <c r="AG29" i="1" s="1"/>
  <c r="AH29" i="1" s="1"/>
  <c r="AC55" i="1"/>
  <c r="AD55" i="1" s="1"/>
  <c r="AB130" i="1"/>
  <c r="AC130" i="1" s="1"/>
  <c r="AD130" i="1" s="1"/>
  <c r="AG179" i="1"/>
  <c r="AH179" i="1" s="1"/>
  <c r="AC117" i="1"/>
  <c r="AD117" i="1" s="1"/>
  <c r="AB151" i="1"/>
  <c r="AC151" i="1" s="1"/>
  <c r="AD151" i="1" s="1"/>
  <c r="U90" i="1"/>
  <c r="AG90" i="1" s="1"/>
  <c r="AH90" i="1" s="1"/>
  <c r="U168" i="1"/>
  <c r="U134" i="1"/>
  <c r="AB61" i="1"/>
  <c r="AC61" i="1" s="1"/>
  <c r="AD61" i="1" s="1"/>
  <c r="U57" i="1"/>
  <c r="U141" i="1"/>
  <c r="U52" i="1"/>
  <c r="AB52" i="1"/>
  <c r="AC52" i="1" s="1"/>
  <c r="AD52" i="1" s="1"/>
  <c r="AG494" i="1"/>
  <c r="AH494" i="1" s="1"/>
  <c r="AF396" i="1"/>
  <c r="AG396" i="1" s="1"/>
  <c r="AH396" i="1" s="1"/>
  <c r="AC196" i="1"/>
  <c r="AD196" i="1" s="1"/>
  <c r="AG410" i="1"/>
  <c r="AH410" i="1" s="1"/>
  <c r="AG422" i="1"/>
  <c r="AH422" i="1" s="1"/>
  <c r="AG461" i="1"/>
  <c r="AH461" i="1" s="1"/>
  <c r="AF262" i="1"/>
  <c r="AG262" i="1" s="1"/>
  <c r="AH262" i="1" s="1"/>
  <c r="AF300" i="1"/>
  <c r="AG300" i="1" s="1"/>
  <c r="AH300" i="1" s="1"/>
  <c r="AB483" i="1"/>
  <c r="U483" i="1"/>
  <c r="U390" i="1"/>
  <c r="AB390" i="1"/>
  <c r="AG343" i="1"/>
  <c r="AH343" i="1" s="1"/>
  <c r="AG313" i="1"/>
  <c r="AH313" i="1" s="1"/>
  <c r="AF362" i="1"/>
  <c r="AG362" i="1" s="1"/>
  <c r="AH362" i="1" s="1"/>
  <c r="AG239" i="1"/>
  <c r="AH239" i="1" s="1"/>
  <c r="AF239" i="1"/>
  <c r="AG245" i="1"/>
  <c r="AH245" i="1" s="1"/>
  <c r="AG545" i="1"/>
  <c r="AH545" i="1" s="1"/>
  <c r="AF352" i="1"/>
  <c r="AG352" i="1" s="1"/>
  <c r="AH352" i="1" s="1"/>
  <c r="AF342" i="1"/>
  <c r="AG342" i="1" s="1"/>
  <c r="AH342" i="1" s="1"/>
  <c r="AF372" i="1"/>
  <c r="AG372" i="1" s="1"/>
  <c r="AH372" i="1" s="1"/>
  <c r="AB229" i="1"/>
  <c r="AF437" i="1"/>
  <c r="AG437" i="1" s="1"/>
  <c r="AH437" i="1" s="1"/>
  <c r="AC299" i="1"/>
  <c r="AD299" i="1" s="1"/>
  <c r="U299" i="1"/>
  <c r="AB314" i="1"/>
  <c r="AC314" i="1"/>
  <c r="AD314" i="1" s="1"/>
  <c r="U314" i="1"/>
  <c r="AB346" i="1"/>
  <c r="AC346" i="1"/>
  <c r="AD346" i="1" s="1"/>
  <c r="U346" i="1"/>
  <c r="AB540" i="1"/>
  <c r="U526" i="1"/>
  <c r="AG526" i="1" s="1"/>
  <c r="AH526" i="1" s="1"/>
  <c r="AB526" i="1"/>
  <c r="AG419" i="1"/>
  <c r="AH419" i="1" s="1"/>
  <c r="AF591" i="1"/>
  <c r="AG591" i="1" s="1"/>
  <c r="AH591" i="1" s="1"/>
  <c r="AF863" i="1"/>
  <c r="AG863" i="1" s="1"/>
  <c r="AH863" i="1" s="1"/>
  <c r="AG848" i="1"/>
  <c r="AH848" i="1" s="1"/>
  <c r="AF834" i="1"/>
  <c r="AG834" i="1" s="1"/>
  <c r="AH834" i="1" s="1"/>
  <c r="AF598" i="1"/>
  <c r="AG598" i="1" s="1"/>
  <c r="AH598" i="1" s="1"/>
  <c r="AF409" i="1"/>
  <c r="AG409" i="1" s="1"/>
  <c r="AH409" i="1" s="1"/>
  <c r="AB583" i="1"/>
  <c r="U583" i="1"/>
  <c r="AC583" i="1"/>
  <c r="AD583" i="1" s="1"/>
  <c r="AG845" i="1"/>
  <c r="AH845" i="1" s="1"/>
  <c r="AF924" i="1"/>
  <c r="AG924" i="1" s="1"/>
  <c r="AH924" i="1" s="1"/>
  <c r="AG893" i="1"/>
  <c r="AH893" i="1" s="1"/>
  <c r="AG697" i="1"/>
  <c r="AH697" i="1" s="1"/>
  <c r="AF697" i="1"/>
  <c r="AC790" i="1"/>
  <c r="AD790" i="1" s="1"/>
  <c r="AB790" i="1"/>
  <c r="U790" i="1"/>
  <c r="AB887" i="1"/>
  <c r="AC887" i="1"/>
  <c r="AD887" i="1" s="1"/>
  <c r="U887" i="1"/>
  <c r="AG777" i="1"/>
  <c r="AH777" i="1" s="1"/>
  <c r="AB493" i="1"/>
  <c r="AC493" i="1"/>
  <c r="AD493" i="1" s="1"/>
  <c r="AG405" i="1"/>
  <c r="AH405" i="1" s="1"/>
  <c r="AF488" i="1"/>
  <c r="AG488" i="1" s="1"/>
  <c r="AH488" i="1" s="1"/>
  <c r="AG246" i="1"/>
  <c r="AH246" i="1" s="1"/>
  <c r="U208" i="1"/>
  <c r="AB208" i="1"/>
  <c r="AG293" i="1"/>
  <c r="AH293" i="1" s="1"/>
  <c r="AF238" i="1"/>
  <c r="AG238" i="1" s="1"/>
  <c r="AH238" i="1" s="1"/>
  <c r="AF282" i="1"/>
  <c r="AG282" i="1" s="1"/>
  <c r="AH282" i="1" s="1"/>
  <c r="AG376" i="1"/>
  <c r="AH376" i="1" s="1"/>
  <c r="AF509" i="1"/>
  <c r="AG509" i="1" s="1"/>
  <c r="AH509" i="1" s="1"/>
  <c r="AB295" i="1"/>
  <c r="AC295" i="1"/>
  <c r="AD295" i="1" s="1"/>
  <c r="AB305" i="1"/>
  <c r="U305" i="1"/>
  <c r="AB577" i="1"/>
  <c r="AC577" i="1"/>
  <c r="AD577" i="1" s="1"/>
  <c r="U577" i="1"/>
  <c r="AF540" i="1"/>
  <c r="AG540" i="1" s="1"/>
  <c r="AH540" i="1" s="1"/>
  <c r="AF571" i="1"/>
  <c r="AG571" i="1"/>
  <c r="AH571" i="1" s="1"/>
  <c r="AF408" i="1"/>
  <c r="AG408" i="1"/>
  <c r="AH408" i="1" s="1"/>
  <c r="AB285" i="1"/>
  <c r="U285" i="1"/>
  <c r="AF893" i="1"/>
  <c r="AF892" i="1"/>
  <c r="AG892" i="1" s="1"/>
  <c r="AH892" i="1" s="1"/>
  <c r="AF818" i="1"/>
  <c r="AG818" i="1" s="1"/>
  <c r="AH818" i="1" s="1"/>
  <c r="AF869" i="1"/>
  <c r="AG869" i="1" s="1"/>
  <c r="AH869" i="1" s="1"/>
  <c r="AG926" i="1"/>
  <c r="AH926" i="1" s="1"/>
  <c r="AG663" i="1"/>
  <c r="AH663" i="1" s="1"/>
  <c r="AF630" i="1"/>
  <c r="AG630" i="1" s="1"/>
  <c r="AH630" i="1" s="1"/>
  <c r="AF980" i="1"/>
  <c r="AG980" i="1" s="1"/>
  <c r="AH980" i="1" s="1"/>
  <c r="V996" i="1"/>
  <c r="T996" i="1"/>
  <c r="AF390" i="1"/>
  <c r="AG390" i="1" s="1"/>
  <c r="AH390" i="1" s="1"/>
  <c r="AG407" i="1"/>
  <c r="AH407" i="1" s="1"/>
  <c r="AG258" i="1"/>
  <c r="AH258" i="1" s="1"/>
  <c r="AG351" i="1"/>
  <c r="AH351" i="1" s="1"/>
  <c r="AF276" i="1"/>
  <c r="AG276" i="1" s="1"/>
  <c r="AH276" i="1" s="1"/>
  <c r="AF573" i="1"/>
  <c r="AG573" i="1" s="1"/>
  <c r="AH573" i="1" s="1"/>
  <c r="AF513" i="1"/>
  <c r="AG513" i="1" s="1"/>
  <c r="AH513" i="1" s="1"/>
  <c r="AF244" i="1"/>
  <c r="AG244" i="1" s="1"/>
  <c r="AH244" i="1" s="1"/>
  <c r="AF580" i="1"/>
  <c r="AG580" i="1" s="1"/>
  <c r="AH580" i="1" s="1"/>
  <c r="AG280" i="1"/>
  <c r="AH280" i="1" s="1"/>
  <c r="AF280" i="1"/>
  <c r="AG207" i="1"/>
  <c r="AH207" i="1" s="1"/>
  <c r="AB385" i="1"/>
  <c r="U385" i="1"/>
  <c r="AF288" i="1"/>
  <c r="AG288" i="1"/>
  <c r="AH288" i="1" s="1"/>
  <c r="U217" i="1"/>
  <c r="AB217" i="1"/>
  <c r="AC217" i="1"/>
  <c r="AD217" i="1" s="1"/>
  <c r="AF551" i="1"/>
  <c r="AG551" i="1" s="1"/>
  <c r="AH551" i="1" s="1"/>
  <c r="U586" i="1"/>
  <c r="AC586" i="1"/>
  <c r="AD586" i="1" s="1"/>
  <c r="AB586" i="1"/>
  <c r="AB529" i="1"/>
  <c r="AC529" i="1"/>
  <c r="AD529" i="1" s="1"/>
  <c r="U529" i="1"/>
  <c r="U268" i="1"/>
  <c r="AF825" i="1"/>
  <c r="AG825" i="1"/>
  <c r="AH825" i="1" s="1"/>
  <c r="AF800" i="1"/>
  <c r="AG800" i="1"/>
  <c r="AH800" i="1" s="1"/>
  <c r="AF607" i="1"/>
  <c r="AG607" i="1" s="1"/>
  <c r="AH607" i="1" s="1"/>
  <c r="AF579" i="1"/>
  <c r="AG579" i="1" s="1"/>
  <c r="AH579" i="1" s="1"/>
  <c r="AF690" i="1"/>
  <c r="AG690" i="1"/>
  <c r="AH690" i="1" s="1"/>
  <c r="AB908" i="1"/>
  <c r="U908" i="1"/>
  <c r="AC908" i="1"/>
  <c r="AD908" i="1" s="1"/>
  <c r="AC922" i="1"/>
  <c r="AD922" i="1" s="1"/>
  <c r="U922" i="1"/>
  <c r="AF728" i="1"/>
  <c r="AG728" i="1" s="1"/>
  <c r="AH728" i="1" s="1"/>
  <c r="AG724" i="1"/>
  <c r="AH724" i="1" s="1"/>
  <c r="AF724" i="1"/>
  <c r="U184" i="1"/>
  <c r="AC184" i="1"/>
  <c r="AD184" i="1" s="1"/>
  <c r="U532" i="1"/>
  <c r="AC532" i="1"/>
  <c r="AD532" i="1" s="1"/>
  <c r="U496" i="1"/>
  <c r="AG496" i="1" s="1"/>
  <c r="AH496" i="1" s="1"/>
  <c r="AB496" i="1"/>
  <c r="AF531" i="1"/>
  <c r="AG531" i="1" s="1"/>
  <c r="AH531" i="1" s="1"/>
  <c r="AF268" i="1"/>
  <c r="AG268" i="1" s="1"/>
  <c r="AH268" i="1" s="1"/>
  <c r="AB502" i="1"/>
  <c r="AC502" i="1"/>
  <c r="AD502" i="1" s="1"/>
  <c r="AG914" i="1"/>
  <c r="AH914" i="1" s="1"/>
  <c r="AF897" i="1"/>
  <c r="AG897" i="1" s="1"/>
  <c r="AH897" i="1" s="1"/>
  <c r="AF657" i="1"/>
  <c r="AG657" i="1"/>
  <c r="AH657" i="1" s="1"/>
  <c r="AF822" i="1"/>
  <c r="AG822" i="1"/>
  <c r="AH822" i="1" s="1"/>
  <c r="AB937" i="1"/>
  <c r="U937" i="1"/>
  <c r="AB943" i="1"/>
  <c r="U943" i="1"/>
  <c r="AC943" i="1"/>
  <c r="AD943" i="1" s="1"/>
  <c r="AC959" i="1"/>
  <c r="AD959" i="1" s="1"/>
  <c r="U959" i="1"/>
  <c r="AB959" i="1"/>
  <c r="AG76" i="1"/>
  <c r="AH76" i="1" s="1"/>
  <c r="AG289" i="1"/>
  <c r="AH289" i="1" s="1"/>
  <c r="AF289" i="1"/>
  <c r="AF316" i="1"/>
  <c r="AG230" i="1"/>
  <c r="AH230" i="1" s="1"/>
  <c r="AF490" i="1"/>
  <c r="AG490" i="1" s="1"/>
  <c r="AH490" i="1" s="1"/>
  <c r="AF481" i="1"/>
  <c r="AG481" i="1"/>
  <c r="AH481" i="1" s="1"/>
  <c r="AC248" i="1"/>
  <c r="AD248" i="1" s="1"/>
  <c r="AB248" i="1"/>
  <c r="AF582" i="1"/>
  <c r="AG582" i="1"/>
  <c r="AH582" i="1" s="1"/>
  <c r="AB436" i="1"/>
  <c r="U436" i="1"/>
  <c r="AB489" i="1"/>
  <c r="AC489" i="1"/>
  <c r="AD489" i="1" s="1"/>
  <c r="AB119" i="1"/>
  <c r="AC119" i="1" s="1"/>
  <c r="AD119" i="1" s="1"/>
  <c r="AG59" i="1"/>
  <c r="AH59" i="1" s="1"/>
  <c r="U493" i="1"/>
  <c r="U151" i="1"/>
  <c r="AG126" i="1"/>
  <c r="AH126" i="1" s="1"/>
  <c r="AG482" i="1"/>
  <c r="AH482" i="1" s="1"/>
  <c r="AF482" i="1"/>
  <c r="AF200" i="1"/>
  <c r="AG200" i="1" s="1"/>
  <c r="AH200" i="1" s="1"/>
  <c r="AG421" i="1"/>
  <c r="AH421" i="1" s="1"/>
  <c r="AF421" i="1"/>
  <c r="AG242" i="1"/>
  <c r="AH242" i="1" s="1"/>
  <c r="AF311" i="1"/>
  <c r="AG311" i="1"/>
  <c r="AH311" i="1" s="1"/>
  <c r="AF235" i="1"/>
  <c r="AG235" i="1"/>
  <c r="AH235" i="1" s="1"/>
  <c r="AF222" i="1"/>
  <c r="AG222" i="1" s="1"/>
  <c r="AH222" i="1" s="1"/>
  <c r="AG310" i="1"/>
  <c r="AH310" i="1" s="1"/>
  <c r="AF221" i="1"/>
  <c r="AG221" i="1" s="1"/>
  <c r="AH221" i="1" s="1"/>
  <c r="AC324" i="1"/>
  <c r="AD324" i="1" s="1"/>
  <c r="U264" i="1"/>
  <c r="AB264" i="1"/>
  <c r="AB394" i="1"/>
  <c r="AC394" i="1"/>
  <c r="AD394" i="1" s="1"/>
  <c r="AB524" i="1"/>
  <c r="AC524" i="1"/>
  <c r="AD524" i="1" s="1"/>
  <c r="AB472" i="1"/>
  <c r="AC472" i="1"/>
  <c r="AD472" i="1" s="1"/>
  <c r="AB111" i="1"/>
  <c r="AC111" i="1" s="1"/>
  <c r="AD111" i="1" s="1"/>
  <c r="AC73" i="1"/>
  <c r="AD73" i="1" s="1"/>
  <c r="AC41" i="1"/>
  <c r="AD41" i="1" s="1"/>
  <c r="AC46" i="1"/>
  <c r="AD46" i="1" s="1"/>
  <c r="AB134" i="1"/>
  <c r="AC134" i="1" s="1"/>
  <c r="AD134" i="1" s="1"/>
  <c r="AF191" i="1"/>
  <c r="AG191" i="1" s="1"/>
  <c r="AH191" i="1" s="1"/>
  <c r="AG178" i="1"/>
  <c r="AH178" i="1" s="1"/>
  <c r="AG399" i="1"/>
  <c r="AH399" i="1" s="1"/>
  <c r="AC469" i="1"/>
  <c r="AD469" i="1" s="1"/>
  <c r="AC322" i="1"/>
  <c r="AD322" i="1" s="1"/>
  <c r="AF473" i="1"/>
  <c r="AC434" i="1"/>
  <c r="AD434" i="1" s="1"/>
  <c r="AG512" i="1"/>
  <c r="AH512" i="1" s="1"/>
  <c r="AF471" i="1"/>
  <c r="AG471" i="1" s="1"/>
  <c r="AH471" i="1" s="1"/>
  <c r="AG199" i="1"/>
  <c r="AH199" i="1" s="1"/>
  <c r="U489" i="1"/>
  <c r="AG428" i="1"/>
  <c r="AH428" i="1" s="1"/>
  <c r="AG272" i="1"/>
  <c r="AH272" i="1" s="1"/>
  <c r="U212" i="1"/>
  <c r="AG212" i="1" s="1"/>
  <c r="AH212" i="1" s="1"/>
  <c r="AB212" i="1"/>
  <c r="AG392" i="1"/>
  <c r="AH392" i="1" s="1"/>
  <c r="AF277" i="1"/>
  <c r="AG277" i="1"/>
  <c r="AH277" i="1" s="1"/>
  <c r="AC385" i="1"/>
  <c r="AD385" i="1" s="1"/>
  <c r="AG361" i="1"/>
  <c r="AH361" i="1" s="1"/>
  <c r="U311" i="1"/>
  <c r="AG303" i="1"/>
  <c r="AH303" i="1" s="1"/>
  <c r="AG315" i="1"/>
  <c r="AH315" i="1" s="1"/>
  <c r="AF559" i="1"/>
  <c r="AG559" i="1" s="1"/>
  <c r="AH559" i="1" s="1"/>
  <c r="AF331" i="1"/>
  <c r="AG331" i="1" s="1"/>
  <c r="AH331" i="1" s="1"/>
  <c r="AG234" i="1"/>
  <c r="AH234" i="1" s="1"/>
  <c r="AF241" i="1"/>
  <c r="AG241" i="1" s="1"/>
  <c r="AH241" i="1" s="1"/>
  <c r="U472" i="1"/>
  <c r="AF383" i="1"/>
  <c r="AG383" i="1" s="1"/>
  <c r="AH383" i="1" s="1"/>
  <c r="AB268" i="1"/>
  <c r="AB324" i="1"/>
  <c r="U304" i="1"/>
  <c r="AC304" i="1"/>
  <c r="AD304" i="1" s="1"/>
  <c r="AC323" i="1"/>
  <c r="AD323" i="1" s="1"/>
  <c r="U323" i="1"/>
  <c r="AB323" i="1"/>
  <c r="AB258" i="1"/>
  <c r="U258" i="1"/>
  <c r="AC403" i="1"/>
  <c r="AD403" i="1" s="1"/>
  <c r="U403" i="1"/>
  <c r="AC374" i="1"/>
  <c r="AD374" i="1" s="1"/>
  <c r="AB374" i="1"/>
  <c r="AG402" i="1"/>
  <c r="AH402" i="1" s="1"/>
  <c r="AF402" i="1"/>
  <c r="AB383" i="1"/>
  <c r="U383" i="1"/>
  <c r="AF541" i="1"/>
  <c r="AG541" i="1"/>
  <c r="AH541" i="1" s="1"/>
  <c r="AG546" i="1"/>
  <c r="AH546" i="1" s="1"/>
  <c r="AC431" i="1"/>
  <c r="AD431" i="1" s="1"/>
  <c r="U431" i="1"/>
  <c r="AF926" i="1"/>
  <c r="AF875" i="1"/>
  <c r="AG875" i="1" s="1"/>
  <c r="AH875" i="1" s="1"/>
  <c r="AF901" i="1"/>
  <c r="AG901" i="1"/>
  <c r="AH901" i="1" s="1"/>
  <c r="AF792" i="1"/>
  <c r="AG792" i="1" s="1"/>
  <c r="AH792" i="1" s="1"/>
  <c r="AF985" i="1"/>
  <c r="AG985" i="1" s="1"/>
  <c r="AH985" i="1" s="1"/>
  <c r="AF645" i="1"/>
  <c r="AG645" i="1" s="1"/>
  <c r="AH645" i="1" s="1"/>
  <c r="AF671" i="1"/>
  <c r="AG671" i="1"/>
  <c r="AH671" i="1" s="1"/>
  <c r="AG687" i="1"/>
  <c r="AH687" i="1" s="1"/>
  <c r="AF687" i="1"/>
  <c r="AF703" i="1"/>
  <c r="AG703" i="1" s="1"/>
  <c r="AH703" i="1" s="1"/>
  <c r="AF711" i="1"/>
  <c r="AG711" i="1" s="1"/>
  <c r="AH711" i="1" s="1"/>
  <c r="AB863" i="1"/>
  <c r="U863" i="1"/>
  <c r="AG595" i="1"/>
  <c r="AH595" i="1" s="1"/>
  <c r="AF595" i="1"/>
  <c r="AG635" i="1"/>
  <c r="AH635" i="1" s="1"/>
  <c r="AF635" i="1"/>
  <c r="AG19" i="1"/>
  <c r="AH19" i="1" s="1"/>
  <c r="AF507" i="1"/>
  <c r="AG507" i="1"/>
  <c r="AH507" i="1" s="1"/>
  <c r="AG350" i="1"/>
  <c r="AH350" i="1" s="1"/>
  <c r="AG70" i="1"/>
  <c r="AH70" i="1" s="1"/>
  <c r="U42" i="1"/>
  <c r="AB42" i="1"/>
  <c r="AC42" i="1" s="1"/>
  <c r="AD42" i="1" s="1"/>
  <c r="AC39" i="1"/>
  <c r="AD39" i="1" s="1"/>
  <c r="AG470" i="1"/>
  <c r="AH470" i="1" s="1"/>
  <c r="U360" i="1"/>
  <c r="AB360" i="1"/>
  <c r="U31" i="1"/>
  <c r="AB141" i="1"/>
  <c r="AC141" i="1" s="1"/>
  <c r="AD141" i="1" s="1"/>
  <c r="AB39" i="1"/>
  <c r="AG34" i="1"/>
  <c r="AH34" i="1" s="1"/>
  <c r="AB83" i="1"/>
  <c r="AC83" i="1" s="1"/>
  <c r="AD83" i="1" s="1"/>
  <c r="AG499" i="1"/>
  <c r="AH499" i="1" s="1"/>
  <c r="AF206" i="1"/>
  <c r="AG206" i="1" s="1"/>
  <c r="AH206" i="1" s="1"/>
  <c r="AG328" i="1"/>
  <c r="AH328" i="1" s="1"/>
  <c r="AF305" i="1"/>
  <c r="AG305" i="1" s="1"/>
  <c r="AH305" i="1" s="1"/>
  <c r="U49" i="1"/>
  <c r="AG165" i="1"/>
  <c r="AH165" i="1" s="1"/>
  <c r="AC159" i="1"/>
  <c r="AD159" i="1" s="1"/>
  <c r="AB98" i="1"/>
  <c r="AC98" i="1" s="1"/>
  <c r="AD98" i="1" s="1"/>
  <c r="AB41" i="1"/>
  <c r="AB153" i="1"/>
  <c r="AC153" i="1" s="1"/>
  <c r="AD153" i="1" s="1"/>
  <c r="U172" i="1"/>
  <c r="U322" i="1"/>
  <c r="AG417" i="1"/>
  <c r="AH417" i="1" s="1"/>
  <c r="AG317" i="1"/>
  <c r="AH317" i="1" s="1"/>
  <c r="AG510" i="1"/>
  <c r="AH510" i="1" s="1"/>
  <c r="U240" i="1"/>
  <c r="AC240" i="1"/>
  <c r="AD240" i="1" s="1"/>
  <c r="AF418" i="1"/>
  <c r="AG418" i="1" s="1"/>
  <c r="AH418" i="1" s="1"/>
  <c r="AF287" i="1"/>
  <c r="AG287" i="1" s="1"/>
  <c r="AH287" i="1" s="1"/>
  <c r="AF263" i="1"/>
  <c r="AG263" i="1" s="1"/>
  <c r="AH263" i="1" s="1"/>
  <c r="AG225" i="1"/>
  <c r="AH225" i="1" s="1"/>
  <c r="AG467" i="1"/>
  <c r="AH467" i="1" s="1"/>
  <c r="AG297" i="1"/>
  <c r="AH297" i="1" s="1"/>
  <c r="AG326" i="1"/>
  <c r="AH326" i="1" s="1"/>
  <c r="U176" i="1"/>
  <c r="AF348" i="1"/>
  <c r="AG348" i="1"/>
  <c r="AH348" i="1" s="1"/>
  <c r="AG214" i="1"/>
  <c r="AH214" i="1" s="1"/>
  <c r="AF386" i="1"/>
  <c r="AG386" i="1" s="1"/>
  <c r="AH386" i="1" s="1"/>
  <c r="AF537" i="1"/>
  <c r="AG537" i="1" s="1"/>
  <c r="AH537" i="1" s="1"/>
  <c r="AC264" i="1"/>
  <c r="AD264" i="1" s="1"/>
  <c r="AF366" i="1"/>
  <c r="AG366" i="1"/>
  <c r="AH366" i="1" s="1"/>
  <c r="AF266" i="1"/>
  <c r="AG266" i="1"/>
  <c r="AH266" i="1" s="1"/>
  <c r="AB302" i="1"/>
  <c r="AC302" i="1"/>
  <c r="AD302" i="1" s="1"/>
  <c r="U302" i="1"/>
  <c r="U292" i="1"/>
  <c r="AC292" i="1"/>
  <c r="AD292" i="1" s="1"/>
  <c r="AF464" i="1"/>
  <c r="AG464" i="1" s="1"/>
  <c r="AH464" i="1" s="1"/>
  <c r="AF557" i="1"/>
  <c r="AG557" i="1" s="1"/>
  <c r="AH557" i="1" s="1"/>
  <c r="AG544" i="1"/>
  <c r="AH544" i="1" s="1"/>
  <c r="AF544" i="1"/>
  <c r="AB533" i="1"/>
  <c r="AC533" i="1"/>
  <c r="AD533" i="1" s="1"/>
  <c r="U533" i="1"/>
  <c r="AG812" i="1"/>
  <c r="AH812" i="1" s="1"/>
  <c r="AF918" i="1"/>
  <c r="AG918" i="1" s="1"/>
  <c r="AH918" i="1" s="1"/>
  <c r="AF927" i="1"/>
  <c r="AG927" i="1" s="1"/>
  <c r="AH927" i="1" s="1"/>
  <c r="AF900" i="1"/>
  <c r="AG900" i="1" s="1"/>
  <c r="AH900" i="1" s="1"/>
  <c r="AF821" i="1"/>
  <c r="AG821" i="1" s="1"/>
  <c r="AH821" i="1" s="1"/>
  <c r="AF797" i="1"/>
  <c r="AG797" i="1" s="1"/>
  <c r="AH797" i="1" s="1"/>
  <c r="AG948" i="1"/>
  <c r="AH948" i="1" s="1"/>
  <c r="AF948" i="1"/>
  <c r="AG655" i="1"/>
  <c r="AH655" i="1" s="1"/>
  <c r="AF655" i="1"/>
  <c r="AF681" i="1"/>
  <c r="AG681" i="1"/>
  <c r="AH681" i="1" s="1"/>
  <c r="AG613" i="1"/>
  <c r="AH613" i="1" s="1"/>
  <c r="AF777" i="1"/>
  <c r="AB369" i="1"/>
  <c r="U369" i="1"/>
  <c r="AC369" i="1"/>
  <c r="AD369" i="1" s="1"/>
  <c r="AG336" i="1"/>
  <c r="AH336" i="1" s="1"/>
  <c r="U284" i="1"/>
  <c r="AB284" i="1"/>
  <c r="AC284" i="1"/>
  <c r="AD284" i="1" s="1"/>
  <c r="AG15" i="1"/>
  <c r="AH15" i="1" s="1"/>
  <c r="AB162" i="1"/>
  <c r="AC162" i="1" s="1"/>
  <c r="AD162" i="1" s="1"/>
  <c r="U162" i="1"/>
  <c r="AC107" i="1"/>
  <c r="AD107" i="1" s="1"/>
  <c r="U144" i="1"/>
  <c r="AB144" i="1"/>
  <c r="AC144" i="1" s="1"/>
  <c r="AD144" i="1" s="1"/>
  <c r="AC172" i="1"/>
  <c r="AD172" i="1" s="1"/>
  <c r="AF505" i="1"/>
  <c r="AG505" i="1" s="1"/>
  <c r="AH505" i="1" s="1"/>
  <c r="AG466" i="1"/>
  <c r="AH466" i="1" s="1"/>
  <c r="U157" i="1"/>
  <c r="AB157" i="1"/>
  <c r="AC157" i="1" s="1"/>
  <c r="AD157" i="1" s="1"/>
  <c r="U318" i="1"/>
  <c r="AG329" i="1"/>
  <c r="AH329" i="1" s="1"/>
  <c r="AG106" i="1"/>
  <c r="AH106" i="1" s="1"/>
  <c r="AC99" i="1"/>
  <c r="AD99" i="1" s="1"/>
  <c r="AC86" i="1"/>
  <c r="AD86" i="1" s="1"/>
  <c r="AC32" i="1"/>
  <c r="AD32" i="1" s="1"/>
  <c r="AB73" i="1"/>
  <c r="U159" i="1"/>
  <c r="AC26" i="1"/>
  <c r="AD26" i="1" s="1"/>
  <c r="AG170" i="1"/>
  <c r="AH170" i="1" s="1"/>
  <c r="U129" i="1"/>
  <c r="AB129" i="1"/>
  <c r="AC129" i="1" s="1"/>
  <c r="AD129" i="1" s="1"/>
  <c r="U67" i="1"/>
  <c r="AG67" i="1" s="1"/>
  <c r="AH67" i="1" s="1"/>
  <c r="AG468" i="1"/>
  <c r="AH468" i="1" s="1"/>
  <c r="AF448" i="1"/>
  <c r="AG448" i="1" s="1"/>
  <c r="AH448" i="1" s="1"/>
  <c r="AF504" i="1"/>
  <c r="AG504" i="1" s="1"/>
  <c r="AH504" i="1" s="1"/>
  <c r="AF220" i="1"/>
  <c r="AG220" i="1" s="1"/>
  <c r="AH220" i="1" s="1"/>
  <c r="AG397" i="1"/>
  <c r="AH397" i="1" s="1"/>
  <c r="AF364" i="1"/>
  <c r="AG364" i="1" s="1"/>
  <c r="AH364" i="1" s="1"/>
  <c r="AG416" i="1"/>
  <c r="AH416" i="1" s="1"/>
  <c r="AF517" i="1"/>
  <c r="AG517" i="1" s="1"/>
  <c r="AH517" i="1" s="1"/>
  <c r="AB474" i="1"/>
  <c r="AC360" i="1"/>
  <c r="AD360" i="1" s="1"/>
  <c r="AG400" i="1"/>
  <c r="AH400" i="1" s="1"/>
  <c r="AF330" i="1"/>
  <c r="AG330" i="1" s="1"/>
  <c r="AH330" i="1" s="1"/>
  <c r="AB240" i="1"/>
  <c r="AG500" i="1"/>
  <c r="AH500" i="1" s="1"/>
  <c r="AG251" i="1"/>
  <c r="AH251" i="1" s="1"/>
  <c r="AB473" i="1"/>
  <c r="U473" i="1"/>
  <c r="AG355" i="1"/>
  <c r="AH355" i="1" s="1"/>
  <c r="AG479" i="1"/>
  <c r="AH479" i="1" s="1"/>
  <c r="AB218" i="1"/>
  <c r="AC218" i="1"/>
  <c r="AD218" i="1" s="1"/>
  <c r="AG247" i="1"/>
  <c r="AH247" i="1" s="1"/>
  <c r="AF201" i="1"/>
  <c r="AG201" i="1"/>
  <c r="AH201" i="1" s="1"/>
  <c r="AG353" i="1"/>
  <c r="AH353" i="1" s="1"/>
  <c r="AG379" i="1"/>
  <c r="AH379" i="1" s="1"/>
  <c r="AG219" i="1"/>
  <c r="AH219" i="1" s="1"/>
  <c r="AF291" i="1"/>
  <c r="AG291" i="1" s="1"/>
  <c r="AH291" i="1" s="1"/>
  <c r="AG261" i="1"/>
  <c r="AH261" i="1" s="1"/>
  <c r="AG275" i="1"/>
  <c r="AH275" i="1" s="1"/>
  <c r="AG226" i="1"/>
  <c r="AH226" i="1" s="1"/>
  <c r="U402" i="1"/>
  <c r="U537" i="1"/>
  <c r="AG270" i="1"/>
  <c r="AH270" i="1" s="1"/>
  <c r="AG578" i="1"/>
  <c r="AH578" i="1" s="1"/>
  <c r="AB292" i="1"/>
  <c r="AF569" i="1"/>
  <c r="AG569" i="1" s="1"/>
  <c r="AH569" i="1" s="1"/>
  <c r="AF243" i="1"/>
  <c r="AG243" i="1" s="1"/>
  <c r="AH243" i="1" s="1"/>
  <c r="AB223" i="1"/>
  <c r="AC436" i="1"/>
  <c r="AD436" i="1" s="1"/>
  <c r="AC229" i="1"/>
  <c r="AD229" i="1" s="1"/>
  <c r="AF228" i="1"/>
  <c r="AG228" i="1"/>
  <c r="AH228" i="1" s="1"/>
  <c r="AB281" i="1"/>
  <c r="AC281" i="1"/>
  <c r="AD281" i="1" s="1"/>
  <c r="U281" i="1"/>
  <c r="AB307" i="1"/>
  <c r="AC307" i="1"/>
  <c r="AD307" i="1" s="1"/>
  <c r="AG547" i="1"/>
  <c r="AH547" i="1" s="1"/>
  <c r="AC204" i="1"/>
  <c r="AD204" i="1" s="1"/>
  <c r="U204" i="1"/>
  <c r="AB402" i="1"/>
  <c r="AB445" i="1"/>
  <c r="AC445" i="1"/>
  <c r="AD445" i="1" s="1"/>
  <c r="AF564" i="1"/>
  <c r="AG564" i="1" s="1"/>
  <c r="AH564" i="1" s="1"/>
  <c r="AC254" i="1"/>
  <c r="AD254" i="1" s="1"/>
  <c r="U254" i="1"/>
  <c r="AB254" i="1"/>
  <c r="AG798" i="1"/>
  <c r="AH798" i="1" s="1"/>
  <c r="AG593" i="1"/>
  <c r="AH593" i="1" s="1"/>
  <c r="AF809" i="1"/>
  <c r="AG809" i="1" s="1"/>
  <c r="AH809" i="1" s="1"/>
  <c r="AG609" i="1"/>
  <c r="AH609" i="1" s="1"/>
  <c r="AF609" i="1"/>
  <c r="AG604" i="1"/>
  <c r="AH604" i="1" s="1"/>
  <c r="AF604" i="1"/>
  <c r="AF705" i="1"/>
  <c r="AG705" i="1" s="1"/>
  <c r="AH705" i="1" s="1"/>
  <c r="AB808" i="1"/>
  <c r="AC808" i="1"/>
  <c r="AD808" i="1" s="1"/>
  <c r="U808" i="1"/>
  <c r="AF734" i="1"/>
  <c r="AG734" i="1"/>
  <c r="AH734" i="1" s="1"/>
  <c r="U732" i="1"/>
  <c r="AC732" i="1"/>
  <c r="AD732" i="1" s="1"/>
  <c r="AB732" i="1"/>
  <c r="U644" i="1"/>
  <c r="AC644" i="1"/>
  <c r="AD644" i="1" s="1"/>
  <c r="AB644" i="1"/>
  <c r="AF743" i="1"/>
  <c r="AG743" i="1"/>
  <c r="AH743" i="1" s="1"/>
  <c r="AF440" i="1"/>
  <c r="AG440" i="1"/>
  <c r="AH440" i="1" s="1"/>
  <c r="AB316" i="1"/>
  <c r="U316" i="1"/>
  <c r="AG316" i="1" s="1"/>
  <c r="AH316" i="1" s="1"/>
  <c r="AB253" i="1"/>
  <c r="AB294" i="1"/>
  <c r="AC294" i="1"/>
  <c r="AD294" i="1" s="1"/>
  <c r="AB279" i="1"/>
  <c r="AB287" i="1"/>
  <c r="AB527" i="1"/>
  <c r="U527" i="1"/>
  <c r="AG527" i="1" s="1"/>
  <c r="AH527" i="1" s="1"/>
  <c r="U379" i="1"/>
  <c r="AB379" i="1"/>
  <c r="AF585" i="1"/>
  <c r="AG585" i="1" s="1"/>
  <c r="AH585" i="1" s="1"/>
  <c r="AB447" i="1"/>
  <c r="AC447" i="1"/>
  <c r="AD447" i="1" s="1"/>
  <c r="U572" i="1"/>
  <c r="AG572" i="1" s="1"/>
  <c r="AH572" i="1" s="1"/>
  <c r="AB572" i="1"/>
  <c r="U476" i="1"/>
  <c r="AB476" i="1"/>
  <c r="AC476" i="1"/>
  <c r="AD476" i="1" s="1"/>
  <c r="AG495" i="1"/>
  <c r="AH495" i="1" s="1"/>
  <c r="AB486" i="1"/>
  <c r="AC486" i="1"/>
  <c r="AD486" i="1" s="1"/>
  <c r="AB437" i="1"/>
  <c r="U424" i="1"/>
  <c r="AC424" i="1"/>
  <c r="AD424" i="1" s="1"/>
  <c r="AG920" i="1"/>
  <c r="AH920" i="1" s="1"/>
  <c r="AF590" i="1"/>
  <c r="AG590" i="1" s="1"/>
  <c r="AH590" i="1" s="1"/>
  <c r="AF717" i="1"/>
  <c r="AG717" i="1" s="1"/>
  <c r="AH717" i="1" s="1"/>
  <c r="AB845" i="1"/>
  <c r="U845" i="1"/>
  <c r="AC667" i="1"/>
  <c r="AD667" i="1" s="1"/>
  <c r="U667" i="1"/>
  <c r="AB667" i="1"/>
  <c r="AB691" i="1"/>
  <c r="AC691" i="1"/>
  <c r="AD691" i="1" s="1"/>
  <c r="U691" i="1"/>
  <c r="AC994" i="1"/>
  <c r="AD994" i="1" s="1"/>
  <c r="U994" i="1"/>
  <c r="AB994" i="1"/>
  <c r="U542" i="1"/>
  <c r="AB542" i="1"/>
  <c r="AC542" i="1"/>
  <c r="AD542" i="1" s="1"/>
  <c r="AF628" i="1"/>
  <c r="AG628" i="1" s="1"/>
  <c r="AH628" i="1" s="1"/>
  <c r="AC714" i="1"/>
  <c r="AD714" i="1" s="1"/>
  <c r="AB714" i="1"/>
  <c r="U714" i="1"/>
  <c r="AF766" i="1"/>
  <c r="U978" i="1"/>
  <c r="AC978" i="1"/>
  <c r="AD978" i="1" s="1"/>
  <c r="AB561" i="1"/>
  <c r="AC561" i="1"/>
  <c r="AD561" i="1" s="1"/>
  <c r="U561" i="1"/>
  <c r="V991" i="1"/>
  <c r="T991" i="1"/>
  <c r="AG608" i="1"/>
  <c r="AH608" i="1" s="1"/>
  <c r="AF608" i="1"/>
  <c r="AB721" i="1"/>
  <c r="U721" i="1"/>
  <c r="AC721" i="1"/>
  <c r="AD721" i="1" s="1"/>
  <c r="T958" i="1"/>
  <c r="AB958" i="1" s="1"/>
  <c r="AB183" i="1"/>
  <c r="AC183" i="1" s="1"/>
  <c r="AD183" i="1" s="1"/>
  <c r="AG539" i="1"/>
  <c r="AH539" i="1" s="1"/>
  <c r="AG519" i="1"/>
  <c r="AH519" i="1" s="1"/>
  <c r="AB332" i="1"/>
  <c r="U332" i="1"/>
  <c r="AB354" i="1"/>
  <c r="AC354" i="1"/>
  <c r="AD354" i="1" s="1"/>
  <c r="AB378" i="1"/>
  <c r="AC378" i="1"/>
  <c r="AD378" i="1" s="1"/>
  <c r="AB442" i="1"/>
  <c r="AC442" i="1"/>
  <c r="AD442" i="1" s="1"/>
  <c r="U442" i="1"/>
  <c r="AC373" i="1"/>
  <c r="AD373" i="1" s="1"/>
  <c r="U373" i="1"/>
  <c r="AG929" i="1"/>
  <c r="AH929" i="1" s="1"/>
  <c r="AF884" i="1"/>
  <c r="AG884" i="1" s="1"/>
  <c r="AH884" i="1" s="1"/>
  <c r="AF805" i="1"/>
  <c r="AG805" i="1"/>
  <c r="AH805" i="1" s="1"/>
  <c r="AF953" i="1"/>
  <c r="AG953" i="1"/>
  <c r="AH953" i="1" s="1"/>
  <c r="AF910" i="1"/>
  <c r="AG910" i="1"/>
  <c r="AH910" i="1" s="1"/>
  <c r="AF891" i="1"/>
  <c r="AG891" i="1"/>
  <c r="AH891" i="1" s="1"/>
  <c r="AF854" i="1"/>
  <c r="AG854" i="1"/>
  <c r="AH854" i="1" s="1"/>
  <c r="AF811" i="1"/>
  <c r="AG811" i="1"/>
  <c r="AH811" i="1" s="1"/>
  <c r="AG763" i="1"/>
  <c r="AH763" i="1" s="1"/>
  <c r="AG627" i="1"/>
  <c r="AH627" i="1" s="1"/>
  <c r="AF642" i="1"/>
  <c r="AG642" i="1"/>
  <c r="AH642" i="1" s="1"/>
  <c r="AF654" i="1"/>
  <c r="AG654" i="1" s="1"/>
  <c r="AH654" i="1" s="1"/>
  <c r="AG678" i="1"/>
  <c r="AH678" i="1" s="1"/>
  <c r="AG727" i="1"/>
  <c r="AH727" i="1" s="1"/>
  <c r="U809" i="1"/>
  <c r="AB809" i="1"/>
  <c r="AF632" i="1"/>
  <c r="AG632" i="1"/>
  <c r="AH632" i="1" s="1"/>
  <c r="AF751" i="1"/>
  <c r="AG751" i="1" s="1"/>
  <c r="AH751" i="1" s="1"/>
  <c r="AF774" i="1"/>
  <c r="AG774" i="1" s="1"/>
  <c r="AH774" i="1" s="1"/>
  <c r="T975" i="1"/>
  <c r="V975" i="1"/>
  <c r="V956" i="1"/>
  <c r="T956" i="1"/>
  <c r="U192" i="1"/>
  <c r="AG192" i="1" s="1"/>
  <c r="AH192" i="1" s="1"/>
  <c r="AF435" i="1"/>
  <c r="AG435" i="1"/>
  <c r="AH435" i="1" s="1"/>
  <c r="AF446" i="1"/>
  <c r="AG446" i="1" s="1"/>
  <c r="AH446" i="1" s="1"/>
  <c r="AG487" i="1"/>
  <c r="AH487" i="1" s="1"/>
  <c r="AB289" i="1"/>
  <c r="AG319" i="1"/>
  <c r="AH319" i="1" s="1"/>
  <c r="AB376" i="1"/>
  <c r="U347" i="1"/>
  <c r="AF584" i="1"/>
  <c r="AG584" i="1" s="1"/>
  <c r="AH584" i="1" s="1"/>
  <c r="AB381" i="1"/>
  <c r="AC381" i="1"/>
  <c r="AD381" i="1" s="1"/>
  <c r="AG552" i="1"/>
  <c r="AH552" i="1" s="1"/>
  <c r="U458" i="1"/>
  <c r="AB508" i="1"/>
  <c r="AC508" i="1"/>
  <c r="AD508" i="1" s="1"/>
  <c r="AG940" i="1"/>
  <c r="AH940" i="1" s="1"/>
  <c r="AF865" i="1"/>
  <c r="AG865" i="1" s="1"/>
  <c r="AH865" i="1" s="1"/>
  <c r="AF817" i="1"/>
  <c r="AG817" i="1"/>
  <c r="AH817" i="1" s="1"/>
  <c r="AF840" i="1"/>
  <c r="AG840" i="1"/>
  <c r="AH840" i="1" s="1"/>
  <c r="AF648" i="1"/>
  <c r="AF653" i="1"/>
  <c r="AG653" i="1"/>
  <c r="AH653" i="1" s="1"/>
  <c r="AF719" i="1"/>
  <c r="AG719" i="1" s="1"/>
  <c r="AH719" i="1" s="1"/>
  <c r="R960" i="1"/>
  <c r="S960" i="1" s="1"/>
  <c r="T951" i="1"/>
  <c r="AB356" i="1"/>
  <c r="AC356" i="1"/>
  <c r="AD356" i="1" s="1"/>
  <c r="AB237" i="1"/>
  <c r="AC237" i="1"/>
  <c r="AD237" i="1" s="1"/>
  <c r="AF347" i="1"/>
  <c r="AG347" i="1" s="1"/>
  <c r="AH347" i="1" s="1"/>
  <c r="U570" i="1"/>
  <c r="AG570" i="1" s="1"/>
  <c r="AH570" i="1" s="1"/>
  <c r="AB570" i="1"/>
  <c r="U194" i="1"/>
  <c r="AB194" i="1"/>
  <c r="AC194" i="1"/>
  <c r="AD194" i="1" s="1"/>
  <c r="AF954" i="1"/>
  <c r="AG954" i="1" s="1"/>
  <c r="AH954" i="1" s="1"/>
  <c r="AF939" i="1"/>
  <c r="AG939" i="1" s="1"/>
  <c r="AH939" i="1" s="1"/>
  <c r="AF587" i="1"/>
  <c r="AG587" i="1"/>
  <c r="AH587" i="1" s="1"/>
  <c r="AF898" i="1"/>
  <c r="AG898" i="1"/>
  <c r="AH898" i="1" s="1"/>
  <c r="AF871" i="1"/>
  <c r="AG871" i="1" s="1"/>
  <c r="AH871" i="1" s="1"/>
  <c r="AF853" i="1"/>
  <c r="AG853" i="1"/>
  <c r="AH853" i="1" s="1"/>
  <c r="AF832" i="1"/>
  <c r="AG832" i="1" s="1"/>
  <c r="AH832" i="1" s="1"/>
  <c r="AF592" i="1"/>
  <c r="AG592" i="1"/>
  <c r="AH592" i="1" s="1"/>
  <c r="AG594" i="1"/>
  <c r="AH594" i="1" s="1"/>
  <c r="AG702" i="1"/>
  <c r="AH702" i="1" s="1"/>
  <c r="AF702" i="1"/>
  <c r="AC935" i="1"/>
  <c r="AD935" i="1" s="1"/>
  <c r="U935" i="1"/>
  <c r="AB826" i="1"/>
  <c r="AC826" i="1"/>
  <c r="AD826" i="1" s="1"/>
  <c r="U826" i="1"/>
  <c r="AF740" i="1"/>
  <c r="AG740" i="1"/>
  <c r="AH740" i="1" s="1"/>
  <c r="AF638" i="1"/>
  <c r="AG638" i="1" s="1"/>
  <c r="AH638" i="1" s="1"/>
  <c r="AF737" i="1"/>
  <c r="AF755" i="1"/>
  <c r="AG755" i="1" s="1"/>
  <c r="AH755" i="1" s="1"/>
  <c r="AB487" i="1"/>
  <c r="AG880" i="1"/>
  <c r="AH880" i="1" s="1"/>
  <c r="AG911" i="1"/>
  <c r="AH911" i="1" s="1"/>
  <c r="AG810" i="1"/>
  <c r="AH810" i="1" s="1"/>
  <c r="AG625" i="1"/>
  <c r="AH625" i="1" s="1"/>
  <c r="AF874" i="1"/>
  <c r="AG874" i="1" s="1"/>
  <c r="AH874" i="1" s="1"/>
  <c r="AF646" i="1"/>
  <c r="AG646" i="1"/>
  <c r="AH646" i="1" s="1"/>
  <c r="AF698" i="1"/>
  <c r="AB928" i="1"/>
  <c r="U928" i="1"/>
  <c r="AF704" i="1"/>
  <c r="AG704" i="1" s="1"/>
  <c r="AH704" i="1" s="1"/>
  <c r="AG976" i="1"/>
  <c r="AH976" i="1" s="1"/>
  <c r="AC730" i="1"/>
  <c r="AD730" i="1" s="1"/>
  <c r="AB730" i="1"/>
  <c r="AF769" i="1"/>
  <c r="AG769" i="1"/>
  <c r="AH769" i="1" s="1"/>
  <c r="T941" i="1"/>
  <c r="V941" i="1"/>
  <c r="V864" i="1"/>
  <c r="T864" i="1"/>
  <c r="AC851" i="1"/>
  <c r="AD851" i="1" s="1"/>
  <c r="U851" i="1"/>
  <c r="AG783" i="1"/>
  <c r="AH783" i="1" s="1"/>
  <c r="T622" i="1"/>
  <c r="AB622" i="1"/>
  <c r="T855" i="1"/>
  <c r="V855" i="1"/>
  <c r="R773" i="1"/>
  <c r="S773" i="1" s="1"/>
  <c r="V868" i="1"/>
  <c r="T868" i="1"/>
  <c r="AC782" i="1"/>
  <c r="AD782" i="1" s="1"/>
  <c r="AB782" i="1"/>
  <c r="U782" i="1"/>
  <c r="T815" i="1"/>
  <c r="AF950" i="1"/>
  <c r="AG950" i="1" s="1"/>
  <c r="AH950" i="1" s="1"/>
  <c r="AF902" i="1"/>
  <c r="AG902" i="1" s="1"/>
  <c r="AH902" i="1" s="1"/>
  <c r="AF889" i="1"/>
  <c r="AG889" i="1" s="1"/>
  <c r="AH889" i="1" s="1"/>
  <c r="AG933" i="1"/>
  <c r="AH933" i="1" s="1"/>
  <c r="AF831" i="1"/>
  <c r="AG831" i="1"/>
  <c r="AH831" i="1" s="1"/>
  <c r="AF804" i="1"/>
  <c r="AG804" i="1"/>
  <c r="AH804" i="1" s="1"/>
  <c r="AF906" i="1"/>
  <c r="AG906" i="1"/>
  <c r="AH906" i="1" s="1"/>
  <c r="AF925" i="1"/>
  <c r="AG925" i="1"/>
  <c r="AH925" i="1" s="1"/>
  <c r="AF852" i="1"/>
  <c r="AG852" i="1"/>
  <c r="AH852" i="1" s="1"/>
  <c r="AG838" i="1"/>
  <c r="AH838" i="1" s="1"/>
  <c r="AG664" i="1"/>
  <c r="AH664" i="1" s="1"/>
  <c r="AB582" i="1"/>
  <c r="U582" i="1"/>
  <c r="AB665" i="1"/>
  <c r="AC665" i="1"/>
  <c r="AD665" i="1" s="1"/>
  <c r="AG689" i="1"/>
  <c r="AH689" i="1" s="1"/>
  <c r="AF787" i="1"/>
  <c r="AG787" i="1" s="1"/>
  <c r="AH787" i="1" s="1"/>
  <c r="AF931" i="1"/>
  <c r="AG931" i="1" s="1"/>
  <c r="AH931" i="1" s="1"/>
  <c r="AB944" i="1"/>
  <c r="AC944" i="1"/>
  <c r="AD944" i="1" s="1"/>
  <c r="U944" i="1"/>
  <c r="AF990" i="1"/>
  <c r="AG990" i="1"/>
  <c r="AH990" i="1" s="1"/>
  <c r="U824" i="1"/>
  <c r="AG824" i="1" s="1"/>
  <c r="AH824" i="1" s="1"/>
  <c r="AB824" i="1"/>
  <c r="AB828" i="1"/>
  <c r="U828" i="1"/>
  <c r="AG828" i="1" s="1"/>
  <c r="AH828" i="1" s="1"/>
  <c r="U834" i="1"/>
  <c r="AB834" i="1"/>
  <c r="AB849" i="1"/>
  <c r="AC849" i="1"/>
  <c r="AD849" i="1" s="1"/>
  <c r="AB870" i="1"/>
  <c r="AF733" i="1"/>
  <c r="AG733" i="1" s="1"/>
  <c r="AH733" i="1" s="1"/>
  <c r="AF710" i="1"/>
  <c r="AG710" i="1" s="1"/>
  <c r="AH710" i="1" s="1"/>
  <c r="AC961" i="1"/>
  <c r="AD961" i="1" s="1"/>
  <c r="U961" i="1"/>
  <c r="AB922" i="1"/>
  <c r="T916" i="1"/>
  <c r="AB916" i="1"/>
  <c r="V873" i="1"/>
  <c r="T873" i="1"/>
  <c r="T823" i="1"/>
  <c r="T781" i="1"/>
  <c r="V781" i="1"/>
  <c r="AG767" i="1"/>
  <c r="AH767" i="1" s="1"/>
  <c r="AC757" i="1"/>
  <c r="AD757" i="1" s="1"/>
  <c r="U757" i="1"/>
  <c r="U214" i="1"/>
  <c r="AB267" i="1"/>
  <c r="U209" i="1"/>
  <c r="AG209" i="1" s="1"/>
  <c r="AH209" i="1" s="1"/>
  <c r="AG814" i="1"/>
  <c r="AH814" i="1" s="1"/>
  <c r="AG633" i="1"/>
  <c r="AH633" i="1" s="1"/>
  <c r="AG894" i="1"/>
  <c r="AH894" i="1" s="1"/>
  <c r="AG670" i="1"/>
  <c r="AH670" i="1" s="1"/>
  <c r="U945" i="1"/>
  <c r="AG945" i="1" s="1"/>
  <c r="AH945" i="1" s="1"/>
  <c r="AG917" i="1"/>
  <c r="AH917" i="1" s="1"/>
  <c r="AG793" i="1"/>
  <c r="AH793" i="1" s="1"/>
  <c r="AF896" i="1"/>
  <c r="AG896" i="1"/>
  <c r="AH896" i="1" s="1"/>
  <c r="AB590" i="1"/>
  <c r="U590" i="1"/>
  <c r="AF677" i="1"/>
  <c r="AG677" i="1" s="1"/>
  <c r="AH677" i="1" s="1"/>
  <c r="U927" i="1"/>
  <c r="AB927" i="1"/>
  <c r="U792" i="1"/>
  <c r="AB792" i="1"/>
  <c r="AB820" i="1"/>
  <c r="AC820" i="1"/>
  <c r="AD820" i="1" s="1"/>
  <c r="AB945" i="1"/>
  <c r="AB791" i="1"/>
  <c r="AC791" i="1"/>
  <c r="AD791" i="1" s="1"/>
  <c r="U686" i="1"/>
  <c r="AB686" i="1"/>
  <c r="AC686" i="1"/>
  <c r="AD686" i="1" s="1"/>
  <c r="AG712" i="1"/>
  <c r="AH712" i="1" s="1"/>
  <c r="AF712" i="1"/>
  <c r="U744" i="1"/>
  <c r="AC744" i="1"/>
  <c r="AD744" i="1" s="1"/>
  <c r="AC780" i="1"/>
  <c r="AD780" i="1" s="1"/>
  <c r="U780" i="1"/>
  <c r="AB780" i="1"/>
  <c r="U965" i="1"/>
  <c r="AC965" i="1"/>
  <c r="AD965" i="1" s="1"/>
  <c r="AB965" i="1"/>
  <c r="V977" i="1"/>
  <c r="T977" i="1"/>
  <c r="T966" i="1"/>
  <c r="V966" i="1"/>
  <c r="T888" i="1"/>
  <c r="AB888" i="1"/>
  <c r="AB462" i="1"/>
  <c r="AG946" i="1"/>
  <c r="AH946" i="1" s="1"/>
  <c r="AG789" i="1"/>
  <c r="AH789" i="1" s="1"/>
  <c r="AF879" i="1"/>
  <c r="AG879" i="1"/>
  <c r="AH879" i="1" s="1"/>
  <c r="AF932" i="1"/>
  <c r="AG932" i="1"/>
  <c r="AH932" i="1" s="1"/>
  <c r="AG866" i="1"/>
  <c r="AH866" i="1" s="1"/>
  <c r="AG836" i="1"/>
  <c r="AH836" i="1" s="1"/>
  <c r="U641" i="1"/>
  <c r="AB641" i="1"/>
  <c r="AC641" i="1"/>
  <c r="AD641" i="1" s="1"/>
  <c r="AG701" i="1"/>
  <c r="AH701" i="1" s="1"/>
  <c r="AG694" i="1"/>
  <c r="AH694" i="1" s="1"/>
  <c r="AC886" i="1"/>
  <c r="AD886" i="1" s="1"/>
  <c r="U886" i="1"/>
  <c r="AB950" i="1"/>
  <c r="AG748" i="1"/>
  <c r="AH748" i="1" s="1"/>
  <c r="U766" i="1"/>
  <c r="AG766" i="1" s="1"/>
  <c r="AH766" i="1" s="1"/>
  <c r="AB766" i="1"/>
  <c r="R996" i="1"/>
  <c r="S996" i="1" s="1"/>
  <c r="T989" i="1"/>
  <c r="AB989" i="1" s="1"/>
  <c r="T979" i="1"/>
  <c r="V979" i="1"/>
  <c r="T936" i="1"/>
  <c r="V936" i="1"/>
  <c r="T859" i="1"/>
  <c r="V859" i="1"/>
  <c r="T795" i="1"/>
  <c r="AG669" i="1"/>
  <c r="AH669" i="1" s="1"/>
  <c r="AG745" i="1"/>
  <c r="AH745" i="1" s="1"/>
  <c r="AB844" i="1"/>
  <c r="AC620" i="1"/>
  <c r="AD620" i="1" s="1"/>
  <c r="AB620" i="1"/>
  <c r="AB675" i="1"/>
  <c r="AC675" i="1"/>
  <c r="AD675" i="1" s="1"/>
  <c r="U675" i="1"/>
  <c r="AB715" i="1"/>
  <c r="V993" i="1"/>
  <c r="T993" i="1"/>
  <c r="AB988" i="1"/>
  <c r="T988" i="1"/>
  <c r="AB941" i="1"/>
  <c r="V919" i="1"/>
  <c r="T919" i="1"/>
  <c r="V799" i="1"/>
  <c r="T799" i="1"/>
  <c r="AB692" i="1"/>
  <c r="AG650" i="1"/>
  <c r="AH650" i="1" s="1"/>
  <c r="AG693" i="1"/>
  <c r="AH693" i="1" s="1"/>
  <c r="AC830" i="1"/>
  <c r="AD830" i="1" s="1"/>
  <c r="AB830" i="1"/>
  <c r="AC683" i="1"/>
  <c r="AD683" i="1" s="1"/>
  <c r="U683" i="1"/>
  <c r="AB683" i="1"/>
  <c r="AG739" i="1"/>
  <c r="AH739" i="1" s="1"/>
  <c r="U738" i="1"/>
  <c r="AC738" i="1"/>
  <c r="AD738" i="1" s="1"/>
  <c r="AB738" i="1"/>
  <c r="V983" i="1"/>
  <c r="T983" i="1"/>
  <c r="V960" i="1"/>
  <c r="T960" i="1"/>
  <c r="V762" i="1"/>
  <c r="T762" i="1"/>
  <c r="AG614" i="1"/>
  <c r="AH614" i="1" s="1"/>
  <c r="AB591" i="1"/>
  <c r="U591" i="1"/>
  <c r="AB745" i="1"/>
  <c r="AC930" i="1"/>
  <c r="AD930" i="1" s="1"/>
  <c r="AB930" i="1"/>
  <c r="AB904" i="1"/>
  <c r="U904" i="1"/>
  <c r="AG596" i="1"/>
  <c r="AH596" i="1" s="1"/>
  <c r="AF596" i="1"/>
  <c r="AB588" i="1"/>
  <c r="U603" i="1"/>
  <c r="AC603" i="1"/>
  <c r="AD603" i="1" s="1"/>
  <c r="AF753" i="1"/>
  <c r="AG753" i="1"/>
  <c r="AH753" i="1" s="1"/>
  <c r="AB998" i="1"/>
  <c r="U968" i="1"/>
  <c r="AG968" i="1" s="1"/>
  <c r="AH968" i="1" s="1"/>
  <c r="AB968" i="1"/>
  <c r="T955" i="1"/>
  <c r="V955" i="1"/>
  <c r="T912" i="1"/>
  <c r="AB912" i="1"/>
  <c r="AB762" i="1"/>
  <c r="AC760" i="1"/>
  <c r="AD760" i="1" s="1"/>
  <c r="U760" i="1"/>
  <c r="AB760" i="1"/>
  <c r="AB884" i="1"/>
  <c r="U666" i="1"/>
  <c r="AB666" i="1"/>
  <c r="AC666" i="1"/>
  <c r="AD666" i="1" s="1"/>
  <c r="U648" i="1"/>
  <c r="AG648" i="1" s="1"/>
  <c r="AH648" i="1" s="1"/>
  <c r="AB648" i="1"/>
  <c r="AB681" i="1"/>
  <c r="U681" i="1"/>
  <c r="T999" i="1"/>
  <c r="AB999" i="1" s="1"/>
  <c r="U992" i="1"/>
  <c r="AC992" i="1"/>
  <c r="AD992" i="1" s="1"/>
  <c r="R977" i="1"/>
  <c r="S977" i="1" s="1"/>
  <c r="V964" i="1"/>
  <c r="T964" i="1"/>
  <c r="AB905" i="1"/>
  <c r="AC905" i="1"/>
  <c r="AD905" i="1" s="1"/>
  <c r="AB881" i="1"/>
  <c r="V819" i="1"/>
  <c r="T819" i="1"/>
  <c r="AB869" i="1"/>
  <c r="AF776" i="1"/>
  <c r="AG776" i="1"/>
  <c r="AH776" i="1" s="1"/>
  <c r="AC786" i="1"/>
  <c r="AD786" i="1" s="1"/>
  <c r="AB786" i="1"/>
  <c r="V970" i="1"/>
  <c r="T970" i="1"/>
  <c r="V969" i="1"/>
  <c r="T969" i="1"/>
  <c r="R961" i="1"/>
  <c r="S961" i="1" s="1"/>
  <c r="R951" i="1"/>
  <c r="S951" i="1" s="1"/>
  <c r="R936" i="1"/>
  <c r="S936" i="1" s="1"/>
  <c r="AB917" i="1"/>
  <c r="AB902" i="1"/>
  <c r="V885" i="1"/>
  <c r="T885" i="1"/>
  <c r="R864" i="1"/>
  <c r="S864" i="1" s="1"/>
  <c r="AB860" i="1"/>
  <c r="AB848" i="1"/>
  <c r="T692" i="1"/>
  <c r="U624" i="1"/>
  <c r="AC624" i="1"/>
  <c r="AD624" i="1" s="1"/>
  <c r="T726" i="1"/>
  <c r="V726" i="1"/>
  <c r="U785" i="1"/>
  <c r="AG785" i="1" s="1"/>
  <c r="AH785" i="1" s="1"/>
  <c r="AB920" i="1"/>
  <c r="AB862" i="1"/>
  <c r="AF643" i="1"/>
  <c r="AG643" i="1"/>
  <c r="AH643" i="1" s="1"/>
  <c r="AB615" i="1"/>
  <c r="U647" i="1"/>
  <c r="AG647" i="1" s="1"/>
  <c r="AH647" i="1" s="1"/>
  <c r="U604" i="1"/>
  <c r="U698" i="1"/>
  <c r="AG698" i="1" s="1"/>
  <c r="AH698" i="1" s="1"/>
  <c r="AB698" i="1"/>
  <c r="AG615" i="1"/>
  <c r="AH615" i="1" s="1"/>
  <c r="AB656" i="1"/>
  <c r="AC656" i="1"/>
  <c r="AD656" i="1" s="1"/>
  <c r="AG749" i="1"/>
  <c r="AH749" i="1" s="1"/>
  <c r="V1000" i="1"/>
  <c r="AB993" i="1"/>
  <c r="AB978" i="1"/>
  <c r="AB972" i="1"/>
  <c r="U972" i="1"/>
  <c r="AC972" i="1"/>
  <c r="AD972" i="1" s="1"/>
  <c r="R933" i="1"/>
  <c r="S933" i="1" s="1"/>
  <c r="V923" i="1"/>
  <c r="T923" i="1"/>
  <c r="R904" i="1"/>
  <c r="S904" i="1" s="1"/>
  <c r="V883" i="1"/>
  <c r="T883" i="1"/>
  <c r="R837" i="1"/>
  <c r="S837" i="1" s="1"/>
  <c r="V829" i="1"/>
  <c r="T829" i="1"/>
  <c r="AB827" i="1"/>
  <c r="AC682" i="1"/>
  <c r="AD682" i="1" s="1"/>
  <c r="AB682" i="1"/>
  <c r="AC715" i="1"/>
  <c r="AD715" i="1" s="1"/>
  <c r="U715" i="1"/>
  <c r="AB770" i="1"/>
  <c r="U770" i="1"/>
  <c r="AG770" i="1" s="1"/>
  <c r="AH770" i="1" s="1"/>
  <c r="AF785" i="1"/>
  <c r="AB737" i="1"/>
  <c r="U737" i="1"/>
  <c r="AG737" i="1" s="1"/>
  <c r="AH737" i="1" s="1"/>
  <c r="AF772" i="1"/>
  <c r="AG772" i="1" s="1"/>
  <c r="AH772" i="1" s="1"/>
  <c r="AB658" i="1"/>
  <c r="AC658" i="1"/>
  <c r="AD658" i="1" s="1"/>
  <c r="U658" i="1"/>
  <c r="AG771" i="1"/>
  <c r="AH771" i="1" s="1"/>
  <c r="U1000" i="1"/>
  <c r="AC1000" i="1"/>
  <c r="AD1000" i="1" s="1"/>
  <c r="T995" i="1"/>
  <c r="V995" i="1"/>
  <c r="V974" i="1"/>
  <c r="T974" i="1"/>
  <c r="AB883" i="1"/>
  <c r="T716" i="1"/>
  <c r="U636" i="1"/>
  <c r="AB636" i="1"/>
  <c r="AC636" i="1"/>
  <c r="AD636" i="1" s="1"/>
  <c r="AC699" i="1"/>
  <c r="AD699" i="1" s="1"/>
  <c r="U699" i="1"/>
  <c r="U662" i="1"/>
  <c r="AC662" i="1"/>
  <c r="AD662" i="1" s="1"/>
  <c r="AC680" i="1"/>
  <c r="AD680" i="1" s="1"/>
  <c r="U680" i="1"/>
  <c r="AB736" i="1"/>
  <c r="U736" i="1"/>
  <c r="AG736" i="1" s="1"/>
  <c r="AH736" i="1" s="1"/>
  <c r="U616" i="1"/>
  <c r="AC616" i="1"/>
  <c r="AD616" i="1" s="1"/>
  <c r="AC735" i="1"/>
  <c r="AD735" i="1" s="1"/>
  <c r="AB735" i="1"/>
  <c r="AB962" i="1"/>
  <c r="AB980" i="1"/>
  <c r="U980" i="1"/>
  <c r="R987" i="1"/>
  <c r="S987" i="1" s="1"/>
  <c r="R982" i="1"/>
  <c r="S982" i="1" s="1"/>
  <c r="V971" i="1"/>
  <c r="T971" i="1"/>
  <c r="T952" i="1"/>
  <c r="AB952" i="1" s="1"/>
  <c r="R948" i="1"/>
  <c r="S948" i="1" s="1"/>
  <c r="R930" i="1"/>
  <c r="S930" i="1" s="1"/>
  <c r="AB879" i="1"/>
  <c r="AB858" i="1"/>
  <c r="R901" i="1"/>
  <c r="S901" i="1" s="1"/>
  <c r="R649" i="1"/>
  <c r="S649" i="1" s="1"/>
  <c r="T986" i="1"/>
  <c r="T963" i="1"/>
  <c r="R900" i="1"/>
  <c r="S900" i="1" s="1"/>
  <c r="R778" i="1"/>
  <c r="S778" i="1" s="1"/>
  <c r="R769" i="1"/>
  <c r="S769" i="1" s="1"/>
  <c r="R722" i="1"/>
  <c r="S722" i="1" s="1"/>
  <c r="R686" i="1"/>
  <c r="S686" i="1" s="1"/>
  <c r="T651" i="1"/>
  <c r="V651" i="1"/>
  <c r="AB568" i="1"/>
  <c r="T987" i="1"/>
  <c r="T984" i="1"/>
  <c r="R966" i="1"/>
  <c r="S966" i="1" s="1"/>
  <c r="R896" i="1"/>
  <c r="S896" i="1" s="1"/>
  <c r="R872" i="1"/>
  <c r="S872" i="1" s="1"/>
  <c r="R703" i="1"/>
  <c r="S703" i="1" s="1"/>
  <c r="R698" i="1"/>
  <c r="S698" i="1" s="1"/>
  <c r="R685" i="1"/>
  <c r="S685" i="1" s="1"/>
  <c r="R762" i="1"/>
  <c r="S762" i="1" s="1"/>
  <c r="R735" i="1"/>
  <c r="S735" i="1" s="1"/>
  <c r="T725" i="1"/>
  <c r="R674" i="1"/>
  <c r="S674" i="1" s="1"/>
  <c r="V621" i="1"/>
  <c r="T621" i="1"/>
  <c r="T779" i="1"/>
  <c r="T731" i="1"/>
  <c r="R721" i="1"/>
  <c r="S721" i="1" s="1"/>
  <c r="R696" i="1"/>
  <c r="S696" i="1" s="1"/>
  <c r="R679" i="1"/>
  <c r="S679" i="1" s="1"/>
  <c r="AF652" i="1"/>
  <c r="T660" i="1"/>
  <c r="V660" i="1"/>
  <c r="U652" i="1"/>
  <c r="R648" i="1"/>
  <c r="S648" i="1" s="1"/>
  <c r="R431" i="1"/>
  <c r="S431" i="1" s="1"/>
  <c r="V340" i="1"/>
  <c r="T340" i="1"/>
  <c r="T659" i="1"/>
  <c r="T568" i="1"/>
  <c r="T576" i="1"/>
  <c r="AB553" i="1"/>
  <c r="V499" i="1"/>
  <c r="T387" i="1"/>
  <c r="V387" i="1"/>
  <c r="R501" i="1"/>
  <c r="S501" i="1" s="1"/>
  <c r="T427" i="1"/>
  <c r="V480" i="1"/>
  <c r="T480" i="1"/>
  <c r="T393" i="1"/>
  <c r="V393" i="1"/>
  <c r="T562" i="1"/>
  <c r="R553" i="1"/>
  <c r="S553" i="1" s="1"/>
  <c r="AB513" i="1"/>
  <c r="R436" i="1"/>
  <c r="S436" i="1" s="1"/>
  <c r="AB386" i="1"/>
  <c r="AB335" i="1"/>
  <c r="AB328" i="1"/>
  <c r="R434" i="1"/>
  <c r="S434" i="1" s="1"/>
  <c r="AB209" i="1"/>
  <c r="V416" i="1"/>
  <c r="R389" i="1"/>
  <c r="S389" i="1" s="1"/>
  <c r="T375" i="1"/>
  <c r="AB234" i="1"/>
  <c r="T368" i="1"/>
  <c r="V166" i="1"/>
  <c r="T166" i="1"/>
  <c r="AA177" i="1"/>
  <c r="AB177" i="1" s="1"/>
  <c r="AC177" i="1" s="1"/>
  <c r="AD177" i="1" s="1"/>
  <c r="AA169" i="1"/>
  <c r="AB169" i="1" s="1"/>
  <c r="AC169" i="1" s="1"/>
  <c r="AD169" i="1" s="1"/>
  <c r="AB233" i="1"/>
  <c r="AA176" i="1"/>
  <c r="AB176" i="1" s="1"/>
  <c r="AC176" i="1" s="1"/>
  <c r="AD176" i="1" s="1"/>
  <c r="AA147" i="1"/>
  <c r="AB147" i="1" s="1"/>
  <c r="AC147" i="1" s="1"/>
  <c r="AD147" i="1" s="1"/>
  <c r="AA190" i="1"/>
  <c r="AB190" i="1" s="1"/>
  <c r="AC190" i="1" s="1"/>
  <c r="AD190" i="1" s="1"/>
  <c r="AA40" i="1"/>
  <c r="AB40" i="1" s="1"/>
  <c r="AC40" i="1" s="1"/>
  <c r="AD40" i="1" s="1"/>
  <c r="AA181" i="1"/>
  <c r="AB181" i="1" s="1"/>
  <c r="AC181" i="1" s="1"/>
  <c r="AD181" i="1" s="1"/>
  <c r="AA168" i="1"/>
  <c r="AB168" i="1" s="1"/>
  <c r="AC168" i="1" s="1"/>
  <c r="AD168" i="1" s="1"/>
  <c r="T180" i="1"/>
  <c r="V171" i="1"/>
  <c r="T171" i="1"/>
  <c r="AF131" i="1" l="1"/>
  <c r="AG131" i="1" s="1"/>
  <c r="AH131" i="1" s="1"/>
  <c r="AF98" i="1"/>
  <c r="AG98" i="1"/>
  <c r="AH98" i="1" s="1"/>
  <c r="AF183" i="1"/>
  <c r="AG183" i="1" s="1"/>
  <c r="AH183" i="1" s="1"/>
  <c r="AF134" i="1"/>
  <c r="AG134" i="1" s="1"/>
  <c r="AH134" i="1" s="1"/>
  <c r="AF168" i="1"/>
  <c r="AG168" i="1"/>
  <c r="AH168" i="1" s="1"/>
  <c r="AF42" i="1"/>
  <c r="AG42" i="1" s="1"/>
  <c r="AH42" i="1" s="1"/>
  <c r="AF130" i="1"/>
  <c r="AG130" i="1" s="1"/>
  <c r="AH130" i="1" s="1"/>
  <c r="AF162" i="1"/>
  <c r="AG162" i="1"/>
  <c r="AH162" i="1" s="1"/>
  <c r="AF141" i="1"/>
  <c r="AG141" i="1"/>
  <c r="AH141" i="1" s="1"/>
  <c r="AF144" i="1"/>
  <c r="AG144" i="1"/>
  <c r="AH144" i="1" s="1"/>
  <c r="AF151" i="1"/>
  <c r="AG151" i="1" s="1"/>
  <c r="AH151" i="1" s="1"/>
  <c r="AF147" i="1"/>
  <c r="AG147" i="1" s="1"/>
  <c r="AH147" i="1" s="1"/>
  <c r="AF176" i="1"/>
  <c r="AG176" i="1" s="1"/>
  <c r="AH176" i="1" s="1"/>
  <c r="AF153" i="1"/>
  <c r="AG153" i="1" s="1"/>
  <c r="AH153" i="1" s="1"/>
  <c r="AF49" i="1"/>
  <c r="AG49" i="1" s="1"/>
  <c r="AH49" i="1" s="1"/>
  <c r="U969" i="1"/>
  <c r="AB969" i="1"/>
  <c r="AC969" i="1"/>
  <c r="AD969" i="1" s="1"/>
  <c r="U951" i="1"/>
  <c r="AC951" i="1"/>
  <c r="AD951" i="1" s="1"/>
  <c r="AF302" i="1"/>
  <c r="AG302" i="1" s="1"/>
  <c r="AH302" i="1" s="1"/>
  <c r="AF434" i="1"/>
  <c r="AG434" i="1" s="1"/>
  <c r="AH434" i="1" s="1"/>
  <c r="AF472" i="1"/>
  <c r="AG472" i="1" s="1"/>
  <c r="AH472" i="1" s="1"/>
  <c r="AF324" i="1"/>
  <c r="AG324" i="1" s="1"/>
  <c r="AH324" i="1" s="1"/>
  <c r="AF922" i="1"/>
  <c r="AG922" i="1" s="1"/>
  <c r="AH922" i="1" s="1"/>
  <c r="AF529" i="1"/>
  <c r="AG529" i="1" s="1"/>
  <c r="AH529" i="1" s="1"/>
  <c r="AF52" i="1"/>
  <c r="AG52" i="1" s="1"/>
  <c r="AH52" i="1" s="1"/>
  <c r="AF181" i="1"/>
  <c r="AG181" i="1" s="1"/>
  <c r="AH181" i="1" s="1"/>
  <c r="AF177" i="1"/>
  <c r="AG177" i="1"/>
  <c r="AH177" i="1" s="1"/>
  <c r="AC562" i="1"/>
  <c r="AD562" i="1" s="1"/>
  <c r="U562" i="1"/>
  <c r="AB562" i="1"/>
  <c r="U387" i="1"/>
  <c r="AC387" i="1"/>
  <c r="AD387" i="1" s="1"/>
  <c r="AB387" i="1"/>
  <c r="U987" i="1"/>
  <c r="AB987" i="1"/>
  <c r="AC987" i="1"/>
  <c r="AD987" i="1" s="1"/>
  <c r="AF680" i="1"/>
  <c r="AG680" i="1"/>
  <c r="AH680" i="1" s="1"/>
  <c r="U716" i="1"/>
  <c r="AB716" i="1"/>
  <c r="AC716" i="1"/>
  <c r="AD716" i="1" s="1"/>
  <c r="AF682" i="1"/>
  <c r="AG682" i="1"/>
  <c r="AH682" i="1" s="1"/>
  <c r="AC923" i="1"/>
  <c r="AD923" i="1" s="1"/>
  <c r="U923" i="1"/>
  <c r="AB923" i="1"/>
  <c r="AC885" i="1"/>
  <c r="AD885" i="1" s="1"/>
  <c r="U885" i="1"/>
  <c r="AB819" i="1"/>
  <c r="U819" i="1"/>
  <c r="AC819" i="1"/>
  <c r="AD819" i="1" s="1"/>
  <c r="AF992" i="1"/>
  <c r="AG992" i="1"/>
  <c r="AH992" i="1" s="1"/>
  <c r="U912" i="1"/>
  <c r="AC912" i="1"/>
  <c r="AD912" i="1" s="1"/>
  <c r="U960" i="1"/>
  <c r="AB960" i="1"/>
  <c r="AC960" i="1"/>
  <c r="AD960" i="1" s="1"/>
  <c r="U993" i="1"/>
  <c r="AC993" i="1"/>
  <c r="AD993" i="1" s="1"/>
  <c r="U936" i="1"/>
  <c r="AC936" i="1"/>
  <c r="AD936" i="1" s="1"/>
  <c r="AF820" i="1"/>
  <c r="AG820" i="1"/>
  <c r="AH820" i="1" s="1"/>
  <c r="AC916" i="1"/>
  <c r="AD916" i="1" s="1"/>
  <c r="U916" i="1"/>
  <c r="AF542" i="1"/>
  <c r="AG542" i="1" s="1"/>
  <c r="AH542" i="1" s="1"/>
  <c r="AF294" i="1"/>
  <c r="AG294" i="1"/>
  <c r="AH294" i="1" s="1"/>
  <c r="AF254" i="1"/>
  <c r="AG254" i="1"/>
  <c r="AH254" i="1" s="1"/>
  <c r="AF307" i="1"/>
  <c r="AG307" i="1"/>
  <c r="AH307" i="1" s="1"/>
  <c r="AF436" i="1"/>
  <c r="AG436" i="1" s="1"/>
  <c r="AH436" i="1" s="1"/>
  <c r="AF431" i="1"/>
  <c r="AG431" i="1"/>
  <c r="AH431" i="1" s="1"/>
  <c r="AF323" i="1"/>
  <c r="AG323" i="1" s="1"/>
  <c r="AH323" i="1" s="1"/>
  <c r="AF184" i="1"/>
  <c r="AG184" i="1" s="1"/>
  <c r="AH184" i="1" s="1"/>
  <c r="AF908" i="1"/>
  <c r="AG908" i="1" s="1"/>
  <c r="AH908" i="1" s="1"/>
  <c r="U996" i="1"/>
  <c r="AC996" i="1"/>
  <c r="AD996" i="1" s="1"/>
  <c r="AB996" i="1"/>
  <c r="AF577" i="1"/>
  <c r="AG577" i="1" s="1"/>
  <c r="AH577" i="1" s="1"/>
  <c r="AF346" i="1"/>
  <c r="AG346" i="1" s="1"/>
  <c r="AH346" i="1" s="1"/>
  <c r="AF71" i="1"/>
  <c r="AG71" i="1"/>
  <c r="AH71" i="1" s="1"/>
  <c r="AG152" i="1"/>
  <c r="AH152" i="1" s="1"/>
  <c r="AF152" i="1"/>
  <c r="AF318" i="1"/>
  <c r="AG318" i="1" s="1"/>
  <c r="AH318" i="1" s="1"/>
  <c r="U166" i="1"/>
  <c r="AB166" i="1"/>
  <c r="AC166" i="1" s="1"/>
  <c r="AD166" i="1" s="1"/>
  <c r="AF378" i="1"/>
  <c r="AG378" i="1"/>
  <c r="AH378" i="1" s="1"/>
  <c r="AF26" i="1"/>
  <c r="AG26" i="1" s="1"/>
  <c r="AH26" i="1" s="1"/>
  <c r="AF374" i="1"/>
  <c r="AG374" i="1" s="1"/>
  <c r="AH374" i="1" s="1"/>
  <c r="AG304" i="1"/>
  <c r="AH304" i="1" s="1"/>
  <c r="AF304" i="1"/>
  <c r="AG473" i="1"/>
  <c r="AH473" i="1" s="1"/>
  <c r="AG46" i="1"/>
  <c r="AH46" i="1" s="1"/>
  <c r="AF46" i="1"/>
  <c r="AF524" i="1"/>
  <c r="AG524" i="1" s="1"/>
  <c r="AH524" i="1" s="1"/>
  <c r="AG959" i="1"/>
  <c r="AH959" i="1" s="1"/>
  <c r="AF959" i="1"/>
  <c r="AF887" i="1"/>
  <c r="AG887" i="1"/>
  <c r="AH887" i="1" s="1"/>
  <c r="AF117" i="1"/>
  <c r="AG117" i="1" s="1"/>
  <c r="AH117" i="1" s="1"/>
  <c r="AF385" i="1"/>
  <c r="AG385" i="1" s="1"/>
  <c r="AH385" i="1" s="1"/>
  <c r="AF322" i="1"/>
  <c r="AG322" i="1"/>
  <c r="AH322" i="1" s="1"/>
  <c r="AF41" i="1"/>
  <c r="AG41" i="1" s="1"/>
  <c r="AH41" i="1" s="1"/>
  <c r="AF943" i="1"/>
  <c r="AG943" i="1" s="1"/>
  <c r="AH943" i="1" s="1"/>
  <c r="AF586" i="1"/>
  <c r="AG586" i="1" s="1"/>
  <c r="AH586" i="1" s="1"/>
  <c r="AF143" i="1"/>
  <c r="AG143" i="1" s="1"/>
  <c r="AH143" i="1" s="1"/>
  <c r="AF44" i="1"/>
  <c r="AG44" i="1" s="1"/>
  <c r="AH44" i="1" s="1"/>
  <c r="AF314" i="1"/>
  <c r="AG314" i="1" s="1"/>
  <c r="AH314" i="1" s="1"/>
  <c r="AF61" i="1"/>
  <c r="AG61" i="1" s="1"/>
  <c r="AH61" i="1" s="1"/>
  <c r="AF57" i="1"/>
  <c r="AG57" i="1" s="1"/>
  <c r="AH57" i="1" s="1"/>
  <c r="AF620" i="1"/>
  <c r="AG620" i="1"/>
  <c r="AH620" i="1" s="1"/>
  <c r="AG757" i="1"/>
  <c r="AH757" i="1" s="1"/>
  <c r="AF757" i="1"/>
  <c r="AF978" i="1"/>
  <c r="AG978" i="1" s="1"/>
  <c r="AH978" i="1" s="1"/>
  <c r="AC952" i="1"/>
  <c r="AD952" i="1" s="1"/>
  <c r="U952" i="1"/>
  <c r="AC726" i="1"/>
  <c r="AD726" i="1" s="1"/>
  <c r="AB726" i="1"/>
  <c r="U726" i="1"/>
  <c r="AF603" i="1"/>
  <c r="AG603" i="1"/>
  <c r="AH603" i="1" s="1"/>
  <c r="AF851" i="1"/>
  <c r="AG851" i="1" s="1"/>
  <c r="AH851" i="1" s="1"/>
  <c r="AF172" i="1"/>
  <c r="AG172" i="1" s="1"/>
  <c r="AH172" i="1" s="1"/>
  <c r="AC779" i="1"/>
  <c r="AD779" i="1" s="1"/>
  <c r="AB779" i="1"/>
  <c r="U779" i="1"/>
  <c r="AC971" i="1"/>
  <c r="AD971" i="1" s="1"/>
  <c r="U971" i="1"/>
  <c r="U974" i="1"/>
  <c r="AB974" i="1"/>
  <c r="AC974" i="1"/>
  <c r="AD974" i="1" s="1"/>
  <c r="AB829" i="1"/>
  <c r="AC829" i="1"/>
  <c r="AD829" i="1" s="1"/>
  <c r="U829" i="1"/>
  <c r="AF624" i="1"/>
  <c r="AG624" i="1" s="1"/>
  <c r="AH624" i="1" s="1"/>
  <c r="AC955" i="1"/>
  <c r="AD955" i="1" s="1"/>
  <c r="U955" i="1"/>
  <c r="AB955" i="1"/>
  <c r="U983" i="1"/>
  <c r="AC983" i="1"/>
  <c r="AD983" i="1" s="1"/>
  <c r="AB983" i="1"/>
  <c r="AB979" i="1"/>
  <c r="U979" i="1"/>
  <c r="AC979" i="1"/>
  <c r="AD979" i="1" s="1"/>
  <c r="AC781" i="1"/>
  <c r="AD781" i="1" s="1"/>
  <c r="U781" i="1"/>
  <c r="AB781" i="1"/>
  <c r="U815" i="1"/>
  <c r="AC815" i="1"/>
  <c r="AD815" i="1" s="1"/>
  <c r="AB864" i="1"/>
  <c r="AC864" i="1"/>
  <c r="AD864" i="1" s="1"/>
  <c r="U864" i="1"/>
  <c r="AF381" i="1"/>
  <c r="AG381" i="1" s="1"/>
  <c r="AH381" i="1" s="1"/>
  <c r="AC991" i="1"/>
  <c r="AD991" i="1" s="1"/>
  <c r="U991" i="1"/>
  <c r="AB991" i="1"/>
  <c r="AC368" i="1"/>
  <c r="AD368" i="1" s="1"/>
  <c r="U368" i="1"/>
  <c r="AB368" i="1"/>
  <c r="AF905" i="1"/>
  <c r="AG905" i="1" s="1"/>
  <c r="AH905" i="1" s="1"/>
  <c r="AF683" i="1"/>
  <c r="AG683" i="1" s="1"/>
  <c r="AH683" i="1" s="1"/>
  <c r="U795" i="1"/>
  <c r="AC795" i="1"/>
  <c r="AD795" i="1" s="1"/>
  <c r="AF886" i="1"/>
  <c r="AG886" i="1"/>
  <c r="AH886" i="1" s="1"/>
  <c r="U823" i="1"/>
  <c r="AC823" i="1"/>
  <c r="AD823" i="1" s="1"/>
  <c r="AF354" i="1"/>
  <c r="AG354" i="1"/>
  <c r="AH354" i="1" s="1"/>
  <c r="AF424" i="1"/>
  <c r="AG424" i="1"/>
  <c r="AH424" i="1" s="1"/>
  <c r="AF73" i="1"/>
  <c r="AG73" i="1"/>
  <c r="AH73" i="1" s="1"/>
  <c r="U171" i="1"/>
  <c r="AB171" i="1"/>
  <c r="AC171" i="1"/>
  <c r="AD171" i="1" s="1"/>
  <c r="U568" i="1"/>
  <c r="AC568" i="1"/>
  <c r="AD568" i="1" s="1"/>
  <c r="U660" i="1"/>
  <c r="AC660" i="1"/>
  <c r="AD660" i="1" s="1"/>
  <c r="AB660" i="1"/>
  <c r="AF699" i="1"/>
  <c r="AG699" i="1" s="1"/>
  <c r="AH699" i="1" s="1"/>
  <c r="AF972" i="1"/>
  <c r="AG972" i="1" s="1"/>
  <c r="AH972" i="1" s="1"/>
  <c r="U692" i="1"/>
  <c r="AC692" i="1"/>
  <c r="AD692" i="1" s="1"/>
  <c r="AF786" i="1"/>
  <c r="AG786" i="1"/>
  <c r="AH786" i="1" s="1"/>
  <c r="AF675" i="1"/>
  <c r="AG675" i="1" s="1"/>
  <c r="AH675" i="1" s="1"/>
  <c r="AB795" i="1"/>
  <c r="AB823" i="1"/>
  <c r="AF944" i="1"/>
  <c r="AG944" i="1"/>
  <c r="AH944" i="1" s="1"/>
  <c r="AB885" i="1"/>
  <c r="AB936" i="1"/>
  <c r="AF826" i="1"/>
  <c r="AG826" i="1" s="1"/>
  <c r="AH826" i="1" s="1"/>
  <c r="AF356" i="1"/>
  <c r="AG356" i="1" s="1"/>
  <c r="AH356" i="1" s="1"/>
  <c r="AC975" i="1"/>
  <c r="AD975" i="1" s="1"/>
  <c r="U975" i="1"/>
  <c r="AB975" i="1"/>
  <c r="AF157" i="1"/>
  <c r="AG157" i="1"/>
  <c r="AH157" i="1" s="1"/>
  <c r="AF107" i="1"/>
  <c r="AG107" i="1" s="1"/>
  <c r="AH107" i="1" s="1"/>
  <c r="AG533" i="1"/>
  <c r="AH533" i="1" s="1"/>
  <c r="AF533" i="1"/>
  <c r="AF292" i="1"/>
  <c r="AG292" i="1" s="1"/>
  <c r="AH292" i="1" s="1"/>
  <c r="AF119" i="1"/>
  <c r="AG119" i="1" s="1"/>
  <c r="AH119" i="1" s="1"/>
  <c r="AF248" i="1"/>
  <c r="AG248" i="1"/>
  <c r="AH248" i="1" s="1"/>
  <c r="AF295" i="1"/>
  <c r="AG295" i="1" s="1"/>
  <c r="AH295" i="1" s="1"/>
  <c r="AF583" i="1"/>
  <c r="AG583" i="1" s="1"/>
  <c r="AH583" i="1" s="1"/>
  <c r="AF196" i="1"/>
  <c r="AG196" i="1"/>
  <c r="AH196" i="1" s="1"/>
  <c r="AF55" i="1"/>
  <c r="AG55" i="1" s="1"/>
  <c r="AH55" i="1" s="1"/>
  <c r="AG169" i="1"/>
  <c r="AH169" i="1" s="1"/>
  <c r="AF169" i="1"/>
  <c r="AB868" i="1"/>
  <c r="AC868" i="1"/>
  <c r="AD868" i="1" s="1"/>
  <c r="U868" i="1"/>
  <c r="AF691" i="1"/>
  <c r="AG691" i="1" s="1"/>
  <c r="AH691" i="1" s="1"/>
  <c r="AF229" i="1"/>
  <c r="AG229" i="1"/>
  <c r="AH229" i="1" s="1"/>
  <c r="AF99" i="1"/>
  <c r="AG99" i="1"/>
  <c r="AH99" i="1" s="1"/>
  <c r="AC963" i="1"/>
  <c r="AD963" i="1" s="1"/>
  <c r="U963" i="1"/>
  <c r="AG662" i="1"/>
  <c r="AH662" i="1" s="1"/>
  <c r="AF662" i="1"/>
  <c r="AB970" i="1"/>
  <c r="AC970" i="1"/>
  <c r="AD970" i="1" s="1"/>
  <c r="U970" i="1"/>
  <c r="AF930" i="1"/>
  <c r="AG930" i="1" s="1"/>
  <c r="AH930" i="1" s="1"/>
  <c r="AB799" i="1"/>
  <c r="AC799" i="1"/>
  <c r="AD799" i="1" s="1"/>
  <c r="U799" i="1"/>
  <c r="AF849" i="1"/>
  <c r="AG849" i="1"/>
  <c r="AH849" i="1" s="1"/>
  <c r="AB956" i="1"/>
  <c r="U956" i="1"/>
  <c r="AC956" i="1"/>
  <c r="AD956" i="1" s="1"/>
  <c r="AF476" i="1"/>
  <c r="AG476" i="1" s="1"/>
  <c r="AH476" i="1" s="1"/>
  <c r="AF284" i="1"/>
  <c r="AG284" i="1"/>
  <c r="AH284" i="1" s="1"/>
  <c r="AC393" i="1"/>
  <c r="AD393" i="1" s="1"/>
  <c r="U393" i="1"/>
  <c r="AB393" i="1"/>
  <c r="AF735" i="1"/>
  <c r="AG735" i="1"/>
  <c r="AH735" i="1" s="1"/>
  <c r="AF686" i="1"/>
  <c r="AG686" i="1" s="1"/>
  <c r="AH686" i="1" s="1"/>
  <c r="AF730" i="1"/>
  <c r="AG730" i="1"/>
  <c r="AH730" i="1" s="1"/>
  <c r="AF237" i="1"/>
  <c r="AG237" i="1"/>
  <c r="AH237" i="1" s="1"/>
  <c r="AF644" i="1"/>
  <c r="AG644" i="1" s="1"/>
  <c r="AH644" i="1" s="1"/>
  <c r="AF445" i="1"/>
  <c r="AG445" i="1" s="1"/>
  <c r="AH445" i="1" s="1"/>
  <c r="AF240" i="1"/>
  <c r="AG240" i="1"/>
  <c r="AH240" i="1" s="1"/>
  <c r="AC480" i="1"/>
  <c r="AD480" i="1" s="1"/>
  <c r="U480" i="1"/>
  <c r="AB480" i="1"/>
  <c r="AF658" i="1"/>
  <c r="AG658" i="1" s="1"/>
  <c r="AH658" i="1" s="1"/>
  <c r="AB963" i="1"/>
  <c r="AF961" i="1"/>
  <c r="AG961" i="1"/>
  <c r="AH961" i="1" s="1"/>
  <c r="AF665" i="1"/>
  <c r="AG665" i="1"/>
  <c r="AH665" i="1" s="1"/>
  <c r="AB815" i="1"/>
  <c r="U855" i="1"/>
  <c r="AC855" i="1"/>
  <c r="AD855" i="1" s="1"/>
  <c r="AB855" i="1"/>
  <c r="AF194" i="1"/>
  <c r="AG194" i="1"/>
  <c r="AH194" i="1" s="1"/>
  <c r="AF281" i="1"/>
  <c r="AG281" i="1"/>
  <c r="AH281" i="1" s="1"/>
  <c r="AF403" i="1"/>
  <c r="AG403" i="1"/>
  <c r="AH403" i="1" s="1"/>
  <c r="AF469" i="1"/>
  <c r="AG469" i="1" s="1"/>
  <c r="AH469" i="1" s="1"/>
  <c r="AB659" i="1"/>
  <c r="AC659" i="1"/>
  <c r="AD659" i="1" s="1"/>
  <c r="U659" i="1"/>
  <c r="AC995" i="1"/>
  <c r="AD995" i="1" s="1"/>
  <c r="U995" i="1"/>
  <c r="AB995" i="1"/>
  <c r="AB964" i="1"/>
  <c r="AC964" i="1"/>
  <c r="AD964" i="1" s="1"/>
  <c r="U964" i="1"/>
  <c r="AF760" i="1"/>
  <c r="AG760" i="1" s="1"/>
  <c r="AH760" i="1" s="1"/>
  <c r="AF830" i="1"/>
  <c r="AG830" i="1"/>
  <c r="AH830" i="1" s="1"/>
  <c r="AC966" i="1"/>
  <c r="AD966" i="1" s="1"/>
  <c r="AB966" i="1"/>
  <c r="U966" i="1"/>
  <c r="AF780" i="1"/>
  <c r="AG780" i="1" s="1"/>
  <c r="AH780" i="1" s="1"/>
  <c r="AF791" i="1"/>
  <c r="AG791" i="1"/>
  <c r="AH791" i="1" s="1"/>
  <c r="AB873" i="1"/>
  <c r="AC873" i="1"/>
  <c r="AD873" i="1" s="1"/>
  <c r="U873" i="1"/>
  <c r="AF373" i="1"/>
  <c r="AG373" i="1"/>
  <c r="AH373" i="1" s="1"/>
  <c r="AG721" i="1"/>
  <c r="AH721" i="1" s="1"/>
  <c r="AF721" i="1"/>
  <c r="AF561" i="1"/>
  <c r="AG561" i="1" s="1"/>
  <c r="AH561" i="1" s="1"/>
  <c r="AF714" i="1"/>
  <c r="AG714" i="1"/>
  <c r="AH714" i="1" s="1"/>
  <c r="AF994" i="1"/>
  <c r="AG994" i="1"/>
  <c r="AH994" i="1" s="1"/>
  <c r="AG732" i="1"/>
  <c r="AH732" i="1" s="1"/>
  <c r="AF732" i="1"/>
  <c r="AF129" i="1"/>
  <c r="AG129" i="1" s="1"/>
  <c r="AH129" i="1" s="1"/>
  <c r="AF32" i="1"/>
  <c r="AG32" i="1"/>
  <c r="AH32" i="1" s="1"/>
  <c r="AF369" i="1"/>
  <c r="AG369" i="1"/>
  <c r="AH369" i="1" s="1"/>
  <c r="AF264" i="1"/>
  <c r="AG264" i="1" s="1"/>
  <c r="AH264" i="1" s="1"/>
  <c r="AF159" i="1"/>
  <c r="AG159" i="1"/>
  <c r="AH159" i="1" s="1"/>
  <c r="AF489" i="1"/>
  <c r="AG489" i="1"/>
  <c r="AH489" i="1" s="1"/>
  <c r="AF493" i="1"/>
  <c r="AG493" i="1"/>
  <c r="AH493" i="1" s="1"/>
  <c r="AF790" i="1"/>
  <c r="AG790" i="1" s="1"/>
  <c r="AH790" i="1" s="1"/>
  <c r="AF94" i="1"/>
  <c r="AG94" i="1"/>
  <c r="AH94" i="1" s="1"/>
  <c r="U984" i="1"/>
  <c r="AB984" i="1"/>
  <c r="AC984" i="1"/>
  <c r="AD984" i="1" s="1"/>
  <c r="AF666" i="1"/>
  <c r="AG666" i="1" s="1"/>
  <c r="AH666" i="1" s="1"/>
  <c r="AF935" i="1"/>
  <c r="AG935" i="1"/>
  <c r="AH935" i="1" s="1"/>
  <c r="AF442" i="1"/>
  <c r="AG442" i="1" s="1"/>
  <c r="AH442" i="1" s="1"/>
  <c r="AF40" i="1"/>
  <c r="AG40" i="1" s="1"/>
  <c r="AH40" i="1" s="1"/>
  <c r="AC731" i="1"/>
  <c r="AD731" i="1" s="1"/>
  <c r="U731" i="1"/>
  <c r="AB731" i="1"/>
  <c r="AF965" i="1"/>
  <c r="AG965" i="1"/>
  <c r="AH965" i="1" s="1"/>
  <c r="AF360" i="1"/>
  <c r="AG360" i="1"/>
  <c r="AH360" i="1" s="1"/>
  <c r="AF190" i="1"/>
  <c r="AG190" i="1"/>
  <c r="AH190" i="1" s="1"/>
  <c r="U986" i="1"/>
  <c r="AC986" i="1"/>
  <c r="AD986" i="1" s="1"/>
  <c r="AB986" i="1"/>
  <c r="AC999" i="1"/>
  <c r="AD999" i="1" s="1"/>
  <c r="U999" i="1"/>
  <c r="AF808" i="1"/>
  <c r="AG808" i="1" s="1"/>
  <c r="AH808" i="1" s="1"/>
  <c r="U576" i="1"/>
  <c r="AC576" i="1"/>
  <c r="AD576" i="1" s="1"/>
  <c r="AB576" i="1"/>
  <c r="AB621" i="1"/>
  <c r="U621" i="1"/>
  <c r="AC621" i="1"/>
  <c r="AD621" i="1" s="1"/>
  <c r="AB651" i="1"/>
  <c r="U651" i="1"/>
  <c r="AC651" i="1"/>
  <c r="AD651" i="1" s="1"/>
  <c r="AF616" i="1"/>
  <c r="AG616" i="1" s="1"/>
  <c r="AH616" i="1" s="1"/>
  <c r="AF656" i="1"/>
  <c r="AG656" i="1" s="1"/>
  <c r="AH656" i="1" s="1"/>
  <c r="AC919" i="1"/>
  <c r="AD919" i="1" s="1"/>
  <c r="U919" i="1"/>
  <c r="AB919" i="1"/>
  <c r="U989" i="1"/>
  <c r="AC989" i="1"/>
  <c r="AD989" i="1" s="1"/>
  <c r="U888" i="1"/>
  <c r="AC888" i="1"/>
  <c r="AD888" i="1" s="1"/>
  <c r="U958" i="1"/>
  <c r="AC958" i="1"/>
  <c r="AD958" i="1" s="1"/>
  <c r="AF667" i="1"/>
  <c r="AG667" i="1" s="1"/>
  <c r="AH667" i="1" s="1"/>
  <c r="AF394" i="1"/>
  <c r="AG394" i="1" s="1"/>
  <c r="AH394" i="1" s="1"/>
  <c r="AB375" i="1"/>
  <c r="U375" i="1"/>
  <c r="AC375" i="1"/>
  <c r="AD375" i="1" s="1"/>
  <c r="AC427" i="1"/>
  <c r="AD427" i="1" s="1"/>
  <c r="U427" i="1"/>
  <c r="AB427" i="1"/>
  <c r="AG652" i="1"/>
  <c r="AH652" i="1" s="1"/>
  <c r="AG636" i="1"/>
  <c r="AH636" i="1" s="1"/>
  <c r="AF636" i="1"/>
  <c r="U883" i="1"/>
  <c r="AC883" i="1"/>
  <c r="AD883" i="1" s="1"/>
  <c r="AB971" i="1"/>
  <c r="U180" i="1"/>
  <c r="AB180" i="1"/>
  <c r="AC180" i="1" s="1"/>
  <c r="AD180" i="1" s="1"/>
  <c r="U340" i="1"/>
  <c r="AC340" i="1"/>
  <c r="AD340" i="1" s="1"/>
  <c r="AB340" i="1"/>
  <c r="AB725" i="1"/>
  <c r="U725" i="1"/>
  <c r="AC725" i="1"/>
  <c r="AD725" i="1" s="1"/>
  <c r="AF1000" i="1"/>
  <c r="AG1000" i="1"/>
  <c r="AH1000" i="1" s="1"/>
  <c r="AF715" i="1"/>
  <c r="AG715" i="1" s="1"/>
  <c r="AH715" i="1" s="1"/>
  <c r="U762" i="1"/>
  <c r="AC762" i="1"/>
  <c r="AD762" i="1" s="1"/>
  <c r="AF738" i="1"/>
  <c r="AG738" i="1"/>
  <c r="AH738" i="1" s="1"/>
  <c r="U988" i="1"/>
  <c r="AC988" i="1"/>
  <c r="AD988" i="1" s="1"/>
  <c r="AB859" i="1"/>
  <c r="U859" i="1"/>
  <c r="AC859" i="1"/>
  <c r="AD859" i="1" s="1"/>
  <c r="AF641" i="1"/>
  <c r="AG641" i="1" s="1"/>
  <c r="AH641" i="1" s="1"/>
  <c r="AC977" i="1"/>
  <c r="AD977" i="1" s="1"/>
  <c r="U977" i="1"/>
  <c r="AB977" i="1"/>
  <c r="AF744" i="1"/>
  <c r="AG744" i="1" s="1"/>
  <c r="AH744" i="1" s="1"/>
  <c r="AF782" i="1"/>
  <c r="AG782" i="1"/>
  <c r="AH782" i="1" s="1"/>
  <c r="U622" i="1"/>
  <c r="AC622" i="1"/>
  <c r="AD622" i="1" s="1"/>
  <c r="AC941" i="1"/>
  <c r="AD941" i="1" s="1"/>
  <c r="U941" i="1"/>
  <c r="AB951" i="1"/>
  <c r="AF508" i="1"/>
  <c r="AG508" i="1" s="1"/>
  <c r="AH508" i="1" s="1"/>
  <c r="AF486" i="1"/>
  <c r="AG486" i="1"/>
  <c r="AH486" i="1" s="1"/>
  <c r="AF447" i="1"/>
  <c r="AG447" i="1" s="1"/>
  <c r="AH447" i="1" s="1"/>
  <c r="AF204" i="1"/>
  <c r="AG204" i="1" s="1"/>
  <c r="AH204" i="1" s="1"/>
  <c r="AF218" i="1"/>
  <c r="AG218" i="1"/>
  <c r="AH218" i="1" s="1"/>
  <c r="AF86" i="1"/>
  <c r="AG86" i="1" s="1"/>
  <c r="AH86" i="1" s="1"/>
  <c r="AF83" i="1"/>
  <c r="AG83" i="1" s="1"/>
  <c r="AH83" i="1" s="1"/>
  <c r="AF39" i="1"/>
  <c r="AG39" i="1"/>
  <c r="AH39" i="1" s="1"/>
  <c r="AF111" i="1"/>
  <c r="AG111" i="1"/>
  <c r="AH111" i="1" s="1"/>
  <c r="AF502" i="1"/>
  <c r="AG502" i="1" s="1"/>
  <c r="AH502" i="1" s="1"/>
  <c r="AG532" i="1"/>
  <c r="AH532" i="1" s="1"/>
  <c r="AF532" i="1"/>
  <c r="AF217" i="1"/>
  <c r="AG217" i="1" s="1"/>
  <c r="AH217" i="1" s="1"/>
  <c r="AF299" i="1"/>
  <c r="AG299" i="1" s="1"/>
  <c r="AH299" i="1" s="1"/>
  <c r="AF149" i="1"/>
  <c r="AG149" i="1"/>
  <c r="AH149" i="1" s="1"/>
  <c r="AF180" i="1" l="1"/>
  <c r="AG180" i="1" s="1"/>
  <c r="AH180" i="1" s="1"/>
  <c r="AF166" i="1"/>
  <c r="AG166" i="1" s="1"/>
  <c r="AH166" i="1" s="1"/>
  <c r="AF659" i="1"/>
  <c r="AG659" i="1"/>
  <c r="AH659" i="1" s="1"/>
  <c r="AG970" i="1"/>
  <c r="AH970" i="1" s="1"/>
  <c r="AF970" i="1"/>
  <c r="AF983" i="1"/>
  <c r="AG983" i="1" s="1"/>
  <c r="AH983" i="1" s="1"/>
  <c r="AF996" i="1"/>
  <c r="AG996" i="1"/>
  <c r="AH996" i="1" s="1"/>
  <c r="AF731" i="1"/>
  <c r="AG731" i="1"/>
  <c r="AH731" i="1" s="1"/>
  <c r="AF991" i="1"/>
  <c r="AG991" i="1" s="1"/>
  <c r="AH991" i="1" s="1"/>
  <c r="AF779" i="1"/>
  <c r="AG779" i="1"/>
  <c r="AH779" i="1" s="1"/>
  <c r="AF941" i="1"/>
  <c r="AG941" i="1" s="1"/>
  <c r="AH941" i="1" s="1"/>
  <c r="AF984" i="1"/>
  <c r="AG984" i="1"/>
  <c r="AH984" i="1" s="1"/>
  <c r="AG964" i="1"/>
  <c r="AH964" i="1" s="1"/>
  <c r="AF964" i="1"/>
  <c r="AF823" i="1"/>
  <c r="AG823" i="1" s="1"/>
  <c r="AH823" i="1" s="1"/>
  <c r="AF974" i="1"/>
  <c r="AG974" i="1"/>
  <c r="AH974" i="1" s="1"/>
  <c r="AF726" i="1"/>
  <c r="AG726" i="1"/>
  <c r="AH726" i="1" s="1"/>
  <c r="AG993" i="1"/>
  <c r="AH993" i="1" s="1"/>
  <c r="AF993" i="1"/>
  <c r="AF923" i="1"/>
  <c r="AG923" i="1"/>
  <c r="AH923" i="1" s="1"/>
  <c r="AF987" i="1"/>
  <c r="AG987" i="1"/>
  <c r="AH987" i="1" s="1"/>
  <c r="AF562" i="1"/>
  <c r="AG562" i="1"/>
  <c r="AH562" i="1" s="1"/>
  <c r="AF819" i="1"/>
  <c r="AG819" i="1" s="1"/>
  <c r="AH819" i="1" s="1"/>
  <c r="AF960" i="1"/>
  <c r="AG960" i="1" s="1"/>
  <c r="AH960" i="1" s="1"/>
  <c r="AF576" i="1"/>
  <c r="AG576" i="1" s="1"/>
  <c r="AH576" i="1" s="1"/>
  <c r="AF393" i="1"/>
  <c r="AG393" i="1"/>
  <c r="AH393" i="1" s="1"/>
  <c r="AG829" i="1"/>
  <c r="AH829" i="1" s="1"/>
  <c r="AF829" i="1"/>
  <c r="AF936" i="1"/>
  <c r="AG936" i="1"/>
  <c r="AH936" i="1" s="1"/>
  <c r="AF651" i="1"/>
  <c r="AG651" i="1"/>
  <c r="AH651" i="1" s="1"/>
  <c r="AF427" i="1"/>
  <c r="AG427" i="1"/>
  <c r="AH427" i="1" s="1"/>
  <c r="AF621" i="1"/>
  <c r="AG621" i="1" s="1"/>
  <c r="AH621" i="1" s="1"/>
  <c r="AF873" i="1"/>
  <c r="AG873" i="1"/>
  <c r="AH873" i="1" s="1"/>
  <c r="AF979" i="1"/>
  <c r="AG979" i="1"/>
  <c r="AH979" i="1" s="1"/>
  <c r="AF952" i="1"/>
  <c r="AG952" i="1" s="1"/>
  <c r="AH952" i="1" s="1"/>
  <c r="AF375" i="1"/>
  <c r="AG375" i="1" s="1"/>
  <c r="AH375" i="1" s="1"/>
  <c r="AF999" i="1"/>
  <c r="AG999" i="1" s="1"/>
  <c r="AH999" i="1" s="1"/>
  <c r="AF956" i="1"/>
  <c r="AG956" i="1"/>
  <c r="AH956" i="1" s="1"/>
  <c r="AF963" i="1"/>
  <c r="AG963" i="1" s="1"/>
  <c r="AH963" i="1" s="1"/>
  <c r="AG868" i="1"/>
  <c r="AH868" i="1" s="1"/>
  <c r="AF868" i="1"/>
  <c r="AF660" i="1"/>
  <c r="AG660" i="1"/>
  <c r="AH660" i="1" s="1"/>
  <c r="AF864" i="1"/>
  <c r="AG864" i="1" s="1"/>
  <c r="AH864" i="1" s="1"/>
  <c r="AF916" i="1"/>
  <c r="AG916" i="1"/>
  <c r="AH916" i="1" s="1"/>
  <c r="AF716" i="1"/>
  <c r="AG716" i="1" s="1"/>
  <c r="AH716" i="1" s="1"/>
  <c r="AF951" i="1"/>
  <c r="AG951" i="1"/>
  <c r="AH951" i="1" s="1"/>
  <c r="AF989" i="1"/>
  <c r="AG989" i="1"/>
  <c r="AH989" i="1" s="1"/>
  <c r="AF988" i="1"/>
  <c r="AG988" i="1"/>
  <c r="AH988" i="1" s="1"/>
  <c r="AG171" i="1"/>
  <c r="AH171" i="1" s="1"/>
  <c r="AF171" i="1"/>
  <c r="AF977" i="1"/>
  <c r="AG977" i="1" s="1"/>
  <c r="AH977" i="1" s="1"/>
  <c r="AF725" i="1"/>
  <c r="AG725" i="1" s="1"/>
  <c r="AH725" i="1" s="1"/>
  <c r="AF799" i="1"/>
  <c r="AG799" i="1"/>
  <c r="AH799" i="1" s="1"/>
  <c r="AG919" i="1"/>
  <c r="AH919" i="1" s="1"/>
  <c r="AF919" i="1"/>
  <c r="AF966" i="1"/>
  <c r="AG966" i="1"/>
  <c r="AH966" i="1" s="1"/>
  <c r="AF692" i="1"/>
  <c r="AG692" i="1" s="1"/>
  <c r="AH692" i="1" s="1"/>
  <c r="AF795" i="1"/>
  <c r="AG795" i="1" s="1"/>
  <c r="AH795" i="1" s="1"/>
  <c r="AF368" i="1"/>
  <c r="AG368" i="1" s="1"/>
  <c r="AH368" i="1" s="1"/>
  <c r="AF971" i="1"/>
  <c r="AG971" i="1"/>
  <c r="AH971" i="1" s="1"/>
  <c r="AF387" i="1"/>
  <c r="AG387" i="1"/>
  <c r="AH387" i="1" s="1"/>
  <c r="AF622" i="1"/>
  <c r="AG622" i="1"/>
  <c r="AH622" i="1" s="1"/>
  <c r="AF855" i="1"/>
  <c r="AG855" i="1" s="1"/>
  <c r="AH855" i="1" s="1"/>
  <c r="AF781" i="1"/>
  <c r="AG781" i="1"/>
  <c r="AH781" i="1" s="1"/>
  <c r="AF958" i="1"/>
  <c r="AG958" i="1"/>
  <c r="AH958" i="1" s="1"/>
  <c r="AF955" i="1"/>
  <c r="AG955" i="1" s="1"/>
  <c r="AH955" i="1" s="1"/>
  <c r="AF762" i="1"/>
  <c r="AG762" i="1" s="1"/>
  <c r="AH762" i="1" s="1"/>
  <c r="AF883" i="1"/>
  <c r="AG883" i="1"/>
  <c r="AH883" i="1" s="1"/>
  <c r="AF859" i="1"/>
  <c r="AG859" i="1"/>
  <c r="AH859" i="1" s="1"/>
  <c r="AF888" i="1"/>
  <c r="AG888" i="1"/>
  <c r="AH888" i="1" s="1"/>
  <c r="AF995" i="1"/>
  <c r="AG995" i="1" s="1"/>
  <c r="AH995" i="1" s="1"/>
  <c r="AF340" i="1"/>
  <c r="AG340" i="1"/>
  <c r="AH340" i="1" s="1"/>
  <c r="AF986" i="1"/>
  <c r="AG986" i="1" s="1"/>
  <c r="AH986" i="1" s="1"/>
  <c r="AF480" i="1"/>
  <c r="AG480" i="1"/>
  <c r="AH480" i="1" s="1"/>
  <c r="AF975" i="1"/>
  <c r="AG975" i="1" s="1"/>
  <c r="AH975" i="1" s="1"/>
  <c r="AF568" i="1"/>
  <c r="AG568" i="1"/>
  <c r="AH568" i="1" s="1"/>
  <c r="AF815" i="1"/>
  <c r="AG815" i="1" s="1"/>
  <c r="AH815" i="1" s="1"/>
  <c r="AF912" i="1"/>
  <c r="AG912" i="1"/>
  <c r="AH912" i="1" s="1"/>
  <c r="AF885" i="1"/>
  <c r="AG885" i="1" s="1"/>
  <c r="AH885" i="1" s="1"/>
  <c r="AF969" i="1"/>
  <c r="AG969" i="1"/>
  <c r="AH969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<sst xmlns="http://schemas.openxmlformats.org/spreadsheetml/2006/main" count="126" uniqueCount="105">
  <si>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</si>
  <si>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</si>
  <si>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</si>
  <si>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</si>
  <si>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</si>
  <si>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</si>
  <si>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</si>
  <si>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</si>
  <si>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</si>
  <si>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</si>
  <si>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</si>
  <si>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</si>
  <si>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</si>
  <si>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</si>
  <si>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</si>
  <si>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</si>
  <si>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</si>
  <si>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</si>
  <si>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</si>
  <si>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</si>
  <si>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</si>
  <si>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</si>
  <si>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</si>
  <si>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</si>
  <si>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</si>
  <si>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</si>
  <si>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</si>
  <si>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</si>
  <si>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</si>
  <si>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</si>
  <si>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</si>
  <si>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</si>
  <si>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</si>
  <si>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</si>
  <si>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</si>
  <si>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</si>
  <si>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</si>
  <si>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</si>
  <si>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</si>
  <si>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</si>
  <si>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</si>
  <si>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</si>
  <si>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</si>
  <si>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</si>
  <si>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</si>
  <si>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</si>
  <si>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</si>
  <si>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</si>
  <si>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</si>
  <si>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</si>
  <si>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</si>
  <si>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</si>
  <si>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</si>
  <si>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</si>
  <si>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</si>
  <si>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</si>
  <si>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</si>
  <si>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</si>
  <si>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</si>
  <si>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</si>
  <si>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</si>
  <si>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</si>
  <si>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</si>
  <si>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</si>
  <si>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</si>
  <si>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</si>
  <si>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</si>
  <si>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</si>
  <si>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</si>
  <si>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</si>
  <si>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</si>
  <si>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</si>
  <si>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</si>
  <si>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</si>
  <si>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</si>
  <si>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</si>
  <si>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</si>
  <si>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</si>
  <si>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</si>
  <si>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</si>
  <si>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</si>
  <si>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</si>
  <si>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</si>
  <si>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</si>
  <si>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</si>
  <si>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</si>
  <si>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</si>
  <si>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</si>
  <si>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</si>
  <si>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</si>
  <si>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</si>
  <si>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</si>
  <si>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</si>
  <si>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</si>
  <si>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</si>
  <si>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</si>
  <si>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</si>
  <si>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</si>
  <si>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</si>
  <si>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</si>
  <si>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</si>
  <si>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</si>
  <si>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</si>
  <si>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data\100315\fr105911.bin</t>
  </si>
  <si>
    <t>測定日：2010/03/15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</si>
</sst>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3.6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4.5</c:v>
                </c:pt>
                <c:pt idx="76">
                  <c:v>5.4</c:v>
                </c:pt>
                <c:pt idx="77">
                  <c:v>5.4</c:v>
                </c:pt>
                <c:pt idx="78">
                  <c:v>5.4</c:v>
                </c:pt>
                <c:pt idx="79">
                  <c:v>5.4</c:v>
                </c:pt>
                <c:pt idx="80">
                  <c:v>6.3</c:v>
                </c:pt>
                <c:pt idx="81">
                  <c:v>8.1</c:v>
                </c:pt>
                <c:pt idx="82">
                  <c:v>8.1</c:v>
                </c:pt>
                <c:pt idx="83">
                  <c:v>8.1</c:v>
                </c:pt>
                <c:pt idx="84">
                  <c:v>9.1</c:v>
                </c:pt>
                <c:pt idx="85">
                  <c:v>10</c:v>
                </c:pt>
                <c:pt idx="86">
                  <c:v>10.9</c:v>
                </c:pt>
                <c:pt idx="87">
                  <c:v>11.8</c:v>
                </c:pt>
                <c:pt idx="88">
                  <c:v>12.7</c:v>
                </c:pt>
                <c:pt idx="89">
                  <c:v>13.6</c:v>
                </c:pt>
                <c:pt idx="90">
                  <c:v>15.4</c:v>
                </c:pt>
                <c:pt idx="91">
                  <c:v>15.4</c:v>
                </c:pt>
                <c:pt idx="92">
                  <c:v>16.3</c:v>
                </c:pt>
                <c:pt idx="93">
                  <c:v>17.2</c:v>
                </c:pt>
                <c:pt idx="94">
                  <c:v>16.3</c:v>
                </c:pt>
                <c:pt idx="95">
                  <c:v>17.2</c:v>
                </c:pt>
                <c:pt idx="96">
                  <c:v>16.3</c:v>
                </c:pt>
                <c:pt idx="97">
                  <c:v>14.5</c:v>
                </c:pt>
                <c:pt idx="98">
                  <c:v>14.5</c:v>
                </c:pt>
                <c:pt idx="99">
                  <c:v>17.2</c:v>
                </c:pt>
                <c:pt idx="100">
                  <c:v>20.8</c:v>
                </c:pt>
                <c:pt idx="101">
                  <c:v>22.6</c:v>
                </c:pt>
                <c:pt idx="102">
                  <c:v>23.5</c:v>
                </c:pt>
                <c:pt idx="103">
                  <c:v>23.5</c:v>
                </c:pt>
                <c:pt idx="104">
                  <c:v>25.3</c:v>
                </c:pt>
                <c:pt idx="105">
                  <c:v>25.3</c:v>
                </c:pt>
                <c:pt idx="106">
                  <c:v>27.2</c:v>
                </c:pt>
                <c:pt idx="107">
                  <c:v>27.2</c:v>
                </c:pt>
                <c:pt idx="108">
                  <c:v>27.2</c:v>
                </c:pt>
                <c:pt idx="109">
                  <c:v>29</c:v>
                </c:pt>
                <c:pt idx="110">
                  <c:v>31.7</c:v>
                </c:pt>
                <c:pt idx="111">
                  <c:v>30.8</c:v>
                </c:pt>
                <c:pt idx="112">
                  <c:v>32.6</c:v>
                </c:pt>
                <c:pt idx="113">
                  <c:v>32.6</c:v>
                </c:pt>
                <c:pt idx="114">
                  <c:v>34.4</c:v>
                </c:pt>
                <c:pt idx="115">
                  <c:v>38</c:v>
                </c:pt>
                <c:pt idx="116">
                  <c:v>39.799999999999997</c:v>
                </c:pt>
                <c:pt idx="117">
                  <c:v>42.5</c:v>
                </c:pt>
                <c:pt idx="118">
                  <c:v>46.2</c:v>
                </c:pt>
                <c:pt idx="119">
                  <c:v>48</c:v>
                </c:pt>
                <c:pt idx="120">
                  <c:v>49.8</c:v>
                </c:pt>
                <c:pt idx="121">
                  <c:v>52.5</c:v>
                </c:pt>
                <c:pt idx="122">
                  <c:v>53.4</c:v>
                </c:pt>
                <c:pt idx="123">
                  <c:v>57.9</c:v>
                </c:pt>
                <c:pt idx="124">
                  <c:v>57</c:v>
                </c:pt>
                <c:pt idx="125">
                  <c:v>59.7</c:v>
                </c:pt>
                <c:pt idx="126">
                  <c:v>61.5</c:v>
                </c:pt>
                <c:pt idx="127">
                  <c:v>64.3</c:v>
                </c:pt>
                <c:pt idx="128">
                  <c:v>65.2</c:v>
                </c:pt>
                <c:pt idx="129">
                  <c:v>68.8</c:v>
                </c:pt>
                <c:pt idx="130">
                  <c:v>72.400000000000006</c:v>
                </c:pt>
                <c:pt idx="131">
                  <c:v>74.2</c:v>
                </c:pt>
                <c:pt idx="132">
                  <c:v>78.7</c:v>
                </c:pt>
                <c:pt idx="133">
                  <c:v>78.7</c:v>
                </c:pt>
                <c:pt idx="134">
                  <c:v>82.4</c:v>
                </c:pt>
                <c:pt idx="135">
                  <c:v>85.1</c:v>
                </c:pt>
                <c:pt idx="136">
                  <c:v>89.6</c:v>
                </c:pt>
                <c:pt idx="137">
                  <c:v>94.1</c:v>
                </c:pt>
                <c:pt idx="138">
                  <c:v>97.8</c:v>
                </c:pt>
                <c:pt idx="139">
                  <c:v>96.9</c:v>
                </c:pt>
                <c:pt idx="140">
                  <c:v>103.2</c:v>
                </c:pt>
                <c:pt idx="141">
                  <c:v>105</c:v>
                </c:pt>
                <c:pt idx="142">
                  <c:v>109.5</c:v>
                </c:pt>
                <c:pt idx="143">
                  <c:v>115.9</c:v>
                </c:pt>
                <c:pt idx="144">
                  <c:v>121.3</c:v>
                </c:pt>
                <c:pt idx="145">
                  <c:v>123.1</c:v>
                </c:pt>
                <c:pt idx="146">
                  <c:v>134.9</c:v>
                </c:pt>
                <c:pt idx="147">
                  <c:v>131.19999999999999</c:v>
                </c:pt>
                <c:pt idx="148">
                  <c:v>134</c:v>
                </c:pt>
                <c:pt idx="149">
                  <c:v>138.5</c:v>
                </c:pt>
                <c:pt idx="150">
                  <c:v>151.19999999999999</c:v>
                </c:pt>
                <c:pt idx="151">
                  <c:v>155.69999999999999</c:v>
                </c:pt>
                <c:pt idx="152">
                  <c:v>170.2</c:v>
                </c:pt>
                <c:pt idx="153">
                  <c:v>172.9</c:v>
                </c:pt>
                <c:pt idx="154">
                  <c:v>176.5</c:v>
                </c:pt>
                <c:pt idx="155">
                  <c:v>183.7</c:v>
                </c:pt>
                <c:pt idx="156">
                  <c:v>189.2</c:v>
                </c:pt>
                <c:pt idx="157">
                  <c:v>191.9</c:v>
                </c:pt>
                <c:pt idx="158">
                  <c:v>159.30000000000001</c:v>
                </c:pt>
                <c:pt idx="159">
                  <c:v>150.30000000000001</c:v>
                </c:pt>
                <c:pt idx="160">
                  <c:v>189.2</c:v>
                </c:pt>
                <c:pt idx="161">
                  <c:v>178.3</c:v>
                </c:pt>
                <c:pt idx="162">
                  <c:v>187.4</c:v>
                </c:pt>
                <c:pt idx="163">
                  <c:v>191.9</c:v>
                </c:pt>
                <c:pt idx="164">
                  <c:v>214.5</c:v>
                </c:pt>
                <c:pt idx="165">
                  <c:v>197.3</c:v>
                </c:pt>
                <c:pt idx="166">
                  <c:v>186.5</c:v>
                </c:pt>
                <c:pt idx="167">
                  <c:v>181.9</c:v>
                </c:pt>
                <c:pt idx="168">
                  <c:v>218.1</c:v>
                </c:pt>
                <c:pt idx="169">
                  <c:v>237.1</c:v>
                </c:pt>
                <c:pt idx="170">
                  <c:v>258</c:v>
                </c:pt>
                <c:pt idx="171">
                  <c:v>282.39999999999998</c:v>
                </c:pt>
                <c:pt idx="172">
                  <c:v>311.39999999999998</c:v>
                </c:pt>
                <c:pt idx="173">
                  <c:v>324.89999999999998</c:v>
                </c:pt>
                <c:pt idx="174">
                  <c:v>328.6</c:v>
                </c:pt>
                <c:pt idx="175">
                  <c:v>331.3</c:v>
                </c:pt>
                <c:pt idx="176">
                  <c:v>340.3</c:v>
                </c:pt>
                <c:pt idx="177">
                  <c:v>342.1</c:v>
                </c:pt>
                <c:pt idx="178">
                  <c:v>347.6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174.3</c:v>
                </c:pt>
                <c:pt idx="2">
                  <c:v>174.1</c:v>
                </c:pt>
                <c:pt idx="3">
                  <c:v>173.4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166.8</c:v>
                </c:pt>
                <c:pt idx="10">
                  <c:v>165.7</c:v>
                </c:pt>
                <c:pt idx="11">
                  <c:v>164.6</c:v>
                </c:pt>
                <c:pt idx="12">
                  <c:v>163.5</c:v>
                </c:pt>
                <c:pt idx="13">
                  <c:v>162.5</c:v>
                </c:pt>
                <c:pt idx="14">
                  <c:v>161.19999999999999</c:v>
                </c:pt>
                <c:pt idx="15">
                  <c:v>159.9</c:v>
                </c:pt>
                <c:pt idx="16">
                  <c:v>158.6</c:v>
                </c:pt>
                <c:pt idx="17">
                  <c:v>157.4</c:v>
                </c:pt>
                <c:pt idx="18">
                  <c:v>156.4</c:v>
                </c:pt>
                <c:pt idx="19">
                  <c:v>155.19999999999999</c:v>
                </c:pt>
                <c:pt idx="20">
                  <c:v>154.1</c:v>
                </c:pt>
                <c:pt idx="21">
                  <c:v>152.80000000000001</c:v>
                </c:pt>
                <c:pt idx="22">
                  <c:v>151.9</c:v>
                </c:pt>
                <c:pt idx="23">
                  <c:v>150.80000000000001</c:v>
                </c:pt>
                <c:pt idx="24">
                  <c:v>149.69999999999999</c:v>
                </c:pt>
                <c:pt idx="25">
                  <c:v>148.4</c:v>
                </c:pt>
                <c:pt idx="26">
                  <c:v>147.19999999999999</c:v>
                </c:pt>
                <c:pt idx="27">
                  <c:v>146.19999999999999</c:v>
                </c:pt>
                <c:pt idx="28">
                  <c:v>145</c:v>
                </c:pt>
                <c:pt idx="29">
                  <c:v>143.9</c:v>
                </c:pt>
                <c:pt idx="30">
                  <c:v>142.6</c:v>
                </c:pt>
                <c:pt idx="31">
                  <c:v>141.5</c:v>
                </c:pt>
                <c:pt idx="32">
                  <c:v>140.4</c:v>
                </c:pt>
                <c:pt idx="33">
                  <c:v>139.30000000000001</c:v>
                </c:pt>
                <c:pt idx="34">
                  <c:v>138.1</c:v>
                </c:pt>
                <c:pt idx="35">
                  <c:v>137</c:v>
                </c:pt>
                <c:pt idx="36">
                  <c:v>136</c:v>
                </c:pt>
                <c:pt idx="37">
                  <c:v>135</c:v>
                </c:pt>
                <c:pt idx="38">
                  <c:v>133.9</c:v>
                </c:pt>
                <c:pt idx="39">
                  <c:v>132.6</c:v>
                </c:pt>
                <c:pt idx="40">
                  <c:v>131.5</c:v>
                </c:pt>
                <c:pt idx="41">
                  <c:v>130.4</c:v>
                </c:pt>
                <c:pt idx="42">
                  <c:v>129.30000000000001</c:v>
                </c:pt>
                <c:pt idx="43">
                  <c:v>128.19999999999999</c:v>
                </c:pt>
                <c:pt idx="44">
                  <c:v>126.9</c:v>
                </c:pt>
                <c:pt idx="45">
                  <c:v>126</c:v>
                </c:pt>
                <c:pt idx="46">
                  <c:v>124.9</c:v>
                </c:pt>
                <c:pt idx="47">
                  <c:v>123.8</c:v>
                </c:pt>
                <c:pt idx="48">
                  <c:v>122.6</c:v>
                </c:pt>
                <c:pt idx="49">
                  <c:v>121.5</c:v>
                </c:pt>
                <c:pt idx="50">
                  <c:v>120.4</c:v>
                </c:pt>
                <c:pt idx="51">
                  <c:v>119.3</c:v>
                </c:pt>
                <c:pt idx="52">
                  <c:v>118.4</c:v>
                </c:pt>
                <c:pt idx="53">
                  <c:v>117.3</c:v>
                </c:pt>
                <c:pt idx="54">
                  <c:v>116.2</c:v>
                </c:pt>
                <c:pt idx="55">
                  <c:v>115.1</c:v>
                </c:pt>
                <c:pt idx="56">
                  <c:v>114.2</c:v>
                </c:pt>
                <c:pt idx="57">
                  <c:v>113.1</c:v>
                </c:pt>
                <c:pt idx="58">
                  <c:v>112</c:v>
                </c:pt>
                <c:pt idx="59">
                  <c:v>110.9</c:v>
                </c:pt>
                <c:pt idx="60">
                  <c:v>109.8</c:v>
                </c:pt>
                <c:pt idx="61">
                  <c:v>108.9</c:v>
                </c:pt>
                <c:pt idx="62">
                  <c:v>107.8</c:v>
                </c:pt>
                <c:pt idx="63">
                  <c:v>106.9</c:v>
                </c:pt>
                <c:pt idx="64">
                  <c:v>105.8</c:v>
                </c:pt>
                <c:pt idx="65">
                  <c:v>104.9</c:v>
                </c:pt>
                <c:pt idx="66">
                  <c:v>104</c:v>
                </c:pt>
                <c:pt idx="67">
                  <c:v>103.3</c:v>
                </c:pt>
                <c:pt idx="68">
                  <c:v>102.4</c:v>
                </c:pt>
                <c:pt idx="69">
                  <c:v>101.4</c:v>
                </c:pt>
                <c:pt idx="70">
                  <c:v>100.5</c:v>
                </c:pt>
                <c:pt idx="71">
                  <c:v>99.6</c:v>
                </c:pt>
                <c:pt idx="72">
                  <c:v>98.7</c:v>
                </c:pt>
                <c:pt idx="73">
                  <c:v>97.8</c:v>
                </c:pt>
                <c:pt idx="74">
                  <c:v>96.9</c:v>
                </c:pt>
                <c:pt idx="75">
                  <c:v>96</c:v>
                </c:pt>
                <c:pt idx="76">
                  <c:v>95.1</c:v>
                </c:pt>
                <c:pt idx="77">
                  <c:v>94.2</c:v>
                </c:pt>
                <c:pt idx="78">
                  <c:v>93.6</c:v>
                </c:pt>
                <c:pt idx="79">
                  <c:v>92.7</c:v>
                </c:pt>
                <c:pt idx="80">
                  <c:v>91.8</c:v>
                </c:pt>
                <c:pt idx="81">
                  <c:v>90.9</c:v>
                </c:pt>
                <c:pt idx="82">
                  <c:v>90.2</c:v>
                </c:pt>
                <c:pt idx="83">
                  <c:v>89.1</c:v>
                </c:pt>
                <c:pt idx="84">
                  <c:v>88.1</c:v>
                </c:pt>
                <c:pt idx="85">
                  <c:v>87.4</c:v>
                </c:pt>
                <c:pt idx="86">
                  <c:v>86.5</c:v>
                </c:pt>
                <c:pt idx="87">
                  <c:v>85.6</c:v>
                </c:pt>
                <c:pt idx="88">
                  <c:v>85.1</c:v>
                </c:pt>
                <c:pt idx="89">
                  <c:v>84.1</c:v>
                </c:pt>
                <c:pt idx="90">
                  <c:v>83.2</c:v>
                </c:pt>
                <c:pt idx="91">
                  <c:v>82.5</c:v>
                </c:pt>
                <c:pt idx="92">
                  <c:v>81.8</c:v>
                </c:pt>
                <c:pt idx="93">
                  <c:v>80.900000000000006</c:v>
                </c:pt>
                <c:pt idx="94">
                  <c:v>80.099999999999994</c:v>
                </c:pt>
                <c:pt idx="95">
                  <c:v>79.2</c:v>
                </c:pt>
                <c:pt idx="96">
                  <c:v>78.3</c:v>
                </c:pt>
                <c:pt idx="97">
                  <c:v>77.599999999999994</c:v>
                </c:pt>
                <c:pt idx="98">
                  <c:v>76.7</c:v>
                </c:pt>
                <c:pt idx="99">
                  <c:v>75.8</c:v>
                </c:pt>
                <c:pt idx="100">
                  <c:v>75</c:v>
                </c:pt>
                <c:pt idx="101">
                  <c:v>74.3</c:v>
                </c:pt>
                <c:pt idx="102">
                  <c:v>73.599999999999994</c:v>
                </c:pt>
                <c:pt idx="103">
                  <c:v>72.8</c:v>
                </c:pt>
                <c:pt idx="104">
                  <c:v>71.900000000000006</c:v>
                </c:pt>
                <c:pt idx="105">
                  <c:v>71.400000000000006</c:v>
                </c:pt>
                <c:pt idx="106">
                  <c:v>70.5</c:v>
                </c:pt>
                <c:pt idx="107">
                  <c:v>69.8</c:v>
                </c:pt>
                <c:pt idx="108">
                  <c:v>69</c:v>
                </c:pt>
                <c:pt idx="109">
                  <c:v>68.3</c:v>
                </c:pt>
                <c:pt idx="110">
                  <c:v>67.400000000000006</c:v>
                </c:pt>
                <c:pt idx="111">
                  <c:v>66.8</c:v>
                </c:pt>
                <c:pt idx="112">
                  <c:v>65.900000000000006</c:v>
                </c:pt>
                <c:pt idx="113">
                  <c:v>65.400000000000006</c:v>
                </c:pt>
                <c:pt idx="114">
                  <c:v>64.8</c:v>
                </c:pt>
                <c:pt idx="115">
                  <c:v>63.9</c:v>
                </c:pt>
                <c:pt idx="116">
                  <c:v>63.2</c:v>
                </c:pt>
                <c:pt idx="117">
                  <c:v>62.7</c:v>
                </c:pt>
                <c:pt idx="118">
                  <c:v>61.7</c:v>
                </c:pt>
                <c:pt idx="119">
                  <c:v>61.2</c:v>
                </c:pt>
                <c:pt idx="120">
                  <c:v>60.5</c:v>
                </c:pt>
                <c:pt idx="121">
                  <c:v>59.7</c:v>
                </c:pt>
                <c:pt idx="122">
                  <c:v>59.2</c:v>
                </c:pt>
                <c:pt idx="123">
                  <c:v>58.3</c:v>
                </c:pt>
                <c:pt idx="124">
                  <c:v>57.7</c:v>
                </c:pt>
                <c:pt idx="125">
                  <c:v>57</c:v>
                </c:pt>
                <c:pt idx="126">
                  <c:v>56.5</c:v>
                </c:pt>
                <c:pt idx="127">
                  <c:v>55.7</c:v>
                </c:pt>
                <c:pt idx="128">
                  <c:v>55</c:v>
                </c:pt>
                <c:pt idx="129">
                  <c:v>54.3</c:v>
                </c:pt>
                <c:pt idx="130">
                  <c:v>53.5</c:v>
                </c:pt>
                <c:pt idx="131">
                  <c:v>53</c:v>
                </c:pt>
                <c:pt idx="132">
                  <c:v>52.1</c:v>
                </c:pt>
                <c:pt idx="133">
                  <c:v>51.5</c:v>
                </c:pt>
                <c:pt idx="134">
                  <c:v>50.8</c:v>
                </c:pt>
                <c:pt idx="135">
                  <c:v>50.1</c:v>
                </c:pt>
                <c:pt idx="136">
                  <c:v>49.5</c:v>
                </c:pt>
                <c:pt idx="137">
                  <c:v>48.6</c:v>
                </c:pt>
                <c:pt idx="138">
                  <c:v>47.9</c:v>
                </c:pt>
                <c:pt idx="139">
                  <c:v>47.4</c:v>
                </c:pt>
                <c:pt idx="140">
                  <c:v>46.4</c:v>
                </c:pt>
                <c:pt idx="141">
                  <c:v>45.9</c:v>
                </c:pt>
                <c:pt idx="142">
                  <c:v>45.2</c:v>
                </c:pt>
                <c:pt idx="143">
                  <c:v>44.4</c:v>
                </c:pt>
                <c:pt idx="144">
                  <c:v>43.7</c:v>
                </c:pt>
                <c:pt idx="145">
                  <c:v>43.2</c:v>
                </c:pt>
                <c:pt idx="146">
                  <c:v>42.3</c:v>
                </c:pt>
                <c:pt idx="147">
                  <c:v>41.7</c:v>
                </c:pt>
                <c:pt idx="148">
                  <c:v>41.2</c:v>
                </c:pt>
                <c:pt idx="149">
                  <c:v>40.6</c:v>
                </c:pt>
                <c:pt idx="150">
                  <c:v>39.5</c:v>
                </c:pt>
                <c:pt idx="151">
                  <c:v>39.200000000000003</c:v>
                </c:pt>
                <c:pt idx="152">
                  <c:v>38.200000000000003</c:v>
                </c:pt>
                <c:pt idx="153">
                  <c:v>37.9</c:v>
                </c:pt>
                <c:pt idx="154">
                  <c:v>37.200000000000003</c:v>
                </c:pt>
                <c:pt idx="155">
                  <c:v>36.6</c:v>
                </c:pt>
                <c:pt idx="156">
                  <c:v>36.200000000000003</c:v>
                </c:pt>
                <c:pt idx="157">
                  <c:v>35.299999999999997</c:v>
                </c:pt>
                <c:pt idx="158">
                  <c:v>35</c:v>
                </c:pt>
                <c:pt idx="159">
                  <c:v>34.4</c:v>
                </c:pt>
                <c:pt idx="160">
                  <c:v>33.9</c:v>
                </c:pt>
                <c:pt idx="161">
                  <c:v>33.1</c:v>
                </c:pt>
                <c:pt idx="162">
                  <c:v>32.6</c:v>
                </c:pt>
                <c:pt idx="163">
                  <c:v>32.200000000000003</c:v>
                </c:pt>
                <c:pt idx="164">
                  <c:v>31.1</c:v>
                </c:pt>
                <c:pt idx="165">
                  <c:v>31</c:v>
                </c:pt>
                <c:pt idx="166">
                  <c:v>30.1</c:v>
                </c:pt>
                <c:pt idx="167">
                  <c:v>29.7</c:v>
                </c:pt>
                <c:pt idx="168">
                  <c:v>29.1</c:v>
                </c:pt>
                <c:pt idx="169">
                  <c:v>28.4</c:v>
                </c:pt>
                <c:pt idx="170">
                  <c:v>28</c:v>
                </c:pt>
                <c:pt idx="171">
                  <c:v>27.7</c:v>
                </c:pt>
                <c:pt idx="172">
                  <c:v>27</c:v>
                </c:pt>
                <c:pt idx="173">
                  <c:v>26.4</c:v>
                </c:pt>
                <c:pt idx="174">
                  <c:v>26</c:v>
                </c:pt>
                <c:pt idx="175">
                  <c:v>25.3</c:v>
                </c:pt>
                <c:pt idx="176">
                  <c:v>25</c:v>
                </c:pt>
                <c:pt idx="177">
                  <c:v>24.2</c:v>
                </c:pt>
                <c:pt idx="178">
                  <c:v>23.5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1F-D04A-9D9D-54048F7F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624208"/>
        <c:axId val="1"/>
      </c:scatterChart>
      <c:valAx>
        <c:axId val="18556242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624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8.8800227435515217E-2</c:v>
                </c:pt>
                <c:pt idx="28">
                  <c:v>8.4142242222108893E-2</c:v>
                </c:pt>
                <c:pt idx="29">
                  <c:v>8.8238674620685159E-2</c:v>
                </c:pt>
                <c:pt idx="30">
                  <c:v>0.10201755447377743</c:v>
                </c:pt>
                <c:pt idx="31">
                  <c:v>0.10203449789258866</c:v>
                </c:pt>
                <c:pt idx="32">
                  <c:v>0.12251203788781367</c:v>
                </c:pt>
                <c:pt idx="33">
                  <c:v>0.12787355571428413</c:v>
                </c:pt>
                <c:pt idx="34">
                  <c:v>0.10096201282154853</c:v>
                </c:pt>
                <c:pt idx="35">
                  <c:v>0.12401387111872467</c:v>
                </c:pt>
                <c:pt idx="36">
                  <c:v>0.12101179574494318</c:v>
                </c:pt>
                <c:pt idx="37">
                  <c:v>0.10604999597322161</c:v>
                </c:pt>
                <c:pt idx="38">
                  <c:v>0.13087106031135198</c:v>
                </c:pt>
                <c:pt idx="39">
                  <c:v>0.12126524375271551</c:v>
                </c:pt>
                <c:pt idx="40">
                  <c:v>0.12066630238505413</c:v>
                </c:pt>
                <c:pt idx="41">
                  <c:v>0.11430225501226275</c:v>
                </c:pt>
                <c:pt idx="42">
                  <c:v>0.12119414134345263</c:v>
                </c:pt>
                <c:pt idx="43">
                  <c:v>0.11130909907595769</c:v>
                </c:pt>
                <c:pt idx="44">
                  <c:v>0.13329344344940403</c:v>
                </c:pt>
                <c:pt idx="45">
                  <c:v>0.14220634293190806</c:v>
                </c:pt>
                <c:pt idx="46">
                  <c:v>0.12452940579252399</c:v>
                </c:pt>
                <c:pt idx="47">
                  <c:v>0.15324952005106496</c:v>
                </c:pt>
                <c:pt idx="48">
                  <c:v>0.16939988948658838</c:v>
                </c:pt>
                <c:pt idx="49">
                  <c:v>0.15736112215929351</c:v>
                </c:pt>
                <c:pt idx="50">
                  <c:v>0.13456977187852037</c:v>
                </c:pt>
                <c:pt idx="51">
                  <c:v>0.15991258355352064</c:v>
                </c:pt>
                <c:pt idx="52">
                  <c:v>0.13902573389890169</c:v>
                </c:pt>
                <c:pt idx="53">
                  <c:v>0.14588140027118898</c:v>
                </c:pt>
                <c:pt idx="54">
                  <c:v>0.15549148239726399</c:v>
                </c:pt>
                <c:pt idx="55">
                  <c:v>0.13567815511608566</c:v>
                </c:pt>
                <c:pt idx="56">
                  <c:v>0.14825633646704464</c:v>
                </c:pt>
                <c:pt idx="57">
                  <c:v>0.15619889677738116</c:v>
                </c:pt>
                <c:pt idx="58">
                  <c:v>0.12450512973792928</c:v>
                </c:pt>
                <c:pt idx="59">
                  <c:v>0.11121821054927902</c:v>
                </c:pt>
                <c:pt idx="60">
                  <c:v>0.10098158794786308</c:v>
                </c:pt>
                <c:pt idx="61">
                  <c:v>0.10932621312326567</c:v>
                </c:pt>
                <c:pt idx="62">
                  <c:v>0.15911591469447503</c:v>
                </c:pt>
                <c:pt idx="63">
                  <c:v>0.17301641521443045</c:v>
                </c:pt>
                <c:pt idx="64">
                  <c:v>0.17931013083381486</c:v>
                </c:pt>
                <c:pt idx="65">
                  <c:v>0.18989593969190499</c:v>
                </c:pt>
                <c:pt idx="66">
                  <c:v>0.14985837000896587</c:v>
                </c:pt>
                <c:pt idx="67">
                  <c:v>0.15295141082336114</c:v>
                </c:pt>
                <c:pt idx="68">
                  <c:v>0.17905611662991741</c:v>
                </c:pt>
                <c:pt idx="69">
                  <c:v>0</c:v>
                </c:pt>
                <c:pt idx="70">
                  <c:v>0.2259598064553647</c:v>
                </c:pt>
                <c:pt idx="71">
                  <c:v>0.24185681931233532</c:v>
                </c:pt>
                <c:pt idx="72">
                  <c:v>0.23691523167751627</c:v>
                </c:pt>
                <c:pt idx="73">
                  <c:v>0</c:v>
                </c:pt>
                <c:pt idx="74">
                  <c:v>0.22768075751237563</c:v>
                </c:pt>
                <c:pt idx="75">
                  <c:v>0.24613956823480096</c:v>
                </c:pt>
                <c:pt idx="76">
                  <c:v>0.28972220224702361</c:v>
                </c:pt>
                <c:pt idx="77">
                  <c:v>0.26090647807783557</c:v>
                </c:pt>
                <c:pt idx="78">
                  <c:v>0</c:v>
                </c:pt>
                <c:pt idx="79">
                  <c:v>0.30229424415114808</c:v>
                </c:pt>
                <c:pt idx="80">
                  <c:v>0</c:v>
                </c:pt>
                <c:pt idx="81">
                  <c:v>0.27467924567873614</c:v>
                </c:pt>
                <c:pt idx="82">
                  <c:v>0</c:v>
                </c:pt>
                <c:pt idx="83">
                  <c:v>0.43495902977716794</c:v>
                </c:pt>
                <c:pt idx="84">
                  <c:v>0</c:v>
                </c:pt>
                <c:pt idx="85">
                  <c:v>0.55403443780271444</c:v>
                </c:pt>
                <c:pt idx="86">
                  <c:v>0</c:v>
                </c:pt>
                <c:pt idx="87">
                  <c:v>0.62648190658531078</c:v>
                </c:pt>
                <c:pt idx="88">
                  <c:v>0.64910605798281906</c:v>
                </c:pt>
                <c:pt idx="89">
                  <c:v>0.72543476959873432</c:v>
                </c:pt>
                <c:pt idx="90">
                  <c:v>0.80496022369146858</c:v>
                </c:pt>
                <c:pt idx="91">
                  <c:v>0.81574348703587707</c:v>
                </c:pt>
                <c:pt idx="92">
                  <c:v>0.88436808410741707</c:v>
                </c:pt>
                <c:pt idx="93">
                  <c:v>0.91464951466916711</c:v>
                </c:pt>
                <c:pt idx="94">
                  <c:v>0.91165651131776948</c:v>
                </c:pt>
                <c:pt idx="95">
                  <c:v>0.91241831585707533</c:v>
                </c:pt>
                <c:pt idx="96">
                  <c:v>0.61764517313472478</c:v>
                </c:pt>
                <c:pt idx="97">
                  <c:v>0.78684468034136112</c:v>
                </c:pt>
                <c:pt idx="98">
                  <c:v>0.74984233209330176</c:v>
                </c:pt>
                <c:pt idx="99">
                  <c:v>0</c:v>
                </c:pt>
                <c:pt idx="100">
                  <c:v>1.1803861409086009</c:v>
                </c:pt>
                <c:pt idx="101">
                  <c:v>0.86681720464834888</c:v>
                </c:pt>
                <c:pt idx="102">
                  <c:v>0</c:v>
                </c:pt>
                <c:pt idx="103">
                  <c:v>1.2179379106474526</c:v>
                </c:pt>
                <c:pt idx="104">
                  <c:v>1.2994824095636355</c:v>
                </c:pt>
                <c:pt idx="105">
                  <c:v>1.2473573283893997</c:v>
                </c:pt>
                <c:pt idx="106">
                  <c:v>1.3631380710723351</c:v>
                </c:pt>
                <c:pt idx="107">
                  <c:v>1.332092024107989</c:v>
                </c:pt>
                <c:pt idx="108">
                  <c:v>1.4007365685136943</c:v>
                </c:pt>
                <c:pt idx="109">
                  <c:v>1.0782344464460656</c:v>
                </c:pt>
                <c:pt idx="110">
                  <c:v>1.6084277065053407</c:v>
                </c:pt>
                <c:pt idx="111">
                  <c:v>0</c:v>
                </c:pt>
                <c:pt idx="112">
                  <c:v>1.8055647693584955</c:v>
                </c:pt>
                <c:pt idx="113">
                  <c:v>1.8243328482101946</c:v>
                </c:pt>
                <c:pt idx="114">
                  <c:v>0</c:v>
                </c:pt>
                <c:pt idx="115">
                  <c:v>1.9328577508334153</c:v>
                </c:pt>
                <c:pt idx="116">
                  <c:v>1.5101726909253022</c:v>
                </c:pt>
                <c:pt idx="117">
                  <c:v>1.5904322554197559</c:v>
                </c:pt>
                <c:pt idx="118">
                  <c:v>2.2362949342408172</c:v>
                </c:pt>
                <c:pt idx="119">
                  <c:v>2.4102053682003759</c:v>
                </c:pt>
                <c:pt idx="120">
                  <c:v>2.3707107484228982</c:v>
                </c:pt>
                <c:pt idx="121">
                  <c:v>2.5514052905840301</c:v>
                </c:pt>
                <c:pt idx="122">
                  <c:v>2.3626669294721268</c:v>
                </c:pt>
                <c:pt idx="123">
                  <c:v>0</c:v>
                </c:pt>
                <c:pt idx="124">
                  <c:v>2.4978039733087809</c:v>
                </c:pt>
                <c:pt idx="125">
                  <c:v>2.6074582919985776</c:v>
                </c:pt>
                <c:pt idx="126">
                  <c:v>2.6851476257576734</c:v>
                </c:pt>
                <c:pt idx="127">
                  <c:v>2.6842409349399627</c:v>
                </c:pt>
                <c:pt idx="128">
                  <c:v>2.3791678163013752</c:v>
                </c:pt>
                <c:pt idx="129">
                  <c:v>2.6737799035761505</c:v>
                </c:pt>
                <c:pt idx="130">
                  <c:v>2.859557326134456</c:v>
                </c:pt>
                <c:pt idx="131">
                  <c:v>2.9187547977931292</c:v>
                </c:pt>
                <c:pt idx="132">
                  <c:v>3.0909567066579</c:v>
                </c:pt>
                <c:pt idx="133">
                  <c:v>2.9688106606727671</c:v>
                </c:pt>
                <c:pt idx="134">
                  <c:v>2.922015718391374</c:v>
                </c:pt>
                <c:pt idx="135">
                  <c:v>2.9063367568582126</c:v>
                </c:pt>
                <c:pt idx="136">
                  <c:v>3.2758872730192525</c:v>
                </c:pt>
                <c:pt idx="137">
                  <c:v>3.12462946138265</c:v>
                </c:pt>
                <c:pt idx="138">
                  <c:v>3.2194531963227129</c:v>
                </c:pt>
                <c:pt idx="139">
                  <c:v>3.1554936503288613</c:v>
                </c:pt>
                <c:pt idx="140">
                  <c:v>3.4540173185680301</c:v>
                </c:pt>
                <c:pt idx="141">
                  <c:v>3.4515242446017633</c:v>
                </c:pt>
                <c:pt idx="142">
                  <c:v>3.7380776046907145</c:v>
                </c:pt>
                <c:pt idx="143">
                  <c:v>3.1659479529593466</c:v>
                </c:pt>
                <c:pt idx="144">
                  <c:v>3.9330486419538264</c:v>
                </c:pt>
                <c:pt idx="145">
                  <c:v>3.7892202634660634</c:v>
                </c:pt>
                <c:pt idx="146">
                  <c:v>3.9367418062756263</c:v>
                </c:pt>
                <c:pt idx="147">
                  <c:v>3.3759791240396315</c:v>
                </c:pt>
                <c:pt idx="148">
                  <c:v>3.5938679874272741</c:v>
                </c:pt>
                <c:pt idx="149">
                  <c:v>3.5741521356899231</c:v>
                </c:pt>
                <c:pt idx="150">
                  <c:v>3.7898746400978141</c:v>
                </c:pt>
                <c:pt idx="151">
                  <c:v>4.048394409121908</c:v>
                </c:pt>
                <c:pt idx="152">
                  <c:v>3.5608964884405512</c:v>
                </c:pt>
                <c:pt idx="153">
                  <c:v>3.5895612156208201</c:v>
                </c:pt>
                <c:pt idx="154">
                  <c:v>4.3887229493271294</c:v>
                </c:pt>
                <c:pt idx="155">
                  <c:v>4.2057945065039304</c:v>
                </c:pt>
                <c:pt idx="156">
                  <c:v>3.8668270249703816</c:v>
                </c:pt>
                <c:pt idx="157">
                  <c:v>4.1554735915288799</c:v>
                </c:pt>
                <c:pt idx="158">
                  <c:v>4.3524419106737771</c:v>
                </c:pt>
                <c:pt idx="159">
                  <c:v>3.7235413574793852</c:v>
                </c:pt>
                <c:pt idx="160">
                  <c:v>3.5563584160688335</c:v>
                </c:pt>
                <c:pt idx="161">
                  <c:v>3.3608244316961504</c:v>
                </c:pt>
                <c:pt idx="162">
                  <c:v>3.001510970095806</c:v>
                </c:pt>
                <c:pt idx="163">
                  <c:v>4.3169897620940096</c:v>
                </c:pt>
                <c:pt idx="164">
                  <c:v>3.1886026613089431</c:v>
                </c:pt>
                <c:pt idx="165">
                  <c:v>3.925898359394723</c:v>
                </c:pt>
                <c:pt idx="166">
                  <c:v>3.5961396910760053</c:v>
                </c:pt>
                <c:pt idx="167">
                  <c:v>3.370794515785863</c:v>
                </c:pt>
                <c:pt idx="168">
                  <c:v>3.8859826712675809</c:v>
                </c:pt>
                <c:pt idx="169">
                  <c:v>3.8371964941785213</c:v>
                </c:pt>
                <c:pt idx="170">
                  <c:v>3.9511715686033764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3.5643320002198808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174.3</c:v>
                </c:pt>
                <c:pt idx="2">
                  <c:v>174.1</c:v>
                </c:pt>
                <c:pt idx="3">
                  <c:v>173.4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166.8</c:v>
                </c:pt>
                <c:pt idx="10">
                  <c:v>165.7</c:v>
                </c:pt>
                <c:pt idx="11">
                  <c:v>164.6</c:v>
                </c:pt>
                <c:pt idx="12">
                  <c:v>163.5</c:v>
                </c:pt>
                <c:pt idx="13">
                  <c:v>162.5</c:v>
                </c:pt>
                <c:pt idx="14">
                  <c:v>161.19999999999999</c:v>
                </c:pt>
                <c:pt idx="15">
                  <c:v>159.9</c:v>
                </c:pt>
                <c:pt idx="16">
                  <c:v>158.6</c:v>
                </c:pt>
                <c:pt idx="17">
                  <c:v>157.4</c:v>
                </c:pt>
                <c:pt idx="18">
                  <c:v>156.4</c:v>
                </c:pt>
                <c:pt idx="19">
                  <c:v>155.19999999999999</c:v>
                </c:pt>
                <c:pt idx="20">
                  <c:v>154.1</c:v>
                </c:pt>
                <c:pt idx="21">
                  <c:v>152.80000000000001</c:v>
                </c:pt>
                <c:pt idx="22">
                  <c:v>151.9</c:v>
                </c:pt>
                <c:pt idx="23">
                  <c:v>150.80000000000001</c:v>
                </c:pt>
                <c:pt idx="24">
                  <c:v>149.69999999999999</c:v>
                </c:pt>
                <c:pt idx="25">
                  <c:v>148.4</c:v>
                </c:pt>
                <c:pt idx="26">
                  <c:v>147.19999999999999</c:v>
                </c:pt>
                <c:pt idx="27">
                  <c:v>146.19999999999999</c:v>
                </c:pt>
                <c:pt idx="28">
                  <c:v>145</c:v>
                </c:pt>
                <c:pt idx="29">
                  <c:v>143.9</c:v>
                </c:pt>
                <c:pt idx="30">
                  <c:v>142.6</c:v>
                </c:pt>
                <c:pt idx="31">
                  <c:v>141.5</c:v>
                </c:pt>
                <c:pt idx="32">
                  <c:v>140.4</c:v>
                </c:pt>
                <c:pt idx="33">
                  <c:v>139.30000000000001</c:v>
                </c:pt>
                <c:pt idx="34">
                  <c:v>138.1</c:v>
                </c:pt>
                <c:pt idx="35">
                  <c:v>137</c:v>
                </c:pt>
                <c:pt idx="36">
                  <c:v>136</c:v>
                </c:pt>
                <c:pt idx="37">
                  <c:v>135</c:v>
                </c:pt>
                <c:pt idx="38">
                  <c:v>133.9</c:v>
                </c:pt>
                <c:pt idx="39">
                  <c:v>132.6</c:v>
                </c:pt>
                <c:pt idx="40">
                  <c:v>131.5</c:v>
                </c:pt>
                <c:pt idx="41">
                  <c:v>130.4</c:v>
                </c:pt>
                <c:pt idx="42">
                  <c:v>129.30000000000001</c:v>
                </c:pt>
                <c:pt idx="43">
                  <c:v>128.19999999999999</c:v>
                </c:pt>
                <c:pt idx="44">
                  <c:v>126.9</c:v>
                </c:pt>
                <c:pt idx="45">
                  <c:v>126</c:v>
                </c:pt>
                <c:pt idx="46">
                  <c:v>124.9</c:v>
                </c:pt>
                <c:pt idx="47">
                  <c:v>123.8</c:v>
                </c:pt>
                <c:pt idx="48">
                  <c:v>122.6</c:v>
                </c:pt>
                <c:pt idx="49">
                  <c:v>121.5</c:v>
                </c:pt>
                <c:pt idx="50">
                  <c:v>120.4</c:v>
                </c:pt>
                <c:pt idx="51">
                  <c:v>119.3</c:v>
                </c:pt>
                <c:pt idx="52">
                  <c:v>118.4</c:v>
                </c:pt>
                <c:pt idx="53">
                  <c:v>117.3</c:v>
                </c:pt>
                <c:pt idx="54">
                  <c:v>116.2</c:v>
                </c:pt>
                <c:pt idx="55">
                  <c:v>115.1</c:v>
                </c:pt>
                <c:pt idx="56">
                  <c:v>114.2</c:v>
                </c:pt>
                <c:pt idx="57">
                  <c:v>113.1</c:v>
                </c:pt>
                <c:pt idx="58">
                  <c:v>112</c:v>
                </c:pt>
                <c:pt idx="59">
                  <c:v>110.9</c:v>
                </c:pt>
                <c:pt idx="60">
                  <c:v>109.8</c:v>
                </c:pt>
                <c:pt idx="61">
                  <c:v>108.9</c:v>
                </c:pt>
                <c:pt idx="62">
                  <c:v>107.8</c:v>
                </c:pt>
                <c:pt idx="63">
                  <c:v>106.9</c:v>
                </c:pt>
                <c:pt idx="64">
                  <c:v>105.8</c:v>
                </c:pt>
                <c:pt idx="65">
                  <c:v>104.9</c:v>
                </c:pt>
                <c:pt idx="66">
                  <c:v>104</c:v>
                </c:pt>
                <c:pt idx="67">
                  <c:v>103.3</c:v>
                </c:pt>
                <c:pt idx="68">
                  <c:v>102.4</c:v>
                </c:pt>
                <c:pt idx="69">
                  <c:v>101.4</c:v>
                </c:pt>
                <c:pt idx="70">
                  <c:v>100.5</c:v>
                </c:pt>
                <c:pt idx="71">
                  <c:v>99.6</c:v>
                </c:pt>
                <c:pt idx="72">
                  <c:v>98.7</c:v>
                </c:pt>
                <c:pt idx="73">
                  <c:v>97.8</c:v>
                </c:pt>
                <c:pt idx="74">
                  <c:v>96.9</c:v>
                </c:pt>
                <c:pt idx="75">
                  <c:v>96</c:v>
                </c:pt>
                <c:pt idx="76">
                  <c:v>95.1</c:v>
                </c:pt>
                <c:pt idx="77">
                  <c:v>94.2</c:v>
                </c:pt>
                <c:pt idx="78">
                  <c:v>93.6</c:v>
                </c:pt>
                <c:pt idx="79">
                  <c:v>92.7</c:v>
                </c:pt>
                <c:pt idx="80">
                  <c:v>91.8</c:v>
                </c:pt>
                <c:pt idx="81">
                  <c:v>90.9</c:v>
                </c:pt>
                <c:pt idx="82">
                  <c:v>90.2</c:v>
                </c:pt>
                <c:pt idx="83">
                  <c:v>89.1</c:v>
                </c:pt>
                <c:pt idx="84">
                  <c:v>88.1</c:v>
                </c:pt>
                <c:pt idx="85">
                  <c:v>87.4</c:v>
                </c:pt>
                <c:pt idx="86">
                  <c:v>86.5</c:v>
                </c:pt>
                <c:pt idx="87">
                  <c:v>85.6</c:v>
                </c:pt>
                <c:pt idx="88">
                  <c:v>85.1</c:v>
                </c:pt>
                <c:pt idx="89">
                  <c:v>84.1</c:v>
                </c:pt>
                <c:pt idx="90">
                  <c:v>83.2</c:v>
                </c:pt>
                <c:pt idx="91">
                  <c:v>82.5</c:v>
                </c:pt>
                <c:pt idx="92">
                  <c:v>81.8</c:v>
                </c:pt>
                <c:pt idx="93">
                  <c:v>80.900000000000006</c:v>
                </c:pt>
                <c:pt idx="94">
                  <c:v>80.099999999999994</c:v>
                </c:pt>
                <c:pt idx="95">
                  <c:v>79.2</c:v>
                </c:pt>
                <c:pt idx="96">
                  <c:v>78.3</c:v>
                </c:pt>
                <c:pt idx="97">
                  <c:v>77.599999999999994</c:v>
                </c:pt>
                <c:pt idx="98">
                  <c:v>76.7</c:v>
                </c:pt>
                <c:pt idx="99">
                  <c:v>75.8</c:v>
                </c:pt>
                <c:pt idx="100">
                  <c:v>75</c:v>
                </c:pt>
                <c:pt idx="101">
                  <c:v>74.3</c:v>
                </c:pt>
                <c:pt idx="102">
                  <c:v>73.599999999999994</c:v>
                </c:pt>
                <c:pt idx="103">
                  <c:v>72.8</c:v>
                </c:pt>
                <c:pt idx="104">
                  <c:v>71.900000000000006</c:v>
                </c:pt>
                <c:pt idx="105">
                  <c:v>71.400000000000006</c:v>
                </c:pt>
                <c:pt idx="106">
                  <c:v>70.5</c:v>
                </c:pt>
                <c:pt idx="107">
                  <c:v>69.8</c:v>
                </c:pt>
                <c:pt idx="108">
                  <c:v>69</c:v>
                </c:pt>
                <c:pt idx="109">
                  <c:v>68.3</c:v>
                </c:pt>
                <c:pt idx="110">
                  <c:v>67.400000000000006</c:v>
                </c:pt>
                <c:pt idx="111">
                  <c:v>66.8</c:v>
                </c:pt>
                <c:pt idx="112">
                  <c:v>65.900000000000006</c:v>
                </c:pt>
                <c:pt idx="113">
                  <c:v>65.400000000000006</c:v>
                </c:pt>
                <c:pt idx="114">
                  <c:v>64.8</c:v>
                </c:pt>
                <c:pt idx="115">
                  <c:v>63.9</c:v>
                </c:pt>
                <c:pt idx="116">
                  <c:v>63.2</c:v>
                </c:pt>
                <c:pt idx="117">
                  <c:v>62.7</c:v>
                </c:pt>
                <c:pt idx="118">
                  <c:v>61.7</c:v>
                </c:pt>
                <c:pt idx="119">
                  <c:v>61.2</c:v>
                </c:pt>
                <c:pt idx="120">
                  <c:v>60.5</c:v>
                </c:pt>
                <c:pt idx="121">
                  <c:v>59.7</c:v>
                </c:pt>
                <c:pt idx="122">
                  <c:v>59.2</c:v>
                </c:pt>
                <c:pt idx="123">
                  <c:v>58.3</c:v>
                </c:pt>
                <c:pt idx="124">
                  <c:v>57.7</c:v>
                </c:pt>
                <c:pt idx="125">
                  <c:v>57</c:v>
                </c:pt>
                <c:pt idx="126">
                  <c:v>56.5</c:v>
                </c:pt>
                <c:pt idx="127">
                  <c:v>55.7</c:v>
                </c:pt>
                <c:pt idx="128">
                  <c:v>55</c:v>
                </c:pt>
                <c:pt idx="129">
                  <c:v>54.3</c:v>
                </c:pt>
                <c:pt idx="130">
                  <c:v>53.5</c:v>
                </c:pt>
                <c:pt idx="131">
                  <c:v>53</c:v>
                </c:pt>
                <c:pt idx="132">
                  <c:v>52.1</c:v>
                </c:pt>
                <c:pt idx="133">
                  <c:v>51.5</c:v>
                </c:pt>
                <c:pt idx="134">
                  <c:v>50.8</c:v>
                </c:pt>
                <c:pt idx="135">
                  <c:v>50.1</c:v>
                </c:pt>
                <c:pt idx="136">
                  <c:v>49.5</c:v>
                </c:pt>
                <c:pt idx="137">
                  <c:v>48.6</c:v>
                </c:pt>
                <c:pt idx="138">
                  <c:v>47.9</c:v>
                </c:pt>
                <c:pt idx="139">
                  <c:v>47.4</c:v>
                </c:pt>
                <c:pt idx="140">
                  <c:v>46.4</c:v>
                </c:pt>
                <c:pt idx="141">
                  <c:v>45.9</c:v>
                </c:pt>
                <c:pt idx="142">
                  <c:v>45.2</c:v>
                </c:pt>
                <c:pt idx="143">
                  <c:v>44.4</c:v>
                </c:pt>
                <c:pt idx="144">
                  <c:v>43.7</c:v>
                </c:pt>
                <c:pt idx="145">
                  <c:v>43.2</c:v>
                </c:pt>
                <c:pt idx="146">
                  <c:v>42.3</c:v>
                </c:pt>
                <c:pt idx="147">
                  <c:v>41.7</c:v>
                </c:pt>
                <c:pt idx="148">
                  <c:v>41.2</c:v>
                </c:pt>
                <c:pt idx="149">
                  <c:v>40.6</c:v>
                </c:pt>
                <c:pt idx="150">
                  <c:v>39.5</c:v>
                </c:pt>
                <c:pt idx="151">
                  <c:v>39.200000000000003</c:v>
                </c:pt>
                <c:pt idx="152">
                  <c:v>38.200000000000003</c:v>
                </c:pt>
                <c:pt idx="153">
                  <c:v>37.9</c:v>
                </c:pt>
                <c:pt idx="154">
                  <c:v>37.200000000000003</c:v>
                </c:pt>
                <c:pt idx="155">
                  <c:v>36.6</c:v>
                </c:pt>
                <c:pt idx="156">
                  <c:v>36.200000000000003</c:v>
                </c:pt>
                <c:pt idx="157">
                  <c:v>35.299999999999997</c:v>
                </c:pt>
                <c:pt idx="158">
                  <c:v>35</c:v>
                </c:pt>
                <c:pt idx="159">
                  <c:v>34.4</c:v>
                </c:pt>
                <c:pt idx="160">
                  <c:v>33.9</c:v>
                </c:pt>
                <c:pt idx="161">
                  <c:v>33.1</c:v>
                </c:pt>
                <c:pt idx="162">
                  <c:v>32.6</c:v>
                </c:pt>
                <c:pt idx="163">
                  <c:v>32.200000000000003</c:v>
                </c:pt>
                <c:pt idx="164">
                  <c:v>31.1</c:v>
                </c:pt>
                <c:pt idx="165">
                  <c:v>31</c:v>
                </c:pt>
                <c:pt idx="166">
                  <c:v>30.1</c:v>
                </c:pt>
                <c:pt idx="167">
                  <c:v>29.7</c:v>
                </c:pt>
                <c:pt idx="168">
                  <c:v>29.1</c:v>
                </c:pt>
                <c:pt idx="169">
                  <c:v>28.4</c:v>
                </c:pt>
                <c:pt idx="170">
                  <c:v>28</c:v>
                </c:pt>
                <c:pt idx="171">
                  <c:v>27.7</c:v>
                </c:pt>
                <c:pt idx="172">
                  <c:v>27</c:v>
                </c:pt>
                <c:pt idx="173">
                  <c:v>26.4</c:v>
                </c:pt>
                <c:pt idx="174">
                  <c:v>26</c:v>
                </c:pt>
                <c:pt idx="175">
                  <c:v>25.3</c:v>
                </c:pt>
                <c:pt idx="176">
                  <c:v>25</c:v>
                </c:pt>
                <c:pt idx="177">
                  <c:v>24.2</c:v>
                </c:pt>
                <c:pt idx="178">
                  <c:v>23.5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52-3B4F-AAD4-1AD6387D4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629232"/>
        <c:axId val="1"/>
      </c:scatterChart>
      <c:valAx>
        <c:axId val="185562923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6292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-999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-999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-999</c:v>
                </c:pt>
                <c:pt idx="79">
                  <c:v>0</c:v>
                </c:pt>
                <c:pt idx="80">
                  <c:v>-999</c:v>
                </c:pt>
                <c:pt idx="81">
                  <c:v>0</c:v>
                </c:pt>
                <c:pt idx="82">
                  <c:v>-999</c:v>
                </c:pt>
                <c:pt idx="83">
                  <c:v>0</c:v>
                </c:pt>
                <c:pt idx="84">
                  <c:v>-999</c:v>
                </c:pt>
                <c:pt idx="85">
                  <c:v>0</c:v>
                </c:pt>
                <c:pt idx="86">
                  <c:v>-999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-999</c:v>
                </c:pt>
                <c:pt idx="100">
                  <c:v>0</c:v>
                </c:pt>
                <c:pt idx="101">
                  <c:v>0</c:v>
                </c:pt>
                <c:pt idx="102">
                  <c:v>-999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-999</c:v>
                </c:pt>
                <c:pt idx="112">
                  <c:v>0</c:v>
                </c:pt>
                <c:pt idx="113">
                  <c:v>0</c:v>
                </c:pt>
                <c:pt idx="114">
                  <c:v>-999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-999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0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174.3</c:v>
                </c:pt>
                <c:pt idx="2">
                  <c:v>174.1</c:v>
                </c:pt>
                <c:pt idx="3">
                  <c:v>173.4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166.8</c:v>
                </c:pt>
                <c:pt idx="10">
                  <c:v>165.7</c:v>
                </c:pt>
                <c:pt idx="11">
                  <c:v>164.6</c:v>
                </c:pt>
                <c:pt idx="12">
                  <c:v>163.5</c:v>
                </c:pt>
                <c:pt idx="13">
                  <c:v>162.5</c:v>
                </c:pt>
                <c:pt idx="14">
                  <c:v>161.19999999999999</c:v>
                </c:pt>
                <c:pt idx="15">
                  <c:v>159.9</c:v>
                </c:pt>
                <c:pt idx="16">
                  <c:v>158.6</c:v>
                </c:pt>
                <c:pt idx="17">
                  <c:v>157.4</c:v>
                </c:pt>
                <c:pt idx="18">
                  <c:v>156.4</c:v>
                </c:pt>
                <c:pt idx="19">
                  <c:v>155.19999999999999</c:v>
                </c:pt>
                <c:pt idx="20">
                  <c:v>154.1</c:v>
                </c:pt>
                <c:pt idx="21">
                  <c:v>152.80000000000001</c:v>
                </c:pt>
                <c:pt idx="22">
                  <c:v>151.9</c:v>
                </c:pt>
                <c:pt idx="23">
                  <c:v>150.80000000000001</c:v>
                </c:pt>
                <c:pt idx="24">
                  <c:v>149.69999999999999</c:v>
                </c:pt>
                <c:pt idx="25">
                  <c:v>148.4</c:v>
                </c:pt>
                <c:pt idx="26">
                  <c:v>147.19999999999999</c:v>
                </c:pt>
                <c:pt idx="27">
                  <c:v>146.19999999999999</c:v>
                </c:pt>
                <c:pt idx="28">
                  <c:v>145</c:v>
                </c:pt>
                <c:pt idx="29">
                  <c:v>143.9</c:v>
                </c:pt>
                <c:pt idx="30">
                  <c:v>142.6</c:v>
                </c:pt>
                <c:pt idx="31">
                  <c:v>141.5</c:v>
                </c:pt>
                <c:pt idx="32">
                  <c:v>140.4</c:v>
                </c:pt>
                <c:pt idx="33">
                  <c:v>139.30000000000001</c:v>
                </c:pt>
                <c:pt idx="34">
                  <c:v>138.1</c:v>
                </c:pt>
                <c:pt idx="35">
                  <c:v>137</c:v>
                </c:pt>
                <c:pt idx="36">
                  <c:v>136</c:v>
                </c:pt>
                <c:pt idx="37">
                  <c:v>135</c:v>
                </c:pt>
                <c:pt idx="38">
                  <c:v>133.9</c:v>
                </c:pt>
                <c:pt idx="39">
                  <c:v>132.6</c:v>
                </c:pt>
                <c:pt idx="40">
                  <c:v>131.5</c:v>
                </c:pt>
                <c:pt idx="41">
                  <c:v>130.4</c:v>
                </c:pt>
                <c:pt idx="42">
                  <c:v>129.30000000000001</c:v>
                </c:pt>
                <c:pt idx="43">
                  <c:v>128.19999999999999</c:v>
                </c:pt>
                <c:pt idx="44">
                  <c:v>126.9</c:v>
                </c:pt>
                <c:pt idx="45">
                  <c:v>126</c:v>
                </c:pt>
                <c:pt idx="46">
                  <c:v>124.9</c:v>
                </c:pt>
                <c:pt idx="47">
                  <c:v>123.8</c:v>
                </c:pt>
                <c:pt idx="48">
                  <c:v>122.6</c:v>
                </c:pt>
                <c:pt idx="49">
                  <c:v>121.5</c:v>
                </c:pt>
                <c:pt idx="50">
                  <c:v>120.4</c:v>
                </c:pt>
                <c:pt idx="51">
                  <c:v>119.3</c:v>
                </c:pt>
                <c:pt idx="52">
                  <c:v>118.4</c:v>
                </c:pt>
                <c:pt idx="53">
                  <c:v>117.3</c:v>
                </c:pt>
                <c:pt idx="54">
                  <c:v>116.2</c:v>
                </c:pt>
                <c:pt idx="55">
                  <c:v>115.1</c:v>
                </c:pt>
                <c:pt idx="56">
                  <c:v>114.2</c:v>
                </c:pt>
                <c:pt idx="57">
                  <c:v>113.1</c:v>
                </c:pt>
                <c:pt idx="58">
                  <c:v>112</c:v>
                </c:pt>
                <c:pt idx="59">
                  <c:v>110.9</c:v>
                </c:pt>
                <c:pt idx="60">
                  <c:v>109.8</c:v>
                </c:pt>
                <c:pt idx="61">
                  <c:v>108.9</c:v>
                </c:pt>
                <c:pt idx="62">
                  <c:v>107.8</c:v>
                </c:pt>
                <c:pt idx="63">
                  <c:v>106.9</c:v>
                </c:pt>
                <c:pt idx="64">
                  <c:v>105.8</c:v>
                </c:pt>
                <c:pt idx="65">
                  <c:v>104.9</c:v>
                </c:pt>
                <c:pt idx="66">
                  <c:v>104</c:v>
                </c:pt>
                <c:pt idx="67">
                  <c:v>103.3</c:v>
                </c:pt>
                <c:pt idx="68">
                  <c:v>102.4</c:v>
                </c:pt>
                <c:pt idx="69">
                  <c:v>101.4</c:v>
                </c:pt>
                <c:pt idx="70">
                  <c:v>100.5</c:v>
                </c:pt>
                <c:pt idx="71">
                  <c:v>99.6</c:v>
                </c:pt>
                <c:pt idx="72">
                  <c:v>98.7</c:v>
                </c:pt>
                <c:pt idx="73">
                  <c:v>97.8</c:v>
                </c:pt>
                <c:pt idx="74">
                  <c:v>96.9</c:v>
                </c:pt>
                <c:pt idx="75">
                  <c:v>96</c:v>
                </c:pt>
                <c:pt idx="76">
                  <c:v>95.1</c:v>
                </c:pt>
                <c:pt idx="77">
                  <c:v>94.2</c:v>
                </c:pt>
                <c:pt idx="78">
                  <c:v>93.6</c:v>
                </c:pt>
                <c:pt idx="79">
                  <c:v>92.7</c:v>
                </c:pt>
                <c:pt idx="80">
                  <c:v>91.8</c:v>
                </c:pt>
                <c:pt idx="81">
                  <c:v>90.9</c:v>
                </c:pt>
                <c:pt idx="82">
                  <c:v>90.2</c:v>
                </c:pt>
                <c:pt idx="83">
                  <c:v>89.1</c:v>
                </c:pt>
                <c:pt idx="84">
                  <c:v>88.1</c:v>
                </c:pt>
                <c:pt idx="85">
                  <c:v>87.4</c:v>
                </c:pt>
                <c:pt idx="86">
                  <c:v>86.5</c:v>
                </c:pt>
                <c:pt idx="87">
                  <c:v>85.6</c:v>
                </c:pt>
                <c:pt idx="88">
                  <c:v>85.1</c:v>
                </c:pt>
                <c:pt idx="89">
                  <c:v>84.1</c:v>
                </c:pt>
                <c:pt idx="90">
                  <c:v>83.2</c:v>
                </c:pt>
                <c:pt idx="91">
                  <c:v>82.5</c:v>
                </c:pt>
                <c:pt idx="92">
                  <c:v>81.8</c:v>
                </c:pt>
                <c:pt idx="93">
                  <c:v>80.900000000000006</c:v>
                </c:pt>
                <c:pt idx="94">
                  <c:v>80.099999999999994</c:v>
                </c:pt>
                <c:pt idx="95">
                  <c:v>79.2</c:v>
                </c:pt>
                <c:pt idx="96">
                  <c:v>78.3</c:v>
                </c:pt>
                <c:pt idx="97">
                  <c:v>77.599999999999994</c:v>
                </c:pt>
                <c:pt idx="98">
                  <c:v>76.7</c:v>
                </c:pt>
                <c:pt idx="99">
                  <c:v>75.8</c:v>
                </c:pt>
                <c:pt idx="100">
                  <c:v>75</c:v>
                </c:pt>
                <c:pt idx="101">
                  <c:v>74.3</c:v>
                </c:pt>
                <c:pt idx="102">
                  <c:v>73.599999999999994</c:v>
                </c:pt>
                <c:pt idx="103">
                  <c:v>72.8</c:v>
                </c:pt>
                <c:pt idx="104">
                  <c:v>71.900000000000006</c:v>
                </c:pt>
                <c:pt idx="105">
                  <c:v>71.400000000000006</c:v>
                </c:pt>
                <c:pt idx="106">
                  <c:v>70.5</c:v>
                </c:pt>
                <c:pt idx="107">
                  <c:v>69.8</c:v>
                </c:pt>
                <c:pt idx="108">
                  <c:v>69</c:v>
                </c:pt>
                <c:pt idx="109">
                  <c:v>68.3</c:v>
                </c:pt>
                <c:pt idx="110">
                  <c:v>67.400000000000006</c:v>
                </c:pt>
                <c:pt idx="111">
                  <c:v>66.8</c:v>
                </c:pt>
                <c:pt idx="112">
                  <c:v>65.900000000000006</c:v>
                </c:pt>
                <c:pt idx="113">
                  <c:v>65.400000000000006</c:v>
                </c:pt>
                <c:pt idx="114">
                  <c:v>64.8</c:v>
                </c:pt>
                <c:pt idx="115">
                  <c:v>63.9</c:v>
                </c:pt>
                <c:pt idx="116">
                  <c:v>63.2</c:v>
                </c:pt>
                <c:pt idx="117">
                  <c:v>62.7</c:v>
                </c:pt>
                <c:pt idx="118">
                  <c:v>61.7</c:v>
                </c:pt>
                <c:pt idx="119">
                  <c:v>61.2</c:v>
                </c:pt>
                <c:pt idx="120">
                  <c:v>60.5</c:v>
                </c:pt>
                <c:pt idx="121">
                  <c:v>59.7</c:v>
                </c:pt>
                <c:pt idx="122">
                  <c:v>59.2</c:v>
                </c:pt>
                <c:pt idx="123">
                  <c:v>58.3</c:v>
                </c:pt>
                <c:pt idx="124">
                  <c:v>57.7</c:v>
                </c:pt>
                <c:pt idx="125">
                  <c:v>57</c:v>
                </c:pt>
                <c:pt idx="126">
                  <c:v>56.5</c:v>
                </c:pt>
                <c:pt idx="127">
                  <c:v>55.7</c:v>
                </c:pt>
                <c:pt idx="128">
                  <c:v>55</c:v>
                </c:pt>
                <c:pt idx="129">
                  <c:v>54.3</c:v>
                </c:pt>
                <c:pt idx="130">
                  <c:v>53.5</c:v>
                </c:pt>
                <c:pt idx="131">
                  <c:v>53</c:v>
                </c:pt>
                <c:pt idx="132">
                  <c:v>52.1</c:v>
                </c:pt>
                <c:pt idx="133">
                  <c:v>51.5</c:v>
                </c:pt>
                <c:pt idx="134">
                  <c:v>50.8</c:v>
                </c:pt>
                <c:pt idx="135">
                  <c:v>50.1</c:v>
                </c:pt>
                <c:pt idx="136">
                  <c:v>49.5</c:v>
                </c:pt>
                <c:pt idx="137">
                  <c:v>48.6</c:v>
                </c:pt>
                <c:pt idx="138">
                  <c:v>47.9</c:v>
                </c:pt>
                <c:pt idx="139">
                  <c:v>47.4</c:v>
                </c:pt>
                <c:pt idx="140">
                  <c:v>46.4</c:v>
                </c:pt>
                <c:pt idx="141">
                  <c:v>45.9</c:v>
                </c:pt>
                <c:pt idx="142">
                  <c:v>45.2</c:v>
                </c:pt>
                <c:pt idx="143">
                  <c:v>44.4</c:v>
                </c:pt>
                <c:pt idx="144">
                  <c:v>43.7</c:v>
                </c:pt>
                <c:pt idx="145">
                  <c:v>43.2</c:v>
                </c:pt>
                <c:pt idx="146">
                  <c:v>42.3</c:v>
                </c:pt>
                <c:pt idx="147">
                  <c:v>41.7</c:v>
                </c:pt>
                <c:pt idx="148">
                  <c:v>41.2</c:v>
                </c:pt>
                <c:pt idx="149">
                  <c:v>40.6</c:v>
                </c:pt>
                <c:pt idx="150">
                  <c:v>39.5</c:v>
                </c:pt>
                <c:pt idx="151">
                  <c:v>39.200000000000003</c:v>
                </c:pt>
                <c:pt idx="152">
                  <c:v>38.200000000000003</c:v>
                </c:pt>
                <c:pt idx="153">
                  <c:v>37.9</c:v>
                </c:pt>
                <c:pt idx="154">
                  <c:v>37.200000000000003</c:v>
                </c:pt>
                <c:pt idx="155">
                  <c:v>36.6</c:v>
                </c:pt>
                <c:pt idx="156">
                  <c:v>36.200000000000003</c:v>
                </c:pt>
                <c:pt idx="157">
                  <c:v>35.299999999999997</c:v>
                </c:pt>
                <c:pt idx="158">
                  <c:v>35</c:v>
                </c:pt>
                <c:pt idx="159">
                  <c:v>34.4</c:v>
                </c:pt>
                <c:pt idx="160">
                  <c:v>33.9</c:v>
                </c:pt>
                <c:pt idx="161">
                  <c:v>33.1</c:v>
                </c:pt>
                <c:pt idx="162">
                  <c:v>32.6</c:v>
                </c:pt>
                <c:pt idx="163">
                  <c:v>32.200000000000003</c:v>
                </c:pt>
                <c:pt idx="164">
                  <c:v>31.1</c:v>
                </c:pt>
                <c:pt idx="165">
                  <c:v>31</c:v>
                </c:pt>
                <c:pt idx="166">
                  <c:v>30.1</c:v>
                </c:pt>
                <c:pt idx="167">
                  <c:v>29.7</c:v>
                </c:pt>
                <c:pt idx="168">
                  <c:v>29.1</c:v>
                </c:pt>
                <c:pt idx="169">
                  <c:v>28.4</c:v>
                </c:pt>
                <c:pt idx="170">
                  <c:v>28</c:v>
                </c:pt>
                <c:pt idx="171">
                  <c:v>27.7</c:v>
                </c:pt>
                <c:pt idx="172">
                  <c:v>27</c:v>
                </c:pt>
                <c:pt idx="173">
                  <c:v>26.4</c:v>
                </c:pt>
                <c:pt idx="174">
                  <c:v>26</c:v>
                </c:pt>
                <c:pt idx="175">
                  <c:v>25.3</c:v>
                </c:pt>
                <c:pt idx="176">
                  <c:v>25</c:v>
                </c:pt>
                <c:pt idx="177">
                  <c:v>24.2</c:v>
                </c:pt>
                <c:pt idx="178">
                  <c:v>23.5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93-304A-8DA4-489A04EF9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200304"/>
        <c:axId val="1"/>
      </c:scatterChart>
      <c:valAx>
        <c:axId val="185520030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2003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0.173405</c:v>
                </c:pt>
                <c:pt idx="1">
                  <c:v>0.234124</c:v>
                </c:pt>
                <c:pt idx="2">
                  <c:v>0.204822</c:v>
                </c:pt>
                <c:pt idx="3">
                  <c:v>0.13081799999999999</c:v>
                </c:pt>
                <c:pt idx="4">
                  <c:v>0.24347299999999999</c:v>
                </c:pt>
                <c:pt idx="5">
                  <c:v>0.40149400000000002</c:v>
                </c:pt>
                <c:pt idx="6">
                  <c:v>0.49361699999999997</c:v>
                </c:pt>
                <c:pt idx="7">
                  <c:v>0.58303799999999995</c:v>
                </c:pt>
                <c:pt idx="8">
                  <c:v>0.39174999999999999</c:v>
                </c:pt>
                <c:pt idx="9">
                  <c:v>0.47527999999999998</c:v>
                </c:pt>
                <c:pt idx="10">
                  <c:v>0.49395600000000001</c:v>
                </c:pt>
                <c:pt idx="11">
                  <c:v>0.25146800000000002</c:v>
                </c:pt>
                <c:pt idx="12">
                  <c:v>0.31127500000000002</c:v>
                </c:pt>
                <c:pt idx="13">
                  <c:v>0.56053299999999995</c:v>
                </c:pt>
                <c:pt idx="14">
                  <c:v>0.49126900000000001</c:v>
                </c:pt>
                <c:pt idx="15">
                  <c:v>0.48484699999999997</c:v>
                </c:pt>
                <c:pt idx="16">
                  <c:v>0.45640599999999998</c:v>
                </c:pt>
                <c:pt idx="17">
                  <c:v>0.48424299999999998</c:v>
                </c:pt>
                <c:pt idx="18">
                  <c:v>0.71690299999999996</c:v>
                </c:pt>
                <c:pt idx="19">
                  <c:v>0.55765100000000001</c:v>
                </c:pt>
                <c:pt idx="20">
                  <c:v>0.58069899999999997</c:v>
                </c:pt>
                <c:pt idx="21">
                  <c:v>0.535524</c:v>
                </c:pt>
                <c:pt idx="22">
                  <c:v>0.65821700000000005</c:v>
                </c:pt>
                <c:pt idx="23">
                  <c:v>0.71542099999999997</c:v>
                </c:pt>
                <c:pt idx="24">
                  <c:v>0.73844299999999996</c:v>
                </c:pt>
                <c:pt idx="25">
                  <c:v>0.71356799999999998</c:v>
                </c:pt>
                <c:pt idx="26">
                  <c:v>0.85363999999999995</c:v>
                </c:pt>
                <c:pt idx="27">
                  <c:v>0.82711100000000004</c:v>
                </c:pt>
                <c:pt idx="28">
                  <c:v>0.89338099999999998</c:v>
                </c:pt>
                <c:pt idx="29">
                  <c:v>0.86777000000000004</c:v>
                </c:pt>
                <c:pt idx="30">
                  <c:v>0.84385200000000005</c:v>
                </c:pt>
                <c:pt idx="31">
                  <c:v>0.90965300000000004</c:v>
                </c:pt>
                <c:pt idx="32">
                  <c:v>0.93074199999999996</c:v>
                </c:pt>
                <c:pt idx="33">
                  <c:v>0.91757599999999995</c:v>
                </c:pt>
                <c:pt idx="34">
                  <c:v>0.89833200000000002</c:v>
                </c:pt>
                <c:pt idx="35">
                  <c:v>0.87165000000000004</c:v>
                </c:pt>
                <c:pt idx="36">
                  <c:v>0.91503800000000002</c:v>
                </c:pt>
                <c:pt idx="37">
                  <c:v>0.92046399999999995</c:v>
                </c:pt>
                <c:pt idx="38">
                  <c:v>0.90651999999999999</c:v>
                </c:pt>
                <c:pt idx="39">
                  <c:v>0.94792299999999996</c:v>
                </c:pt>
                <c:pt idx="40">
                  <c:v>0.94515899999999997</c:v>
                </c:pt>
                <c:pt idx="41">
                  <c:v>0.90124400000000005</c:v>
                </c:pt>
                <c:pt idx="42">
                  <c:v>0.91963200000000001</c:v>
                </c:pt>
                <c:pt idx="43">
                  <c:v>0.92473000000000005</c:v>
                </c:pt>
                <c:pt idx="44">
                  <c:v>0.92734099999999997</c:v>
                </c:pt>
                <c:pt idx="45">
                  <c:v>0.90903699999999998</c:v>
                </c:pt>
                <c:pt idx="46">
                  <c:v>0.91146700000000003</c:v>
                </c:pt>
                <c:pt idx="47">
                  <c:v>0.94354300000000002</c:v>
                </c:pt>
                <c:pt idx="48">
                  <c:v>0.93400799999999995</c:v>
                </c:pt>
                <c:pt idx="49">
                  <c:v>0.93310400000000004</c:v>
                </c:pt>
                <c:pt idx="50">
                  <c:v>0.92607499999999998</c:v>
                </c:pt>
                <c:pt idx="51">
                  <c:v>0.94856499999999999</c:v>
                </c:pt>
                <c:pt idx="52">
                  <c:v>0.90104499999999998</c:v>
                </c:pt>
                <c:pt idx="53">
                  <c:v>0.91443700000000006</c:v>
                </c:pt>
                <c:pt idx="54">
                  <c:v>0.92733100000000002</c:v>
                </c:pt>
                <c:pt idx="55">
                  <c:v>0.91142800000000002</c:v>
                </c:pt>
                <c:pt idx="56">
                  <c:v>0.92028500000000002</c:v>
                </c:pt>
                <c:pt idx="57">
                  <c:v>0.93383400000000005</c:v>
                </c:pt>
                <c:pt idx="58">
                  <c:v>0.92725599999999997</c:v>
                </c:pt>
                <c:pt idx="59">
                  <c:v>0.88943399999999995</c:v>
                </c:pt>
                <c:pt idx="60">
                  <c:v>0.86991600000000002</c:v>
                </c:pt>
                <c:pt idx="61">
                  <c:v>0.92593199999999998</c:v>
                </c:pt>
                <c:pt idx="62">
                  <c:v>0.94697500000000001</c:v>
                </c:pt>
                <c:pt idx="63">
                  <c:v>0.96556699999999995</c:v>
                </c:pt>
                <c:pt idx="64">
                  <c:v>0.97179000000000004</c:v>
                </c:pt>
                <c:pt idx="65">
                  <c:v>0.97537200000000002</c:v>
                </c:pt>
                <c:pt idx="66">
                  <c:v>0.96906199999999998</c:v>
                </c:pt>
                <c:pt idx="67">
                  <c:v>0.96624500000000002</c:v>
                </c:pt>
                <c:pt idx="68">
                  <c:v>0.97698099999999999</c:v>
                </c:pt>
                <c:pt idx="69">
                  <c:v>0.286389</c:v>
                </c:pt>
                <c:pt idx="70">
                  <c:v>0.98104400000000003</c:v>
                </c:pt>
                <c:pt idx="71">
                  <c:v>0.985572</c:v>
                </c:pt>
                <c:pt idx="72">
                  <c:v>0.97994499999999995</c:v>
                </c:pt>
                <c:pt idx="73">
                  <c:v>0.89444999999999997</c:v>
                </c:pt>
                <c:pt idx="74">
                  <c:v>0.98179499999999997</c:v>
                </c:pt>
                <c:pt idx="75">
                  <c:v>0.98607</c:v>
                </c:pt>
                <c:pt idx="76">
                  <c:v>0.98446100000000003</c:v>
                </c:pt>
                <c:pt idx="77">
                  <c:v>0.98972800000000005</c:v>
                </c:pt>
                <c:pt idx="78">
                  <c:v>0.98660000000000003</c:v>
                </c:pt>
                <c:pt idx="79">
                  <c:v>0.98364300000000005</c:v>
                </c:pt>
                <c:pt idx="80">
                  <c:v>0.98252399999999995</c:v>
                </c:pt>
                <c:pt idx="81">
                  <c:v>0.98804599999999998</c:v>
                </c:pt>
                <c:pt idx="82">
                  <c:v>0.579453</c:v>
                </c:pt>
                <c:pt idx="83">
                  <c:v>0.98187000000000002</c:v>
                </c:pt>
                <c:pt idx="84">
                  <c:v>0.95450800000000002</c:v>
                </c:pt>
                <c:pt idx="85">
                  <c:v>0.98357899999999998</c:v>
                </c:pt>
                <c:pt idx="86">
                  <c:v>0.98121999999999998</c:v>
                </c:pt>
                <c:pt idx="87">
                  <c:v>0.98332299999999995</c:v>
                </c:pt>
                <c:pt idx="88">
                  <c:v>0.99032699999999996</c:v>
                </c:pt>
                <c:pt idx="89">
                  <c:v>0.98726100000000006</c:v>
                </c:pt>
                <c:pt idx="90">
                  <c:v>0.98542799999999997</c:v>
                </c:pt>
                <c:pt idx="91">
                  <c:v>0.98865599999999998</c:v>
                </c:pt>
                <c:pt idx="92">
                  <c:v>0.98818499999999998</c:v>
                </c:pt>
                <c:pt idx="93">
                  <c:v>0.98686600000000002</c:v>
                </c:pt>
                <c:pt idx="94">
                  <c:v>0.988066</c:v>
                </c:pt>
                <c:pt idx="95">
                  <c:v>0.985904</c:v>
                </c:pt>
                <c:pt idx="96">
                  <c:v>0.98388699999999996</c:v>
                </c:pt>
                <c:pt idx="97">
                  <c:v>0.98672499999999996</c:v>
                </c:pt>
                <c:pt idx="98">
                  <c:v>0.98802400000000001</c:v>
                </c:pt>
                <c:pt idx="99">
                  <c:v>0.99012699999999998</c:v>
                </c:pt>
                <c:pt idx="100">
                  <c:v>0.989873</c:v>
                </c:pt>
                <c:pt idx="101">
                  <c:v>0.98703099999999999</c:v>
                </c:pt>
                <c:pt idx="102">
                  <c:v>0.73526800000000003</c:v>
                </c:pt>
                <c:pt idx="103">
                  <c:v>0.98169600000000001</c:v>
                </c:pt>
                <c:pt idx="104">
                  <c:v>0.98505500000000001</c:v>
                </c:pt>
                <c:pt idx="105">
                  <c:v>0.98208700000000004</c:v>
                </c:pt>
                <c:pt idx="106">
                  <c:v>0.98817500000000003</c:v>
                </c:pt>
                <c:pt idx="107">
                  <c:v>0.98014000000000001</c:v>
                </c:pt>
                <c:pt idx="108">
                  <c:v>0.98050599999999999</c:v>
                </c:pt>
                <c:pt idx="109">
                  <c:v>0.98673200000000005</c:v>
                </c:pt>
                <c:pt idx="110">
                  <c:v>0.98743700000000001</c:v>
                </c:pt>
                <c:pt idx="111">
                  <c:v>0.98402800000000001</c:v>
                </c:pt>
                <c:pt idx="112">
                  <c:v>0.98002199999999995</c:v>
                </c:pt>
                <c:pt idx="113">
                  <c:v>0.98524100000000003</c:v>
                </c:pt>
                <c:pt idx="114">
                  <c:v>0.62871200000000005</c:v>
                </c:pt>
                <c:pt idx="115">
                  <c:v>0.98658400000000002</c:v>
                </c:pt>
                <c:pt idx="116">
                  <c:v>0.99064600000000003</c:v>
                </c:pt>
                <c:pt idx="117">
                  <c:v>0.98603399999999997</c:v>
                </c:pt>
                <c:pt idx="118">
                  <c:v>0.98813399999999996</c:v>
                </c:pt>
                <c:pt idx="119">
                  <c:v>0.981626</c:v>
                </c:pt>
                <c:pt idx="120">
                  <c:v>0.98575400000000002</c:v>
                </c:pt>
                <c:pt idx="121">
                  <c:v>0.98400500000000002</c:v>
                </c:pt>
                <c:pt idx="122">
                  <c:v>0.99055099999999996</c:v>
                </c:pt>
                <c:pt idx="123">
                  <c:v>0.92345699999999997</c:v>
                </c:pt>
                <c:pt idx="124">
                  <c:v>0.98615399999999998</c:v>
                </c:pt>
                <c:pt idx="125">
                  <c:v>0.98367400000000005</c:v>
                </c:pt>
                <c:pt idx="126">
                  <c:v>0.98587899999999995</c:v>
                </c:pt>
                <c:pt idx="127">
                  <c:v>0.98896300000000004</c:v>
                </c:pt>
                <c:pt idx="128">
                  <c:v>0.97753400000000001</c:v>
                </c:pt>
                <c:pt idx="129">
                  <c:v>0.98059799999999997</c:v>
                </c:pt>
                <c:pt idx="130">
                  <c:v>0.97261399999999998</c:v>
                </c:pt>
                <c:pt idx="131">
                  <c:v>0.98187500000000005</c:v>
                </c:pt>
                <c:pt idx="132">
                  <c:v>0.98689000000000004</c:v>
                </c:pt>
                <c:pt idx="133">
                  <c:v>0.97844299999999995</c:v>
                </c:pt>
                <c:pt idx="134">
                  <c:v>0.97361200000000003</c:v>
                </c:pt>
                <c:pt idx="135">
                  <c:v>0.97897599999999996</c:v>
                </c:pt>
                <c:pt idx="136">
                  <c:v>0.97526100000000004</c:v>
                </c:pt>
                <c:pt idx="137">
                  <c:v>0.97668100000000002</c:v>
                </c:pt>
                <c:pt idx="138">
                  <c:v>0.96553199999999995</c:v>
                </c:pt>
                <c:pt idx="139">
                  <c:v>0.969248</c:v>
                </c:pt>
                <c:pt idx="140">
                  <c:v>0.97014299999999998</c:v>
                </c:pt>
                <c:pt idx="141">
                  <c:v>0.97279700000000002</c:v>
                </c:pt>
                <c:pt idx="142">
                  <c:v>0.95870900000000003</c:v>
                </c:pt>
                <c:pt idx="143">
                  <c:v>0.96098700000000004</c:v>
                </c:pt>
                <c:pt idx="144">
                  <c:v>0.97487100000000004</c:v>
                </c:pt>
                <c:pt idx="145">
                  <c:v>0.96869099999999997</c:v>
                </c:pt>
                <c:pt idx="146">
                  <c:v>0.964333</c:v>
                </c:pt>
                <c:pt idx="147">
                  <c:v>0.95177</c:v>
                </c:pt>
                <c:pt idx="148">
                  <c:v>0.96069700000000002</c:v>
                </c:pt>
                <c:pt idx="149">
                  <c:v>0.96720099999999998</c:v>
                </c:pt>
                <c:pt idx="150">
                  <c:v>0.96875299999999998</c:v>
                </c:pt>
                <c:pt idx="151">
                  <c:v>0.93569899999999995</c:v>
                </c:pt>
                <c:pt idx="152">
                  <c:v>0.96011599999999997</c:v>
                </c:pt>
                <c:pt idx="153">
                  <c:v>0.93348699999999996</c:v>
                </c:pt>
                <c:pt idx="154">
                  <c:v>0.923875</c:v>
                </c:pt>
                <c:pt idx="155">
                  <c:v>0.90785800000000005</c:v>
                </c:pt>
                <c:pt idx="156">
                  <c:v>0.93257999999999996</c:v>
                </c:pt>
                <c:pt idx="157">
                  <c:v>0.945183</c:v>
                </c:pt>
                <c:pt idx="158">
                  <c:v>0.93028599999999995</c:v>
                </c:pt>
                <c:pt idx="159">
                  <c:v>0.933423</c:v>
                </c:pt>
                <c:pt idx="160">
                  <c:v>0.92475700000000005</c:v>
                </c:pt>
                <c:pt idx="161">
                  <c:v>0.89025399999999999</c:v>
                </c:pt>
                <c:pt idx="162">
                  <c:v>0.90781000000000001</c:v>
                </c:pt>
                <c:pt idx="163">
                  <c:v>0.93064999999999998</c:v>
                </c:pt>
                <c:pt idx="164">
                  <c:v>0.90537500000000004</c:v>
                </c:pt>
                <c:pt idx="165">
                  <c:v>0.91431399999999996</c:v>
                </c:pt>
                <c:pt idx="166">
                  <c:v>0.90381199999999995</c:v>
                </c:pt>
                <c:pt idx="167">
                  <c:v>0.87947799999999998</c:v>
                </c:pt>
                <c:pt idx="168">
                  <c:v>0.89205299999999998</c:v>
                </c:pt>
                <c:pt idx="169">
                  <c:v>0.84169300000000002</c:v>
                </c:pt>
                <c:pt idx="170">
                  <c:v>0.856155</c:v>
                </c:pt>
                <c:pt idx="171">
                  <c:v>0.71429699999999996</c:v>
                </c:pt>
                <c:pt idx="172">
                  <c:v>0.78561800000000004</c:v>
                </c:pt>
                <c:pt idx="173">
                  <c:v>0.78615900000000005</c:v>
                </c:pt>
                <c:pt idx="174">
                  <c:v>0.71596700000000002</c:v>
                </c:pt>
                <c:pt idx="175">
                  <c:v>0.72036999999999995</c:v>
                </c:pt>
                <c:pt idx="176">
                  <c:v>0.65802799999999995</c:v>
                </c:pt>
                <c:pt idx="177">
                  <c:v>0.80624700000000005</c:v>
                </c:pt>
                <c:pt idx="178">
                  <c:v>0.73020499999999999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174.3</c:v>
                </c:pt>
                <c:pt idx="2">
                  <c:v>174.1</c:v>
                </c:pt>
                <c:pt idx="3">
                  <c:v>173.4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166.8</c:v>
                </c:pt>
                <c:pt idx="10">
                  <c:v>165.7</c:v>
                </c:pt>
                <c:pt idx="11">
                  <c:v>164.6</c:v>
                </c:pt>
                <c:pt idx="12">
                  <c:v>163.5</c:v>
                </c:pt>
                <c:pt idx="13">
                  <c:v>162.5</c:v>
                </c:pt>
                <c:pt idx="14">
                  <c:v>161.19999999999999</c:v>
                </c:pt>
                <c:pt idx="15">
                  <c:v>159.9</c:v>
                </c:pt>
                <c:pt idx="16">
                  <c:v>158.6</c:v>
                </c:pt>
                <c:pt idx="17">
                  <c:v>157.4</c:v>
                </c:pt>
                <c:pt idx="18">
                  <c:v>156.4</c:v>
                </c:pt>
                <c:pt idx="19">
                  <c:v>155.19999999999999</c:v>
                </c:pt>
                <c:pt idx="20">
                  <c:v>154.1</c:v>
                </c:pt>
                <c:pt idx="21">
                  <c:v>152.80000000000001</c:v>
                </c:pt>
                <c:pt idx="22">
                  <c:v>151.9</c:v>
                </c:pt>
                <c:pt idx="23">
                  <c:v>150.80000000000001</c:v>
                </c:pt>
                <c:pt idx="24">
                  <c:v>149.69999999999999</c:v>
                </c:pt>
                <c:pt idx="25">
                  <c:v>148.4</c:v>
                </c:pt>
                <c:pt idx="26">
                  <c:v>147.19999999999999</c:v>
                </c:pt>
                <c:pt idx="27">
                  <c:v>146.19999999999999</c:v>
                </c:pt>
                <c:pt idx="28">
                  <c:v>145</c:v>
                </c:pt>
                <c:pt idx="29">
                  <c:v>143.9</c:v>
                </c:pt>
                <c:pt idx="30">
                  <c:v>142.6</c:v>
                </c:pt>
                <c:pt idx="31">
                  <c:v>141.5</c:v>
                </c:pt>
                <c:pt idx="32">
                  <c:v>140.4</c:v>
                </c:pt>
                <c:pt idx="33">
                  <c:v>139.30000000000001</c:v>
                </c:pt>
                <c:pt idx="34">
                  <c:v>138.1</c:v>
                </c:pt>
                <c:pt idx="35">
                  <c:v>137</c:v>
                </c:pt>
                <c:pt idx="36">
                  <c:v>136</c:v>
                </c:pt>
                <c:pt idx="37">
                  <c:v>135</c:v>
                </c:pt>
                <c:pt idx="38">
                  <c:v>133.9</c:v>
                </c:pt>
                <c:pt idx="39">
                  <c:v>132.6</c:v>
                </c:pt>
                <c:pt idx="40">
                  <c:v>131.5</c:v>
                </c:pt>
                <c:pt idx="41">
                  <c:v>130.4</c:v>
                </c:pt>
                <c:pt idx="42">
                  <c:v>129.30000000000001</c:v>
                </c:pt>
                <c:pt idx="43">
                  <c:v>128.19999999999999</c:v>
                </c:pt>
                <c:pt idx="44">
                  <c:v>126.9</c:v>
                </c:pt>
                <c:pt idx="45">
                  <c:v>126</c:v>
                </c:pt>
                <c:pt idx="46">
                  <c:v>124.9</c:v>
                </c:pt>
                <c:pt idx="47">
                  <c:v>123.8</c:v>
                </c:pt>
                <c:pt idx="48">
                  <c:v>122.6</c:v>
                </c:pt>
                <c:pt idx="49">
                  <c:v>121.5</c:v>
                </c:pt>
                <c:pt idx="50">
                  <c:v>120.4</c:v>
                </c:pt>
                <c:pt idx="51">
                  <c:v>119.3</c:v>
                </c:pt>
                <c:pt idx="52">
                  <c:v>118.4</c:v>
                </c:pt>
                <c:pt idx="53">
                  <c:v>117.3</c:v>
                </c:pt>
                <c:pt idx="54">
                  <c:v>116.2</c:v>
                </c:pt>
                <c:pt idx="55">
                  <c:v>115.1</c:v>
                </c:pt>
                <c:pt idx="56">
                  <c:v>114.2</c:v>
                </c:pt>
                <c:pt idx="57">
                  <c:v>113.1</c:v>
                </c:pt>
                <c:pt idx="58">
                  <c:v>112</c:v>
                </c:pt>
                <c:pt idx="59">
                  <c:v>110.9</c:v>
                </c:pt>
                <c:pt idx="60">
                  <c:v>109.8</c:v>
                </c:pt>
                <c:pt idx="61">
                  <c:v>108.9</c:v>
                </c:pt>
                <c:pt idx="62">
                  <c:v>107.8</c:v>
                </c:pt>
                <c:pt idx="63">
                  <c:v>106.9</c:v>
                </c:pt>
                <c:pt idx="64">
                  <c:v>105.8</c:v>
                </c:pt>
                <c:pt idx="65">
                  <c:v>104.9</c:v>
                </c:pt>
                <c:pt idx="66">
                  <c:v>104</c:v>
                </c:pt>
                <c:pt idx="67">
                  <c:v>103.3</c:v>
                </c:pt>
                <c:pt idx="68">
                  <c:v>102.4</c:v>
                </c:pt>
                <c:pt idx="69">
                  <c:v>101.4</c:v>
                </c:pt>
                <c:pt idx="70">
                  <c:v>100.5</c:v>
                </c:pt>
                <c:pt idx="71">
                  <c:v>99.6</c:v>
                </c:pt>
                <c:pt idx="72">
                  <c:v>98.7</c:v>
                </c:pt>
                <c:pt idx="73">
                  <c:v>97.8</c:v>
                </c:pt>
                <c:pt idx="74">
                  <c:v>96.9</c:v>
                </c:pt>
                <c:pt idx="75">
                  <c:v>96</c:v>
                </c:pt>
                <c:pt idx="76">
                  <c:v>95.1</c:v>
                </c:pt>
                <c:pt idx="77">
                  <c:v>94.2</c:v>
                </c:pt>
                <c:pt idx="78">
                  <c:v>93.6</c:v>
                </c:pt>
                <c:pt idx="79">
                  <c:v>92.7</c:v>
                </c:pt>
                <c:pt idx="80">
                  <c:v>91.8</c:v>
                </c:pt>
                <c:pt idx="81">
                  <c:v>90.9</c:v>
                </c:pt>
                <c:pt idx="82">
                  <c:v>90.2</c:v>
                </c:pt>
                <c:pt idx="83">
                  <c:v>89.1</c:v>
                </c:pt>
                <c:pt idx="84">
                  <c:v>88.1</c:v>
                </c:pt>
                <c:pt idx="85">
                  <c:v>87.4</c:v>
                </c:pt>
                <c:pt idx="86">
                  <c:v>86.5</c:v>
                </c:pt>
                <c:pt idx="87">
                  <c:v>85.6</c:v>
                </c:pt>
                <c:pt idx="88">
                  <c:v>85.1</c:v>
                </c:pt>
                <c:pt idx="89">
                  <c:v>84.1</c:v>
                </c:pt>
                <c:pt idx="90">
                  <c:v>83.2</c:v>
                </c:pt>
                <c:pt idx="91">
                  <c:v>82.5</c:v>
                </c:pt>
                <c:pt idx="92">
                  <c:v>81.8</c:v>
                </c:pt>
                <c:pt idx="93">
                  <c:v>80.900000000000006</c:v>
                </c:pt>
                <c:pt idx="94">
                  <c:v>80.099999999999994</c:v>
                </c:pt>
                <c:pt idx="95">
                  <c:v>79.2</c:v>
                </c:pt>
                <c:pt idx="96">
                  <c:v>78.3</c:v>
                </c:pt>
                <c:pt idx="97">
                  <c:v>77.599999999999994</c:v>
                </c:pt>
                <c:pt idx="98">
                  <c:v>76.7</c:v>
                </c:pt>
                <c:pt idx="99">
                  <c:v>75.8</c:v>
                </c:pt>
                <c:pt idx="100">
                  <c:v>75</c:v>
                </c:pt>
                <c:pt idx="101">
                  <c:v>74.3</c:v>
                </c:pt>
                <c:pt idx="102">
                  <c:v>73.599999999999994</c:v>
                </c:pt>
                <c:pt idx="103">
                  <c:v>72.8</c:v>
                </c:pt>
                <c:pt idx="104">
                  <c:v>71.900000000000006</c:v>
                </c:pt>
                <c:pt idx="105">
                  <c:v>71.400000000000006</c:v>
                </c:pt>
                <c:pt idx="106">
                  <c:v>70.5</c:v>
                </c:pt>
                <c:pt idx="107">
                  <c:v>69.8</c:v>
                </c:pt>
                <c:pt idx="108">
                  <c:v>69</c:v>
                </c:pt>
                <c:pt idx="109">
                  <c:v>68.3</c:v>
                </c:pt>
                <c:pt idx="110">
                  <c:v>67.400000000000006</c:v>
                </c:pt>
                <c:pt idx="111">
                  <c:v>66.8</c:v>
                </c:pt>
                <c:pt idx="112">
                  <c:v>65.900000000000006</c:v>
                </c:pt>
                <c:pt idx="113">
                  <c:v>65.400000000000006</c:v>
                </c:pt>
                <c:pt idx="114">
                  <c:v>64.8</c:v>
                </c:pt>
                <c:pt idx="115">
                  <c:v>63.9</c:v>
                </c:pt>
                <c:pt idx="116">
                  <c:v>63.2</c:v>
                </c:pt>
                <c:pt idx="117">
                  <c:v>62.7</c:v>
                </c:pt>
                <c:pt idx="118">
                  <c:v>61.7</c:v>
                </c:pt>
                <c:pt idx="119">
                  <c:v>61.2</c:v>
                </c:pt>
                <c:pt idx="120">
                  <c:v>60.5</c:v>
                </c:pt>
                <c:pt idx="121">
                  <c:v>59.7</c:v>
                </c:pt>
                <c:pt idx="122">
                  <c:v>59.2</c:v>
                </c:pt>
                <c:pt idx="123">
                  <c:v>58.3</c:v>
                </c:pt>
                <c:pt idx="124">
                  <c:v>57.7</c:v>
                </c:pt>
                <c:pt idx="125">
                  <c:v>57</c:v>
                </c:pt>
                <c:pt idx="126">
                  <c:v>56.5</c:v>
                </c:pt>
                <c:pt idx="127">
                  <c:v>55.7</c:v>
                </c:pt>
                <c:pt idx="128">
                  <c:v>55</c:v>
                </c:pt>
                <c:pt idx="129">
                  <c:v>54.3</c:v>
                </c:pt>
                <c:pt idx="130">
                  <c:v>53.5</c:v>
                </c:pt>
                <c:pt idx="131">
                  <c:v>53</c:v>
                </c:pt>
                <c:pt idx="132">
                  <c:v>52.1</c:v>
                </c:pt>
                <c:pt idx="133">
                  <c:v>51.5</c:v>
                </c:pt>
                <c:pt idx="134">
                  <c:v>50.8</c:v>
                </c:pt>
                <c:pt idx="135">
                  <c:v>50.1</c:v>
                </c:pt>
                <c:pt idx="136">
                  <c:v>49.5</c:v>
                </c:pt>
                <c:pt idx="137">
                  <c:v>48.6</c:v>
                </c:pt>
                <c:pt idx="138">
                  <c:v>47.9</c:v>
                </c:pt>
                <c:pt idx="139">
                  <c:v>47.4</c:v>
                </c:pt>
                <c:pt idx="140">
                  <c:v>46.4</c:v>
                </c:pt>
                <c:pt idx="141">
                  <c:v>45.9</c:v>
                </c:pt>
                <c:pt idx="142">
                  <c:v>45.2</c:v>
                </c:pt>
                <c:pt idx="143">
                  <c:v>44.4</c:v>
                </c:pt>
                <c:pt idx="144">
                  <c:v>43.7</c:v>
                </c:pt>
                <c:pt idx="145">
                  <c:v>43.2</c:v>
                </c:pt>
                <c:pt idx="146">
                  <c:v>42.3</c:v>
                </c:pt>
                <c:pt idx="147">
                  <c:v>41.7</c:v>
                </c:pt>
                <c:pt idx="148">
                  <c:v>41.2</c:v>
                </c:pt>
                <c:pt idx="149">
                  <c:v>40.6</c:v>
                </c:pt>
                <c:pt idx="150">
                  <c:v>39.5</c:v>
                </c:pt>
                <c:pt idx="151">
                  <c:v>39.200000000000003</c:v>
                </c:pt>
                <c:pt idx="152">
                  <c:v>38.200000000000003</c:v>
                </c:pt>
                <c:pt idx="153">
                  <c:v>37.9</c:v>
                </c:pt>
                <c:pt idx="154">
                  <c:v>37.200000000000003</c:v>
                </c:pt>
                <c:pt idx="155">
                  <c:v>36.6</c:v>
                </c:pt>
                <c:pt idx="156">
                  <c:v>36.200000000000003</c:v>
                </c:pt>
                <c:pt idx="157">
                  <c:v>35.299999999999997</c:v>
                </c:pt>
                <c:pt idx="158">
                  <c:v>35</c:v>
                </c:pt>
                <c:pt idx="159">
                  <c:v>34.4</c:v>
                </c:pt>
                <c:pt idx="160">
                  <c:v>33.9</c:v>
                </c:pt>
                <c:pt idx="161">
                  <c:v>33.1</c:v>
                </c:pt>
                <c:pt idx="162">
                  <c:v>32.6</c:v>
                </c:pt>
                <c:pt idx="163">
                  <c:v>32.200000000000003</c:v>
                </c:pt>
                <c:pt idx="164">
                  <c:v>31.1</c:v>
                </c:pt>
                <c:pt idx="165">
                  <c:v>31</c:v>
                </c:pt>
                <c:pt idx="166">
                  <c:v>30.1</c:v>
                </c:pt>
                <c:pt idx="167">
                  <c:v>29.7</c:v>
                </c:pt>
                <c:pt idx="168">
                  <c:v>29.1</c:v>
                </c:pt>
                <c:pt idx="169">
                  <c:v>28.4</c:v>
                </c:pt>
                <c:pt idx="170">
                  <c:v>28</c:v>
                </c:pt>
                <c:pt idx="171">
                  <c:v>27.7</c:v>
                </c:pt>
                <c:pt idx="172">
                  <c:v>27</c:v>
                </c:pt>
                <c:pt idx="173">
                  <c:v>26.4</c:v>
                </c:pt>
                <c:pt idx="174">
                  <c:v>26</c:v>
                </c:pt>
                <c:pt idx="175">
                  <c:v>25.3</c:v>
                </c:pt>
                <c:pt idx="176">
                  <c:v>25</c:v>
                </c:pt>
                <c:pt idx="177">
                  <c:v>24.2</c:v>
                </c:pt>
                <c:pt idx="178">
                  <c:v>23.5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15-D049-9779-5BFBAD747187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0.11562600000000001</c:v>
                </c:pt>
                <c:pt idx="1">
                  <c:v>0.10882500000000001</c:v>
                </c:pt>
                <c:pt idx="2">
                  <c:v>0.1598</c:v>
                </c:pt>
                <c:pt idx="3">
                  <c:v>0.29078300000000001</c:v>
                </c:pt>
                <c:pt idx="4">
                  <c:v>0.30794100000000002</c:v>
                </c:pt>
                <c:pt idx="5">
                  <c:v>0.147287</c:v>
                </c:pt>
                <c:pt idx="6">
                  <c:v>0.21142900000000001</c:v>
                </c:pt>
                <c:pt idx="7">
                  <c:v>0.358956</c:v>
                </c:pt>
                <c:pt idx="8">
                  <c:v>0.660331</c:v>
                </c:pt>
                <c:pt idx="9">
                  <c:v>0.51687000000000005</c:v>
                </c:pt>
                <c:pt idx="10">
                  <c:v>0.48144799999999999</c:v>
                </c:pt>
                <c:pt idx="11">
                  <c:v>0.466835</c:v>
                </c:pt>
                <c:pt idx="12">
                  <c:v>0.54097200000000001</c:v>
                </c:pt>
                <c:pt idx="13">
                  <c:v>0.33090700000000001</c:v>
                </c:pt>
                <c:pt idx="14">
                  <c:v>0.57967000000000002</c:v>
                </c:pt>
                <c:pt idx="15">
                  <c:v>0.51035299999999995</c:v>
                </c:pt>
                <c:pt idx="16">
                  <c:v>0.54925999999999997</c:v>
                </c:pt>
                <c:pt idx="17">
                  <c:v>0.58598700000000004</c:v>
                </c:pt>
                <c:pt idx="18">
                  <c:v>0.61828700000000003</c:v>
                </c:pt>
                <c:pt idx="19">
                  <c:v>0.61649200000000004</c:v>
                </c:pt>
                <c:pt idx="20">
                  <c:v>0.68177900000000002</c:v>
                </c:pt>
                <c:pt idx="21">
                  <c:v>0.62402999999999997</c:v>
                </c:pt>
                <c:pt idx="22">
                  <c:v>0.68538399999999999</c:v>
                </c:pt>
                <c:pt idx="23">
                  <c:v>0.68564400000000003</c:v>
                </c:pt>
                <c:pt idx="24">
                  <c:v>0.70355599999999996</c:v>
                </c:pt>
                <c:pt idx="25">
                  <c:v>0.69533699999999998</c:v>
                </c:pt>
                <c:pt idx="26">
                  <c:v>0.75265400000000005</c:v>
                </c:pt>
                <c:pt idx="27">
                  <c:v>0.88737299999999997</c:v>
                </c:pt>
                <c:pt idx="28">
                  <c:v>0.89864200000000005</c:v>
                </c:pt>
                <c:pt idx="29">
                  <c:v>0.87371399999999999</c:v>
                </c:pt>
                <c:pt idx="30">
                  <c:v>0.93178700000000003</c:v>
                </c:pt>
                <c:pt idx="31">
                  <c:v>0.91644999999999999</c:v>
                </c:pt>
                <c:pt idx="32">
                  <c:v>0.93489699999999998</c:v>
                </c:pt>
                <c:pt idx="33">
                  <c:v>0.92482699999999995</c:v>
                </c:pt>
                <c:pt idx="34">
                  <c:v>0.88034599999999996</c:v>
                </c:pt>
                <c:pt idx="35">
                  <c:v>0.92463499999999998</c:v>
                </c:pt>
                <c:pt idx="36">
                  <c:v>0.90162399999999998</c:v>
                </c:pt>
                <c:pt idx="37">
                  <c:v>0.90120999999999996</c:v>
                </c:pt>
                <c:pt idx="38">
                  <c:v>0.94037599999999999</c:v>
                </c:pt>
                <c:pt idx="39">
                  <c:v>0.96077999999999997</c:v>
                </c:pt>
                <c:pt idx="40">
                  <c:v>0.92599399999999998</c:v>
                </c:pt>
                <c:pt idx="41">
                  <c:v>0.920906</c:v>
                </c:pt>
                <c:pt idx="42">
                  <c:v>0.90237199999999995</c:v>
                </c:pt>
                <c:pt idx="43">
                  <c:v>0.94072299999999998</c:v>
                </c:pt>
                <c:pt idx="44">
                  <c:v>0.93609699999999996</c:v>
                </c:pt>
                <c:pt idx="45">
                  <c:v>0.92574500000000004</c:v>
                </c:pt>
                <c:pt idx="46">
                  <c:v>0.95221900000000004</c:v>
                </c:pt>
                <c:pt idx="47">
                  <c:v>0.95177699999999998</c:v>
                </c:pt>
                <c:pt idx="48">
                  <c:v>0.94125999999999999</c:v>
                </c:pt>
                <c:pt idx="49">
                  <c:v>0.93707300000000004</c:v>
                </c:pt>
                <c:pt idx="50">
                  <c:v>0.93743200000000004</c:v>
                </c:pt>
                <c:pt idx="51">
                  <c:v>0.95722600000000002</c:v>
                </c:pt>
                <c:pt idx="52">
                  <c:v>0.94506100000000004</c:v>
                </c:pt>
                <c:pt idx="53">
                  <c:v>0.959426</c:v>
                </c:pt>
                <c:pt idx="54">
                  <c:v>0.95397500000000002</c:v>
                </c:pt>
                <c:pt idx="55">
                  <c:v>0.93762100000000004</c:v>
                </c:pt>
                <c:pt idx="56">
                  <c:v>0.91887200000000002</c:v>
                </c:pt>
                <c:pt idx="57">
                  <c:v>0.93071700000000002</c:v>
                </c:pt>
                <c:pt idx="58">
                  <c:v>0.91387300000000005</c:v>
                </c:pt>
                <c:pt idx="59">
                  <c:v>0.92292799999999997</c:v>
                </c:pt>
                <c:pt idx="60">
                  <c:v>0.922431</c:v>
                </c:pt>
                <c:pt idx="61">
                  <c:v>0.91935800000000001</c:v>
                </c:pt>
                <c:pt idx="62">
                  <c:v>0.95304</c:v>
                </c:pt>
                <c:pt idx="63">
                  <c:v>0.96533899999999995</c:v>
                </c:pt>
                <c:pt idx="64">
                  <c:v>0.96203399999999994</c:v>
                </c:pt>
                <c:pt idx="65">
                  <c:v>0.97010099999999999</c:v>
                </c:pt>
                <c:pt idx="66">
                  <c:v>0.97151200000000004</c:v>
                </c:pt>
                <c:pt idx="67">
                  <c:v>0.98275699999999999</c:v>
                </c:pt>
                <c:pt idx="68">
                  <c:v>0.980545</c:v>
                </c:pt>
                <c:pt idx="69">
                  <c:v>0.98936900000000005</c:v>
                </c:pt>
                <c:pt idx="70">
                  <c:v>0.98602400000000001</c:v>
                </c:pt>
                <c:pt idx="71">
                  <c:v>0.98756999999999995</c:v>
                </c:pt>
                <c:pt idx="72">
                  <c:v>0.98493299999999995</c:v>
                </c:pt>
                <c:pt idx="73">
                  <c:v>0.86165999999999998</c:v>
                </c:pt>
                <c:pt idx="74">
                  <c:v>0.98480699999999999</c:v>
                </c:pt>
                <c:pt idx="75">
                  <c:v>0.98715200000000003</c:v>
                </c:pt>
                <c:pt idx="76">
                  <c:v>0.98905100000000001</c:v>
                </c:pt>
                <c:pt idx="77">
                  <c:v>0.98768</c:v>
                </c:pt>
                <c:pt idx="78">
                  <c:v>0.69697200000000004</c:v>
                </c:pt>
                <c:pt idx="79">
                  <c:v>0.98939999999999995</c:v>
                </c:pt>
                <c:pt idx="80">
                  <c:v>0.62965499999999996</c:v>
                </c:pt>
                <c:pt idx="81">
                  <c:v>0.95266600000000001</c:v>
                </c:pt>
                <c:pt idx="82">
                  <c:v>0.98402900000000004</c:v>
                </c:pt>
                <c:pt idx="83">
                  <c:v>0.98876699999999995</c:v>
                </c:pt>
                <c:pt idx="84">
                  <c:v>0.73310799999999998</c:v>
                </c:pt>
                <c:pt idx="85">
                  <c:v>0.99208300000000005</c:v>
                </c:pt>
                <c:pt idx="86">
                  <c:v>0.99008799999999997</c:v>
                </c:pt>
                <c:pt idx="87">
                  <c:v>0.98942600000000003</c:v>
                </c:pt>
                <c:pt idx="88">
                  <c:v>0.99053100000000005</c:v>
                </c:pt>
                <c:pt idx="89">
                  <c:v>0.99098299999999995</c:v>
                </c:pt>
                <c:pt idx="90">
                  <c:v>0.99062499999999998</c:v>
                </c:pt>
                <c:pt idx="91">
                  <c:v>0.98842600000000003</c:v>
                </c:pt>
                <c:pt idx="92">
                  <c:v>0.991039</c:v>
                </c:pt>
                <c:pt idx="93">
                  <c:v>0.99331700000000001</c:v>
                </c:pt>
                <c:pt idx="94">
                  <c:v>0.99419100000000005</c:v>
                </c:pt>
                <c:pt idx="95">
                  <c:v>0.99061200000000005</c:v>
                </c:pt>
                <c:pt idx="96">
                  <c:v>0.95126599999999994</c:v>
                </c:pt>
                <c:pt idx="97">
                  <c:v>0.99169700000000005</c:v>
                </c:pt>
                <c:pt idx="98">
                  <c:v>0.98995299999999997</c:v>
                </c:pt>
                <c:pt idx="99">
                  <c:v>0.59841200000000005</c:v>
                </c:pt>
                <c:pt idx="100">
                  <c:v>0.99198500000000001</c:v>
                </c:pt>
                <c:pt idx="101">
                  <c:v>0.95042800000000005</c:v>
                </c:pt>
                <c:pt idx="102">
                  <c:v>0.99417</c:v>
                </c:pt>
                <c:pt idx="103">
                  <c:v>0.99308399999999997</c:v>
                </c:pt>
                <c:pt idx="104">
                  <c:v>0.99110900000000002</c:v>
                </c:pt>
                <c:pt idx="105">
                  <c:v>0.99210900000000002</c:v>
                </c:pt>
                <c:pt idx="106">
                  <c:v>0.99242699999999995</c:v>
                </c:pt>
                <c:pt idx="107">
                  <c:v>0.98780199999999996</c:v>
                </c:pt>
                <c:pt idx="108">
                  <c:v>0.99026999999999998</c:v>
                </c:pt>
                <c:pt idx="109">
                  <c:v>0.95300600000000002</c:v>
                </c:pt>
                <c:pt idx="110">
                  <c:v>0.99403900000000001</c:v>
                </c:pt>
                <c:pt idx="111">
                  <c:v>0.97762199999999999</c:v>
                </c:pt>
                <c:pt idx="112">
                  <c:v>0.99112900000000004</c:v>
                </c:pt>
                <c:pt idx="113">
                  <c:v>0.99331000000000003</c:v>
                </c:pt>
                <c:pt idx="114">
                  <c:v>0.93511500000000003</c:v>
                </c:pt>
                <c:pt idx="115">
                  <c:v>0.96551699999999996</c:v>
                </c:pt>
                <c:pt idx="116">
                  <c:v>0.96787299999999998</c:v>
                </c:pt>
                <c:pt idx="117">
                  <c:v>0.96844699999999995</c:v>
                </c:pt>
                <c:pt idx="118">
                  <c:v>0.964723</c:v>
                </c:pt>
                <c:pt idx="119">
                  <c:v>0.99182499999999996</c:v>
                </c:pt>
                <c:pt idx="120">
                  <c:v>0.99042300000000005</c:v>
                </c:pt>
                <c:pt idx="121">
                  <c:v>0.98837399999999997</c:v>
                </c:pt>
                <c:pt idx="122">
                  <c:v>0.99041199999999996</c:v>
                </c:pt>
                <c:pt idx="123">
                  <c:v>0.99275800000000003</c:v>
                </c:pt>
                <c:pt idx="124">
                  <c:v>0.99165000000000003</c:v>
                </c:pt>
                <c:pt idx="125">
                  <c:v>0.99096300000000004</c:v>
                </c:pt>
                <c:pt idx="126">
                  <c:v>0.99161999999999995</c:v>
                </c:pt>
                <c:pt idx="127">
                  <c:v>0.99121800000000004</c:v>
                </c:pt>
                <c:pt idx="128">
                  <c:v>0.99239599999999994</c:v>
                </c:pt>
                <c:pt idx="129">
                  <c:v>0.99176900000000001</c:v>
                </c:pt>
                <c:pt idx="130">
                  <c:v>0.99078599999999994</c:v>
                </c:pt>
                <c:pt idx="131">
                  <c:v>0.98124400000000001</c:v>
                </c:pt>
                <c:pt idx="132">
                  <c:v>0.98782499999999995</c:v>
                </c:pt>
                <c:pt idx="133">
                  <c:v>0.98585599999999995</c:v>
                </c:pt>
                <c:pt idx="134">
                  <c:v>0.98899199999999998</c:v>
                </c:pt>
                <c:pt idx="135">
                  <c:v>0.98472000000000004</c:v>
                </c:pt>
                <c:pt idx="136">
                  <c:v>0.99023399999999995</c:v>
                </c:pt>
                <c:pt idx="137">
                  <c:v>0.98976299999999995</c:v>
                </c:pt>
                <c:pt idx="138">
                  <c:v>0.98444299999999996</c:v>
                </c:pt>
                <c:pt idx="139">
                  <c:v>0.98198700000000005</c:v>
                </c:pt>
                <c:pt idx="140">
                  <c:v>0.98574600000000001</c:v>
                </c:pt>
                <c:pt idx="141">
                  <c:v>0.98953000000000002</c:v>
                </c:pt>
                <c:pt idx="142">
                  <c:v>0.98377300000000001</c:v>
                </c:pt>
                <c:pt idx="143">
                  <c:v>0.98366200000000004</c:v>
                </c:pt>
                <c:pt idx="144">
                  <c:v>0.98273600000000005</c:v>
                </c:pt>
                <c:pt idx="145">
                  <c:v>0.98379300000000003</c:v>
                </c:pt>
                <c:pt idx="146">
                  <c:v>0.98577099999999995</c:v>
                </c:pt>
                <c:pt idx="147">
                  <c:v>0.98657700000000004</c:v>
                </c:pt>
                <c:pt idx="148">
                  <c:v>0.98416899999999996</c:v>
                </c:pt>
                <c:pt idx="149">
                  <c:v>0.98023499999999997</c:v>
                </c:pt>
                <c:pt idx="150">
                  <c:v>0.98754900000000001</c:v>
                </c:pt>
                <c:pt idx="151">
                  <c:v>0.98095399999999999</c:v>
                </c:pt>
                <c:pt idx="152">
                  <c:v>0.98076399999999997</c:v>
                </c:pt>
                <c:pt idx="153">
                  <c:v>0.97678600000000004</c:v>
                </c:pt>
                <c:pt idx="154">
                  <c:v>0.98707400000000001</c:v>
                </c:pt>
                <c:pt idx="155">
                  <c:v>0.980684</c:v>
                </c:pt>
                <c:pt idx="156">
                  <c:v>0.97939900000000002</c:v>
                </c:pt>
                <c:pt idx="157">
                  <c:v>0.96914299999999998</c:v>
                </c:pt>
                <c:pt idx="158">
                  <c:v>0.97945899999999997</c:v>
                </c:pt>
                <c:pt idx="159">
                  <c:v>0.97194499999999995</c:v>
                </c:pt>
                <c:pt idx="160">
                  <c:v>0.96543800000000002</c:v>
                </c:pt>
                <c:pt idx="161">
                  <c:v>0.97358500000000003</c:v>
                </c:pt>
                <c:pt idx="162">
                  <c:v>0.97026800000000002</c:v>
                </c:pt>
                <c:pt idx="163">
                  <c:v>0.97209400000000001</c:v>
                </c:pt>
                <c:pt idx="164">
                  <c:v>0.95796099999999995</c:v>
                </c:pt>
                <c:pt idx="165">
                  <c:v>0.97991799999999996</c:v>
                </c:pt>
                <c:pt idx="166">
                  <c:v>0.95301199999999997</c:v>
                </c:pt>
                <c:pt idx="167">
                  <c:v>0.97217100000000001</c:v>
                </c:pt>
                <c:pt idx="168">
                  <c:v>0.96528499999999995</c:v>
                </c:pt>
                <c:pt idx="169">
                  <c:v>0.95673699999999995</c:v>
                </c:pt>
                <c:pt idx="170">
                  <c:v>0.965642</c:v>
                </c:pt>
                <c:pt idx="171">
                  <c:v>0.96555899999999995</c:v>
                </c:pt>
                <c:pt idx="172">
                  <c:v>0.97479300000000002</c:v>
                </c:pt>
                <c:pt idx="173">
                  <c:v>0.95830499999999996</c:v>
                </c:pt>
                <c:pt idx="174">
                  <c:v>0.96414500000000003</c:v>
                </c:pt>
                <c:pt idx="175">
                  <c:v>0.971854</c:v>
                </c:pt>
                <c:pt idx="176">
                  <c:v>0.95505799999999996</c:v>
                </c:pt>
                <c:pt idx="177">
                  <c:v>0.943635</c:v>
                </c:pt>
                <c:pt idx="178">
                  <c:v>0.95244200000000001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174.3</c:v>
                </c:pt>
                <c:pt idx="2">
                  <c:v>174.1</c:v>
                </c:pt>
                <c:pt idx="3">
                  <c:v>173.4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166.8</c:v>
                </c:pt>
                <c:pt idx="10">
                  <c:v>165.7</c:v>
                </c:pt>
                <c:pt idx="11">
                  <c:v>164.6</c:v>
                </c:pt>
                <c:pt idx="12">
                  <c:v>163.5</c:v>
                </c:pt>
                <c:pt idx="13">
                  <c:v>162.5</c:v>
                </c:pt>
                <c:pt idx="14">
                  <c:v>161.19999999999999</c:v>
                </c:pt>
                <c:pt idx="15">
                  <c:v>159.9</c:v>
                </c:pt>
                <c:pt idx="16">
                  <c:v>158.6</c:v>
                </c:pt>
                <c:pt idx="17">
                  <c:v>157.4</c:v>
                </c:pt>
                <c:pt idx="18">
                  <c:v>156.4</c:v>
                </c:pt>
                <c:pt idx="19">
                  <c:v>155.19999999999999</c:v>
                </c:pt>
                <c:pt idx="20">
                  <c:v>154.1</c:v>
                </c:pt>
                <c:pt idx="21">
                  <c:v>152.80000000000001</c:v>
                </c:pt>
                <c:pt idx="22">
                  <c:v>151.9</c:v>
                </c:pt>
                <c:pt idx="23">
                  <c:v>150.80000000000001</c:v>
                </c:pt>
                <c:pt idx="24">
                  <c:v>149.69999999999999</c:v>
                </c:pt>
                <c:pt idx="25">
                  <c:v>148.4</c:v>
                </c:pt>
                <c:pt idx="26">
                  <c:v>147.19999999999999</c:v>
                </c:pt>
                <c:pt idx="27">
                  <c:v>146.19999999999999</c:v>
                </c:pt>
                <c:pt idx="28">
                  <c:v>145</c:v>
                </c:pt>
                <c:pt idx="29">
                  <c:v>143.9</c:v>
                </c:pt>
                <c:pt idx="30">
                  <c:v>142.6</c:v>
                </c:pt>
                <c:pt idx="31">
                  <c:v>141.5</c:v>
                </c:pt>
                <c:pt idx="32">
                  <c:v>140.4</c:v>
                </c:pt>
                <c:pt idx="33">
                  <c:v>139.30000000000001</c:v>
                </c:pt>
                <c:pt idx="34">
                  <c:v>138.1</c:v>
                </c:pt>
                <c:pt idx="35">
                  <c:v>137</c:v>
                </c:pt>
                <c:pt idx="36">
                  <c:v>136</c:v>
                </c:pt>
                <c:pt idx="37">
                  <c:v>135</c:v>
                </c:pt>
                <c:pt idx="38">
                  <c:v>133.9</c:v>
                </c:pt>
                <c:pt idx="39">
                  <c:v>132.6</c:v>
                </c:pt>
                <c:pt idx="40">
                  <c:v>131.5</c:v>
                </c:pt>
                <c:pt idx="41">
                  <c:v>130.4</c:v>
                </c:pt>
                <c:pt idx="42">
                  <c:v>129.30000000000001</c:v>
                </c:pt>
                <c:pt idx="43">
                  <c:v>128.19999999999999</c:v>
                </c:pt>
                <c:pt idx="44">
                  <c:v>126.9</c:v>
                </c:pt>
                <c:pt idx="45">
                  <c:v>126</c:v>
                </c:pt>
                <c:pt idx="46">
                  <c:v>124.9</c:v>
                </c:pt>
                <c:pt idx="47">
                  <c:v>123.8</c:v>
                </c:pt>
                <c:pt idx="48">
                  <c:v>122.6</c:v>
                </c:pt>
                <c:pt idx="49">
                  <c:v>121.5</c:v>
                </c:pt>
                <c:pt idx="50">
                  <c:v>120.4</c:v>
                </c:pt>
                <c:pt idx="51">
                  <c:v>119.3</c:v>
                </c:pt>
                <c:pt idx="52">
                  <c:v>118.4</c:v>
                </c:pt>
                <c:pt idx="53">
                  <c:v>117.3</c:v>
                </c:pt>
                <c:pt idx="54">
                  <c:v>116.2</c:v>
                </c:pt>
                <c:pt idx="55">
                  <c:v>115.1</c:v>
                </c:pt>
                <c:pt idx="56">
                  <c:v>114.2</c:v>
                </c:pt>
                <c:pt idx="57">
                  <c:v>113.1</c:v>
                </c:pt>
                <c:pt idx="58">
                  <c:v>112</c:v>
                </c:pt>
                <c:pt idx="59">
                  <c:v>110.9</c:v>
                </c:pt>
                <c:pt idx="60">
                  <c:v>109.8</c:v>
                </c:pt>
                <c:pt idx="61">
                  <c:v>108.9</c:v>
                </c:pt>
                <c:pt idx="62">
                  <c:v>107.8</c:v>
                </c:pt>
                <c:pt idx="63">
                  <c:v>106.9</c:v>
                </c:pt>
                <c:pt idx="64">
                  <c:v>105.8</c:v>
                </c:pt>
                <c:pt idx="65">
                  <c:v>104.9</c:v>
                </c:pt>
                <c:pt idx="66">
                  <c:v>104</c:v>
                </c:pt>
                <c:pt idx="67">
                  <c:v>103.3</c:v>
                </c:pt>
                <c:pt idx="68">
                  <c:v>102.4</c:v>
                </c:pt>
                <c:pt idx="69">
                  <c:v>101.4</c:v>
                </c:pt>
                <c:pt idx="70">
                  <c:v>100.5</c:v>
                </c:pt>
                <c:pt idx="71">
                  <c:v>99.6</c:v>
                </c:pt>
                <c:pt idx="72">
                  <c:v>98.7</c:v>
                </c:pt>
                <c:pt idx="73">
                  <c:v>97.8</c:v>
                </c:pt>
                <c:pt idx="74">
                  <c:v>96.9</c:v>
                </c:pt>
                <c:pt idx="75">
                  <c:v>96</c:v>
                </c:pt>
                <c:pt idx="76">
                  <c:v>95.1</c:v>
                </c:pt>
                <c:pt idx="77">
                  <c:v>94.2</c:v>
                </c:pt>
                <c:pt idx="78">
                  <c:v>93.6</c:v>
                </c:pt>
                <c:pt idx="79">
                  <c:v>92.7</c:v>
                </c:pt>
                <c:pt idx="80">
                  <c:v>91.8</c:v>
                </c:pt>
                <c:pt idx="81">
                  <c:v>90.9</c:v>
                </c:pt>
                <c:pt idx="82">
                  <c:v>90.2</c:v>
                </c:pt>
                <c:pt idx="83">
                  <c:v>89.1</c:v>
                </c:pt>
                <c:pt idx="84">
                  <c:v>88.1</c:v>
                </c:pt>
                <c:pt idx="85">
                  <c:v>87.4</c:v>
                </c:pt>
                <c:pt idx="86">
                  <c:v>86.5</c:v>
                </c:pt>
                <c:pt idx="87">
                  <c:v>85.6</c:v>
                </c:pt>
                <c:pt idx="88">
                  <c:v>85.1</c:v>
                </c:pt>
                <c:pt idx="89">
                  <c:v>84.1</c:v>
                </c:pt>
                <c:pt idx="90">
                  <c:v>83.2</c:v>
                </c:pt>
                <c:pt idx="91">
                  <c:v>82.5</c:v>
                </c:pt>
                <c:pt idx="92">
                  <c:v>81.8</c:v>
                </c:pt>
                <c:pt idx="93">
                  <c:v>80.900000000000006</c:v>
                </c:pt>
                <c:pt idx="94">
                  <c:v>80.099999999999994</c:v>
                </c:pt>
                <c:pt idx="95">
                  <c:v>79.2</c:v>
                </c:pt>
                <c:pt idx="96">
                  <c:v>78.3</c:v>
                </c:pt>
                <c:pt idx="97">
                  <c:v>77.599999999999994</c:v>
                </c:pt>
                <c:pt idx="98">
                  <c:v>76.7</c:v>
                </c:pt>
                <c:pt idx="99">
                  <c:v>75.8</c:v>
                </c:pt>
                <c:pt idx="100">
                  <c:v>75</c:v>
                </c:pt>
                <c:pt idx="101">
                  <c:v>74.3</c:v>
                </c:pt>
                <c:pt idx="102">
                  <c:v>73.599999999999994</c:v>
                </c:pt>
                <c:pt idx="103">
                  <c:v>72.8</c:v>
                </c:pt>
                <c:pt idx="104">
                  <c:v>71.900000000000006</c:v>
                </c:pt>
                <c:pt idx="105">
                  <c:v>71.400000000000006</c:v>
                </c:pt>
                <c:pt idx="106">
                  <c:v>70.5</c:v>
                </c:pt>
                <c:pt idx="107">
                  <c:v>69.8</c:v>
                </c:pt>
                <c:pt idx="108">
                  <c:v>69</c:v>
                </c:pt>
                <c:pt idx="109">
                  <c:v>68.3</c:v>
                </c:pt>
                <c:pt idx="110">
                  <c:v>67.400000000000006</c:v>
                </c:pt>
                <c:pt idx="111">
                  <c:v>66.8</c:v>
                </c:pt>
                <c:pt idx="112">
                  <c:v>65.900000000000006</c:v>
                </c:pt>
                <c:pt idx="113">
                  <c:v>65.400000000000006</c:v>
                </c:pt>
                <c:pt idx="114">
                  <c:v>64.8</c:v>
                </c:pt>
                <c:pt idx="115">
                  <c:v>63.9</c:v>
                </c:pt>
                <c:pt idx="116">
                  <c:v>63.2</c:v>
                </c:pt>
                <c:pt idx="117">
                  <c:v>62.7</c:v>
                </c:pt>
                <c:pt idx="118">
                  <c:v>61.7</c:v>
                </c:pt>
                <c:pt idx="119">
                  <c:v>61.2</c:v>
                </c:pt>
                <c:pt idx="120">
                  <c:v>60.5</c:v>
                </c:pt>
                <c:pt idx="121">
                  <c:v>59.7</c:v>
                </c:pt>
                <c:pt idx="122">
                  <c:v>59.2</c:v>
                </c:pt>
                <c:pt idx="123">
                  <c:v>58.3</c:v>
                </c:pt>
                <c:pt idx="124">
                  <c:v>57.7</c:v>
                </c:pt>
                <c:pt idx="125">
                  <c:v>57</c:v>
                </c:pt>
                <c:pt idx="126">
                  <c:v>56.5</c:v>
                </c:pt>
                <c:pt idx="127">
                  <c:v>55.7</c:v>
                </c:pt>
                <c:pt idx="128">
                  <c:v>55</c:v>
                </c:pt>
                <c:pt idx="129">
                  <c:v>54.3</c:v>
                </c:pt>
                <c:pt idx="130">
                  <c:v>53.5</c:v>
                </c:pt>
                <c:pt idx="131">
                  <c:v>53</c:v>
                </c:pt>
                <c:pt idx="132">
                  <c:v>52.1</c:v>
                </c:pt>
                <c:pt idx="133">
                  <c:v>51.5</c:v>
                </c:pt>
                <c:pt idx="134">
                  <c:v>50.8</c:v>
                </c:pt>
                <c:pt idx="135">
                  <c:v>50.1</c:v>
                </c:pt>
                <c:pt idx="136">
                  <c:v>49.5</c:v>
                </c:pt>
                <c:pt idx="137">
                  <c:v>48.6</c:v>
                </c:pt>
                <c:pt idx="138">
                  <c:v>47.9</c:v>
                </c:pt>
                <c:pt idx="139">
                  <c:v>47.4</c:v>
                </c:pt>
                <c:pt idx="140">
                  <c:v>46.4</c:v>
                </c:pt>
                <c:pt idx="141">
                  <c:v>45.9</c:v>
                </c:pt>
                <c:pt idx="142">
                  <c:v>45.2</c:v>
                </c:pt>
                <c:pt idx="143">
                  <c:v>44.4</c:v>
                </c:pt>
                <c:pt idx="144">
                  <c:v>43.7</c:v>
                </c:pt>
                <c:pt idx="145">
                  <c:v>43.2</c:v>
                </c:pt>
                <c:pt idx="146">
                  <c:v>42.3</c:v>
                </c:pt>
                <c:pt idx="147">
                  <c:v>41.7</c:v>
                </c:pt>
                <c:pt idx="148">
                  <c:v>41.2</c:v>
                </c:pt>
                <c:pt idx="149">
                  <c:v>40.6</c:v>
                </c:pt>
                <c:pt idx="150">
                  <c:v>39.5</c:v>
                </c:pt>
                <c:pt idx="151">
                  <c:v>39.200000000000003</c:v>
                </c:pt>
                <c:pt idx="152">
                  <c:v>38.200000000000003</c:v>
                </c:pt>
                <c:pt idx="153">
                  <c:v>37.9</c:v>
                </c:pt>
                <c:pt idx="154">
                  <c:v>37.200000000000003</c:v>
                </c:pt>
                <c:pt idx="155">
                  <c:v>36.6</c:v>
                </c:pt>
                <c:pt idx="156">
                  <c:v>36.200000000000003</c:v>
                </c:pt>
                <c:pt idx="157">
                  <c:v>35.299999999999997</c:v>
                </c:pt>
                <c:pt idx="158">
                  <c:v>35</c:v>
                </c:pt>
                <c:pt idx="159">
                  <c:v>34.4</c:v>
                </c:pt>
                <c:pt idx="160">
                  <c:v>33.9</c:v>
                </c:pt>
                <c:pt idx="161">
                  <c:v>33.1</c:v>
                </c:pt>
                <c:pt idx="162">
                  <c:v>32.6</c:v>
                </c:pt>
                <c:pt idx="163">
                  <c:v>32.200000000000003</c:v>
                </c:pt>
                <c:pt idx="164">
                  <c:v>31.1</c:v>
                </c:pt>
                <c:pt idx="165">
                  <c:v>31</c:v>
                </c:pt>
                <c:pt idx="166">
                  <c:v>30.1</c:v>
                </c:pt>
                <c:pt idx="167">
                  <c:v>29.7</c:v>
                </c:pt>
                <c:pt idx="168">
                  <c:v>29.1</c:v>
                </c:pt>
                <c:pt idx="169">
                  <c:v>28.4</c:v>
                </c:pt>
                <c:pt idx="170">
                  <c:v>28</c:v>
                </c:pt>
                <c:pt idx="171">
                  <c:v>27.7</c:v>
                </c:pt>
                <c:pt idx="172">
                  <c:v>27</c:v>
                </c:pt>
                <c:pt idx="173">
                  <c:v>26.4</c:v>
                </c:pt>
                <c:pt idx="174">
                  <c:v>26</c:v>
                </c:pt>
                <c:pt idx="175">
                  <c:v>25.3</c:v>
                </c:pt>
                <c:pt idx="176">
                  <c:v>25</c:v>
                </c:pt>
                <c:pt idx="177">
                  <c:v>24.2</c:v>
                </c:pt>
                <c:pt idx="178">
                  <c:v>23.5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15-D049-9779-5BFBAD747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571984"/>
        <c:axId val="1"/>
      </c:scatterChart>
      <c:valAx>
        <c:axId val="185557198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571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0.15930094997782615</c:v>
                </c:pt>
                <c:pt idx="28">
                  <c:v>0.15948334661583419</c:v>
                </c:pt>
                <c:pt idx="29">
                  <c:v>0.14740452402989376</c:v>
                </c:pt>
                <c:pt idx="30">
                  <c:v>0.17606582415121649</c:v>
                </c:pt>
                <c:pt idx="31">
                  <c:v>0.18773161997803231</c:v>
                </c:pt>
                <c:pt idx="32">
                  <c:v>0.20494211618987296</c:v>
                </c:pt>
                <c:pt idx="33">
                  <c:v>0.19902270939878525</c:v>
                </c:pt>
                <c:pt idx="34">
                  <c:v>0.16468431323002466</c:v>
                </c:pt>
                <c:pt idx="35">
                  <c:v>0.18937333886405189</c:v>
                </c:pt>
                <c:pt idx="36">
                  <c:v>0.1836527478106359</c:v>
                </c:pt>
                <c:pt idx="37">
                  <c:v>0.18343366020180513</c:v>
                </c:pt>
                <c:pt idx="38">
                  <c:v>0.18345441549733676</c:v>
                </c:pt>
                <c:pt idx="39">
                  <c:v>0.19372538169269388</c:v>
                </c:pt>
                <c:pt idx="40">
                  <c:v>0.18956583903401952</c:v>
                </c:pt>
                <c:pt idx="41">
                  <c:v>0.19180743428494434</c:v>
                </c:pt>
                <c:pt idx="42">
                  <c:v>0.20678378375529985</c:v>
                </c:pt>
                <c:pt idx="43">
                  <c:v>0.18992159701305947</c:v>
                </c:pt>
                <c:pt idx="44">
                  <c:v>0.21211547129195815</c:v>
                </c:pt>
                <c:pt idx="45">
                  <c:v>0.20780642643423969</c:v>
                </c:pt>
                <c:pt idx="46">
                  <c:v>0.19588327995526417</c:v>
                </c:pt>
                <c:pt idx="47">
                  <c:v>0.19698979712420506</c:v>
                </c:pt>
                <c:pt idx="48">
                  <c:v>0.20568454320037396</c:v>
                </c:pt>
                <c:pt idx="49">
                  <c:v>0.2077688107800062</c:v>
                </c:pt>
                <c:pt idx="50">
                  <c:v>0.20928666942383692</c:v>
                </c:pt>
                <c:pt idx="51">
                  <c:v>0.20877818050316016</c:v>
                </c:pt>
                <c:pt idx="52">
                  <c:v>0.19650026055237102</c:v>
                </c:pt>
                <c:pt idx="53">
                  <c:v>0.19887662014724611</c:v>
                </c:pt>
                <c:pt idx="54">
                  <c:v>0.19768108673847637</c:v>
                </c:pt>
                <c:pt idx="55">
                  <c:v>0.18621010216072714</c:v>
                </c:pt>
                <c:pt idx="56">
                  <c:v>0.18620354042970214</c:v>
                </c:pt>
                <c:pt idx="57">
                  <c:v>0.21043334760165069</c:v>
                </c:pt>
                <c:pt idx="58">
                  <c:v>0.17486376949990814</c:v>
                </c:pt>
                <c:pt idx="59">
                  <c:v>0.17776352130381107</c:v>
                </c:pt>
                <c:pt idx="60">
                  <c:v>0.19958430587973769</c:v>
                </c:pt>
                <c:pt idx="61">
                  <c:v>0.18809272351064746</c:v>
                </c:pt>
                <c:pt idx="62">
                  <c:v>0.21596539559219913</c:v>
                </c:pt>
                <c:pt idx="63">
                  <c:v>0.25735252108041989</c:v>
                </c:pt>
                <c:pt idx="64">
                  <c:v>0.24525265474141672</c:v>
                </c:pt>
                <c:pt idx="65">
                  <c:v>0.26449422598801353</c:v>
                </c:pt>
                <c:pt idx="66">
                  <c:v>0.26809645007753763</c:v>
                </c:pt>
                <c:pt idx="67">
                  <c:v>0.28513717654432419</c:v>
                </c:pt>
                <c:pt idx="68">
                  <c:v>0.30067130459467872</c:v>
                </c:pt>
                <c:pt idx="69">
                  <c:v>0</c:v>
                </c:pt>
                <c:pt idx="70">
                  <c:v>0.28947008573317756</c:v>
                </c:pt>
                <c:pt idx="71">
                  <c:v>0.3149009752480571</c:v>
                </c:pt>
                <c:pt idx="72">
                  <c:v>0.32015840105494786</c:v>
                </c:pt>
                <c:pt idx="73">
                  <c:v>0</c:v>
                </c:pt>
                <c:pt idx="74">
                  <c:v>0.30848161019814596</c:v>
                </c:pt>
                <c:pt idx="75">
                  <c:v>0.34177101950309541</c:v>
                </c:pt>
                <c:pt idx="76">
                  <c:v>0.32023488086861751</c:v>
                </c:pt>
                <c:pt idx="77">
                  <c:v>0.3102053267145421</c:v>
                </c:pt>
                <c:pt idx="78">
                  <c:v>0</c:v>
                </c:pt>
                <c:pt idx="79">
                  <c:v>0.32343717401455119</c:v>
                </c:pt>
                <c:pt idx="80">
                  <c:v>0</c:v>
                </c:pt>
                <c:pt idx="81">
                  <c:v>0.32358759801069858</c:v>
                </c:pt>
                <c:pt idx="82">
                  <c:v>0</c:v>
                </c:pt>
                <c:pt idx="83">
                  <c:v>0.3321463522315049</c:v>
                </c:pt>
                <c:pt idx="84">
                  <c:v>0</c:v>
                </c:pt>
                <c:pt idx="85">
                  <c:v>0.3214555918830555</c:v>
                </c:pt>
                <c:pt idx="86">
                  <c:v>0</c:v>
                </c:pt>
                <c:pt idx="87">
                  <c:v>0.32853457415214826</c:v>
                </c:pt>
                <c:pt idx="88">
                  <c:v>0.32902738185269181</c:v>
                </c:pt>
                <c:pt idx="89">
                  <c:v>0.33406538892365761</c:v>
                </c:pt>
                <c:pt idx="90">
                  <c:v>0.32322229368003896</c:v>
                </c:pt>
                <c:pt idx="91">
                  <c:v>0.32773351382290394</c:v>
                </c:pt>
                <c:pt idx="92">
                  <c:v>0.32687698429851431</c:v>
                </c:pt>
                <c:pt idx="93">
                  <c:v>0.31739067538705784</c:v>
                </c:pt>
                <c:pt idx="94">
                  <c:v>0.33565329707500441</c:v>
                </c:pt>
                <c:pt idx="95">
                  <c:v>0.32306437240782571</c:v>
                </c:pt>
                <c:pt idx="96">
                  <c:v>0.328510219122367</c:v>
                </c:pt>
                <c:pt idx="97">
                  <c:v>0.34087919535804767</c:v>
                </c:pt>
                <c:pt idx="98">
                  <c:v>0.32603877434313433</c:v>
                </c:pt>
                <c:pt idx="99">
                  <c:v>0</c:v>
                </c:pt>
                <c:pt idx="100">
                  <c:v>0.30755436668083524</c:v>
                </c:pt>
                <c:pt idx="101">
                  <c:v>0.3302444085620363</c:v>
                </c:pt>
                <c:pt idx="102">
                  <c:v>0</c:v>
                </c:pt>
                <c:pt idx="103">
                  <c:v>0.31715311900763432</c:v>
                </c:pt>
                <c:pt idx="104">
                  <c:v>0.30479559071106077</c:v>
                </c:pt>
                <c:pt idx="105">
                  <c:v>0.30214371169883275</c:v>
                </c:pt>
                <c:pt idx="106">
                  <c:v>0.31448517043907176</c:v>
                </c:pt>
                <c:pt idx="107">
                  <c:v>0.30085723926367741</c:v>
                </c:pt>
                <c:pt idx="108">
                  <c:v>0.29257466566275853</c:v>
                </c:pt>
                <c:pt idx="109">
                  <c:v>0.32328876490865976</c:v>
                </c:pt>
                <c:pt idx="110">
                  <c:v>0.30314837951638041</c:v>
                </c:pt>
                <c:pt idx="111">
                  <c:v>0</c:v>
                </c:pt>
                <c:pt idx="112">
                  <c:v>0.31168905535886354</c:v>
                </c:pt>
                <c:pt idx="113">
                  <c:v>0.31118668756656787</c:v>
                </c:pt>
                <c:pt idx="114">
                  <c:v>0</c:v>
                </c:pt>
                <c:pt idx="115">
                  <c:v>0.31657385440347219</c:v>
                </c:pt>
                <c:pt idx="116">
                  <c:v>0.31083765258280999</c:v>
                </c:pt>
                <c:pt idx="117">
                  <c:v>0.30216590448700326</c:v>
                </c:pt>
                <c:pt idx="118">
                  <c:v>0.30469543868328158</c:v>
                </c:pt>
                <c:pt idx="119">
                  <c:v>0.31189713319605067</c:v>
                </c:pt>
                <c:pt idx="120">
                  <c:v>0.29703632421370613</c:v>
                </c:pt>
                <c:pt idx="121">
                  <c:v>0.30176408159885293</c:v>
                </c:pt>
                <c:pt idx="122">
                  <c:v>0.28382288387828952</c:v>
                </c:pt>
                <c:pt idx="123">
                  <c:v>0</c:v>
                </c:pt>
                <c:pt idx="124">
                  <c:v>0.29070169247788114</c:v>
                </c:pt>
                <c:pt idx="125">
                  <c:v>0.29434583834210343</c:v>
                </c:pt>
                <c:pt idx="126">
                  <c:v>0.28942093160727839</c:v>
                </c:pt>
                <c:pt idx="127">
                  <c:v>0.27926338626962721</c:v>
                </c:pt>
                <c:pt idx="128">
                  <c:v>0.27808411650660247</c:v>
                </c:pt>
                <c:pt idx="129">
                  <c:v>0.27463407338172058</c:v>
                </c:pt>
                <c:pt idx="130">
                  <c:v>0.25890311153541778</c:v>
                </c:pt>
                <c:pt idx="131">
                  <c:v>0.27050841680087007</c:v>
                </c:pt>
                <c:pt idx="132">
                  <c:v>0.27177197143164694</c:v>
                </c:pt>
                <c:pt idx="133">
                  <c:v>0.25740289769512703</c:v>
                </c:pt>
                <c:pt idx="134">
                  <c:v>0.26106007535196107</c:v>
                </c:pt>
                <c:pt idx="135">
                  <c:v>0.25557078371955594</c:v>
                </c:pt>
                <c:pt idx="136">
                  <c:v>0.24950574276197926</c:v>
                </c:pt>
                <c:pt idx="137">
                  <c:v>0.25055737067811623</c:v>
                </c:pt>
                <c:pt idx="138">
                  <c:v>0.24048551814413802</c:v>
                </c:pt>
                <c:pt idx="139">
                  <c:v>0.23051658366612585</c:v>
                </c:pt>
                <c:pt idx="140">
                  <c:v>0.23677878526233787</c:v>
                </c:pt>
                <c:pt idx="141">
                  <c:v>0.22908354028887506</c:v>
                </c:pt>
                <c:pt idx="142">
                  <c:v>0.22716529039260175</c:v>
                </c:pt>
                <c:pt idx="143">
                  <c:v>0.22013872700912532</c:v>
                </c:pt>
                <c:pt idx="144">
                  <c:v>0.2132681157249422</c:v>
                </c:pt>
                <c:pt idx="145">
                  <c:v>0.2216202572831909</c:v>
                </c:pt>
                <c:pt idx="146">
                  <c:v>0.21017970044717812</c:v>
                </c:pt>
                <c:pt idx="147">
                  <c:v>0.21428865476436984</c:v>
                </c:pt>
                <c:pt idx="148">
                  <c:v>0.20137027925320339</c:v>
                </c:pt>
                <c:pt idx="149">
                  <c:v>0.19720298647710094</c:v>
                </c:pt>
                <c:pt idx="150">
                  <c:v>0.18703184680641749</c:v>
                </c:pt>
                <c:pt idx="151">
                  <c:v>0.18099796186905079</c:v>
                </c:pt>
                <c:pt idx="152">
                  <c:v>0.17910787319741683</c:v>
                </c:pt>
                <c:pt idx="153">
                  <c:v>0.1823478385231144</c:v>
                </c:pt>
                <c:pt idx="154">
                  <c:v>0.1718064083621556</c:v>
                </c:pt>
                <c:pt idx="155">
                  <c:v>0.15727165811975155</c:v>
                </c:pt>
                <c:pt idx="156">
                  <c:v>0.14951030850015506</c:v>
                </c:pt>
                <c:pt idx="157">
                  <c:v>0.16418743800136476</c:v>
                </c:pt>
                <c:pt idx="158">
                  <c:v>0.18253544375845263</c:v>
                </c:pt>
                <c:pt idx="159">
                  <c:v>0.16537504438625306</c:v>
                </c:pt>
                <c:pt idx="160">
                  <c:v>0.15527942983823947</c:v>
                </c:pt>
                <c:pt idx="161">
                  <c:v>0.12615192673037109</c:v>
                </c:pt>
                <c:pt idx="162">
                  <c:v>0.14195279613073969</c:v>
                </c:pt>
                <c:pt idx="163">
                  <c:v>0.15186773289932856</c:v>
                </c:pt>
                <c:pt idx="164">
                  <c:v>0.14713738800963022</c:v>
                </c:pt>
                <c:pt idx="165">
                  <c:v>0.14057225405630772</c:v>
                </c:pt>
                <c:pt idx="166">
                  <c:v>0.15983881369442704</c:v>
                </c:pt>
                <c:pt idx="167">
                  <c:v>0.13697433238058321</c:v>
                </c:pt>
                <c:pt idx="168">
                  <c:v>0.13176122248281466</c:v>
                </c:pt>
                <c:pt idx="169">
                  <c:v>0.11751481259626192</c:v>
                </c:pt>
                <c:pt idx="170">
                  <c:v>0.11529228801338802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9.864825272553851E-2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174.3</c:v>
                </c:pt>
                <c:pt idx="2">
                  <c:v>174.1</c:v>
                </c:pt>
                <c:pt idx="3">
                  <c:v>173.4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166.8</c:v>
                </c:pt>
                <c:pt idx="10">
                  <c:v>165.7</c:v>
                </c:pt>
                <c:pt idx="11">
                  <c:v>164.6</c:v>
                </c:pt>
                <c:pt idx="12">
                  <c:v>163.5</c:v>
                </c:pt>
                <c:pt idx="13">
                  <c:v>162.5</c:v>
                </c:pt>
                <c:pt idx="14">
                  <c:v>161.19999999999999</c:v>
                </c:pt>
                <c:pt idx="15">
                  <c:v>159.9</c:v>
                </c:pt>
                <c:pt idx="16">
                  <c:v>158.6</c:v>
                </c:pt>
                <c:pt idx="17">
                  <c:v>157.4</c:v>
                </c:pt>
                <c:pt idx="18">
                  <c:v>156.4</c:v>
                </c:pt>
                <c:pt idx="19">
                  <c:v>155.19999999999999</c:v>
                </c:pt>
                <c:pt idx="20">
                  <c:v>154.1</c:v>
                </c:pt>
                <c:pt idx="21">
                  <c:v>152.80000000000001</c:v>
                </c:pt>
                <c:pt idx="22">
                  <c:v>151.9</c:v>
                </c:pt>
                <c:pt idx="23">
                  <c:v>150.80000000000001</c:v>
                </c:pt>
                <c:pt idx="24">
                  <c:v>149.69999999999999</c:v>
                </c:pt>
                <c:pt idx="25">
                  <c:v>148.4</c:v>
                </c:pt>
                <c:pt idx="26">
                  <c:v>147.19999999999999</c:v>
                </c:pt>
                <c:pt idx="27">
                  <c:v>146.19999999999999</c:v>
                </c:pt>
                <c:pt idx="28">
                  <c:v>145</c:v>
                </c:pt>
                <c:pt idx="29">
                  <c:v>143.9</c:v>
                </c:pt>
                <c:pt idx="30">
                  <c:v>142.6</c:v>
                </c:pt>
                <c:pt idx="31">
                  <c:v>141.5</c:v>
                </c:pt>
                <c:pt idx="32">
                  <c:v>140.4</c:v>
                </c:pt>
                <c:pt idx="33">
                  <c:v>139.30000000000001</c:v>
                </c:pt>
                <c:pt idx="34">
                  <c:v>138.1</c:v>
                </c:pt>
                <c:pt idx="35">
                  <c:v>137</c:v>
                </c:pt>
                <c:pt idx="36">
                  <c:v>136</c:v>
                </c:pt>
                <c:pt idx="37">
                  <c:v>135</c:v>
                </c:pt>
                <c:pt idx="38">
                  <c:v>133.9</c:v>
                </c:pt>
                <c:pt idx="39">
                  <c:v>132.6</c:v>
                </c:pt>
                <c:pt idx="40">
                  <c:v>131.5</c:v>
                </c:pt>
                <c:pt idx="41">
                  <c:v>130.4</c:v>
                </c:pt>
                <c:pt idx="42">
                  <c:v>129.30000000000001</c:v>
                </c:pt>
                <c:pt idx="43">
                  <c:v>128.19999999999999</c:v>
                </c:pt>
                <c:pt idx="44">
                  <c:v>126.9</c:v>
                </c:pt>
                <c:pt idx="45">
                  <c:v>126</c:v>
                </c:pt>
                <c:pt idx="46">
                  <c:v>124.9</c:v>
                </c:pt>
                <c:pt idx="47">
                  <c:v>123.8</c:v>
                </c:pt>
                <c:pt idx="48">
                  <c:v>122.6</c:v>
                </c:pt>
                <c:pt idx="49">
                  <c:v>121.5</c:v>
                </c:pt>
                <c:pt idx="50">
                  <c:v>120.4</c:v>
                </c:pt>
                <c:pt idx="51">
                  <c:v>119.3</c:v>
                </c:pt>
                <c:pt idx="52">
                  <c:v>118.4</c:v>
                </c:pt>
                <c:pt idx="53">
                  <c:v>117.3</c:v>
                </c:pt>
                <c:pt idx="54">
                  <c:v>116.2</c:v>
                </c:pt>
                <c:pt idx="55">
                  <c:v>115.1</c:v>
                </c:pt>
                <c:pt idx="56">
                  <c:v>114.2</c:v>
                </c:pt>
                <c:pt idx="57">
                  <c:v>113.1</c:v>
                </c:pt>
                <c:pt idx="58">
                  <c:v>112</c:v>
                </c:pt>
                <c:pt idx="59">
                  <c:v>110.9</c:v>
                </c:pt>
                <c:pt idx="60">
                  <c:v>109.8</c:v>
                </c:pt>
                <c:pt idx="61">
                  <c:v>108.9</c:v>
                </c:pt>
                <c:pt idx="62">
                  <c:v>107.8</c:v>
                </c:pt>
                <c:pt idx="63">
                  <c:v>106.9</c:v>
                </c:pt>
                <c:pt idx="64">
                  <c:v>105.8</c:v>
                </c:pt>
                <c:pt idx="65">
                  <c:v>104.9</c:v>
                </c:pt>
                <c:pt idx="66">
                  <c:v>104</c:v>
                </c:pt>
                <c:pt idx="67">
                  <c:v>103.3</c:v>
                </c:pt>
                <c:pt idx="68">
                  <c:v>102.4</c:v>
                </c:pt>
                <c:pt idx="69">
                  <c:v>101.4</c:v>
                </c:pt>
                <c:pt idx="70">
                  <c:v>100.5</c:v>
                </c:pt>
                <c:pt idx="71">
                  <c:v>99.6</c:v>
                </c:pt>
                <c:pt idx="72">
                  <c:v>98.7</c:v>
                </c:pt>
                <c:pt idx="73">
                  <c:v>97.8</c:v>
                </c:pt>
                <c:pt idx="74">
                  <c:v>96.9</c:v>
                </c:pt>
                <c:pt idx="75">
                  <c:v>96</c:v>
                </c:pt>
                <c:pt idx="76">
                  <c:v>95.1</c:v>
                </c:pt>
                <c:pt idx="77">
                  <c:v>94.2</c:v>
                </c:pt>
                <c:pt idx="78">
                  <c:v>93.6</c:v>
                </c:pt>
                <c:pt idx="79">
                  <c:v>92.7</c:v>
                </c:pt>
                <c:pt idx="80">
                  <c:v>91.8</c:v>
                </c:pt>
                <c:pt idx="81">
                  <c:v>90.9</c:v>
                </c:pt>
                <c:pt idx="82">
                  <c:v>90.2</c:v>
                </c:pt>
                <c:pt idx="83">
                  <c:v>89.1</c:v>
                </c:pt>
                <c:pt idx="84">
                  <c:v>88.1</c:v>
                </c:pt>
                <c:pt idx="85">
                  <c:v>87.4</c:v>
                </c:pt>
                <c:pt idx="86">
                  <c:v>86.5</c:v>
                </c:pt>
                <c:pt idx="87">
                  <c:v>85.6</c:v>
                </c:pt>
                <c:pt idx="88">
                  <c:v>85.1</c:v>
                </c:pt>
                <c:pt idx="89">
                  <c:v>84.1</c:v>
                </c:pt>
                <c:pt idx="90">
                  <c:v>83.2</c:v>
                </c:pt>
                <c:pt idx="91">
                  <c:v>82.5</c:v>
                </c:pt>
                <c:pt idx="92">
                  <c:v>81.8</c:v>
                </c:pt>
                <c:pt idx="93">
                  <c:v>80.900000000000006</c:v>
                </c:pt>
                <c:pt idx="94">
                  <c:v>80.099999999999994</c:v>
                </c:pt>
                <c:pt idx="95">
                  <c:v>79.2</c:v>
                </c:pt>
                <c:pt idx="96">
                  <c:v>78.3</c:v>
                </c:pt>
                <c:pt idx="97">
                  <c:v>77.599999999999994</c:v>
                </c:pt>
                <c:pt idx="98">
                  <c:v>76.7</c:v>
                </c:pt>
                <c:pt idx="99">
                  <c:v>75.8</c:v>
                </c:pt>
                <c:pt idx="100">
                  <c:v>75</c:v>
                </c:pt>
                <c:pt idx="101">
                  <c:v>74.3</c:v>
                </c:pt>
                <c:pt idx="102">
                  <c:v>73.599999999999994</c:v>
                </c:pt>
                <c:pt idx="103">
                  <c:v>72.8</c:v>
                </c:pt>
                <c:pt idx="104">
                  <c:v>71.900000000000006</c:v>
                </c:pt>
                <c:pt idx="105">
                  <c:v>71.400000000000006</c:v>
                </c:pt>
                <c:pt idx="106">
                  <c:v>70.5</c:v>
                </c:pt>
                <c:pt idx="107">
                  <c:v>69.8</c:v>
                </c:pt>
                <c:pt idx="108">
                  <c:v>69</c:v>
                </c:pt>
                <c:pt idx="109">
                  <c:v>68.3</c:v>
                </c:pt>
                <c:pt idx="110">
                  <c:v>67.400000000000006</c:v>
                </c:pt>
                <c:pt idx="111">
                  <c:v>66.8</c:v>
                </c:pt>
                <c:pt idx="112">
                  <c:v>65.900000000000006</c:v>
                </c:pt>
                <c:pt idx="113">
                  <c:v>65.400000000000006</c:v>
                </c:pt>
                <c:pt idx="114">
                  <c:v>64.8</c:v>
                </c:pt>
                <c:pt idx="115">
                  <c:v>63.9</c:v>
                </c:pt>
                <c:pt idx="116">
                  <c:v>63.2</c:v>
                </c:pt>
                <c:pt idx="117">
                  <c:v>62.7</c:v>
                </c:pt>
                <c:pt idx="118">
                  <c:v>61.7</c:v>
                </c:pt>
                <c:pt idx="119">
                  <c:v>61.2</c:v>
                </c:pt>
                <c:pt idx="120">
                  <c:v>60.5</c:v>
                </c:pt>
                <c:pt idx="121">
                  <c:v>59.7</c:v>
                </c:pt>
                <c:pt idx="122">
                  <c:v>59.2</c:v>
                </c:pt>
                <c:pt idx="123">
                  <c:v>58.3</c:v>
                </c:pt>
                <c:pt idx="124">
                  <c:v>57.7</c:v>
                </c:pt>
                <c:pt idx="125">
                  <c:v>57</c:v>
                </c:pt>
                <c:pt idx="126">
                  <c:v>56.5</c:v>
                </c:pt>
                <c:pt idx="127">
                  <c:v>55.7</c:v>
                </c:pt>
                <c:pt idx="128">
                  <c:v>55</c:v>
                </c:pt>
                <c:pt idx="129">
                  <c:v>54.3</c:v>
                </c:pt>
                <c:pt idx="130">
                  <c:v>53.5</c:v>
                </c:pt>
                <c:pt idx="131">
                  <c:v>53</c:v>
                </c:pt>
                <c:pt idx="132">
                  <c:v>52.1</c:v>
                </c:pt>
                <c:pt idx="133">
                  <c:v>51.5</c:v>
                </c:pt>
                <c:pt idx="134">
                  <c:v>50.8</c:v>
                </c:pt>
                <c:pt idx="135">
                  <c:v>50.1</c:v>
                </c:pt>
                <c:pt idx="136">
                  <c:v>49.5</c:v>
                </c:pt>
                <c:pt idx="137">
                  <c:v>48.6</c:v>
                </c:pt>
                <c:pt idx="138">
                  <c:v>47.9</c:v>
                </c:pt>
                <c:pt idx="139">
                  <c:v>47.4</c:v>
                </c:pt>
                <c:pt idx="140">
                  <c:v>46.4</c:v>
                </c:pt>
                <c:pt idx="141">
                  <c:v>45.9</c:v>
                </c:pt>
                <c:pt idx="142">
                  <c:v>45.2</c:v>
                </c:pt>
                <c:pt idx="143">
                  <c:v>44.4</c:v>
                </c:pt>
                <c:pt idx="144">
                  <c:v>43.7</c:v>
                </c:pt>
                <c:pt idx="145">
                  <c:v>43.2</c:v>
                </c:pt>
                <c:pt idx="146">
                  <c:v>42.3</c:v>
                </c:pt>
                <c:pt idx="147">
                  <c:v>41.7</c:v>
                </c:pt>
                <c:pt idx="148">
                  <c:v>41.2</c:v>
                </c:pt>
                <c:pt idx="149">
                  <c:v>40.6</c:v>
                </c:pt>
                <c:pt idx="150">
                  <c:v>39.5</c:v>
                </c:pt>
                <c:pt idx="151">
                  <c:v>39.200000000000003</c:v>
                </c:pt>
                <c:pt idx="152">
                  <c:v>38.200000000000003</c:v>
                </c:pt>
                <c:pt idx="153">
                  <c:v>37.9</c:v>
                </c:pt>
                <c:pt idx="154">
                  <c:v>37.200000000000003</c:v>
                </c:pt>
                <c:pt idx="155">
                  <c:v>36.6</c:v>
                </c:pt>
                <c:pt idx="156">
                  <c:v>36.200000000000003</c:v>
                </c:pt>
                <c:pt idx="157">
                  <c:v>35.299999999999997</c:v>
                </c:pt>
                <c:pt idx="158">
                  <c:v>35</c:v>
                </c:pt>
                <c:pt idx="159">
                  <c:v>34.4</c:v>
                </c:pt>
                <c:pt idx="160">
                  <c:v>33.9</c:v>
                </c:pt>
                <c:pt idx="161">
                  <c:v>33.1</c:v>
                </c:pt>
                <c:pt idx="162">
                  <c:v>32.6</c:v>
                </c:pt>
                <c:pt idx="163">
                  <c:v>32.200000000000003</c:v>
                </c:pt>
                <c:pt idx="164">
                  <c:v>31.1</c:v>
                </c:pt>
                <c:pt idx="165">
                  <c:v>31</c:v>
                </c:pt>
                <c:pt idx="166">
                  <c:v>30.1</c:v>
                </c:pt>
                <c:pt idx="167">
                  <c:v>29.7</c:v>
                </c:pt>
                <c:pt idx="168">
                  <c:v>29.1</c:v>
                </c:pt>
                <c:pt idx="169">
                  <c:v>28.4</c:v>
                </c:pt>
                <c:pt idx="170">
                  <c:v>28</c:v>
                </c:pt>
                <c:pt idx="171">
                  <c:v>27.7</c:v>
                </c:pt>
                <c:pt idx="172">
                  <c:v>27</c:v>
                </c:pt>
                <c:pt idx="173">
                  <c:v>26.4</c:v>
                </c:pt>
                <c:pt idx="174">
                  <c:v>26</c:v>
                </c:pt>
                <c:pt idx="175">
                  <c:v>25.3</c:v>
                </c:pt>
                <c:pt idx="176">
                  <c:v>25</c:v>
                </c:pt>
                <c:pt idx="177">
                  <c:v>24.2</c:v>
                </c:pt>
                <c:pt idx="178">
                  <c:v>23.5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55-574F-9A45-C93844FC2B4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0.16845838342228114</c:v>
                </c:pt>
                <c:pt idx="28">
                  <c:v>0.17832637312920505</c:v>
                </c:pt>
                <c:pt idx="29">
                  <c:v>0.17230346297540977</c:v>
                </c:pt>
                <c:pt idx="30">
                  <c:v>0.18887709429697253</c:v>
                </c:pt>
                <c:pt idx="31">
                  <c:v>0.18843326428475593</c:v>
                </c:pt>
                <c:pt idx="32">
                  <c:v>0.2088093803030539</c:v>
                </c:pt>
                <c:pt idx="33">
                  <c:v>0.20550089347260092</c:v>
                </c:pt>
                <c:pt idx="34">
                  <c:v>0.1865673345210003</c:v>
                </c:pt>
                <c:pt idx="35">
                  <c:v>0.1976243204270253</c:v>
                </c:pt>
                <c:pt idx="36">
                  <c:v>0.20793869194125747</c:v>
                </c:pt>
                <c:pt idx="37">
                  <c:v>0.19796118480694155</c:v>
                </c:pt>
                <c:pt idx="38">
                  <c:v>0.20863083450583259</c:v>
                </c:pt>
                <c:pt idx="39">
                  <c:v>0.20909955169653563</c:v>
                </c:pt>
                <c:pt idx="40">
                  <c:v>0.21254190580551369</c:v>
                </c:pt>
                <c:pt idx="41">
                  <c:v>0.21452292112556903</c:v>
                </c:pt>
                <c:pt idx="42">
                  <c:v>0.20962566173284514</c:v>
                </c:pt>
                <c:pt idx="43">
                  <c:v>0.21861121135632985</c:v>
                </c:pt>
                <c:pt idx="44">
                  <c:v>0.21471533982857419</c:v>
                </c:pt>
                <c:pt idx="45">
                  <c:v>0.23083610064913199</c:v>
                </c:pt>
                <c:pt idx="46">
                  <c:v>0.21920741615967099</c:v>
                </c:pt>
                <c:pt idx="47">
                  <c:v>0.23225316872327653</c:v>
                </c:pt>
                <c:pt idx="48">
                  <c:v>0.22081553938689194</c:v>
                </c:pt>
                <c:pt idx="49">
                  <c:v>0.20908440183922225</c:v>
                </c:pt>
                <c:pt idx="50">
                  <c:v>0.2232742264315484</c:v>
                </c:pt>
                <c:pt idx="51">
                  <c:v>0.21612250434196947</c:v>
                </c:pt>
                <c:pt idx="52">
                  <c:v>0.22199405476570974</c:v>
                </c:pt>
                <c:pt idx="53">
                  <c:v>0.22635357012879981</c:v>
                </c:pt>
                <c:pt idx="54">
                  <c:v>0.22766163331892872</c:v>
                </c:pt>
                <c:pt idx="55">
                  <c:v>0.21350444895570944</c:v>
                </c:pt>
                <c:pt idx="56">
                  <c:v>0.21087191798126045</c:v>
                </c:pt>
                <c:pt idx="57">
                  <c:v>0.21953765862842628</c:v>
                </c:pt>
                <c:pt idx="58">
                  <c:v>0.19471552789176555</c:v>
                </c:pt>
                <c:pt idx="59">
                  <c:v>0.21138633020268369</c:v>
                </c:pt>
                <c:pt idx="60">
                  <c:v>0.1973186140971166</c:v>
                </c:pt>
                <c:pt idx="61">
                  <c:v>0.20153265884328542</c:v>
                </c:pt>
                <c:pt idx="62">
                  <c:v>0.24749262386555304</c:v>
                </c:pt>
                <c:pt idx="63">
                  <c:v>0.25981340264842545</c:v>
                </c:pt>
                <c:pt idx="64">
                  <c:v>0.26649286690958046</c:v>
                </c:pt>
                <c:pt idx="65">
                  <c:v>0.27870554754873195</c:v>
                </c:pt>
                <c:pt idx="66">
                  <c:v>0.28886749601175643</c:v>
                </c:pt>
                <c:pt idx="67">
                  <c:v>0.28521029058899272</c:v>
                </c:pt>
                <c:pt idx="68">
                  <c:v>0.30604103953726114</c:v>
                </c:pt>
                <c:pt idx="69">
                  <c:v>0</c:v>
                </c:pt>
                <c:pt idx="70">
                  <c:v>0.32369091229909058</c:v>
                </c:pt>
                <c:pt idx="71">
                  <c:v>0.34826933412928729</c:v>
                </c:pt>
                <c:pt idx="72">
                  <c:v>0.34606212674707326</c:v>
                </c:pt>
                <c:pt idx="73">
                  <c:v>0</c:v>
                </c:pt>
                <c:pt idx="74">
                  <c:v>0.34269922673222691</c:v>
                </c:pt>
                <c:pt idx="75">
                  <c:v>0.34346935346495189</c:v>
                </c:pt>
                <c:pt idx="76">
                  <c:v>0.35264029842760969</c:v>
                </c:pt>
                <c:pt idx="77">
                  <c:v>0.33832158729428796</c:v>
                </c:pt>
                <c:pt idx="78">
                  <c:v>0</c:v>
                </c:pt>
                <c:pt idx="79">
                  <c:v>0.35226115841094102</c:v>
                </c:pt>
                <c:pt idx="80">
                  <c:v>0</c:v>
                </c:pt>
                <c:pt idx="81">
                  <c:v>0.23454815736312906</c:v>
                </c:pt>
                <c:pt idx="82">
                  <c:v>0</c:v>
                </c:pt>
                <c:pt idx="83">
                  <c:v>0.34790946949447216</c:v>
                </c:pt>
                <c:pt idx="84">
                  <c:v>0</c:v>
                </c:pt>
                <c:pt idx="85">
                  <c:v>0.35305771891643528</c:v>
                </c:pt>
                <c:pt idx="86">
                  <c:v>0</c:v>
                </c:pt>
                <c:pt idx="87">
                  <c:v>0.34899488862580141</c:v>
                </c:pt>
                <c:pt idx="88">
                  <c:v>0.34132026474248012</c:v>
                </c:pt>
                <c:pt idx="89">
                  <c:v>0.36582593988951517</c:v>
                </c:pt>
                <c:pt idx="90">
                  <c:v>0.35691920863165078</c:v>
                </c:pt>
                <c:pt idx="91">
                  <c:v>0.37349139653692487</c:v>
                </c:pt>
                <c:pt idx="92">
                  <c:v>0.36963929495192033</c:v>
                </c:pt>
                <c:pt idx="93">
                  <c:v>0.36508025861224208</c:v>
                </c:pt>
                <c:pt idx="94">
                  <c:v>0.37763172634354525</c:v>
                </c:pt>
                <c:pt idx="95">
                  <c:v>0.35278769016994582</c:v>
                </c:pt>
                <c:pt idx="96">
                  <c:v>0.26630832400814175</c:v>
                </c:pt>
                <c:pt idx="97">
                  <c:v>0.3618726132869694</c:v>
                </c:pt>
                <c:pt idx="98">
                  <c:v>0.36684634774993274</c:v>
                </c:pt>
                <c:pt idx="99">
                  <c:v>0</c:v>
                </c:pt>
                <c:pt idx="100">
                  <c:v>0.35396519111757585</c:v>
                </c:pt>
                <c:pt idx="101">
                  <c:v>0.25750599477866976</c:v>
                </c:pt>
                <c:pt idx="102">
                  <c:v>0</c:v>
                </c:pt>
                <c:pt idx="103">
                  <c:v>0.36509602351267573</c:v>
                </c:pt>
                <c:pt idx="104">
                  <c:v>0.36123313356262876</c:v>
                </c:pt>
                <c:pt idx="105">
                  <c:v>0.36866044666685194</c:v>
                </c:pt>
                <c:pt idx="106">
                  <c:v>0.35587148514677025</c:v>
                </c:pt>
                <c:pt idx="107">
                  <c:v>0.35463734830639854</c:v>
                </c:pt>
                <c:pt idx="108">
                  <c:v>0.35789146264265725</c:v>
                </c:pt>
                <c:pt idx="109">
                  <c:v>0.2433148872044712</c:v>
                </c:pt>
                <c:pt idx="110">
                  <c:v>0.35785751136949917</c:v>
                </c:pt>
                <c:pt idx="111">
                  <c:v>0</c:v>
                </c:pt>
                <c:pt idx="112">
                  <c:v>0.35897763404625371</c:v>
                </c:pt>
                <c:pt idx="113">
                  <c:v>0.36641206313652636</c:v>
                </c:pt>
                <c:pt idx="114">
                  <c:v>0</c:v>
                </c:pt>
                <c:pt idx="115">
                  <c:v>0.35927300376950755</c:v>
                </c:pt>
                <c:pt idx="116">
                  <c:v>0.2774423090147588</c:v>
                </c:pt>
                <c:pt idx="117">
                  <c:v>0.28204076793511146</c:v>
                </c:pt>
                <c:pt idx="118">
                  <c:v>0.37770230169835661</c:v>
                </c:pt>
                <c:pt idx="119">
                  <c:v>0.38353007540255929</c:v>
                </c:pt>
                <c:pt idx="120">
                  <c:v>0.37010475167475432</c:v>
                </c:pt>
                <c:pt idx="121">
                  <c:v>0.37757652335926073</c:v>
                </c:pt>
                <c:pt idx="122">
                  <c:v>0.37277811740126021</c:v>
                </c:pt>
                <c:pt idx="123">
                  <c:v>0</c:v>
                </c:pt>
                <c:pt idx="124">
                  <c:v>0.36219311353192585</c:v>
                </c:pt>
                <c:pt idx="125">
                  <c:v>0.35928735200090733</c:v>
                </c:pt>
                <c:pt idx="126">
                  <c:v>0.36149751097830957</c:v>
                </c:pt>
                <c:pt idx="127">
                  <c:v>0.36324365851686113</c:v>
                </c:pt>
                <c:pt idx="128">
                  <c:v>0.35954972562548615</c:v>
                </c:pt>
                <c:pt idx="129">
                  <c:v>0.35015429149581467</c:v>
                </c:pt>
                <c:pt idx="130">
                  <c:v>0.35545551993745444</c:v>
                </c:pt>
                <c:pt idx="131">
                  <c:v>0.35578867373158901</c:v>
                </c:pt>
                <c:pt idx="132">
                  <c:v>0.35198108602089195</c:v>
                </c:pt>
                <c:pt idx="133">
                  <c:v>0.34739246764206499</c:v>
                </c:pt>
                <c:pt idx="134">
                  <c:v>0.34434464379329988</c:v>
                </c:pt>
                <c:pt idx="135">
                  <c:v>0.34495513870777184</c:v>
                </c:pt>
                <c:pt idx="136">
                  <c:v>0.34725620282107333</c:v>
                </c:pt>
                <c:pt idx="137">
                  <c:v>0.34435814089985473</c:v>
                </c:pt>
                <c:pt idx="138">
                  <c:v>0.34303580844444392</c:v>
                </c:pt>
                <c:pt idx="139">
                  <c:v>0.33447734201514845</c:v>
                </c:pt>
                <c:pt idx="140">
                  <c:v>0.33854905696140275</c:v>
                </c:pt>
                <c:pt idx="141">
                  <c:v>0.31850210176140031</c:v>
                </c:pt>
                <c:pt idx="142">
                  <c:v>0.33028145069168796</c:v>
                </c:pt>
                <c:pt idx="143">
                  <c:v>0.31563581320252426</c:v>
                </c:pt>
                <c:pt idx="144">
                  <c:v>0.33216102952028975</c:v>
                </c:pt>
                <c:pt idx="145">
                  <c:v>0.31645387600353209</c:v>
                </c:pt>
                <c:pt idx="146">
                  <c:v>0.32180316632484363</c:v>
                </c:pt>
                <c:pt idx="147">
                  <c:v>0.32141341917942373</c:v>
                </c:pt>
                <c:pt idx="148">
                  <c:v>0.29856183232897343</c:v>
                </c:pt>
                <c:pt idx="149">
                  <c:v>0.29713798172761424</c:v>
                </c:pt>
                <c:pt idx="150">
                  <c:v>0.30238978798953858</c:v>
                </c:pt>
                <c:pt idx="151">
                  <c:v>0.30460065190992558</c:v>
                </c:pt>
                <c:pt idx="152">
                  <c:v>0.28931853229019838</c:v>
                </c:pt>
                <c:pt idx="153">
                  <c:v>0.28911643928770214</c:v>
                </c:pt>
                <c:pt idx="154">
                  <c:v>0.30876012174943129</c:v>
                </c:pt>
                <c:pt idx="155">
                  <c:v>0.29848343028765545</c:v>
                </c:pt>
                <c:pt idx="156">
                  <c:v>0.28935869891784333</c:v>
                </c:pt>
                <c:pt idx="157">
                  <c:v>0.27507717900730999</c:v>
                </c:pt>
                <c:pt idx="158">
                  <c:v>0.28621996270207983</c:v>
                </c:pt>
                <c:pt idx="159">
                  <c:v>0.28384606605425272</c:v>
                </c:pt>
                <c:pt idx="160">
                  <c:v>0.27091750582798385</c:v>
                </c:pt>
                <c:pt idx="161">
                  <c:v>0.25689640425549709</c:v>
                </c:pt>
                <c:pt idx="162">
                  <c:v>0.27247489725742391</c:v>
                </c:pt>
                <c:pt idx="163">
                  <c:v>0.26209924090235143</c:v>
                </c:pt>
                <c:pt idx="164">
                  <c:v>0.24290005287212538</c:v>
                </c:pt>
                <c:pt idx="165">
                  <c:v>0.25311012807818839</c:v>
                </c:pt>
                <c:pt idx="166">
                  <c:v>0.24948944533670547</c:v>
                </c:pt>
                <c:pt idx="167">
                  <c:v>0.24233717943536312</c:v>
                </c:pt>
                <c:pt idx="168">
                  <c:v>0.26125805542585506</c:v>
                </c:pt>
                <c:pt idx="169">
                  <c:v>0.24126059942116926</c:v>
                </c:pt>
                <c:pt idx="170">
                  <c:v>0.24335716399522769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0.21051454615996704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174.3</c:v>
                </c:pt>
                <c:pt idx="2">
                  <c:v>174.1</c:v>
                </c:pt>
                <c:pt idx="3">
                  <c:v>173.4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166.8</c:v>
                </c:pt>
                <c:pt idx="10">
                  <c:v>165.7</c:v>
                </c:pt>
                <c:pt idx="11">
                  <c:v>164.6</c:v>
                </c:pt>
                <c:pt idx="12">
                  <c:v>163.5</c:v>
                </c:pt>
                <c:pt idx="13">
                  <c:v>162.5</c:v>
                </c:pt>
                <c:pt idx="14">
                  <c:v>161.19999999999999</c:v>
                </c:pt>
                <c:pt idx="15">
                  <c:v>159.9</c:v>
                </c:pt>
                <c:pt idx="16">
                  <c:v>158.6</c:v>
                </c:pt>
                <c:pt idx="17">
                  <c:v>157.4</c:v>
                </c:pt>
                <c:pt idx="18">
                  <c:v>156.4</c:v>
                </c:pt>
                <c:pt idx="19">
                  <c:v>155.19999999999999</c:v>
                </c:pt>
                <c:pt idx="20">
                  <c:v>154.1</c:v>
                </c:pt>
                <c:pt idx="21">
                  <c:v>152.80000000000001</c:v>
                </c:pt>
                <c:pt idx="22">
                  <c:v>151.9</c:v>
                </c:pt>
                <c:pt idx="23">
                  <c:v>150.80000000000001</c:v>
                </c:pt>
                <c:pt idx="24">
                  <c:v>149.69999999999999</c:v>
                </c:pt>
                <c:pt idx="25">
                  <c:v>148.4</c:v>
                </c:pt>
                <c:pt idx="26">
                  <c:v>147.19999999999999</c:v>
                </c:pt>
                <c:pt idx="27">
                  <c:v>146.19999999999999</c:v>
                </c:pt>
                <c:pt idx="28">
                  <c:v>145</c:v>
                </c:pt>
                <c:pt idx="29">
                  <c:v>143.9</c:v>
                </c:pt>
                <c:pt idx="30">
                  <c:v>142.6</c:v>
                </c:pt>
                <c:pt idx="31">
                  <c:v>141.5</c:v>
                </c:pt>
                <c:pt idx="32">
                  <c:v>140.4</c:v>
                </c:pt>
                <c:pt idx="33">
                  <c:v>139.30000000000001</c:v>
                </c:pt>
                <c:pt idx="34">
                  <c:v>138.1</c:v>
                </c:pt>
                <c:pt idx="35">
                  <c:v>137</c:v>
                </c:pt>
                <c:pt idx="36">
                  <c:v>136</c:v>
                </c:pt>
                <c:pt idx="37">
                  <c:v>135</c:v>
                </c:pt>
                <c:pt idx="38">
                  <c:v>133.9</c:v>
                </c:pt>
                <c:pt idx="39">
                  <c:v>132.6</c:v>
                </c:pt>
                <c:pt idx="40">
                  <c:v>131.5</c:v>
                </c:pt>
                <c:pt idx="41">
                  <c:v>130.4</c:v>
                </c:pt>
                <c:pt idx="42">
                  <c:v>129.30000000000001</c:v>
                </c:pt>
                <c:pt idx="43">
                  <c:v>128.19999999999999</c:v>
                </c:pt>
                <c:pt idx="44">
                  <c:v>126.9</c:v>
                </c:pt>
                <c:pt idx="45">
                  <c:v>126</c:v>
                </c:pt>
                <c:pt idx="46">
                  <c:v>124.9</c:v>
                </c:pt>
                <c:pt idx="47">
                  <c:v>123.8</c:v>
                </c:pt>
                <c:pt idx="48">
                  <c:v>122.6</c:v>
                </c:pt>
                <c:pt idx="49">
                  <c:v>121.5</c:v>
                </c:pt>
                <c:pt idx="50">
                  <c:v>120.4</c:v>
                </c:pt>
                <c:pt idx="51">
                  <c:v>119.3</c:v>
                </c:pt>
                <c:pt idx="52">
                  <c:v>118.4</c:v>
                </c:pt>
                <c:pt idx="53">
                  <c:v>117.3</c:v>
                </c:pt>
                <c:pt idx="54">
                  <c:v>116.2</c:v>
                </c:pt>
                <c:pt idx="55">
                  <c:v>115.1</c:v>
                </c:pt>
                <c:pt idx="56">
                  <c:v>114.2</c:v>
                </c:pt>
                <c:pt idx="57">
                  <c:v>113.1</c:v>
                </c:pt>
                <c:pt idx="58">
                  <c:v>112</c:v>
                </c:pt>
                <c:pt idx="59">
                  <c:v>110.9</c:v>
                </c:pt>
                <c:pt idx="60">
                  <c:v>109.8</c:v>
                </c:pt>
                <c:pt idx="61">
                  <c:v>108.9</c:v>
                </c:pt>
                <c:pt idx="62">
                  <c:v>107.8</c:v>
                </c:pt>
                <c:pt idx="63">
                  <c:v>106.9</c:v>
                </c:pt>
                <c:pt idx="64">
                  <c:v>105.8</c:v>
                </c:pt>
                <c:pt idx="65">
                  <c:v>104.9</c:v>
                </c:pt>
                <c:pt idx="66">
                  <c:v>104</c:v>
                </c:pt>
                <c:pt idx="67">
                  <c:v>103.3</c:v>
                </c:pt>
                <c:pt idx="68">
                  <c:v>102.4</c:v>
                </c:pt>
                <c:pt idx="69">
                  <c:v>101.4</c:v>
                </c:pt>
                <c:pt idx="70">
                  <c:v>100.5</c:v>
                </c:pt>
                <c:pt idx="71">
                  <c:v>99.6</c:v>
                </c:pt>
                <c:pt idx="72">
                  <c:v>98.7</c:v>
                </c:pt>
                <c:pt idx="73">
                  <c:v>97.8</c:v>
                </c:pt>
                <c:pt idx="74">
                  <c:v>96.9</c:v>
                </c:pt>
                <c:pt idx="75">
                  <c:v>96</c:v>
                </c:pt>
                <c:pt idx="76">
                  <c:v>95.1</c:v>
                </c:pt>
                <c:pt idx="77">
                  <c:v>94.2</c:v>
                </c:pt>
                <c:pt idx="78">
                  <c:v>93.6</c:v>
                </c:pt>
                <c:pt idx="79">
                  <c:v>92.7</c:v>
                </c:pt>
                <c:pt idx="80">
                  <c:v>91.8</c:v>
                </c:pt>
                <c:pt idx="81">
                  <c:v>90.9</c:v>
                </c:pt>
                <c:pt idx="82">
                  <c:v>90.2</c:v>
                </c:pt>
                <c:pt idx="83">
                  <c:v>89.1</c:v>
                </c:pt>
                <c:pt idx="84">
                  <c:v>88.1</c:v>
                </c:pt>
                <c:pt idx="85">
                  <c:v>87.4</c:v>
                </c:pt>
                <c:pt idx="86">
                  <c:v>86.5</c:v>
                </c:pt>
                <c:pt idx="87">
                  <c:v>85.6</c:v>
                </c:pt>
                <c:pt idx="88">
                  <c:v>85.1</c:v>
                </c:pt>
                <c:pt idx="89">
                  <c:v>84.1</c:v>
                </c:pt>
                <c:pt idx="90">
                  <c:v>83.2</c:v>
                </c:pt>
                <c:pt idx="91">
                  <c:v>82.5</c:v>
                </c:pt>
                <c:pt idx="92">
                  <c:v>81.8</c:v>
                </c:pt>
                <c:pt idx="93">
                  <c:v>80.900000000000006</c:v>
                </c:pt>
                <c:pt idx="94">
                  <c:v>80.099999999999994</c:v>
                </c:pt>
                <c:pt idx="95">
                  <c:v>79.2</c:v>
                </c:pt>
                <c:pt idx="96">
                  <c:v>78.3</c:v>
                </c:pt>
                <c:pt idx="97">
                  <c:v>77.599999999999994</c:v>
                </c:pt>
                <c:pt idx="98">
                  <c:v>76.7</c:v>
                </c:pt>
                <c:pt idx="99">
                  <c:v>75.8</c:v>
                </c:pt>
                <c:pt idx="100">
                  <c:v>75</c:v>
                </c:pt>
                <c:pt idx="101">
                  <c:v>74.3</c:v>
                </c:pt>
                <c:pt idx="102">
                  <c:v>73.599999999999994</c:v>
                </c:pt>
                <c:pt idx="103">
                  <c:v>72.8</c:v>
                </c:pt>
                <c:pt idx="104">
                  <c:v>71.900000000000006</c:v>
                </c:pt>
                <c:pt idx="105">
                  <c:v>71.400000000000006</c:v>
                </c:pt>
                <c:pt idx="106">
                  <c:v>70.5</c:v>
                </c:pt>
                <c:pt idx="107">
                  <c:v>69.8</c:v>
                </c:pt>
                <c:pt idx="108">
                  <c:v>69</c:v>
                </c:pt>
                <c:pt idx="109">
                  <c:v>68.3</c:v>
                </c:pt>
                <c:pt idx="110">
                  <c:v>67.400000000000006</c:v>
                </c:pt>
                <c:pt idx="111">
                  <c:v>66.8</c:v>
                </c:pt>
                <c:pt idx="112">
                  <c:v>65.900000000000006</c:v>
                </c:pt>
                <c:pt idx="113">
                  <c:v>65.400000000000006</c:v>
                </c:pt>
                <c:pt idx="114">
                  <c:v>64.8</c:v>
                </c:pt>
                <c:pt idx="115">
                  <c:v>63.9</c:v>
                </c:pt>
                <c:pt idx="116">
                  <c:v>63.2</c:v>
                </c:pt>
                <c:pt idx="117">
                  <c:v>62.7</c:v>
                </c:pt>
                <c:pt idx="118">
                  <c:v>61.7</c:v>
                </c:pt>
                <c:pt idx="119">
                  <c:v>61.2</c:v>
                </c:pt>
                <c:pt idx="120">
                  <c:v>60.5</c:v>
                </c:pt>
                <c:pt idx="121">
                  <c:v>59.7</c:v>
                </c:pt>
                <c:pt idx="122">
                  <c:v>59.2</c:v>
                </c:pt>
                <c:pt idx="123">
                  <c:v>58.3</c:v>
                </c:pt>
                <c:pt idx="124">
                  <c:v>57.7</c:v>
                </c:pt>
                <c:pt idx="125">
                  <c:v>57</c:v>
                </c:pt>
                <c:pt idx="126">
                  <c:v>56.5</c:v>
                </c:pt>
                <c:pt idx="127">
                  <c:v>55.7</c:v>
                </c:pt>
                <c:pt idx="128">
                  <c:v>55</c:v>
                </c:pt>
                <c:pt idx="129">
                  <c:v>54.3</c:v>
                </c:pt>
                <c:pt idx="130">
                  <c:v>53.5</c:v>
                </c:pt>
                <c:pt idx="131">
                  <c:v>53</c:v>
                </c:pt>
                <c:pt idx="132">
                  <c:v>52.1</c:v>
                </c:pt>
                <c:pt idx="133">
                  <c:v>51.5</c:v>
                </c:pt>
                <c:pt idx="134">
                  <c:v>50.8</c:v>
                </c:pt>
                <c:pt idx="135">
                  <c:v>50.1</c:v>
                </c:pt>
                <c:pt idx="136">
                  <c:v>49.5</c:v>
                </c:pt>
                <c:pt idx="137">
                  <c:v>48.6</c:v>
                </c:pt>
                <c:pt idx="138">
                  <c:v>47.9</c:v>
                </c:pt>
                <c:pt idx="139">
                  <c:v>47.4</c:v>
                </c:pt>
                <c:pt idx="140">
                  <c:v>46.4</c:v>
                </c:pt>
                <c:pt idx="141">
                  <c:v>45.9</c:v>
                </c:pt>
                <c:pt idx="142">
                  <c:v>45.2</c:v>
                </c:pt>
                <c:pt idx="143">
                  <c:v>44.4</c:v>
                </c:pt>
                <c:pt idx="144">
                  <c:v>43.7</c:v>
                </c:pt>
                <c:pt idx="145">
                  <c:v>43.2</c:v>
                </c:pt>
                <c:pt idx="146">
                  <c:v>42.3</c:v>
                </c:pt>
                <c:pt idx="147">
                  <c:v>41.7</c:v>
                </c:pt>
                <c:pt idx="148">
                  <c:v>41.2</c:v>
                </c:pt>
                <c:pt idx="149">
                  <c:v>40.6</c:v>
                </c:pt>
                <c:pt idx="150">
                  <c:v>39.5</c:v>
                </c:pt>
                <c:pt idx="151">
                  <c:v>39.200000000000003</c:v>
                </c:pt>
                <c:pt idx="152">
                  <c:v>38.200000000000003</c:v>
                </c:pt>
                <c:pt idx="153">
                  <c:v>37.9</c:v>
                </c:pt>
                <c:pt idx="154">
                  <c:v>37.200000000000003</c:v>
                </c:pt>
                <c:pt idx="155">
                  <c:v>36.6</c:v>
                </c:pt>
                <c:pt idx="156">
                  <c:v>36.200000000000003</c:v>
                </c:pt>
                <c:pt idx="157">
                  <c:v>35.299999999999997</c:v>
                </c:pt>
                <c:pt idx="158">
                  <c:v>35</c:v>
                </c:pt>
                <c:pt idx="159">
                  <c:v>34.4</c:v>
                </c:pt>
                <c:pt idx="160">
                  <c:v>33.9</c:v>
                </c:pt>
                <c:pt idx="161">
                  <c:v>33.1</c:v>
                </c:pt>
                <c:pt idx="162">
                  <c:v>32.6</c:v>
                </c:pt>
                <c:pt idx="163">
                  <c:v>32.200000000000003</c:v>
                </c:pt>
                <c:pt idx="164">
                  <c:v>31.1</c:v>
                </c:pt>
                <c:pt idx="165">
                  <c:v>31</c:v>
                </c:pt>
                <c:pt idx="166">
                  <c:v>30.1</c:v>
                </c:pt>
                <c:pt idx="167">
                  <c:v>29.7</c:v>
                </c:pt>
                <c:pt idx="168">
                  <c:v>29.1</c:v>
                </c:pt>
                <c:pt idx="169">
                  <c:v>28.4</c:v>
                </c:pt>
                <c:pt idx="170">
                  <c:v>28</c:v>
                </c:pt>
                <c:pt idx="171">
                  <c:v>27.7</c:v>
                </c:pt>
                <c:pt idx="172">
                  <c:v>27</c:v>
                </c:pt>
                <c:pt idx="173">
                  <c:v>26.4</c:v>
                </c:pt>
                <c:pt idx="174">
                  <c:v>26</c:v>
                </c:pt>
                <c:pt idx="175">
                  <c:v>25.3</c:v>
                </c:pt>
                <c:pt idx="176">
                  <c:v>25</c:v>
                </c:pt>
                <c:pt idx="177">
                  <c:v>24.2</c:v>
                </c:pt>
                <c:pt idx="178">
                  <c:v>23.5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55-574F-9A45-C93844FC2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447104"/>
        <c:axId val="1"/>
      </c:scatterChart>
      <c:valAx>
        <c:axId val="185544710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4471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668.1</c:v>
                </c:pt>
                <c:pt idx="28">
                  <c:v>591.29999999999995</c:v>
                </c:pt>
                <c:pt idx="29">
                  <c:v>640</c:v>
                </c:pt>
                <c:pt idx="30">
                  <c:v>685.8</c:v>
                </c:pt>
                <c:pt idx="31">
                  <c:v>676.9</c:v>
                </c:pt>
                <c:pt idx="32">
                  <c:v>740.1</c:v>
                </c:pt>
                <c:pt idx="33">
                  <c:v>787.6</c:v>
                </c:pt>
                <c:pt idx="34">
                  <c:v>680.2</c:v>
                </c:pt>
                <c:pt idx="35">
                  <c:v>789.6</c:v>
                </c:pt>
                <c:pt idx="36">
                  <c:v>738.8</c:v>
                </c:pt>
                <c:pt idx="37">
                  <c:v>671</c:v>
                </c:pt>
                <c:pt idx="38">
                  <c:v>792.4</c:v>
                </c:pt>
                <c:pt idx="39">
                  <c:v>726.2</c:v>
                </c:pt>
                <c:pt idx="40">
                  <c:v>714.5</c:v>
                </c:pt>
                <c:pt idx="41">
                  <c:v>669.9</c:v>
                </c:pt>
                <c:pt idx="42">
                  <c:v>729.4</c:v>
                </c:pt>
                <c:pt idx="43">
                  <c:v>638.70000000000005</c:v>
                </c:pt>
                <c:pt idx="44">
                  <c:v>780</c:v>
                </c:pt>
                <c:pt idx="45">
                  <c:v>777.6</c:v>
                </c:pt>
                <c:pt idx="46">
                  <c:v>712.3</c:v>
                </c:pt>
                <c:pt idx="47">
                  <c:v>662.6</c:v>
                </c:pt>
                <c:pt idx="48">
                  <c:v>772.9</c:v>
                </c:pt>
                <c:pt idx="49">
                  <c:v>764.4</c:v>
                </c:pt>
                <c:pt idx="50">
                  <c:v>759.7</c:v>
                </c:pt>
                <c:pt idx="51">
                  <c:v>744.6</c:v>
                </c:pt>
                <c:pt idx="52">
                  <c:v>626.6</c:v>
                </c:pt>
                <c:pt idx="53">
                  <c:v>646.79999999999995</c:v>
                </c:pt>
                <c:pt idx="54">
                  <c:v>686.5</c:v>
                </c:pt>
                <c:pt idx="55">
                  <c:v>644.1</c:v>
                </c:pt>
                <c:pt idx="56">
                  <c:v>714.3</c:v>
                </c:pt>
                <c:pt idx="57">
                  <c:v>716.7</c:v>
                </c:pt>
                <c:pt idx="58">
                  <c:v>641</c:v>
                </c:pt>
                <c:pt idx="59">
                  <c:v>661</c:v>
                </c:pt>
                <c:pt idx="60">
                  <c:v>637.79999999999995</c:v>
                </c:pt>
                <c:pt idx="61">
                  <c:v>679.4</c:v>
                </c:pt>
                <c:pt idx="62">
                  <c:v>647.5</c:v>
                </c:pt>
                <c:pt idx="63">
                  <c:v>666.4</c:v>
                </c:pt>
                <c:pt idx="64">
                  <c:v>673.8</c:v>
                </c:pt>
                <c:pt idx="65">
                  <c:v>681.5</c:v>
                </c:pt>
                <c:pt idx="66">
                  <c:v>648.1</c:v>
                </c:pt>
                <c:pt idx="67">
                  <c:v>670.3</c:v>
                </c:pt>
                <c:pt idx="68">
                  <c:v>731.6</c:v>
                </c:pt>
                <c:pt idx="69">
                  <c:v>-999</c:v>
                </c:pt>
                <c:pt idx="70">
                  <c:v>699.3</c:v>
                </c:pt>
                <c:pt idx="71">
                  <c:v>695.9</c:v>
                </c:pt>
                <c:pt idx="72">
                  <c:v>685.1</c:v>
                </c:pt>
                <c:pt idx="73">
                  <c:v>-999</c:v>
                </c:pt>
                <c:pt idx="74">
                  <c:v>669.1</c:v>
                </c:pt>
                <c:pt idx="75">
                  <c:v>719.2</c:v>
                </c:pt>
                <c:pt idx="76">
                  <c:v>687.9</c:v>
                </c:pt>
                <c:pt idx="77">
                  <c:v>643.6</c:v>
                </c:pt>
                <c:pt idx="78">
                  <c:v>-999</c:v>
                </c:pt>
                <c:pt idx="79">
                  <c:v>715</c:v>
                </c:pt>
                <c:pt idx="80">
                  <c:v>-999</c:v>
                </c:pt>
                <c:pt idx="81">
                  <c:v>660</c:v>
                </c:pt>
                <c:pt idx="82">
                  <c:v>-999</c:v>
                </c:pt>
                <c:pt idx="83">
                  <c:v>700.9</c:v>
                </c:pt>
                <c:pt idx="84">
                  <c:v>-999</c:v>
                </c:pt>
                <c:pt idx="85">
                  <c:v>715.6</c:v>
                </c:pt>
                <c:pt idx="86">
                  <c:v>-999</c:v>
                </c:pt>
                <c:pt idx="87">
                  <c:v>691.4</c:v>
                </c:pt>
                <c:pt idx="88">
                  <c:v>683.7</c:v>
                </c:pt>
                <c:pt idx="89">
                  <c:v>668.8</c:v>
                </c:pt>
                <c:pt idx="90">
                  <c:v>675.7</c:v>
                </c:pt>
                <c:pt idx="91">
                  <c:v>658.9</c:v>
                </c:pt>
                <c:pt idx="92">
                  <c:v>671.3</c:v>
                </c:pt>
                <c:pt idx="93">
                  <c:v>672.2</c:v>
                </c:pt>
                <c:pt idx="94">
                  <c:v>677.7</c:v>
                </c:pt>
                <c:pt idx="95">
                  <c:v>692.4</c:v>
                </c:pt>
                <c:pt idx="96">
                  <c:v>650.29999999999995</c:v>
                </c:pt>
                <c:pt idx="97">
                  <c:v>688.1</c:v>
                </c:pt>
                <c:pt idx="98">
                  <c:v>647.4</c:v>
                </c:pt>
                <c:pt idx="99">
                  <c:v>-999</c:v>
                </c:pt>
                <c:pt idx="100">
                  <c:v>740.9</c:v>
                </c:pt>
                <c:pt idx="101">
                  <c:v>687.2</c:v>
                </c:pt>
                <c:pt idx="102">
                  <c:v>-999</c:v>
                </c:pt>
                <c:pt idx="103">
                  <c:v>658.4</c:v>
                </c:pt>
                <c:pt idx="104">
                  <c:v>675.4</c:v>
                </c:pt>
                <c:pt idx="105">
                  <c:v>619.1</c:v>
                </c:pt>
                <c:pt idx="106">
                  <c:v>671.8</c:v>
                </c:pt>
                <c:pt idx="107">
                  <c:v>650.20000000000005</c:v>
                </c:pt>
                <c:pt idx="108">
                  <c:v>672.7</c:v>
                </c:pt>
                <c:pt idx="109">
                  <c:v>722.9</c:v>
                </c:pt>
                <c:pt idx="110">
                  <c:v>670.9</c:v>
                </c:pt>
                <c:pt idx="111">
                  <c:v>-999</c:v>
                </c:pt>
                <c:pt idx="112">
                  <c:v>725.8</c:v>
                </c:pt>
                <c:pt idx="113">
                  <c:v>720</c:v>
                </c:pt>
                <c:pt idx="114">
                  <c:v>-999</c:v>
                </c:pt>
                <c:pt idx="115">
                  <c:v>676.6</c:v>
                </c:pt>
                <c:pt idx="116">
                  <c:v>652.1</c:v>
                </c:pt>
                <c:pt idx="117">
                  <c:v>634.1</c:v>
                </c:pt>
                <c:pt idx="118">
                  <c:v>619.29999999999995</c:v>
                </c:pt>
                <c:pt idx="119">
                  <c:v>630</c:v>
                </c:pt>
                <c:pt idx="120">
                  <c:v>616.9</c:v>
                </c:pt>
                <c:pt idx="121">
                  <c:v>628.6</c:v>
                </c:pt>
                <c:pt idx="122">
                  <c:v>560.70000000000005</c:v>
                </c:pt>
                <c:pt idx="123">
                  <c:v>-999</c:v>
                </c:pt>
                <c:pt idx="124">
                  <c:v>574.29999999999995</c:v>
                </c:pt>
                <c:pt idx="125">
                  <c:v>596.20000000000005</c:v>
                </c:pt>
                <c:pt idx="126">
                  <c:v>598.6</c:v>
                </c:pt>
                <c:pt idx="127">
                  <c:v>554.6</c:v>
                </c:pt>
                <c:pt idx="128">
                  <c:v>508</c:v>
                </c:pt>
                <c:pt idx="129">
                  <c:v>537.9</c:v>
                </c:pt>
                <c:pt idx="130">
                  <c:v>547.20000000000005</c:v>
                </c:pt>
                <c:pt idx="131">
                  <c:v>541.1</c:v>
                </c:pt>
                <c:pt idx="132">
                  <c:v>555.20000000000005</c:v>
                </c:pt>
                <c:pt idx="133">
                  <c:v>544.9</c:v>
                </c:pt>
                <c:pt idx="134">
                  <c:v>532.4</c:v>
                </c:pt>
                <c:pt idx="135">
                  <c:v>492.8</c:v>
                </c:pt>
                <c:pt idx="136">
                  <c:v>521.1</c:v>
                </c:pt>
                <c:pt idx="137">
                  <c:v>495</c:v>
                </c:pt>
                <c:pt idx="138">
                  <c:v>502.2</c:v>
                </c:pt>
                <c:pt idx="139">
                  <c:v>506.5</c:v>
                </c:pt>
                <c:pt idx="140">
                  <c:v>507.7</c:v>
                </c:pt>
                <c:pt idx="141">
                  <c:v>548.20000000000005</c:v>
                </c:pt>
                <c:pt idx="142">
                  <c:v>539.70000000000005</c:v>
                </c:pt>
                <c:pt idx="143">
                  <c:v>466.4</c:v>
                </c:pt>
                <c:pt idx="144">
                  <c:v>512.4</c:v>
                </c:pt>
                <c:pt idx="145">
                  <c:v>522.70000000000005</c:v>
                </c:pt>
                <c:pt idx="146">
                  <c:v>467.9</c:v>
                </c:pt>
                <c:pt idx="147">
                  <c:v>488.5</c:v>
                </c:pt>
                <c:pt idx="148">
                  <c:v>490.7</c:v>
                </c:pt>
                <c:pt idx="149">
                  <c:v>476.6</c:v>
                </c:pt>
                <c:pt idx="150">
                  <c:v>430</c:v>
                </c:pt>
                <c:pt idx="151">
                  <c:v>467.8</c:v>
                </c:pt>
                <c:pt idx="152">
                  <c:v>423</c:v>
                </c:pt>
                <c:pt idx="153">
                  <c:v>435.9</c:v>
                </c:pt>
                <c:pt idx="154">
                  <c:v>452.1</c:v>
                </c:pt>
                <c:pt idx="155">
                  <c:v>424.8</c:v>
                </c:pt>
                <c:pt idx="156">
                  <c:v>418.4</c:v>
                </c:pt>
                <c:pt idx="157">
                  <c:v>472.5</c:v>
                </c:pt>
                <c:pt idx="158">
                  <c:v>479.7</c:v>
                </c:pt>
                <c:pt idx="159">
                  <c:v>482.1</c:v>
                </c:pt>
                <c:pt idx="160">
                  <c:v>401.9</c:v>
                </c:pt>
                <c:pt idx="161">
                  <c:v>460.7</c:v>
                </c:pt>
                <c:pt idx="162">
                  <c:v>400.9</c:v>
                </c:pt>
                <c:pt idx="163">
                  <c:v>521.79999999999995</c:v>
                </c:pt>
                <c:pt idx="164">
                  <c:v>387.3</c:v>
                </c:pt>
                <c:pt idx="165">
                  <c:v>431.8</c:v>
                </c:pt>
                <c:pt idx="166">
                  <c:v>501.4</c:v>
                </c:pt>
                <c:pt idx="167">
                  <c:v>433.2</c:v>
                </c:pt>
                <c:pt idx="168">
                  <c:v>404.8</c:v>
                </c:pt>
                <c:pt idx="169">
                  <c:v>502.1</c:v>
                </c:pt>
                <c:pt idx="170">
                  <c:v>408.9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377.8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174.3</c:v>
                </c:pt>
                <c:pt idx="2">
                  <c:v>174.1</c:v>
                </c:pt>
                <c:pt idx="3">
                  <c:v>173.4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166.8</c:v>
                </c:pt>
                <c:pt idx="10">
                  <c:v>165.7</c:v>
                </c:pt>
                <c:pt idx="11">
                  <c:v>164.6</c:v>
                </c:pt>
                <c:pt idx="12">
                  <c:v>163.5</c:v>
                </c:pt>
                <c:pt idx="13">
                  <c:v>162.5</c:v>
                </c:pt>
                <c:pt idx="14">
                  <c:v>161.19999999999999</c:v>
                </c:pt>
                <c:pt idx="15">
                  <c:v>159.9</c:v>
                </c:pt>
                <c:pt idx="16">
                  <c:v>158.6</c:v>
                </c:pt>
                <c:pt idx="17">
                  <c:v>157.4</c:v>
                </c:pt>
                <c:pt idx="18">
                  <c:v>156.4</c:v>
                </c:pt>
                <c:pt idx="19">
                  <c:v>155.19999999999999</c:v>
                </c:pt>
                <c:pt idx="20">
                  <c:v>154.1</c:v>
                </c:pt>
                <c:pt idx="21">
                  <c:v>152.80000000000001</c:v>
                </c:pt>
                <c:pt idx="22">
                  <c:v>151.9</c:v>
                </c:pt>
                <c:pt idx="23">
                  <c:v>150.80000000000001</c:v>
                </c:pt>
                <c:pt idx="24">
                  <c:v>149.69999999999999</c:v>
                </c:pt>
                <c:pt idx="25">
                  <c:v>148.4</c:v>
                </c:pt>
                <c:pt idx="26">
                  <c:v>147.19999999999999</c:v>
                </c:pt>
                <c:pt idx="27">
                  <c:v>146.19999999999999</c:v>
                </c:pt>
                <c:pt idx="28">
                  <c:v>145</c:v>
                </c:pt>
                <c:pt idx="29">
                  <c:v>143.9</c:v>
                </c:pt>
                <c:pt idx="30">
                  <c:v>142.6</c:v>
                </c:pt>
                <c:pt idx="31">
                  <c:v>141.5</c:v>
                </c:pt>
                <c:pt idx="32">
                  <c:v>140.4</c:v>
                </c:pt>
                <c:pt idx="33">
                  <c:v>139.30000000000001</c:v>
                </c:pt>
                <c:pt idx="34">
                  <c:v>138.1</c:v>
                </c:pt>
                <c:pt idx="35">
                  <c:v>137</c:v>
                </c:pt>
                <c:pt idx="36">
                  <c:v>136</c:v>
                </c:pt>
                <c:pt idx="37">
                  <c:v>135</c:v>
                </c:pt>
                <c:pt idx="38">
                  <c:v>133.9</c:v>
                </c:pt>
                <c:pt idx="39">
                  <c:v>132.6</c:v>
                </c:pt>
                <c:pt idx="40">
                  <c:v>131.5</c:v>
                </c:pt>
                <c:pt idx="41">
                  <c:v>130.4</c:v>
                </c:pt>
                <c:pt idx="42">
                  <c:v>129.30000000000001</c:v>
                </c:pt>
                <c:pt idx="43">
                  <c:v>128.19999999999999</c:v>
                </c:pt>
                <c:pt idx="44">
                  <c:v>126.9</c:v>
                </c:pt>
                <c:pt idx="45">
                  <c:v>126</c:v>
                </c:pt>
                <c:pt idx="46">
                  <c:v>124.9</c:v>
                </c:pt>
                <c:pt idx="47">
                  <c:v>123.8</c:v>
                </c:pt>
                <c:pt idx="48">
                  <c:v>122.6</c:v>
                </c:pt>
                <c:pt idx="49">
                  <c:v>121.5</c:v>
                </c:pt>
                <c:pt idx="50">
                  <c:v>120.4</c:v>
                </c:pt>
                <c:pt idx="51">
                  <c:v>119.3</c:v>
                </c:pt>
                <c:pt idx="52">
                  <c:v>118.4</c:v>
                </c:pt>
                <c:pt idx="53">
                  <c:v>117.3</c:v>
                </c:pt>
                <c:pt idx="54">
                  <c:v>116.2</c:v>
                </c:pt>
                <c:pt idx="55">
                  <c:v>115.1</c:v>
                </c:pt>
                <c:pt idx="56">
                  <c:v>114.2</c:v>
                </c:pt>
                <c:pt idx="57">
                  <c:v>113.1</c:v>
                </c:pt>
                <c:pt idx="58">
                  <c:v>112</c:v>
                </c:pt>
                <c:pt idx="59">
                  <c:v>110.9</c:v>
                </c:pt>
                <c:pt idx="60">
                  <c:v>109.8</c:v>
                </c:pt>
                <c:pt idx="61">
                  <c:v>108.9</c:v>
                </c:pt>
                <c:pt idx="62">
                  <c:v>107.8</c:v>
                </c:pt>
                <c:pt idx="63">
                  <c:v>106.9</c:v>
                </c:pt>
                <c:pt idx="64">
                  <c:v>105.8</c:v>
                </c:pt>
                <c:pt idx="65">
                  <c:v>104.9</c:v>
                </c:pt>
                <c:pt idx="66">
                  <c:v>104</c:v>
                </c:pt>
                <c:pt idx="67">
                  <c:v>103.3</c:v>
                </c:pt>
                <c:pt idx="68">
                  <c:v>102.4</c:v>
                </c:pt>
                <c:pt idx="69">
                  <c:v>101.4</c:v>
                </c:pt>
                <c:pt idx="70">
                  <c:v>100.5</c:v>
                </c:pt>
                <c:pt idx="71">
                  <c:v>99.6</c:v>
                </c:pt>
                <c:pt idx="72">
                  <c:v>98.7</c:v>
                </c:pt>
                <c:pt idx="73">
                  <c:v>97.8</c:v>
                </c:pt>
                <c:pt idx="74">
                  <c:v>96.9</c:v>
                </c:pt>
                <c:pt idx="75">
                  <c:v>96</c:v>
                </c:pt>
                <c:pt idx="76">
                  <c:v>95.1</c:v>
                </c:pt>
                <c:pt idx="77">
                  <c:v>94.2</c:v>
                </c:pt>
                <c:pt idx="78">
                  <c:v>93.6</c:v>
                </c:pt>
                <c:pt idx="79">
                  <c:v>92.7</c:v>
                </c:pt>
                <c:pt idx="80">
                  <c:v>91.8</c:v>
                </c:pt>
                <c:pt idx="81">
                  <c:v>90.9</c:v>
                </c:pt>
                <c:pt idx="82">
                  <c:v>90.2</c:v>
                </c:pt>
                <c:pt idx="83">
                  <c:v>89.1</c:v>
                </c:pt>
                <c:pt idx="84">
                  <c:v>88.1</c:v>
                </c:pt>
                <c:pt idx="85">
                  <c:v>87.4</c:v>
                </c:pt>
                <c:pt idx="86">
                  <c:v>86.5</c:v>
                </c:pt>
                <c:pt idx="87">
                  <c:v>85.6</c:v>
                </c:pt>
                <c:pt idx="88">
                  <c:v>85.1</c:v>
                </c:pt>
                <c:pt idx="89">
                  <c:v>84.1</c:v>
                </c:pt>
                <c:pt idx="90">
                  <c:v>83.2</c:v>
                </c:pt>
                <c:pt idx="91">
                  <c:v>82.5</c:v>
                </c:pt>
                <c:pt idx="92">
                  <c:v>81.8</c:v>
                </c:pt>
                <c:pt idx="93">
                  <c:v>80.900000000000006</c:v>
                </c:pt>
                <c:pt idx="94">
                  <c:v>80.099999999999994</c:v>
                </c:pt>
                <c:pt idx="95">
                  <c:v>79.2</c:v>
                </c:pt>
                <c:pt idx="96">
                  <c:v>78.3</c:v>
                </c:pt>
                <c:pt idx="97">
                  <c:v>77.599999999999994</c:v>
                </c:pt>
                <c:pt idx="98">
                  <c:v>76.7</c:v>
                </c:pt>
                <c:pt idx="99">
                  <c:v>75.8</c:v>
                </c:pt>
                <c:pt idx="100">
                  <c:v>75</c:v>
                </c:pt>
                <c:pt idx="101">
                  <c:v>74.3</c:v>
                </c:pt>
                <c:pt idx="102">
                  <c:v>73.599999999999994</c:v>
                </c:pt>
                <c:pt idx="103">
                  <c:v>72.8</c:v>
                </c:pt>
                <c:pt idx="104">
                  <c:v>71.900000000000006</c:v>
                </c:pt>
                <c:pt idx="105">
                  <c:v>71.400000000000006</c:v>
                </c:pt>
                <c:pt idx="106">
                  <c:v>70.5</c:v>
                </c:pt>
                <c:pt idx="107">
                  <c:v>69.8</c:v>
                </c:pt>
                <c:pt idx="108">
                  <c:v>69</c:v>
                </c:pt>
                <c:pt idx="109">
                  <c:v>68.3</c:v>
                </c:pt>
                <c:pt idx="110">
                  <c:v>67.400000000000006</c:v>
                </c:pt>
                <c:pt idx="111">
                  <c:v>66.8</c:v>
                </c:pt>
                <c:pt idx="112">
                  <c:v>65.900000000000006</c:v>
                </c:pt>
                <c:pt idx="113">
                  <c:v>65.400000000000006</c:v>
                </c:pt>
                <c:pt idx="114">
                  <c:v>64.8</c:v>
                </c:pt>
                <c:pt idx="115">
                  <c:v>63.9</c:v>
                </c:pt>
                <c:pt idx="116">
                  <c:v>63.2</c:v>
                </c:pt>
                <c:pt idx="117">
                  <c:v>62.7</c:v>
                </c:pt>
                <c:pt idx="118">
                  <c:v>61.7</c:v>
                </c:pt>
                <c:pt idx="119">
                  <c:v>61.2</c:v>
                </c:pt>
                <c:pt idx="120">
                  <c:v>60.5</c:v>
                </c:pt>
                <c:pt idx="121">
                  <c:v>59.7</c:v>
                </c:pt>
                <c:pt idx="122">
                  <c:v>59.2</c:v>
                </c:pt>
                <c:pt idx="123">
                  <c:v>58.3</c:v>
                </c:pt>
                <c:pt idx="124">
                  <c:v>57.7</c:v>
                </c:pt>
                <c:pt idx="125">
                  <c:v>57</c:v>
                </c:pt>
                <c:pt idx="126">
                  <c:v>56.5</c:v>
                </c:pt>
                <c:pt idx="127">
                  <c:v>55.7</c:v>
                </c:pt>
                <c:pt idx="128">
                  <c:v>55</c:v>
                </c:pt>
                <c:pt idx="129">
                  <c:v>54.3</c:v>
                </c:pt>
                <c:pt idx="130">
                  <c:v>53.5</c:v>
                </c:pt>
                <c:pt idx="131">
                  <c:v>53</c:v>
                </c:pt>
                <c:pt idx="132">
                  <c:v>52.1</c:v>
                </c:pt>
                <c:pt idx="133">
                  <c:v>51.5</c:v>
                </c:pt>
                <c:pt idx="134">
                  <c:v>50.8</c:v>
                </c:pt>
                <c:pt idx="135">
                  <c:v>50.1</c:v>
                </c:pt>
                <c:pt idx="136">
                  <c:v>49.5</c:v>
                </c:pt>
                <c:pt idx="137">
                  <c:v>48.6</c:v>
                </c:pt>
                <c:pt idx="138">
                  <c:v>47.9</c:v>
                </c:pt>
                <c:pt idx="139">
                  <c:v>47.4</c:v>
                </c:pt>
                <c:pt idx="140">
                  <c:v>46.4</c:v>
                </c:pt>
                <c:pt idx="141">
                  <c:v>45.9</c:v>
                </c:pt>
                <c:pt idx="142">
                  <c:v>45.2</c:v>
                </c:pt>
                <c:pt idx="143">
                  <c:v>44.4</c:v>
                </c:pt>
                <c:pt idx="144">
                  <c:v>43.7</c:v>
                </c:pt>
                <c:pt idx="145">
                  <c:v>43.2</c:v>
                </c:pt>
                <c:pt idx="146">
                  <c:v>42.3</c:v>
                </c:pt>
                <c:pt idx="147">
                  <c:v>41.7</c:v>
                </c:pt>
                <c:pt idx="148">
                  <c:v>41.2</c:v>
                </c:pt>
                <c:pt idx="149">
                  <c:v>40.6</c:v>
                </c:pt>
                <c:pt idx="150">
                  <c:v>39.5</c:v>
                </c:pt>
                <c:pt idx="151">
                  <c:v>39.200000000000003</c:v>
                </c:pt>
                <c:pt idx="152">
                  <c:v>38.200000000000003</c:v>
                </c:pt>
                <c:pt idx="153">
                  <c:v>37.9</c:v>
                </c:pt>
                <c:pt idx="154">
                  <c:v>37.200000000000003</c:v>
                </c:pt>
                <c:pt idx="155">
                  <c:v>36.6</c:v>
                </c:pt>
                <c:pt idx="156">
                  <c:v>36.200000000000003</c:v>
                </c:pt>
                <c:pt idx="157">
                  <c:v>35.299999999999997</c:v>
                </c:pt>
                <c:pt idx="158">
                  <c:v>35</c:v>
                </c:pt>
                <c:pt idx="159">
                  <c:v>34.4</c:v>
                </c:pt>
                <c:pt idx="160">
                  <c:v>33.9</c:v>
                </c:pt>
                <c:pt idx="161">
                  <c:v>33.1</c:v>
                </c:pt>
                <c:pt idx="162">
                  <c:v>32.6</c:v>
                </c:pt>
                <c:pt idx="163">
                  <c:v>32.200000000000003</c:v>
                </c:pt>
                <c:pt idx="164">
                  <c:v>31.1</c:v>
                </c:pt>
                <c:pt idx="165">
                  <c:v>31</c:v>
                </c:pt>
                <c:pt idx="166">
                  <c:v>30.1</c:v>
                </c:pt>
                <c:pt idx="167">
                  <c:v>29.7</c:v>
                </c:pt>
                <c:pt idx="168">
                  <c:v>29.1</c:v>
                </c:pt>
                <c:pt idx="169">
                  <c:v>28.4</c:v>
                </c:pt>
                <c:pt idx="170">
                  <c:v>28</c:v>
                </c:pt>
                <c:pt idx="171">
                  <c:v>27.7</c:v>
                </c:pt>
                <c:pt idx="172">
                  <c:v>27</c:v>
                </c:pt>
                <c:pt idx="173">
                  <c:v>26.4</c:v>
                </c:pt>
                <c:pt idx="174">
                  <c:v>26</c:v>
                </c:pt>
                <c:pt idx="175">
                  <c:v>25.3</c:v>
                </c:pt>
                <c:pt idx="176">
                  <c:v>25</c:v>
                </c:pt>
                <c:pt idx="177">
                  <c:v>24.2</c:v>
                </c:pt>
                <c:pt idx="178">
                  <c:v>23.5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E6-C346-AA5D-D3218C97304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712.5</c:v>
                </c:pt>
                <c:pt idx="28">
                  <c:v>763.5</c:v>
                </c:pt>
                <c:pt idx="29">
                  <c:v>678.7</c:v>
                </c:pt>
                <c:pt idx="30">
                  <c:v>793.8</c:v>
                </c:pt>
                <c:pt idx="31">
                  <c:v>722.8</c:v>
                </c:pt>
                <c:pt idx="32">
                  <c:v>800</c:v>
                </c:pt>
                <c:pt idx="33">
                  <c:v>800</c:v>
                </c:pt>
                <c:pt idx="34">
                  <c:v>680.2</c:v>
                </c:pt>
                <c:pt idx="35">
                  <c:v>731.9</c:v>
                </c:pt>
                <c:pt idx="36">
                  <c:v>800</c:v>
                </c:pt>
                <c:pt idx="37">
                  <c:v>753.4</c:v>
                </c:pt>
                <c:pt idx="38">
                  <c:v>793.5</c:v>
                </c:pt>
                <c:pt idx="39">
                  <c:v>731.3</c:v>
                </c:pt>
                <c:pt idx="40">
                  <c:v>800</c:v>
                </c:pt>
                <c:pt idx="41">
                  <c:v>744.4</c:v>
                </c:pt>
                <c:pt idx="42">
                  <c:v>723.6</c:v>
                </c:pt>
                <c:pt idx="43">
                  <c:v>711.5</c:v>
                </c:pt>
                <c:pt idx="44">
                  <c:v>800</c:v>
                </c:pt>
                <c:pt idx="45">
                  <c:v>800</c:v>
                </c:pt>
                <c:pt idx="46">
                  <c:v>732.4</c:v>
                </c:pt>
                <c:pt idx="47">
                  <c:v>795.2</c:v>
                </c:pt>
                <c:pt idx="48">
                  <c:v>782.8</c:v>
                </c:pt>
                <c:pt idx="49">
                  <c:v>712.7</c:v>
                </c:pt>
                <c:pt idx="50">
                  <c:v>787.5</c:v>
                </c:pt>
                <c:pt idx="51">
                  <c:v>721</c:v>
                </c:pt>
                <c:pt idx="52">
                  <c:v>760.1</c:v>
                </c:pt>
                <c:pt idx="53">
                  <c:v>737.6</c:v>
                </c:pt>
                <c:pt idx="54">
                  <c:v>745.1</c:v>
                </c:pt>
                <c:pt idx="55">
                  <c:v>731.1</c:v>
                </c:pt>
                <c:pt idx="56">
                  <c:v>798.8</c:v>
                </c:pt>
                <c:pt idx="57">
                  <c:v>716.7</c:v>
                </c:pt>
                <c:pt idx="58">
                  <c:v>792.9</c:v>
                </c:pt>
                <c:pt idx="59">
                  <c:v>739.8</c:v>
                </c:pt>
                <c:pt idx="60">
                  <c:v>656.3</c:v>
                </c:pt>
                <c:pt idx="61">
                  <c:v>667.8</c:v>
                </c:pt>
                <c:pt idx="62">
                  <c:v>753.7</c:v>
                </c:pt>
                <c:pt idx="63">
                  <c:v>649.20000000000005</c:v>
                </c:pt>
                <c:pt idx="64">
                  <c:v>687.1</c:v>
                </c:pt>
                <c:pt idx="65">
                  <c:v>764.1</c:v>
                </c:pt>
                <c:pt idx="66">
                  <c:v>730.9</c:v>
                </c:pt>
                <c:pt idx="67">
                  <c:v>657</c:v>
                </c:pt>
                <c:pt idx="68">
                  <c:v>777.5</c:v>
                </c:pt>
                <c:pt idx="69">
                  <c:v>-999</c:v>
                </c:pt>
                <c:pt idx="70">
                  <c:v>727.8</c:v>
                </c:pt>
                <c:pt idx="71">
                  <c:v>780.7</c:v>
                </c:pt>
                <c:pt idx="72">
                  <c:v>754.6</c:v>
                </c:pt>
                <c:pt idx="73">
                  <c:v>-999</c:v>
                </c:pt>
                <c:pt idx="74">
                  <c:v>758.7</c:v>
                </c:pt>
                <c:pt idx="75">
                  <c:v>725.4</c:v>
                </c:pt>
                <c:pt idx="76">
                  <c:v>757.8</c:v>
                </c:pt>
                <c:pt idx="77">
                  <c:v>731.3</c:v>
                </c:pt>
                <c:pt idx="78">
                  <c:v>-999</c:v>
                </c:pt>
                <c:pt idx="79">
                  <c:v>729.3</c:v>
                </c:pt>
                <c:pt idx="80">
                  <c:v>-999</c:v>
                </c:pt>
                <c:pt idx="81">
                  <c:v>623.4</c:v>
                </c:pt>
                <c:pt idx="82">
                  <c:v>-999</c:v>
                </c:pt>
                <c:pt idx="83">
                  <c:v>720.4</c:v>
                </c:pt>
                <c:pt idx="84">
                  <c:v>-999</c:v>
                </c:pt>
                <c:pt idx="85">
                  <c:v>764</c:v>
                </c:pt>
                <c:pt idx="86">
                  <c:v>-999</c:v>
                </c:pt>
                <c:pt idx="87">
                  <c:v>730.3</c:v>
                </c:pt>
                <c:pt idx="88">
                  <c:v>692.1</c:v>
                </c:pt>
                <c:pt idx="89">
                  <c:v>729.7</c:v>
                </c:pt>
                <c:pt idx="90">
                  <c:v>691.5</c:v>
                </c:pt>
                <c:pt idx="91">
                  <c:v>714.6</c:v>
                </c:pt>
                <c:pt idx="92">
                  <c:v>699.4</c:v>
                </c:pt>
                <c:pt idx="93">
                  <c:v>697.8</c:v>
                </c:pt>
                <c:pt idx="94">
                  <c:v>672.4</c:v>
                </c:pt>
                <c:pt idx="95">
                  <c:v>713.7</c:v>
                </c:pt>
                <c:pt idx="96">
                  <c:v>616.5</c:v>
                </c:pt>
                <c:pt idx="97">
                  <c:v>712.8</c:v>
                </c:pt>
                <c:pt idx="98">
                  <c:v>651</c:v>
                </c:pt>
                <c:pt idx="99">
                  <c:v>-999</c:v>
                </c:pt>
                <c:pt idx="100">
                  <c:v>725.7</c:v>
                </c:pt>
                <c:pt idx="101">
                  <c:v>657.5</c:v>
                </c:pt>
                <c:pt idx="102">
                  <c:v>-999</c:v>
                </c:pt>
                <c:pt idx="103">
                  <c:v>685.8</c:v>
                </c:pt>
                <c:pt idx="104">
                  <c:v>642.6</c:v>
                </c:pt>
                <c:pt idx="105">
                  <c:v>674.3</c:v>
                </c:pt>
                <c:pt idx="106">
                  <c:v>672</c:v>
                </c:pt>
                <c:pt idx="107">
                  <c:v>638.20000000000005</c:v>
                </c:pt>
                <c:pt idx="108">
                  <c:v>678.8</c:v>
                </c:pt>
                <c:pt idx="109">
                  <c:v>516.20000000000005</c:v>
                </c:pt>
                <c:pt idx="110">
                  <c:v>681.1</c:v>
                </c:pt>
                <c:pt idx="111">
                  <c:v>-999</c:v>
                </c:pt>
                <c:pt idx="112">
                  <c:v>672.9</c:v>
                </c:pt>
                <c:pt idx="113">
                  <c:v>650.4</c:v>
                </c:pt>
                <c:pt idx="114">
                  <c:v>-999</c:v>
                </c:pt>
                <c:pt idx="115">
                  <c:v>686.4</c:v>
                </c:pt>
                <c:pt idx="116">
                  <c:v>516.79999999999995</c:v>
                </c:pt>
                <c:pt idx="117">
                  <c:v>546.4</c:v>
                </c:pt>
                <c:pt idx="118">
                  <c:v>629.4</c:v>
                </c:pt>
                <c:pt idx="119">
                  <c:v>585.29999999999995</c:v>
                </c:pt>
                <c:pt idx="120">
                  <c:v>602.20000000000005</c:v>
                </c:pt>
                <c:pt idx="121">
                  <c:v>629</c:v>
                </c:pt>
                <c:pt idx="122">
                  <c:v>592.29999999999995</c:v>
                </c:pt>
                <c:pt idx="123">
                  <c:v>-999</c:v>
                </c:pt>
                <c:pt idx="124">
                  <c:v>559.9</c:v>
                </c:pt>
                <c:pt idx="125">
                  <c:v>586.4</c:v>
                </c:pt>
                <c:pt idx="126">
                  <c:v>573.1</c:v>
                </c:pt>
                <c:pt idx="127">
                  <c:v>567.1</c:v>
                </c:pt>
                <c:pt idx="128">
                  <c:v>581.4</c:v>
                </c:pt>
                <c:pt idx="129">
                  <c:v>578.79999999999995</c:v>
                </c:pt>
                <c:pt idx="130">
                  <c:v>564.29999999999995</c:v>
                </c:pt>
                <c:pt idx="131">
                  <c:v>565.79999999999995</c:v>
                </c:pt>
                <c:pt idx="132">
                  <c:v>551</c:v>
                </c:pt>
                <c:pt idx="133">
                  <c:v>530.6</c:v>
                </c:pt>
                <c:pt idx="134">
                  <c:v>524.1</c:v>
                </c:pt>
                <c:pt idx="135">
                  <c:v>553.20000000000005</c:v>
                </c:pt>
                <c:pt idx="136">
                  <c:v>540.20000000000005</c:v>
                </c:pt>
                <c:pt idx="137">
                  <c:v>528.9</c:v>
                </c:pt>
                <c:pt idx="138">
                  <c:v>541.79999999999995</c:v>
                </c:pt>
                <c:pt idx="139">
                  <c:v>538.4</c:v>
                </c:pt>
                <c:pt idx="140">
                  <c:v>582.4</c:v>
                </c:pt>
                <c:pt idx="141">
                  <c:v>540.29999999999995</c:v>
                </c:pt>
                <c:pt idx="142">
                  <c:v>507.8</c:v>
                </c:pt>
                <c:pt idx="143">
                  <c:v>532.9</c:v>
                </c:pt>
                <c:pt idx="144">
                  <c:v>550.70000000000005</c:v>
                </c:pt>
                <c:pt idx="145">
                  <c:v>503.9</c:v>
                </c:pt>
                <c:pt idx="146">
                  <c:v>603</c:v>
                </c:pt>
                <c:pt idx="147">
                  <c:v>512.6</c:v>
                </c:pt>
                <c:pt idx="148">
                  <c:v>516.5</c:v>
                </c:pt>
                <c:pt idx="149">
                  <c:v>508.2</c:v>
                </c:pt>
                <c:pt idx="150">
                  <c:v>597.29999999999995</c:v>
                </c:pt>
                <c:pt idx="151">
                  <c:v>506.5</c:v>
                </c:pt>
                <c:pt idx="152">
                  <c:v>568.20000000000005</c:v>
                </c:pt>
                <c:pt idx="153">
                  <c:v>519</c:v>
                </c:pt>
                <c:pt idx="154">
                  <c:v>580.6</c:v>
                </c:pt>
                <c:pt idx="155">
                  <c:v>576.6</c:v>
                </c:pt>
                <c:pt idx="156">
                  <c:v>527.4</c:v>
                </c:pt>
                <c:pt idx="157">
                  <c:v>531.6</c:v>
                </c:pt>
                <c:pt idx="158">
                  <c:v>511.5</c:v>
                </c:pt>
                <c:pt idx="159">
                  <c:v>532.1</c:v>
                </c:pt>
                <c:pt idx="160">
                  <c:v>522.20000000000005</c:v>
                </c:pt>
                <c:pt idx="161">
                  <c:v>507.5</c:v>
                </c:pt>
                <c:pt idx="162">
                  <c:v>585.4</c:v>
                </c:pt>
                <c:pt idx="163">
                  <c:v>504.9</c:v>
                </c:pt>
                <c:pt idx="164">
                  <c:v>511</c:v>
                </c:pt>
                <c:pt idx="165">
                  <c:v>464.8</c:v>
                </c:pt>
                <c:pt idx="166">
                  <c:v>497.8</c:v>
                </c:pt>
                <c:pt idx="167">
                  <c:v>515.4</c:v>
                </c:pt>
                <c:pt idx="168">
                  <c:v>549.5</c:v>
                </c:pt>
                <c:pt idx="169">
                  <c:v>511.1</c:v>
                </c:pt>
                <c:pt idx="170">
                  <c:v>511.9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466.8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174.3</c:v>
                </c:pt>
                <c:pt idx="2">
                  <c:v>174.1</c:v>
                </c:pt>
                <c:pt idx="3">
                  <c:v>173.4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166.8</c:v>
                </c:pt>
                <c:pt idx="10">
                  <c:v>165.7</c:v>
                </c:pt>
                <c:pt idx="11">
                  <c:v>164.6</c:v>
                </c:pt>
                <c:pt idx="12">
                  <c:v>163.5</c:v>
                </c:pt>
                <c:pt idx="13">
                  <c:v>162.5</c:v>
                </c:pt>
                <c:pt idx="14">
                  <c:v>161.19999999999999</c:v>
                </c:pt>
                <c:pt idx="15">
                  <c:v>159.9</c:v>
                </c:pt>
                <c:pt idx="16">
                  <c:v>158.6</c:v>
                </c:pt>
                <c:pt idx="17">
                  <c:v>157.4</c:v>
                </c:pt>
                <c:pt idx="18">
                  <c:v>156.4</c:v>
                </c:pt>
                <c:pt idx="19">
                  <c:v>155.19999999999999</c:v>
                </c:pt>
                <c:pt idx="20">
                  <c:v>154.1</c:v>
                </c:pt>
                <c:pt idx="21">
                  <c:v>152.80000000000001</c:v>
                </c:pt>
                <c:pt idx="22">
                  <c:v>151.9</c:v>
                </c:pt>
                <c:pt idx="23">
                  <c:v>150.80000000000001</c:v>
                </c:pt>
                <c:pt idx="24">
                  <c:v>149.69999999999999</c:v>
                </c:pt>
                <c:pt idx="25">
                  <c:v>148.4</c:v>
                </c:pt>
                <c:pt idx="26">
                  <c:v>147.19999999999999</c:v>
                </c:pt>
                <c:pt idx="27">
                  <c:v>146.19999999999999</c:v>
                </c:pt>
                <c:pt idx="28">
                  <c:v>145</c:v>
                </c:pt>
                <c:pt idx="29">
                  <c:v>143.9</c:v>
                </c:pt>
                <c:pt idx="30">
                  <c:v>142.6</c:v>
                </c:pt>
                <c:pt idx="31">
                  <c:v>141.5</c:v>
                </c:pt>
                <c:pt idx="32">
                  <c:v>140.4</c:v>
                </c:pt>
                <c:pt idx="33">
                  <c:v>139.30000000000001</c:v>
                </c:pt>
                <c:pt idx="34">
                  <c:v>138.1</c:v>
                </c:pt>
                <c:pt idx="35">
                  <c:v>137</c:v>
                </c:pt>
                <c:pt idx="36">
                  <c:v>136</c:v>
                </c:pt>
                <c:pt idx="37">
                  <c:v>135</c:v>
                </c:pt>
                <c:pt idx="38">
                  <c:v>133.9</c:v>
                </c:pt>
                <c:pt idx="39">
                  <c:v>132.6</c:v>
                </c:pt>
                <c:pt idx="40">
                  <c:v>131.5</c:v>
                </c:pt>
                <c:pt idx="41">
                  <c:v>130.4</c:v>
                </c:pt>
                <c:pt idx="42">
                  <c:v>129.30000000000001</c:v>
                </c:pt>
                <c:pt idx="43">
                  <c:v>128.19999999999999</c:v>
                </c:pt>
                <c:pt idx="44">
                  <c:v>126.9</c:v>
                </c:pt>
                <c:pt idx="45">
                  <c:v>126</c:v>
                </c:pt>
                <c:pt idx="46">
                  <c:v>124.9</c:v>
                </c:pt>
                <c:pt idx="47">
                  <c:v>123.8</c:v>
                </c:pt>
                <c:pt idx="48">
                  <c:v>122.6</c:v>
                </c:pt>
                <c:pt idx="49">
                  <c:v>121.5</c:v>
                </c:pt>
                <c:pt idx="50">
                  <c:v>120.4</c:v>
                </c:pt>
                <c:pt idx="51">
                  <c:v>119.3</c:v>
                </c:pt>
                <c:pt idx="52">
                  <c:v>118.4</c:v>
                </c:pt>
                <c:pt idx="53">
                  <c:v>117.3</c:v>
                </c:pt>
                <c:pt idx="54">
                  <c:v>116.2</c:v>
                </c:pt>
                <c:pt idx="55">
                  <c:v>115.1</c:v>
                </c:pt>
                <c:pt idx="56">
                  <c:v>114.2</c:v>
                </c:pt>
                <c:pt idx="57">
                  <c:v>113.1</c:v>
                </c:pt>
                <c:pt idx="58">
                  <c:v>112</c:v>
                </c:pt>
                <c:pt idx="59">
                  <c:v>110.9</c:v>
                </c:pt>
                <c:pt idx="60">
                  <c:v>109.8</c:v>
                </c:pt>
                <c:pt idx="61">
                  <c:v>108.9</c:v>
                </c:pt>
                <c:pt idx="62">
                  <c:v>107.8</c:v>
                </c:pt>
                <c:pt idx="63">
                  <c:v>106.9</c:v>
                </c:pt>
                <c:pt idx="64">
                  <c:v>105.8</c:v>
                </c:pt>
                <c:pt idx="65">
                  <c:v>104.9</c:v>
                </c:pt>
                <c:pt idx="66">
                  <c:v>104</c:v>
                </c:pt>
                <c:pt idx="67">
                  <c:v>103.3</c:v>
                </c:pt>
                <c:pt idx="68">
                  <c:v>102.4</c:v>
                </c:pt>
                <c:pt idx="69">
                  <c:v>101.4</c:v>
                </c:pt>
                <c:pt idx="70">
                  <c:v>100.5</c:v>
                </c:pt>
                <c:pt idx="71">
                  <c:v>99.6</c:v>
                </c:pt>
                <c:pt idx="72">
                  <c:v>98.7</c:v>
                </c:pt>
                <c:pt idx="73">
                  <c:v>97.8</c:v>
                </c:pt>
                <c:pt idx="74">
                  <c:v>96.9</c:v>
                </c:pt>
                <c:pt idx="75">
                  <c:v>96</c:v>
                </c:pt>
                <c:pt idx="76">
                  <c:v>95.1</c:v>
                </c:pt>
                <c:pt idx="77">
                  <c:v>94.2</c:v>
                </c:pt>
                <c:pt idx="78">
                  <c:v>93.6</c:v>
                </c:pt>
                <c:pt idx="79">
                  <c:v>92.7</c:v>
                </c:pt>
                <c:pt idx="80">
                  <c:v>91.8</c:v>
                </c:pt>
                <c:pt idx="81">
                  <c:v>90.9</c:v>
                </c:pt>
                <c:pt idx="82">
                  <c:v>90.2</c:v>
                </c:pt>
                <c:pt idx="83">
                  <c:v>89.1</c:v>
                </c:pt>
                <c:pt idx="84">
                  <c:v>88.1</c:v>
                </c:pt>
                <c:pt idx="85">
                  <c:v>87.4</c:v>
                </c:pt>
                <c:pt idx="86">
                  <c:v>86.5</c:v>
                </c:pt>
                <c:pt idx="87">
                  <c:v>85.6</c:v>
                </c:pt>
                <c:pt idx="88">
                  <c:v>85.1</c:v>
                </c:pt>
                <c:pt idx="89">
                  <c:v>84.1</c:v>
                </c:pt>
                <c:pt idx="90">
                  <c:v>83.2</c:v>
                </c:pt>
                <c:pt idx="91">
                  <c:v>82.5</c:v>
                </c:pt>
                <c:pt idx="92">
                  <c:v>81.8</c:v>
                </c:pt>
                <c:pt idx="93">
                  <c:v>80.900000000000006</c:v>
                </c:pt>
                <c:pt idx="94">
                  <c:v>80.099999999999994</c:v>
                </c:pt>
                <c:pt idx="95">
                  <c:v>79.2</c:v>
                </c:pt>
                <c:pt idx="96">
                  <c:v>78.3</c:v>
                </c:pt>
                <c:pt idx="97">
                  <c:v>77.599999999999994</c:v>
                </c:pt>
                <c:pt idx="98">
                  <c:v>76.7</c:v>
                </c:pt>
                <c:pt idx="99">
                  <c:v>75.8</c:v>
                </c:pt>
                <c:pt idx="100">
                  <c:v>75</c:v>
                </c:pt>
                <c:pt idx="101">
                  <c:v>74.3</c:v>
                </c:pt>
                <c:pt idx="102">
                  <c:v>73.599999999999994</c:v>
                </c:pt>
                <c:pt idx="103">
                  <c:v>72.8</c:v>
                </c:pt>
                <c:pt idx="104">
                  <c:v>71.900000000000006</c:v>
                </c:pt>
                <c:pt idx="105">
                  <c:v>71.400000000000006</c:v>
                </c:pt>
                <c:pt idx="106">
                  <c:v>70.5</c:v>
                </c:pt>
                <c:pt idx="107">
                  <c:v>69.8</c:v>
                </c:pt>
                <c:pt idx="108">
                  <c:v>69</c:v>
                </c:pt>
                <c:pt idx="109">
                  <c:v>68.3</c:v>
                </c:pt>
                <c:pt idx="110">
                  <c:v>67.400000000000006</c:v>
                </c:pt>
                <c:pt idx="111">
                  <c:v>66.8</c:v>
                </c:pt>
                <c:pt idx="112">
                  <c:v>65.900000000000006</c:v>
                </c:pt>
                <c:pt idx="113">
                  <c:v>65.400000000000006</c:v>
                </c:pt>
                <c:pt idx="114">
                  <c:v>64.8</c:v>
                </c:pt>
                <c:pt idx="115">
                  <c:v>63.9</c:v>
                </c:pt>
                <c:pt idx="116">
                  <c:v>63.2</c:v>
                </c:pt>
                <c:pt idx="117">
                  <c:v>62.7</c:v>
                </c:pt>
                <c:pt idx="118">
                  <c:v>61.7</c:v>
                </c:pt>
                <c:pt idx="119">
                  <c:v>61.2</c:v>
                </c:pt>
                <c:pt idx="120">
                  <c:v>60.5</c:v>
                </c:pt>
                <c:pt idx="121">
                  <c:v>59.7</c:v>
                </c:pt>
                <c:pt idx="122">
                  <c:v>59.2</c:v>
                </c:pt>
                <c:pt idx="123">
                  <c:v>58.3</c:v>
                </c:pt>
                <c:pt idx="124">
                  <c:v>57.7</c:v>
                </c:pt>
                <c:pt idx="125">
                  <c:v>57</c:v>
                </c:pt>
                <c:pt idx="126">
                  <c:v>56.5</c:v>
                </c:pt>
                <c:pt idx="127">
                  <c:v>55.7</c:v>
                </c:pt>
                <c:pt idx="128">
                  <c:v>55</c:v>
                </c:pt>
                <c:pt idx="129">
                  <c:v>54.3</c:v>
                </c:pt>
                <c:pt idx="130">
                  <c:v>53.5</c:v>
                </c:pt>
                <c:pt idx="131">
                  <c:v>53</c:v>
                </c:pt>
                <c:pt idx="132">
                  <c:v>52.1</c:v>
                </c:pt>
                <c:pt idx="133">
                  <c:v>51.5</c:v>
                </c:pt>
                <c:pt idx="134">
                  <c:v>50.8</c:v>
                </c:pt>
                <c:pt idx="135">
                  <c:v>50.1</c:v>
                </c:pt>
                <c:pt idx="136">
                  <c:v>49.5</c:v>
                </c:pt>
                <c:pt idx="137">
                  <c:v>48.6</c:v>
                </c:pt>
                <c:pt idx="138">
                  <c:v>47.9</c:v>
                </c:pt>
                <c:pt idx="139">
                  <c:v>47.4</c:v>
                </c:pt>
                <c:pt idx="140">
                  <c:v>46.4</c:v>
                </c:pt>
                <c:pt idx="141">
                  <c:v>45.9</c:v>
                </c:pt>
                <c:pt idx="142">
                  <c:v>45.2</c:v>
                </c:pt>
                <c:pt idx="143">
                  <c:v>44.4</c:v>
                </c:pt>
                <c:pt idx="144">
                  <c:v>43.7</c:v>
                </c:pt>
                <c:pt idx="145">
                  <c:v>43.2</c:v>
                </c:pt>
                <c:pt idx="146">
                  <c:v>42.3</c:v>
                </c:pt>
                <c:pt idx="147">
                  <c:v>41.7</c:v>
                </c:pt>
                <c:pt idx="148">
                  <c:v>41.2</c:v>
                </c:pt>
                <c:pt idx="149">
                  <c:v>40.6</c:v>
                </c:pt>
                <c:pt idx="150">
                  <c:v>39.5</c:v>
                </c:pt>
                <c:pt idx="151">
                  <c:v>39.200000000000003</c:v>
                </c:pt>
                <c:pt idx="152">
                  <c:v>38.200000000000003</c:v>
                </c:pt>
                <c:pt idx="153">
                  <c:v>37.9</c:v>
                </c:pt>
                <c:pt idx="154">
                  <c:v>37.200000000000003</c:v>
                </c:pt>
                <c:pt idx="155">
                  <c:v>36.6</c:v>
                </c:pt>
                <c:pt idx="156">
                  <c:v>36.200000000000003</c:v>
                </c:pt>
                <c:pt idx="157">
                  <c:v>35.299999999999997</c:v>
                </c:pt>
                <c:pt idx="158">
                  <c:v>35</c:v>
                </c:pt>
                <c:pt idx="159">
                  <c:v>34.4</c:v>
                </c:pt>
                <c:pt idx="160">
                  <c:v>33.9</c:v>
                </c:pt>
                <c:pt idx="161">
                  <c:v>33.1</c:v>
                </c:pt>
                <c:pt idx="162">
                  <c:v>32.6</c:v>
                </c:pt>
                <c:pt idx="163">
                  <c:v>32.200000000000003</c:v>
                </c:pt>
                <c:pt idx="164">
                  <c:v>31.1</c:v>
                </c:pt>
                <c:pt idx="165">
                  <c:v>31</c:v>
                </c:pt>
                <c:pt idx="166">
                  <c:v>30.1</c:v>
                </c:pt>
                <c:pt idx="167">
                  <c:v>29.7</c:v>
                </c:pt>
                <c:pt idx="168">
                  <c:v>29.1</c:v>
                </c:pt>
                <c:pt idx="169">
                  <c:v>28.4</c:v>
                </c:pt>
                <c:pt idx="170">
                  <c:v>28</c:v>
                </c:pt>
                <c:pt idx="171">
                  <c:v>27.7</c:v>
                </c:pt>
                <c:pt idx="172">
                  <c:v>27</c:v>
                </c:pt>
                <c:pt idx="173">
                  <c:v>26.4</c:v>
                </c:pt>
                <c:pt idx="174">
                  <c:v>26</c:v>
                </c:pt>
                <c:pt idx="175">
                  <c:v>25.3</c:v>
                </c:pt>
                <c:pt idx="176">
                  <c:v>25</c:v>
                </c:pt>
                <c:pt idx="177">
                  <c:v>24.2</c:v>
                </c:pt>
                <c:pt idx="178">
                  <c:v>23.5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E6-C346-AA5D-D3218C973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733280"/>
        <c:axId val="1"/>
      </c:scatterChart>
      <c:valAx>
        <c:axId val="185573328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7332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1548</c:v>
                </c:pt>
                <c:pt idx="28">
                  <c:v>852</c:v>
                </c:pt>
                <c:pt idx="29">
                  <c:v>587</c:v>
                </c:pt>
                <c:pt idx="30">
                  <c:v>1632</c:v>
                </c:pt>
                <c:pt idx="31">
                  <c:v>574</c:v>
                </c:pt>
                <c:pt idx="32">
                  <c:v>1096</c:v>
                </c:pt>
                <c:pt idx="33">
                  <c:v>1233</c:v>
                </c:pt>
                <c:pt idx="34">
                  <c:v>947</c:v>
                </c:pt>
                <c:pt idx="35">
                  <c:v>879</c:v>
                </c:pt>
                <c:pt idx="36">
                  <c:v>1505</c:v>
                </c:pt>
                <c:pt idx="37">
                  <c:v>716</c:v>
                </c:pt>
                <c:pt idx="38">
                  <c:v>1108</c:v>
                </c:pt>
                <c:pt idx="39">
                  <c:v>644</c:v>
                </c:pt>
                <c:pt idx="40">
                  <c:v>984</c:v>
                </c:pt>
                <c:pt idx="41">
                  <c:v>980</c:v>
                </c:pt>
                <c:pt idx="42">
                  <c:v>1122</c:v>
                </c:pt>
                <c:pt idx="43">
                  <c:v>861</c:v>
                </c:pt>
                <c:pt idx="44">
                  <c:v>803</c:v>
                </c:pt>
                <c:pt idx="45">
                  <c:v>1082</c:v>
                </c:pt>
                <c:pt idx="46">
                  <c:v>743</c:v>
                </c:pt>
                <c:pt idx="47">
                  <c:v>701</c:v>
                </c:pt>
                <c:pt idx="48">
                  <c:v>760</c:v>
                </c:pt>
                <c:pt idx="49">
                  <c:v>1166</c:v>
                </c:pt>
                <c:pt idx="50">
                  <c:v>1021</c:v>
                </c:pt>
                <c:pt idx="51">
                  <c:v>731</c:v>
                </c:pt>
                <c:pt idx="52">
                  <c:v>525</c:v>
                </c:pt>
                <c:pt idx="53">
                  <c:v>684</c:v>
                </c:pt>
                <c:pt idx="54">
                  <c:v>728</c:v>
                </c:pt>
                <c:pt idx="55">
                  <c:v>1263</c:v>
                </c:pt>
                <c:pt idx="56">
                  <c:v>1265</c:v>
                </c:pt>
                <c:pt idx="57">
                  <c:v>811</c:v>
                </c:pt>
                <c:pt idx="58">
                  <c:v>625</c:v>
                </c:pt>
                <c:pt idx="59">
                  <c:v>940</c:v>
                </c:pt>
                <c:pt idx="60">
                  <c:v>387</c:v>
                </c:pt>
                <c:pt idx="61">
                  <c:v>700</c:v>
                </c:pt>
                <c:pt idx="62">
                  <c:v>887</c:v>
                </c:pt>
                <c:pt idx="63">
                  <c:v>503</c:v>
                </c:pt>
                <c:pt idx="64">
                  <c:v>536</c:v>
                </c:pt>
                <c:pt idx="65">
                  <c:v>465</c:v>
                </c:pt>
                <c:pt idx="66">
                  <c:v>554</c:v>
                </c:pt>
                <c:pt idx="67">
                  <c:v>571</c:v>
                </c:pt>
                <c:pt idx="68">
                  <c:v>550</c:v>
                </c:pt>
                <c:pt idx="69">
                  <c:v>-999</c:v>
                </c:pt>
                <c:pt idx="70">
                  <c:v>535</c:v>
                </c:pt>
                <c:pt idx="71">
                  <c:v>555</c:v>
                </c:pt>
                <c:pt idx="72">
                  <c:v>490</c:v>
                </c:pt>
                <c:pt idx="73">
                  <c:v>-999</c:v>
                </c:pt>
                <c:pt idx="74">
                  <c:v>857</c:v>
                </c:pt>
                <c:pt idx="75">
                  <c:v>615</c:v>
                </c:pt>
                <c:pt idx="76">
                  <c:v>588</c:v>
                </c:pt>
                <c:pt idx="77">
                  <c:v>471</c:v>
                </c:pt>
                <c:pt idx="78">
                  <c:v>-999</c:v>
                </c:pt>
                <c:pt idx="79">
                  <c:v>352</c:v>
                </c:pt>
                <c:pt idx="80">
                  <c:v>-999</c:v>
                </c:pt>
                <c:pt idx="81">
                  <c:v>712</c:v>
                </c:pt>
                <c:pt idx="82">
                  <c:v>-999</c:v>
                </c:pt>
                <c:pt idx="83">
                  <c:v>514</c:v>
                </c:pt>
                <c:pt idx="84">
                  <c:v>-999</c:v>
                </c:pt>
                <c:pt idx="85">
                  <c:v>507</c:v>
                </c:pt>
                <c:pt idx="86">
                  <c:v>-999</c:v>
                </c:pt>
                <c:pt idx="87">
                  <c:v>375</c:v>
                </c:pt>
                <c:pt idx="88">
                  <c:v>442</c:v>
                </c:pt>
                <c:pt idx="89">
                  <c:v>508</c:v>
                </c:pt>
                <c:pt idx="90">
                  <c:v>541</c:v>
                </c:pt>
                <c:pt idx="91">
                  <c:v>672</c:v>
                </c:pt>
                <c:pt idx="92">
                  <c:v>377</c:v>
                </c:pt>
                <c:pt idx="93">
                  <c:v>490</c:v>
                </c:pt>
                <c:pt idx="94">
                  <c:v>381</c:v>
                </c:pt>
                <c:pt idx="95">
                  <c:v>444</c:v>
                </c:pt>
                <c:pt idx="96">
                  <c:v>378</c:v>
                </c:pt>
                <c:pt idx="97">
                  <c:v>470</c:v>
                </c:pt>
                <c:pt idx="98">
                  <c:v>515</c:v>
                </c:pt>
                <c:pt idx="99">
                  <c:v>-999</c:v>
                </c:pt>
                <c:pt idx="100">
                  <c:v>383</c:v>
                </c:pt>
                <c:pt idx="101">
                  <c:v>362</c:v>
                </c:pt>
                <c:pt idx="102">
                  <c:v>-999</c:v>
                </c:pt>
                <c:pt idx="103">
                  <c:v>422</c:v>
                </c:pt>
                <c:pt idx="104">
                  <c:v>626</c:v>
                </c:pt>
                <c:pt idx="105">
                  <c:v>396</c:v>
                </c:pt>
                <c:pt idx="106">
                  <c:v>627</c:v>
                </c:pt>
                <c:pt idx="107">
                  <c:v>517</c:v>
                </c:pt>
                <c:pt idx="108">
                  <c:v>432</c:v>
                </c:pt>
                <c:pt idx="109">
                  <c:v>476</c:v>
                </c:pt>
                <c:pt idx="110">
                  <c:v>471</c:v>
                </c:pt>
                <c:pt idx="111">
                  <c:v>-999</c:v>
                </c:pt>
                <c:pt idx="112">
                  <c:v>380</c:v>
                </c:pt>
                <c:pt idx="113">
                  <c:v>399</c:v>
                </c:pt>
                <c:pt idx="114">
                  <c:v>-999</c:v>
                </c:pt>
                <c:pt idx="115">
                  <c:v>458</c:v>
                </c:pt>
                <c:pt idx="116">
                  <c:v>438</c:v>
                </c:pt>
                <c:pt idx="117">
                  <c:v>437</c:v>
                </c:pt>
                <c:pt idx="118">
                  <c:v>481</c:v>
                </c:pt>
                <c:pt idx="119">
                  <c:v>430</c:v>
                </c:pt>
                <c:pt idx="120">
                  <c:v>404</c:v>
                </c:pt>
                <c:pt idx="121">
                  <c:v>475</c:v>
                </c:pt>
                <c:pt idx="122">
                  <c:v>325</c:v>
                </c:pt>
                <c:pt idx="123">
                  <c:v>-999</c:v>
                </c:pt>
                <c:pt idx="124">
                  <c:v>323</c:v>
                </c:pt>
                <c:pt idx="125">
                  <c:v>462</c:v>
                </c:pt>
                <c:pt idx="126">
                  <c:v>499</c:v>
                </c:pt>
                <c:pt idx="127">
                  <c:v>379</c:v>
                </c:pt>
                <c:pt idx="128">
                  <c:v>610</c:v>
                </c:pt>
                <c:pt idx="129">
                  <c:v>386</c:v>
                </c:pt>
                <c:pt idx="130">
                  <c:v>434</c:v>
                </c:pt>
                <c:pt idx="131">
                  <c:v>400</c:v>
                </c:pt>
                <c:pt idx="132">
                  <c:v>437</c:v>
                </c:pt>
                <c:pt idx="133">
                  <c:v>482</c:v>
                </c:pt>
                <c:pt idx="134">
                  <c:v>600</c:v>
                </c:pt>
                <c:pt idx="135">
                  <c:v>457</c:v>
                </c:pt>
                <c:pt idx="136">
                  <c:v>388</c:v>
                </c:pt>
                <c:pt idx="137">
                  <c:v>536</c:v>
                </c:pt>
                <c:pt idx="138">
                  <c:v>584</c:v>
                </c:pt>
                <c:pt idx="139">
                  <c:v>561</c:v>
                </c:pt>
                <c:pt idx="140">
                  <c:v>478</c:v>
                </c:pt>
                <c:pt idx="141">
                  <c:v>549</c:v>
                </c:pt>
                <c:pt idx="142">
                  <c:v>478</c:v>
                </c:pt>
                <c:pt idx="143">
                  <c:v>638</c:v>
                </c:pt>
                <c:pt idx="144">
                  <c:v>471</c:v>
                </c:pt>
                <c:pt idx="145">
                  <c:v>527</c:v>
                </c:pt>
                <c:pt idx="146">
                  <c:v>411</c:v>
                </c:pt>
                <c:pt idx="147">
                  <c:v>952</c:v>
                </c:pt>
                <c:pt idx="148">
                  <c:v>566</c:v>
                </c:pt>
                <c:pt idx="149">
                  <c:v>578</c:v>
                </c:pt>
                <c:pt idx="150">
                  <c:v>415</c:v>
                </c:pt>
                <c:pt idx="151">
                  <c:v>520</c:v>
                </c:pt>
                <c:pt idx="152">
                  <c:v>717</c:v>
                </c:pt>
                <c:pt idx="153">
                  <c:v>794</c:v>
                </c:pt>
                <c:pt idx="154">
                  <c:v>537</c:v>
                </c:pt>
                <c:pt idx="155">
                  <c:v>513</c:v>
                </c:pt>
                <c:pt idx="156">
                  <c:v>687</c:v>
                </c:pt>
                <c:pt idx="157">
                  <c:v>632</c:v>
                </c:pt>
                <c:pt idx="158">
                  <c:v>274</c:v>
                </c:pt>
                <c:pt idx="159">
                  <c:v>545</c:v>
                </c:pt>
                <c:pt idx="160">
                  <c:v>651</c:v>
                </c:pt>
                <c:pt idx="161">
                  <c:v>823</c:v>
                </c:pt>
                <c:pt idx="162">
                  <c:v>1168</c:v>
                </c:pt>
                <c:pt idx="163">
                  <c:v>601</c:v>
                </c:pt>
                <c:pt idx="164">
                  <c:v>836</c:v>
                </c:pt>
                <c:pt idx="165">
                  <c:v>450</c:v>
                </c:pt>
                <c:pt idx="166">
                  <c:v>806</c:v>
                </c:pt>
                <c:pt idx="167">
                  <c:v>568</c:v>
                </c:pt>
                <c:pt idx="168">
                  <c:v>621</c:v>
                </c:pt>
                <c:pt idx="169">
                  <c:v>945</c:v>
                </c:pt>
                <c:pt idx="170">
                  <c:v>718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536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174.3</c:v>
                </c:pt>
                <c:pt idx="2">
                  <c:v>174.1</c:v>
                </c:pt>
                <c:pt idx="3">
                  <c:v>173.4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166.8</c:v>
                </c:pt>
                <c:pt idx="10">
                  <c:v>165.7</c:v>
                </c:pt>
                <c:pt idx="11">
                  <c:v>164.6</c:v>
                </c:pt>
                <c:pt idx="12">
                  <c:v>163.5</c:v>
                </c:pt>
                <c:pt idx="13">
                  <c:v>162.5</c:v>
                </c:pt>
                <c:pt idx="14">
                  <c:v>161.19999999999999</c:v>
                </c:pt>
                <c:pt idx="15">
                  <c:v>159.9</c:v>
                </c:pt>
                <c:pt idx="16">
                  <c:v>158.6</c:v>
                </c:pt>
                <c:pt idx="17">
                  <c:v>157.4</c:v>
                </c:pt>
                <c:pt idx="18">
                  <c:v>156.4</c:v>
                </c:pt>
                <c:pt idx="19">
                  <c:v>155.19999999999999</c:v>
                </c:pt>
                <c:pt idx="20">
                  <c:v>154.1</c:v>
                </c:pt>
                <c:pt idx="21">
                  <c:v>152.80000000000001</c:v>
                </c:pt>
                <c:pt idx="22">
                  <c:v>151.9</c:v>
                </c:pt>
                <c:pt idx="23">
                  <c:v>150.80000000000001</c:v>
                </c:pt>
                <c:pt idx="24">
                  <c:v>149.69999999999999</c:v>
                </c:pt>
                <c:pt idx="25">
                  <c:v>148.4</c:v>
                </c:pt>
                <c:pt idx="26">
                  <c:v>147.19999999999999</c:v>
                </c:pt>
                <c:pt idx="27">
                  <c:v>146.19999999999999</c:v>
                </c:pt>
                <c:pt idx="28">
                  <c:v>145</c:v>
                </c:pt>
                <c:pt idx="29">
                  <c:v>143.9</c:v>
                </c:pt>
                <c:pt idx="30">
                  <c:v>142.6</c:v>
                </c:pt>
                <c:pt idx="31">
                  <c:v>141.5</c:v>
                </c:pt>
                <c:pt idx="32">
                  <c:v>140.4</c:v>
                </c:pt>
                <c:pt idx="33">
                  <c:v>139.30000000000001</c:v>
                </c:pt>
                <c:pt idx="34">
                  <c:v>138.1</c:v>
                </c:pt>
                <c:pt idx="35">
                  <c:v>137</c:v>
                </c:pt>
                <c:pt idx="36">
                  <c:v>136</c:v>
                </c:pt>
                <c:pt idx="37">
                  <c:v>135</c:v>
                </c:pt>
                <c:pt idx="38">
                  <c:v>133.9</c:v>
                </c:pt>
                <c:pt idx="39">
                  <c:v>132.6</c:v>
                </c:pt>
                <c:pt idx="40">
                  <c:v>131.5</c:v>
                </c:pt>
                <c:pt idx="41">
                  <c:v>130.4</c:v>
                </c:pt>
                <c:pt idx="42">
                  <c:v>129.30000000000001</c:v>
                </c:pt>
                <c:pt idx="43">
                  <c:v>128.19999999999999</c:v>
                </c:pt>
                <c:pt idx="44">
                  <c:v>126.9</c:v>
                </c:pt>
                <c:pt idx="45">
                  <c:v>126</c:v>
                </c:pt>
                <c:pt idx="46">
                  <c:v>124.9</c:v>
                </c:pt>
                <c:pt idx="47">
                  <c:v>123.8</c:v>
                </c:pt>
                <c:pt idx="48">
                  <c:v>122.6</c:v>
                </c:pt>
                <c:pt idx="49">
                  <c:v>121.5</c:v>
                </c:pt>
                <c:pt idx="50">
                  <c:v>120.4</c:v>
                </c:pt>
                <c:pt idx="51">
                  <c:v>119.3</c:v>
                </c:pt>
                <c:pt idx="52">
                  <c:v>118.4</c:v>
                </c:pt>
                <c:pt idx="53">
                  <c:v>117.3</c:v>
                </c:pt>
                <c:pt idx="54">
                  <c:v>116.2</c:v>
                </c:pt>
                <c:pt idx="55">
                  <c:v>115.1</c:v>
                </c:pt>
                <c:pt idx="56">
                  <c:v>114.2</c:v>
                </c:pt>
                <c:pt idx="57">
                  <c:v>113.1</c:v>
                </c:pt>
                <c:pt idx="58">
                  <c:v>112</c:v>
                </c:pt>
                <c:pt idx="59">
                  <c:v>110.9</c:v>
                </c:pt>
                <c:pt idx="60">
                  <c:v>109.8</c:v>
                </c:pt>
                <c:pt idx="61">
                  <c:v>108.9</c:v>
                </c:pt>
                <c:pt idx="62">
                  <c:v>107.8</c:v>
                </c:pt>
                <c:pt idx="63">
                  <c:v>106.9</c:v>
                </c:pt>
                <c:pt idx="64">
                  <c:v>105.8</c:v>
                </c:pt>
                <c:pt idx="65">
                  <c:v>104.9</c:v>
                </c:pt>
                <c:pt idx="66">
                  <c:v>104</c:v>
                </c:pt>
                <c:pt idx="67">
                  <c:v>103.3</c:v>
                </c:pt>
                <c:pt idx="68">
                  <c:v>102.4</c:v>
                </c:pt>
                <c:pt idx="69">
                  <c:v>101.4</c:v>
                </c:pt>
                <c:pt idx="70">
                  <c:v>100.5</c:v>
                </c:pt>
                <c:pt idx="71">
                  <c:v>99.6</c:v>
                </c:pt>
                <c:pt idx="72">
                  <c:v>98.7</c:v>
                </c:pt>
                <c:pt idx="73">
                  <c:v>97.8</c:v>
                </c:pt>
                <c:pt idx="74">
                  <c:v>96.9</c:v>
                </c:pt>
                <c:pt idx="75">
                  <c:v>96</c:v>
                </c:pt>
                <c:pt idx="76">
                  <c:v>95.1</c:v>
                </c:pt>
                <c:pt idx="77">
                  <c:v>94.2</c:v>
                </c:pt>
                <c:pt idx="78">
                  <c:v>93.6</c:v>
                </c:pt>
                <c:pt idx="79">
                  <c:v>92.7</c:v>
                </c:pt>
                <c:pt idx="80">
                  <c:v>91.8</c:v>
                </c:pt>
                <c:pt idx="81">
                  <c:v>90.9</c:v>
                </c:pt>
                <c:pt idx="82">
                  <c:v>90.2</c:v>
                </c:pt>
                <c:pt idx="83">
                  <c:v>89.1</c:v>
                </c:pt>
                <c:pt idx="84">
                  <c:v>88.1</c:v>
                </c:pt>
                <c:pt idx="85">
                  <c:v>87.4</c:v>
                </c:pt>
                <c:pt idx="86">
                  <c:v>86.5</c:v>
                </c:pt>
                <c:pt idx="87">
                  <c:v>85.6</c:v>
                </c:pt>
                <c:pt idx="88">
                  <c:v>85.1</c:v>
                </c:pt>
                <c:pt idx="89">
                  <c:v>84.1</c:v>
                </c:pt>
                <c:pt idx="90">
                  <c:v>83.2</c:v>
                </c:pt>
                <c:pt idx="91">
                  <c:v>82.5</c:v>
                </c:pt>
                <c:pt idx="92">
                  <c:v>81.8</c:v>
                </c:pt>
                <c:pt idx="93">
                  <c:v>80.900000000000006</c:v>
                </c:pt>
                <c:pt idx="94">
                  <c:v>80.099999999999994</c:v>
                </c:pt>
                <c:pt idx="95">
                  <c:v>79.2</c:v>
                </c:pt>
                <c:pt idx="96">
                  <c:v>78.3</c:v>
                </c:pt>
                <c:pt idx="97">
                  <c:v>77.599999999999994</c:v>
                </c:pt>
                <c:pt idx="98">
                  <c:v>76.7</c:v>
                </c:pt>
                <c:pt idx="99">
                  <c:v>75.8</c:v>
                </c:pt>
                <c:pt idx="100">
                  <c:v>75</c:v>
                </c:pt>
                <c:pt idx="101">
                  <c:v>74.3</c:v>
                </c:pt>
                <c:pt idx="102">
                  <c:v>73.599999999999994</c:v>
                </c:pt>
                <c:pt idx="103">
                  <c:v>72.8</c:v>
                </c:pt>
                <c:pt idx="104">
                  <c:v>71.900000000000006</c:v>
                </c:pt>
                <c:pt idx="105">
                  <c:v>71.400000000000006</c:v>
                </c:pt>
                <c:pt idx="106">
                  <c:v>70.5</c:v>
                </c:pt>
                <c:pt idx="107">
                  <c:v>69.8</c:v>
                </c:pt>
                <c:pt idx="108">
                  <c:v>69</c:v>
                </c:pt>
                <c:pt idx="109">
                  <c:v>68.3</c:v>
                </c:pt>
                <c:pt idx="110">
                  <c:v>67.400000000000006</c:v>
                </c:pt>
                <c:pt idx="111">
                  <c:v>66.8</c:v>
                </c:pt>
                <c:pt idx="112">
                  <c:v>65.900000000000006</c:v>
                </c:pt>
                <c:pt idx="113">
                  <c:v>65.400000000000006</c:v>
                </c:pt>
                <c:pt idx="114">
                  <c:v>64.8</c:v>
                </c:pt>
                <c:pt idx="115">
                  <c:v>63.9</c:v>
                </c:pt>
                <c:pt idx="116">
                  <c:v>63.2</c:v>
                </c:pt>
                <c:pt idx="117">
                  <c:v>62.7</c:v>
                </c:pt>
                <c:pt idx="118">
                  <c:v>61.7</c:v>
                </c:pt>
                <c:pt idx="119">
                  <c:v>61.2</c:v>
                </c:pt>
                <c:pt idx="120">
                  <c:v>60.5</c:v>
                </c:pt>
                <c:pt idx="121">
                  <c:v>59.7</c:v>
                </c:pt>
                <c:pt idx="122">
                  <c:v>59.2</c:v>
                </c:pt>
                <c:pt idx="123">
                  <c:v>58.3</c:v>
                </c:pt>
                <c:pt idx="124">
                  <c:v>57.7</c:v>
                </c:pt>
                <c:pt idx="125">
                  <c:v>57</c:v>
                </c:pt>
                <c:pt idx="126">
                  <c:v>56.5</c:v>
                </c:pt>
                <c:pt idx="127">
                  <c:v>55.7</c:v>
                </c:pt>
                <c:pt idx="128">
                  <c:v>55</c:v>
                </c:pt>
                <c:pt idx="129">
                  <c:v>54.3</c:v>
                </c:pt>
                <c:pt idx="130">
                  <c:v>53.5</c:v>
                </c:pt>
                <c:pt idx="131">
                  <c:v>53</c:v>
                </c:pt>
                <c:pt idx="132">
                  <c:v>52.1</c:v>
                </c:pt>
                <c:pt idx="133">
                  <c:v>51.5</c:v>
                </c:pt>
                <c:pt idx="134">
                  <c:v>50.8</c:v>
                </c:pt>
                <c:pt idx="135">
                  <c:v>50.1</c:v>
                </c:pt>
                <c:pt idx="136">
                  <c:v>49.5</c:v>
                </c:pt>
                <c:pt idx="137">
                  <c:v>48.6</c:v>
                </c:pt>
                <c:pt idx="138">
                  <c:v>47.9</c:v>
                </c:pt>
                <c:pt idx="139">
                  <c:v>47.4</c:v>
                </c:pt>
                <c:pt idx="140">
                  <c:v>46.4</c:v>
                </c:pt>
                <c:pt idx="141">
                  <c:v>45.9</c:v>
                </c:pt>
                <c:pt idx="142">
                  <c:v>45.2</c:v>
                </c:pt>
                <c:pt idx="143">
                  <c:v>44.4</c:v>
                </c:pt>
                <c:pt idx="144">
                  <c:v>43.7</c:v>
                </c:pt>
                <c:pt idx="145">
                  <c:v>43.2</c:v>
                </c:pt>
                <c:pt idx="146">
                  <c:v>42.3</c:v>
                </c:pt>
                <c:pt idx="147">
                  <c:v>41.7</c:v>
                </c:pt>
                <c:pt idx="148">
                  <c:v>41.2</c:v>
                </c:pt>
                <c:pt idx="149">
                  <c:v>40.6</c:v>
                </c:pt>
                <c:pt idx="150">
                  <c:v>39.5</c:v>
                </c:pt>
                <c:pt idx="151">
                  <c:v>39.200000000000003</c:v>
                </c:pt>
                <c:pt idx="152">
                  <c:v>38.200000000000003</c:v>
                </c:pt>
                <c:pt idx="153">
                  <c:v>37.9</c:v>
                </c:pt>
                <c:pt idx="154">
                  <c:v>37.200000000000003</c:v>
                </c:pt>
                <c:pt idx="155">
                  <c:v>36.6</c:v>
                </c:pt>
                <c:pt idx="156">
                  <c:v>36.200000000000003</c:v>
                </c:pt>
                <c:pt idx="157">
                  <c:v>35.299999999999997</c:v>
                </c:pt>
                <c:pt idx="158">
                  <c:v>35</c:v>
                </c:pt>
                <c:pt idx="159">
                  <c:v>34.4</c:v>
                </c:pt>
                <c:pt idx="160">
                  <c:v>33.9</c:v>
                </c:pt>
                <c:pt idx="161">
                  <c:v>33.1</c:v>
                </c:pt>
                <c:pt idx="162">
                  <c:v>32.6</c:v>
                </c:pt>
                <c:pt idx="163">
                  <c:v>32.200000000000003</c:v>
                </c:pt>
                <c:pt idx="164">
                  <c:v>31.1</c:v>
                </c:pt>
                <c:pt idx="165">
                  <c:v>31</c:v>
                </c:pt>
                <c:pt idx="166">
                  <c:v>30.1</c:v>
                </c:pt>
                <c:pt idx="167">
                  <c:v>29.7</c:v>
                </c:pt>
                <c:pt idx="168">
                  <c:v>29.1</c:v>
                </c:pt>
                <c:pt idx="169">
                  <c:v>28.4</c:v>
                </c:pt>
                <c:pt idx="170">
                  <c:v>28</c:v>
                </c:pt>
                <c:pt idx="171">
                  <c:v>27.7</c:v>
                </c:pt>
                <c:pt idx="172">
                  <c:v>27</c:v>
                </c:pt>
                <c:pt idx="173">
                  <c:v>26.4</c:v>
                </c:pt>
                <c:pt idx="174">
                  <c:v>26</c:v>
                </c:pt>
                <c:pt idx="175">
                  <c:v>25.3</c:v>
                </c:pt>
                <c:pt idx="176">
                  <c:v>25</c:v>
                </c:pt>
                <c:pt idx="177">
                  <c:v>24.2</c:v>
                </c:pt>
                <c:pt idx="178">
                  <c:v>23.5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4B-FB4D-9260-F5A95E244834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956</c:v>
                </c:pt>
                <c:pt idx="28">
                  <c:v>815</c:v>
                </c:pt>
                <c:pt idx="29">
                  <c:v>581</c:v>
                </c:pt>
                <c:pt idx="30">
                  <c:v>1683</c:v>
                </c:pt>
                <c:pt idx="31">
                  <c:v>786</c:v>
                </c:pt>
                <c:pt idx="32">
                  <c:v>1335</c:v>
                </c:pt>
                <c:pt idx="33">
                  <c:v>432</c:v>
                </c:pt>
                <c:pt idx="34">
                  <c:v>708</c:v>
                </c:pt>
                <c:pt idx="35">
                  <c:v>713</c:v>
                </c:pt>
                <c:pt idx="36">
                  <c:v>678</c:v>
                </c:pt>
                <c:pt idx="37">
                  <c:v>1090</c:v>
                </c:pt>
                <c:pt idx="38">
                  <c:v>569</c:v>
                </c:pt>
                <c:pt idx="39">
                  <c:v>1046</c:v>
                </c:pt>
                <c:pt idx="40">
                  <c:v>610</c:v>
                </c:pt>
                <c:pt idx="41">
                  <c:v>1068</c:v>
                </c:pt>
                <c:pt idx="42">
                  <c:v>492</c:v>
                </c:pt>
                <c:pt idx="43">
                  <c:v>624</c:v>
                </c:pt>
                <c:pt idx="44">
                  <c:v>505</c:v>
                </c:pt>
                <c:pt idx="45">
                  <c:v>696</c:v>
                </c:pt>
                <c:pt idx="46">
                  <c:v>823</c:v>
                </c:pt>
                <c:pt idx="47">
                  <c:v>1153</c:v>
                </c:pt>
                <c:pt idx="48">
                  <c:v>689</c:v>
                </c:pt>
                <c:pt idx="49">
                  <c:v>680</c:v>
                </c:pt>
                <c:pt idx="50">
                  <c:v>1152</c:v>
                </c:pt>
                <c:pt idx="51">
                  <c:v>883</c:v>
                </c:pt>
                <c:pt idx="52">
                  <c:v>573</c:v>
                </c:pt>
                <c:pt idx="53">
                  <c:v>649</c:v>
                </c:pt>
                <c:pt idx="54">
                  <c:v>961</c:v>
                </c:pt>
                <c:pt idx="55">
                  <c:v>792</c:v>
                </c:pt>
                <c:pt idx="56">
                  <c:v>752</c:v>
                </c:pt>
                <c:pt idx="57">
                  <c:v>613</c:v>
                </c:pt>
                <c:pt idx="58">
                  <c:v>376</c:v>
                </c:pt>
                <c:pt idx="59">
                  <c:v>647</c:v>
                </c:pt>
                <c:pt idx="60">
                  <c:v>685</c:v>
                </c:pt>
                <c:pt idx="61">
                  <c:v>548</c:v>
                </c:pt>
                <c:pt idx="62">
                  <c:v>1505</c:v>
                </c:pt>
                <c:pt idx="63">
                  <c:v>585</c:v>
                </c:pt>
                <c:pt idx="64">
                  <c:v>689</c:v>
                </c:pt>
                <c:pt idx="65">
                  <c:v>929</c:v>
                </c:pt>
                <c:pt idx="66">
                  <c:v>580</c:v>
                </c:pt>
                <c:pt idx="67">
                  <c:v>437</c:v>
                </c:pt>
                <c:pt idx="68">
                  <c:v>616</c:v>
                </c:pt>
                <c:pt idx="69">
                  <c:v>-999</c:v>
                </c:pt>
                <c:pt idx="70">
                  <c:v>515</c:v>
                </c:pt>
                <c:pt idx="71">
                  <c:v>421</c:v>
                </c:pt>
                <c:pt idx="72">
                  <c:v>441</c:v>
                </c:pt>
                <c:pt idx="73">
                  <c:v>-999</c:v>
                </c:pt>
                <c:pt idx="74">
                  <c:v>638</c:v>
                </c:pt>
                <c:pt idx="75">
                  <c:v>638</c:v>
                </c:pt>
                <c:pt idx="76">
                  <c:v>451</c:v>
                </c:pt>
                <c:pt idx="77">
                  <c:v>403</c:v>
                </c:pt>
                <c:pt idx="78">
                  <c:v>-999</c:v>
                </c:pt>
                <c:pt idx="79">
                  <c:v>672</c:v>
                </c:pt>
                <c:pt idx="80">
                  <c:v>-999</c:v>
                </c:pt>
                <c:pt idx="81">
                  <c:v>311</c:v>
                </c:pt>
                <c:pt idx="82">
                  <c:v>-999</c:v>
                </c:pt>
                <c:pt idx="83">
                  <c:v>457</c:v>
                </c:pt>
                <c:pt idx="84">
                  <c:v>-999</c:v>
                </c:pt>
                <c:pt idx="85">
                  <c:v>413</c:v>
                </c:pt>
                <c:pt idx="86">
                  <c:v>-999</c:v>
                </c:pt>
                <c:pt idx="87">
                  <c:v>612</c:v>
                </c:pt>
                <c:pt idx="88">
                  <c:v>388</c:v>
                </c:pt>
                <c:pt idx="89">
                  <c:v>454</c:v>
                </c:pt>
                <c:pt idx="90">
                  <c:v>421</c:v>
                </c:pt>
                <c:pt idx="91">
                  <c:v>446</c:v>
                </c:pt>
                <c:pt idx="92">
                  <c:v>385</c:v>
                </c:pt>
                <c:pt idx="93">
                  <c:v>588</c:v>
                </c:pt>
                <c:pt idx="94">
                  <c:v>522</c:v>
                </c:pt>
                <c:pt idx="95">
                  <c:v>413</c:v>
                </c:pt>
                <c:pt idx="96">
                  <c:v>685</c:v>
                </c:pt>
                <c:pt idx="97">
                  <c:v>632</c:v>
                </c:pt>
                <c:pt idx="98">
                  <c:v>435</c:v>
                </c:pt>
                <c:pt idx="99">
                  <c:v>-999</c:v>
                </c:pt>
                <c:pt idx="100">
                  <c:v>491</c:v>
                </c:pt>
                <c:pt idx="101">
                  <c:v>388</c:v>
                </c:pt>
                <c:pt idx="102">
                  <c:v>-999</c:v>
                </c:pt>
                <c:pt idx="103">
                  <c:v>445</c:v>
                </c:pt>
                <c:pt idx="104">
                  <c:v>419</c:v>
                </c:pt>
                <c:pt idx="105">
                  <c:v>489</c:v>
                </c:pt>
                <c:pt idx="106">
                  <c:v>362</c:v>
                </c:pt>
                <c:pt idx="107">
                  <c:v>259</c:v>
                </c:pt>
                <c:pt idx="108">
                  <c:v>766</c:v>
                </c:pt>
                <c:pt idx="109">
                  <c:v>478</c:v>
                </c:pt>
                <c:pt idx="110">
                  <c:v>455</c:v>
                </c:pt>
                <c:pt idx="111">
                  <c:v>-999</c:v>
                </c:pt>
                <c:pt idx="112">
                  <c:v>359</c:v>
                </c:pt>
                <c:pt idx="113">
                  <c:v>416</c:v>
                </c:pt>
                <c:pt idx="114">
                  <c:v>-999</c:v>
                </c:pt>
                <c:pt idx="115">
                  <c:v>377</c:v>
                </c:pt>
                <c:pt idx="116">
                  <c:v>451</c:v>
                </c:pt>
                <c:pt idx="117">
                  <c:v>524</c:v>
                </c:pt>
                <c:pt idx="118">
                  <c:v>434</c:v>
                </c:pt>
                <c:pt idx="119">
                  <c:v>335</c:v>
                </c:pt>
                <c:pt idx="120">
                  <c:v>500</c:v>
                </c:pt>
                <c:pt idx="121">
                  <c:v>492</c:v>
                </c:pt>
                <c:pt idx="122">
                  <c:v>464</c:v>
                </c:pt>
                <c:pt idx="123">
                  <c:v>-999</c:v>
                </c:pt>
                <c:pt idx="124">
                  <c:v>371</c:v>
                </c:pt>
                <c:pt idx="125">
                  <c:v>500</c:v>
                </c:pt>
                <c:pt idx="126">
                  <c:v>461</c:v>
                </c:pt>
                <c:pt idx="127">
                  <c:v>446</c:v>
                </c:pt>
                <c:pt idx="128">
                  <c:v>412</c:v>
                </c:pt>
                <c:pt idx="129">
                  <c:v>761</c:v>
                </c:pt>
                <c:pt idx="130">
                  <c:v>569</c:v>
                </c:pt>
                <c:pt idx="131">
                  <c:v>495</c:v>
                </c:pt>
                <c:pt idx="132">
                  <c:v>493</c:v>
                </c:pt>
                <c:pt idx="133">
                  <c:v>269</c:v>
                </c:pt>
                <c:pt idx="134">
                  <c:v>642</c:v>
                </c:pt>
                <c:pt idx="135">
                  <c:v>386</c:v>
                </c:pt>
                <c:pt idx="136">
                  <c:v>335</c:v>
                </c:pt>
                <c:pt idx="137">
                  <c:v>389</c:v>
                </c:pt>
                <c:pt idx="138">
                  <c:v>501</c:v>
                </c:pt>
                <c:pt idx="139">
                  <c:v>514</c:v>
                </c:pt>
                <c:pt idx="140">
                  <c:v>335</c:v>
                </c:pt>
                <c:pt idx="141">
                  <c:v>441</c:v>
                </c:pt>
                <c:pt idx="142">
                  <c:v>343</c:v>
                </c:pt>
                <c:pt idx="143">
                  <c:v>558</c:v>
                </c:pt>
                <c:pt idx="144">
                  <c:v>392</c:v>
                </c:pt>
                <c:pt idx="145">
                  <c:v>479</c:v>
                </c:pt>
                <c:pt idx="146">
                  <c:v>385</c:v>
                </c:pt>
                <c:pt idx="147">
                  <c:v>409</c:v>
                </c:pt>
                <c:pt idx="148">
                  <c:v>386</c:v>
                </c:pt>
                <c:pt idx="149">
                  <c:v>689</c:v>
                </c:pt>
                <c:pt idx="150">
                  <c:v>450</c:v>
                </c:pt>
                <c:pt idx="151">
                  <c:v>760</c:v>
                </c:pt>
                <c:pt idx="152">
                  <c:v>761</c:v>
                </c:pt>
                <c:pt idx="153">
                  <c:v>459</c:v>
                </c:pt>
                <c:pt idx="154">
                  <c:v>437</c:v>
                </c:pt>
                <c:pt idx="155">
                  <c:v>440</c:v>
                </c:pt>
                <c:pt idx="156">
                  <c:v>312</c:v>
                </c:pt>
                <c:pt idx="157">
                  <c:v>544</c:v>
                </c:pt>
                <c:pt idx="158">
                  <c:v>421</c:v>
                </c:pt>
                <c:pt idx="159">
                  <c:v>549</c:v>
                </c:pt>
                <c:pt idx="160">
                  <c:v>597</c:v>
                </c:pt>
                <c:pt idx="161">
                  <c:v>654</c:v>
                </c:pt>
                <c:pt idx="162">
                  <c:v>538</c:v>
                </c:pt>
                <c:pt idx="163">
                  <c:v>421</c:v>
                </c:pt>
                <c:pt idx="164">
                  <c:v>342</c:v>
                </c:pt>
                <c:pt idx="165">
                  <c:v>621</c:v>
                </c:pt>
                <c:pt idx="166">
                  <c:v>381</c:v>
                </c:pt>
                <c:pt idx="167">
                  <c:v>468</c:v>
                </c:pt>
                <c:pt idx="168">
                  <c:v>303</c:v>
                </c:pt>
                <c:pt idx="169">
                  <c:v>630</c:v>
                </c:pt>
                <c:pt idx="170">
                  <c:v>372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623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174.3</c:v>
                </c:pt>
                <c:pt idx="2">
                  <c:v>174.1</c:v>
                </c:pt>
                <c:pt idx="3">
                  <c:v>173.4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166.8</c:v>
                </c:pt>
                <c:pt idx="10">
                  <c:v>165.7</c:v>
                </c:pt>
                <c:pt idx="11">
                  <c:v>164.6</c:v>
                </c:pt>
                <c:pt idx="12">
                  <c:v>163.5</c:v>
                </c:pt>
                <c:pt idx="13">
                  <c:v>162.5</c:v>
                </c:pt>
                <c:pt idx="14">
                  <c:v>161.19999999999999</c:v>
                </c:pt>
                <c:pt idx="15">
                  <c:v>159.9</c:v>
                </c:pt>
                <c:pt idx="16">
                  <c:v>158.6</c:v>
                </c:pt>
                <c:pt idx="17">
                  <c:v>157.4</c:v>
                </c:pt>
                <c:pt idx="18">
                  <c:v>156.4</c:v>
                </c:pt>
                <c:pt idx="19">
                  <c:v>155.19999999999999</c:v>
                </c:pt>
                <c:pt idx="20">
                  <c:v>154.1</c:v>
                </c:pt>
                <c:pt idx="21">
                  <c:v>152.80000000000001</c:v>
                </c:pt>
                <c:pt idx="22">
                  <c:v>151.9</c:v>
                </c:pt>
                <c:pt idx="23">
                  <c:v>150.80000000000001</c:v>
                </c:pt>
                <c:pt idx="24">
                  <c:v>149.69999999999999</c:v>
                </c:pt>
                <c:pt idx="25">
                  <c:v>148.4</c:v>
                </c:pt>
                <c:pt idx="26">
                  <c:v>147.19999999999999</c:v>
                </c:pt>
                <c:pt idx="27">
                  <c:v>146.19999999999999</c:v>
                </c:pt>
                <c:pt idx="28">
                  <c:v>145</c:v>
                </c:pt>
                <c:pt idx="29">
                  <c:v>143.9</c:v>
                </c:pt>
                <c:pt idx="30">
                  <c:v>142.6</c:v>
                </c:pt>
                <c:pt idx="31">
                  <c:v>141.5</c:v>
                </c:pt>
                <c:pt idx="32">
                  <c:v>140.4</c:v>
                </c:pt>
                <c:pt idx="33">
                  <c:v>139.30000000000001</c:v>
                </c:pt>
                <c:pt idx="34">
                  <c:v>138.1</c:v>
                </c:pt>
                <c:pt idx="35">
                  <c:v>137</c:v>
                </c:pt>
                <c:pt idx="36">
                  <c:v>136</c:v>
                </c:pt>
                <c:pt idx="37">
                  <c:v>135</c:v>
                </c:pt>
                <c:pt idx="38">
                  <c:v>133.9</c:v>
                </c:pt>
                <c:pt idx="39">
                  <c:v>132.6</c:v>
                </c:pt>
                <c:pt idx="40">
                  <c:v>131.5</c:v>
                </c:pt>
                <c:pt idx="41">
                  <c:v>130.4</c:v>
                </c:pt>
                <c:pt idx="42">
                  <c:v>129.30000000000001</c:v>
                </c:pt>
                <c:pt idx="43">
                  <c:v>128.19999999999999</c:v>
                </c:pt>
                <c:pt idx="44">
                  <c:v>126.9</c:v>
                </c:pt>
                <c:pt idx="45">
                  <c:v>126</c:v>
                </c:pt>
                <c:pt idx="46">
                  <c:v>124.9</c:v>
                </c:pt>
                <c:pt idx="47">
                  <c:v>123.8</c:v>
                </c:pt>
                <c:pt idx="48">
                  <c:v>122.6</c:v>
                </c:pt>
                <c:pt idx="49">
                  <c:v>121.5</c:v>
                </c:pt>
                <c:pt idx="50">
                  <c:v>120.4</c:v>
                </c:pt>
                <c:pt idx="51">
                  <c:v>119.3</c:v>
                </c:pt>
                <c:pt idx="52">
                  <c:v>118.4</c:v>
                </c:pt>
                <c:pt idx="53">
                  <c:v>117.3</c:v>
                </c:pt>
                <c:pt idx="54">
                  <c:v>116.2</c:v>
                </c:pt>
                <c:pt idx="55">
                  <c:v>115.1</c:v>
                </c:pt>
                <c:pt idx="56">
                  <c:v>114.2</c:v>
                </c:pt>
                <c:pt idx="57">
                  <c:v>113.1</c:v>
                </c:pt>
                <c:pt idx="58">
                  <c:v>112</c:v>
                </c:pt>
                <c:pt idx="59">
                  <c:v>110.9</c:v>
                </c:pt>
                <c:pt idx="60">
                  <c:v>109.8</c:v>
                </c:pt>
                <c:pt idx="61">
                  <c:v>108.9</c:v>
                </c:pt>
                <c:pt idx="62">
                  <c:v>107.8</c:v>
                </c:pt>
                <c:pt idx="63">
                  <c:v>106.9</c:v>
                </c:pt>
                <c:pt idx="64">
                  <c:v>105.8</c:v>
                </c:pt>
                <c:pt idx="65">
                  <c:v>104.9</c:v>
                </c:pt>
                <c:pt idx="66">
                  <c:v>104</c:v>
                </c:pt>
                <c:pt idx="67">
                  <c:v>103.3</c:v>
                </c:pt>
                <c:pt idx="68">
                  <c:v>102.4</c:v>
                </c:pt>
                <c:pt idx="69">
                  <c:v>101.4</c:v>
                </c:pt>
                <c:pt idx="70">
                  <c:v>100.5</c:v>
                </c:pt>
                <c:pt idx="71">
                  <c:v>99.6</c:v>
                </c:pt>
                <c:pt idx="72">
                  <c:v>98.7</c:v>
                </c:pt>
                <c:pt idx="73">
                  <c:v>97.8</c:v>
                </c:pt>
                <c:pt idx="74">
                  <c:v>96.9</c:v>
                </c:pt>
                <c:pt idx="75">
                  <c:v>96</c:v>
                </c:pt>
                <c:pt idx="76">
                  <c:v>95.1</c:v>
                </c:pt>
                <c:pt idx="77">
                  <c:v>94.2</c:v>
                </c:pt>
                <c:pt idx="78">
                  <c:v>93.6</c:v>
                </c:pt>
                <c:pt idx="79">
                  <c:v>92.7</c:v>
                </c:pt>
                <c:pt idx="80">
                  <c:v>91.8</c:v>
                </c:pt>
                <c:pt idx="81">
                  <c:v>90.9</c:v>
                </c:pt>
                <c:pt idx="82">
                  <c:v>90.2</c:v>
                </c:pt>
                <c:pt idx="83">
                  <c:v>89.1</c:v>
                </c:pt>
                <c:pt idx="84">
                  <c:v>88.1</c:v>
                </c:pt>
                <c:pt idx="85">
                  <c:v>87.4</c:v>
                </c:pt>
                <c:pt idx="86">
                  <c:v>86.5</c:v>
                </c:pt>
                <c:pt idx="87">
                  <c:v>85.6</c:v>
                </c:pt>
                <c:pt idx="88">
                  <c:v>85.1</c:v>
                </c:pt>
                <c:pt idx="89">
                  <c:v>84.1</c:v>
                </c:pt>
                <c:pt idx="90">
                  <c:v>83.2</c:v>
                </c:pt>
                <c:pt idx="91">
                  <c:v>82.5</c:v>
                </c:pt>
                <c:pt idx="92">
                  <c:v>81.8</c:v>
                </c:pt>
                <c:pt idx="93">
                  <c:v>80.900000000000006</c:v>
                </c:pt>
                <c:pt idx="94">
                  <c:v>80.099999999999994</c:v>
                </c:pt>
                <c:pt idx="95">
                  <c:v>79.2</c:v>
                </c:pt>
                <c:pt idx="96">
                  <c:v>78.3</c:v>
                </c:pt>
                <c:pt idx="97">
                  <c:v>77.599999999999994</c:v>
                </c:pt>
                <c:pt idx="98">
                  <c:v>76.7</c:v>
                </c:pt>
                <c:pt idx="99">
                  <c:v>75.8</c:v>
                </c:pt>
                <c:pt idx="100">
                  <c:v>75</c:v>
                </c:pt>
                <c:pt idx="101">
                  <c:v>74.3</c:v>
                </c:pt>
                <c:pt idx="102">
                  <c:v>73.599999999999994</c:v>
                </c:pt>
                <c:pt idx="103">
                  <c:v>72.8</c:v>
                </c:pt>
                <c:pt idx="104">
                  <c:v>71.900000000000006</c:v>
                </c:pt>
                <c:pt idx="105">
                  <c:v>71.400000000000006</c:v>
                </c:pt>
                <c:pt idx="106">
                  <c:v>70.5</c:v>
                </c:pt>
                <c:pt idx="107">
                  <c:v>69.8</c:v>
                </c:pt>
                <c:pt idx="108">
                  <c:v>69</c:v>
                </c:pt>
                <c:pt idx="109">
                  <c:v>68.3</c:v>
                </c:pt>
                <c:pt idx="110">
                  <c:v>67.400000000000006</c:v>
                </c:pt>
                <c:pt idx="111">
                  <c:v>66.8</c:v>
                </c:pt>
                <c:pt idx="112">
                  <c:v>65.900000000000006</c:v>
                </c:pt>
                <c:pt idx="113">
                  <c:v>65.400000000000006</c:v>
                </c:pt>
                <c:pt idx="114">
                  <c:v>64.8</c:v>
                </c:pt>
                <c:pt idx="115">
                  <c:v>63.9</c:v>
                </c:pt>
                <c:pt idx="116">
                  <c:v>63.2</c:v>
                </c:pt>
                <c:pt idx="117">
                  <c:v>62.7</c:v>
                </c:pt>
                <c:pt idx="118">
                  <c:v>61.7</c:v>
                </c:pt>
                <c:pt idx="119">
                  <c:v>61.2</c:v>
                </c:pt>
                <c:pt idx="120">
                  <c:v>60.5</c:v>
                </c:pt>
                <c:pt idx="121">
                  <c:v>59.7</c:v>
                </c:pt>
                <c:pt idx="122">
                  <c:v>59.2</c:v>
                </c:pt>
                <c:pt idx="123">
                  <c:v>58.3</c:v>
                </c:pt>
                <c:pt idx="124">
                  <c:v>57.7</c:v>
                </c:pt>
                <c:pt idx="125">
                  <c:v>57</c:v>
                </c:pt>
                <c:pt idx="126">
                  <c:v>56.5</c:v>
                </c:pt>
                <c:pt idx="127">
                  <c:v>55.7</c:v>
                </c:pt>
                <c:pt idx="128">
                  <c:v>55</c:v>
                </c:pt>
                <c:pt idx="129">
                  <c:v>54.3</c:v>
                </c:pt>
                <c:pt idx="130">
                  <c:v>53.5</c:v>
                </c:pt>
                <c:pt idx="131">
                  <c:v>53</c:v>
                </c:pt>
                <c:pt idx="132">
                  <c:v>52.1</c:v>
                </c:pt>
                <c:pt idx="133">
                  <c:v>51.5</c:v>
                </c:pt>
                <c:pt idx="134">
                  <c:v>50.8</c:v>
                </c:pt>
                <c:pt idx="135">
                  <c:v>50.1</c:v>
                </c:pt>
                <c:pt idx="136">
                  <c:v>49.5</c:v>
                </c:pt>
                <c:pt idx="137">
                  <c:v>48.6</c:v>
                </c:pt>
                <c:pt idx="138">
                  <c:v>47.9</c:v>
                </c:pt>
                <c:pt idx="139">
                  <c:v>47.4</c:v>
                </c:pt>
                <c:pt idx="140">
                  <c:v>46.4</c:v>
                </c:pt>
                <c:pt idx="141">
                  <c:v>45.9</c:v>
                </c:pt>
                <c:pt idx="142">
                  <c:v>45.2</c:v>
                </c:pt>
                <c:pt idx="143">
                  <c:v>44.4</c:v>
                </c:pt>
                <c:pt idx="144">
                  <c:v>43.7</c:v>
                </c:pt>
                <c:pt idx="145">
                  <c:v>43.2</c:v>
                </c:pt>
                <c:pt idx="146">
                  <c:v>42.3</c:v>
                </c:pt>
                <c:pt idx="147">
                  <c:v>41.7</c:v>
                </c:pt>
                <c:pt idx="148">
                  <c:v>41.2</c:v>
                </c:pt>
                <c:pt idx="149">
                  <c:v>40.6</c:v>
                </c:pt>
                <c:pt idx="150">
                  <c:v>39.5</c:v>
                </c:pt>
                <c:pt idx="151">
                  <c:v>39.200000000000003</c:v>
                </c:pt>
                <c:pt idx="152">
                  <c:v>38.200000000000003</c:v>
                </c:pt>
                <c:pt idx="153">
                  <c:v>37.9</c:v>
                </c:pt>
                <c:pt idx="154">
                  <c:v>37.200000000000003</c:v>
                </c:pt>
                <c:pt idx="155">
                  <c:v>36.6</c:v>
                </c:pt>
                <c:pt idx="156">
                  <c:v>36.200000000000003</c:v>
                </c:pt>
                <c:pt idx="157">
                  <c:v>35.299999999999997</c:v>
                </c:pt>
                <c:pt idx="158">
                  <c:v>35</c:v>
                </c:pt>
                <c:pt idx="159">
                  <c:v>34.4</c:v>
                </c:pt>
                <c:pt idx="160">
                  <c:v>33.9</c:v>
                </c:pt>
                <c:pt idx="161">
                  <c:v>33.1</c:v>
                </c:pt>
                <c:pt idx="162">
                  <c:v>32.6</c:v>
                </c:pt>
                <c:pt idx="163">
                  <c:v>32.200000000000003</c:v>
                </c:pt>
                <c:pt idx="164">
                  <c:v>31.1</c:v>
                </c:pt>
                <c:pt idx="165">
                  <c:v>31</c:v>
                </c:pt>
                <c:pt idx="166">
                  <c:v>30.1</c:v>
                </c:pt>
                <c:pt idx="167">
                  <c:v>29.7</c:v>
                </c:pt>
                <c:pt idx="168">
                  <c:v>29.1</c:v>
                </c:pt>
                <c:pt idx="169">
                  <c:v>28.4</c:v>
                </c:pt>
                <c:pt idx="170">
                  <c:v>28</c:v>
                </c:pt>
                <c:pt idx="171">
                  <c:v>27.7</c:v>
                </c:pt>
                <c:pt idx="172">
                  <c:v>27</c:v>
                </c:pt>
                <c:pt idx="173">
                  <c:v>26.4</c:v>
                </c:pt>
                <c:pt idx="174">
                  <c:v>26</c:v>
                </c:pt>
                <c:pt idx="175">
                  <c:v>25.3</c:v>
                </c:pt>
                <c:pt idx="176">
                  <c:v>25</c:v>
                </c:pt>
                <c:pt idx="177">
                  <c:v>24.2</c:v>
                </c:pt>
                <c:pt idx="178">
                  <c:v>23.5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B-FB4D-9260-F5A95E24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464112"/>
        <c:axId val="1"/>
      </c:scatterChart>
      <c:valAx>
        <c:axId val="185546411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54641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0.97807776612471653</c:v>
                </c:pt>
                <c:pt idx="28">
                  <c:v>0.9891998322805412</c:v>
                </c:pt>
                <c:pt idx="29">
                  <c:v>0.99192401558083398</c:v>
                </c:pt>
                <c:pt idx="30">
                  <c:v>0.97631855650849553</c:v>
                </c:pt>
                <c:pt idx="31">
                  <c:v>0.99164986006831302</c:v>
                </c:pt>
                <c:pt idx="32">
                  <c:v>0.98272445668940056</c:v>
                </c:pt>
                <c:pt idx="33">
                  <c:v>0.97938788747466388</c:v>
                </c:pt>
                <c:pt idx="34">
                  <c:v>0.98623219287053665</c:v>
                </c:pt>
                <c:pt idx="35">
                  <c:v>0.98518126434795728</c:v>
                </c:pt>
                <c:pt idx="36">
                  <c:v>0.97647003403979515</c:v>
                </c:pt>
                <c:pt idx="37">
                  <c:v>0.9896952838056754</c:v>
                </c:pt>
                <c:pt idx="38">
                  <c:v>0.98132772275080959</c:v>
                </c:pt>
                <c:pt idx="39">
                  <c:v>0.9899662907841682</c:v>
                </c:pt>
                <c:pt idx="40">
                  <c:v>0.98499178876315019</c:v>
                </c:pt>
                <c:pt idx="41">
                  <c:v>0.98597187674437881</c:v>
                </c:pt>
                <c:pt idx="42">
                  <c:v>0.98257300777649637</c:v>
                </c:pt>
                <c:pt idx="43">
                  <c:v>0.9882224816565266</c:v>
                </c:pt>
                <c:pt idx="44">
                  <c:v>0.98660774651097849</c:v>
                </c:pt>
                <c:pt idx="45">
                  <c:v>0.98209250245652235</c:v>
                </c:pt>
                <c:pt idx="46">
                  <c:v>0.98866039602304678</c:v>
                </c:pt>
                <c:pt idx="47">
                  <c:v>0.98757352661328224</c:v>
                </c:pt>
                <c:pt idx="48">
                  <c:v>0.98433647576680494</c:v>
                </c:pt>
                <c:pt idx="49">
                  <c:v>0.97642418251938223</c:v>
                </c:pt>
                <c:pt idx="50">
                  <c:v>0.98346793645599173</c:v>
                </c:pt>
                <c:pt idx="51">
                  <c:v>0.9854691029309407</c:v>
                </c:pt>
                <c:pt idx="52">
                  <c:v>0.99116705437455344</c:v>
                </c:pt>
                <c:pt idx="53">
                  <c:v>0.98815701777946341</c:v>
                </c:pt>
                <c:pt idx="54">
                  <c:v>0.98664202774836562</c:v>
                </c:pt>
                <c:pt idx="55">
                  <c:v>0.9784375178952992</c:v>
                </c:pt>
                <c:pt idx="56">
                  <c:v>0.97610662812552018</c:v>
                </c:pt>
                <c:pt idx="57">
                  <c:v>0.98449819786660908</c:v>
                </c:pt>
                <c:pt idx="58">
                  <c:v>0.98926359026670718</c:v>
                </c:pt>
                <c:pt idx="59">
                  <c:v>0.98671323485406781</c:v>
                </c:pt>
                <c:pt idx="60">
                  <c:v>0.9946791930109119</c:v>
                </c:pt>
                <c:pt idx="61">
                  <c:v>0.98979837602944276</c:v>
                </c:pt>
                <c:pt idx="62">
                  <c:v>0.98467969608841022</c:v>
                </c:pt>
                <c:pt idx="63">
                  <c:v>0.99100116798302806</c:v>
                </c:pt>
                <c:pt idx="64">
                  <c:v>0.99031105637117089</c:v>
                </c:pt>
                <c:pt idx="65">
                  <c:v>0.99148831741990506</c:v>
                </c:pt>
                <c:pt idx="66">
                  <c:v>0.9922788054869861</c:v>
                </c:pt>
                <c:pt idx="67">
                  <c:v>0.99177346773494113</c:v>
                </c:pt>
                <c:pt idx="68">
                  <c:v>0.99135500824764466</c:v>
                </c:pt>
                <c:pt idx="69">
                  <c:v>-999</c:v>
                </c:pt>
                <c:pt idx="70">
                  <c:v>0.98996662901982935</c:v>
                </c:pt>
                <c:pt idx="71">
                  <c:v>0.98964551542099721</c:v>
                </c:pt>
                <c:pt idx="72">
                  <c:v>0.99098787116386788</c:v>
                </c:pt>
                <c:pt idx="73">
                  <c:v>-999</c:v>
                </c:pt>
                <c:pt idx="74">
                  <c:v>0.98470369882233699</c:v>
                </c:pt>
                <c:pt idx="75">
                  <c:v>0.98815974764855119</c:v>
                </c:pt>
                <c:pt idx="76">
                  <c:v>0.98702164753827426</c:v>
                </c:pt>
                <c:pt idx="77">
                  <c:v>0.9902418281808465</c:v>
                </c:pt>
                <c:pt idx="78">
                  <c:v>-999</c:v>
                </c:pt>
                <c:pt idx="79">
                  <c:v>0.9918847821355482</c:v>
                </c:pt>
                <c:pt idx="80">
                  <c:v>-999</c:v>
                </c:pt>
                <c:pt idx="81">
                  <c:v>0.97759906142131237</c:v>
                </c:pt>
                <c:pt idx="82">
                  <c:v>-999</c:v>
                </c:pt>
                <c:pt idx="83">
                  <c:v>0.98273615128544412</c:v>
                </c:pt>
                <c:pt idx="84">
                  <c:v>-999</c:v>
                </c:pt>
                <c:pt idx="85">
                  <c:v>0.97862572415204274</c:v>
                </c:pt>
                <c:pt idx="86">
                  <c:v>-999</c:v>
                </c:pt>
                <c:pt idx="87">
                  <c:v>0.9819152239534632</c:v>
                </c:pt>
                <c:pt idx="88">
                  <c:v>0.97741769551510749</c:v>
                </c:pt>
                <c:pt idx="89">
                  <c:v>0.972936747883131</c:v>
                </c:pt>
                <c:pt idx="90">
                  <c:v>0.96722111584887238</c:v>
                </c:pt>
                <c:pt idx="91">
                  <c:v>0.96056928185543233</c:v>
                </c:pt>
                <c:pt idx="92">
                  <c:v>0.97576803243844557</c:v>
                </c:pt>
                <c:pt idx="93">
                  <c:v>0.9670196819293787</c:v>
                </c:pt>
                <c:pt idx="94">
                  <c:v>0.97528957921768722</c:v>
                </c:pt>
                <c:pt idx="95">
                  <c:v>0.96914994497968054</c:v>
                </c:pt>
                <c:pt idx="96">
                  <c:v>0.97644741872176299</c:v>
                </c:pt>
                <c:pt idx="97">
                  <c:v>0.97254486679000307</c:v>
                </c:pt>
                <c:pt idx="98">
                  <c:v>0.97171961060110301</c:v>
                </c:pt>
                <c:pt idx="99">
                  <c:v>-999</c:v>
                </c:pt>
                <c:pt idx="100">
                  <c:v>0.96568731360348647</c:v>
                </c:pt>
                <c:pt idx="101">
                  <c:v>0.96726282875077618</c:v>
                </c:pt>
                <c:pt idx="102">
                  <c:v>-999</c:v>
                </c:pt>
                <c:pt idx="103">
                  <c:v>0.96217988038548607</c:v>
                </c:pt>
                <c:pt idx="104">
                  <c:v>0.93950080990588525</c:v>
                </c:pt>
                <c:pt idx="105">
                  <c:v>0.96400419214557465</c:v>
                </c:pt>
                <c:pt idx="106">
                  <c:v>0.93547818160932117</c:v>
                </c:pt>
                <c:pt idx="107">
                  <c:v>0.94782857476811966</c:v>
                </c:pt>
                <c:pt idx="108">
                  <c:v>0.95457642874582771</c:v>
                </c:pt>
                <c:pt idx="109">
                  <c:v>0.94333121858455138</c:v>
                </c:pt>
                <c:pt idx="110">
                  <c:v>0.94312718611687851</c:v>
                </c:pt>
                <c:pt idx="111">
                  <c:v>-999</c:v>
                </c:pt>
                <c:pt idx="112">
                  <c:v>0.94865221917200548</c:v>
                </c:pt>
                <c:pt idx="113">
                  <c:v>0.94662970401091706</c:v>
                </c:pt>
                <c:pt idx="114">
                  <c:v>-999</c:v>
                </c:pt>
                <c:pt idx="115">
                  <c:v>0.93380378052843027</c:v>
                </c:pt>
                <c:pt idx="116">
                  <c:v>0.93594980832658714</c:v>
                </c:pt>
                <c:pt idx="117">
                  <c:v>0.9337970831590835</c:v>
                </c:pt>
                <c:pt idx="118">
                  <c:v>0.92349022479398946</c:v>
                </c:pt>
                <c:pt idx="119">
                  <c:v>0.92740353393274566</c:v>
                </c:pt>
                <c:pt idx="120">
                  <c:v>0.93047713291172751</c:v>
                </c:pt>
                <c:pt idx="121">
                  <c:v>0.91376958443315226</c:v>
                </c:pt>
                <c:pt idx="122">
                  <c:v>0.94466144002653885</c:v>
                </c:pt>
                <c:pt idx="123">
                  <c:v>-999</c:v>
                </c:pt>
                <c:pt idx="124">
                  <c:v>0.9401570372567597</c:v>
                </c:pt>
                <c:pt idx="125">
                  <c:v>0.90992384950017924</c:v>
                </c:pt>
                <c:pt idx="126">
                  <c:v>0.90042374176315987</c:v>
                </c:pt>
                <c:pt idx="127">
                  <c:v>0.92475891234611252</c:v>
                </c:pt>
                <c:pt idx="128">
                  <c:v>0.89156028919500885</c:v>
                </c:pt>
                <c:pt idx="129">
                  <c:v>0.92081445557520913</c:v>
                </c:pt>
                <c:pt idx="130">
                  <c:v>0.90620154715333023</c:v>
                </c:pt>
                <c:pt idx="131">
                  <c:v>0.91184278017405396</c:v>
                </c:pt>
                <c:pt idx="132">
                  <c:v>0.89690266642836569</c:v>
                </c:pt>
                <c:pt idx="133">
                  <c:v>0.88933722856614361</c:v>
                </c:pt>
                <c:pt idx="134">
                  <c:v>0.86321676615809395</c:v>
                </c:pt>
                <c:pt idx="135">
                  <c:v>0.89655918904496135</c:v>
                </c:pt>
                <c:pt idx="136">
                  <c:v>0.90166614542511503</c:v>
                </c:pt>
                <c:pt idx="137">
                  <c:v>0.86933918599772908</c:v>
                </c:pt>
                <c:pt idx="138">
                  <c:v>0.85275250784861167</c:v>
                </c:pt>
                <c:pt idx="139">
                  <c:v>0.85781431667871344</c:v>
                </c:pt>
                <c:pt idx="140">
                  <c:v>0.86898434270795522</c:v>
                </c:pt>
                <c:pt idx="141">
                  <c:v>0.84016813345950236</c:v>
                </c:pt>
                <c:pt idx="142">
                  <c:v>0.85466024376330108</c:v>
                </c:pt>
                <c:pt idx="143">
                  <c:v>0.82807834760285104</c:v>
                </c:pt>
                <c:pt idx="144">
                  <c:v>0.8501716669258248</c:v>
                </c:pt>
                <c:pt idx="145">
                  <c:v>0.83047160596681724</c:v>
                </c:pt>
                <c:pt idx="146">
                  <c:v>0.86492317555332776</c:v>
                </c:pt>
                <c:pt idx="147">
                  <c:v>0.73136345271347547</c:v>
                </c:pt>
                <c:pt idx="148">
                  <c:v>0.81696393733632489</c:v>
                </c:pt>
                <c:pt idx="149">
                  <c:v>0.81321796412018976</c:v>
                </c:pt>
                <c:pt idx="150">
                  <c:v>0.86026724493766649</c:v>
                </c:pt>
                <c:pt idx="151">
                  <c:v>0.81432743693491116</c:v>
                </c:pt>
                <c:pt idx="152">
                  <c:v>0.76292014510574002</c:v>
                </c:pt>
                <c:pt idx="153">
                  <c:v>0.73516127954631205</c:v>
                </c:pt>
                <c:pt idx="154">
                  <c:v>0.79493872714290148</c:v>
                </c:pt>
                <c:pt idx="155">
                  <c:v>0.8058052036515595</c:v>
                </c:pt>
                <c:pt idx="156">
                  <c:v>0.75335782573637911</c:v>
                </c:pt>
                <c:pt idx="157">
                  <c:v>0.74350704320143146</c:v>
                </c:pt>
                <c:pt idx="158">
                  <c:v>0.88806239087400562</c:v>
                </c:pt>
                <c:pt idx="159">
                  <c:v>0.80792881948823614</c:v>
                </c:pt>
                <c:pt idx="160">
                  <c:v>0.77041588047656928</c:v>
                </c:pt>
                <c:pt idx="161">
                  <c:v>0.71074555846786891</c:v>
                </c:pt>
                <c:pt idx="162">
                  <c:v>0.65434035367935339</c:v>
                </c:pt>
                <c:pt idx="163">
                  <c:v>0.73406094048282677</c:v>
                </c:pt>
                <c:pt idx="164">
                  <c:v>0.70517013518036176</c:v>
                </c:pt>
                <c:pt idx="165">
                  <c:v>0.81248567849876985</c:v>
                </c:pt>
                <c:pt idx="166">
                  <c:v>0.68788702829269577</c:v>
                </c:pt>
                <c:pt idx="167">
                  <c:v>0.78774742557900201</c:v>
                </c:pt>
                <c:pt idx="168">
                  <c:v>0.75184949076679897</c:v>
                </c:pt>
                <c:pt idx="169">
                  <c:v>0.59621345246569657</c:v>
                </c:pt>
                <c:pt idx="170">
                  <c:v>0.68681669871452178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0.70569705222784984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174.1</c:v>
                </c:pt>
                <c:pt idx="1">
                  <c:v>174.3</c:v>
                </c:pt>
                <c:pt idx="2">
                  <c:v>174.1</c:v>
                </c:pt>
                <c:pt idx="3">
                  <c:v>173.4</c:v>
                </c:pt>
                <c:pt idx="4">
                  <c:v>172.3</c:v>
                </c:pt>
                <c:pt idx="5">
                  <c:v>171.2</c:v>
                </c:pt>
                <c:pt idx="6">
                  <c:v>170.1</c:v>
                </c:pt>
                <c:pt idx="7">
                  <c:v>169</c:v>
                </c:pt>
                <c:pt idx="8">
                  <c:v>168.1</c:v>
                </c:pt>
                <c:pt idx="9">
                  <c:v>166.8</c:v>
                </c:pt>
                <c:pt idx="10">
                  <c:v>165.7</c:v>
                </c:pt>
                <c:pt idx="11">
                  <c:v>164.6</c:v>
                </c:pt>
                <c:pt idx="12">
                  <c:v>163.5</c:v>
                </c:pt>
                <c:pt idx="13">
                  <c:v>162.5</c:v>
                </c:pt>
                <c:pt idx="14">
                  <c:v>161.19999999999999</c:v>
                </c:pt>
                <c:pt idx="15">
                  <c:v>159.9</c:v>
                </c:pt>
                <c:pt idx="16">
                  <c:v>158.6</c:v>
                </c:pt>
                <c:pt idx="17">
                  <c:v>157.4</c:v>
                </c:pt>
                <c:pt idx="18">
                  <c:v>156.4</c:v>
                </c:pt>
                <c:pt idx="19">
                  <c:v>155.19999999999999</c:v>
                </c:pt>
                <c:pt idx="20">
                  <c:v>154.1</c:v>
                </c:pt>
                <c:pt idx="21">
                  <c:v>152.80000000000001</c:v>
                </c:pt>
                <c:pt idx="22">
                  <c:v>151.9</c:v>
                </c:pt>
                <c:pt idx="23">
                  <c:v>150.80000000000001</c:v>
                </c:pt>
                <c:pt idx="24">
                  <c:v>149.69999999999999</c:v>
                </c:pt>
                <c:pt idx="25">
                  <c:v>148.4</c:v>
                </c:pt>
                <c:pt idx="26">
                  <c:v>147.19999999999999</c:v>
                </c:pt>
                <c:pt idx="27">
                  <c:v>146.19999999999999</c:v>
                </c:pt>
                <c:pt idx="28">
                  <c:v>145</c:v>
                </c:pt>
                <c:pt idx="29">
                  <c:v>143.9</c:v>
                </c:pt>
                <c:pt idx="30">
                  <c:v>142.6</c:v>
                </c:pt>
                <c:pt idx="31">
                  <c:v>141.5</c:v>
                </c:pt>
                <c:pt idx="32">
                  <c:v>140.4</c:v>
                </c:pt>
                <c:pt idx="33">
                  <c:v>139.30000000000001</c:v>
                </c:pt>
                <c:pt idx="34">
                  <c:v>138.1</c:v>
                </c:pt>
                <c:pt idx="35">
                  <c:v>137</c:v>
                </c:pt>
                <c:pt idx="36">
                  <c:v>136</c:v>
                </c:pt>
                <c:pt idx="37">
                  <c:v>135</c:v>
                </c:pt>
                <c:pt idx="38">
                  <c:v>133.9</c:v>
                </c:pt>
                <c:pt idx="39">
                  <c:v>132.6</c:v>
                </c:pt>
                <c:pt idx="40">
                  <c:v>131.5</c:v>
                </c:pt>
                <c:pt idx="41">
                  <c:v>130.4</c:v>
                </c:pt>
                <c:pt idx="42">
                  <c:v>129.30000000000001</c:v>
                </c:pt>
                <c:pt idx="43">
                  <c:v>128.19999999999999</c:v>
                </c:pt>
                <c:pt idx="44">
                  <c:v>126.9</c:v>
                </c:pt>
                <c:pt idx="45">
                  <c:v>126</c:v>
                </c:pt>
                <c:pt idx="46">
                  <c:v>124.9</c:v>
                </c:pt>
                <c:pt idx="47">
                  <c:v>123.8</c:v>
                </c:pt>
                <c:pt idx="48">
                  <c:v>122.6</c:v>
                </c:pt>
                <c:pt idx="49">
                  <c:v>121.5</c:v>
                </c:pt>
                <c:pt idx="50">
                  <c:v>120.4</c:v>
                </c:pt>
                <c:pt idx="51">
                  <c:v>119.3</c:v>
                </c:pt>
                <c:pt idx="52">
                  <c:v>118.4</c:v>
                </c:pt>
                <c:pt idx="53">
                  <c:v>117.3</c:v>
                </c:pt>
                <c:pt idx="54">
                  <c:v>116.2</c:v>
                </c:pt>
                <c:pt idx="55">
                  <c:v>115.1</c:v>
                </c:pt>
                <c:pt idx="56">
                  <c:v>114.2</c:v>
                </c:pt>
                <c:pt idx="57">
                  <c:v>113.1</c:v>
                </c:pt>
                <c:pt idx="58">
                  <c:v>112</c:v>
                </c:pt>
                <c:pt idx="59">
                  <c:v>110.9</c:v>
                </c:pt>
                <c:pt idx="60">
                  <c:v>109.8</c:v>
                </c:pt>
                <c:pt idx="61">
                  <c:v>108.9</c:v>
                </c:pt>
                <c:pt idx="62">
                  <c:v>107.8</c:v>
                </c:pt>
                <c:pt idx="63">
                  <c:v>106.9</c:v>
                </c:pt>
                <c:pt idx="64">
                  <c:v>105.8</c:v>
                </c:pt>
                <c:pt idx="65">
                  <c:v>104.9</c:v>
                </c:pt>
                <c:pt idx="66">
                  <c:v>104</c:v>
                </c:pt>
                <c:pt idx="67">
                  <c:v>103.3</c:v>
                </c:pt>
                <c:pt idx="68">
                  <c:v>102.4</c:v>
                </c:pt>
                <c:pt idx="69">
                  <c:v>101.4</c:v>
                </c:pt>
                <c:pt idx="70">
                  <c:v>100.5</c:v>
                </c:pt>
                <c:pt idx="71">
                  <c:v>99.6</c:v>
                </c:pt>
                <c:pt idx="72">
                  <c:v>98.7</c:v>
                </c:pt>
                <c:pt idx="73">
                  <c:v>97.8</c:v>
                </c:pt>
                <c:pt idx="74">
                  <c:v>96.9</c:v>
                </c:pt>
                <c:pt idx="75">
                  <c:v>96</c:v>
                </c:pt>
                <c:pt idx="76">
                  <c:v>95.1</c:v>
                </c:pt>
                <c:pt idx="77">
                  <c:v>94.2</c:v>
                </c:pt>
                <c:pt idx="78">
                  <c:v>93.6</c:v>
                </c:pt>
                <c:pt idx="79">
                  <c:v>92.7</c:v>
                </c:pt>
                <c:pt idx="80">
                  <c:v>91.8</c:v>
                </c:pt>
                <c:pt idx="81">
                  <c:v>90.9</c:v>
                </c:pt>
                <c:pt idx="82">
                  <c:v>90.2</c:v>
                </c:pt>
                <c:pt idx="83">
                  <c:v>89.1</c:v>
                </c:pt>
                <c:pt idx="84">
                  <c:v>88.1</c:v>
                </c:pt>
                <c:pt idx="85">
                  <c:v>87.4</c:v>
                </c:pt>
                <c:pt idx="86">
                  <c:v>86.5</c:v>
                </c:pt>
                <c:pt idx="87">
                  <c:v>85.6</c:v>
                </c:pt>
                <c:pt idx="88">
                  <c:v>85.1</c:v>
                </c:pt>
                <c:pt idx="89">
                  <c:v>84.1</c:v>
                </c:pt>
                <c:pt idx="90">
                  <c:v>83.2</c:v>
                </c:pt>
                <c:pt idx="91">
                  <c:v>82.5</c:v>
                </c:pt>
                <c:pt idx="92">
                  <c:v>81.8</c:v>
                </c:pt>
                <c:pt idx="93">
                  <c:v>80.900000000000006</c:v>
                </c:pt>
                <c:pt idx="94">
                  <c:v>80.099999999999994</c:v>
                </c:pt>
                <c:pt idx="95">
                  <c:v>79.2</c:v>
                </c:pt>
                <c:pt idx="96">
                  <c:v>78.3</c:v>
                </c:pt>
                <c:pt idx="97">
                  <c:v>77.599999999999994</c:v>
                </c:pt>
                <c:pt idx="98">
                  <c:v>76.7</c:v>
                </c:pt>
                <c:pt idx="99">
                  <c:v>75.8</c:v>
                </c:pt>
                <c:pt idx="100">
                  <c:v>75</c:v>
                </c:pt>
                <c:pt idx="101">
                  <c:v>74.3</c:v>
                </c:pt>
                <c:pt idx="102">
                  <c:v>73.599999999999994</c:v>
                </c:pt>
                <c:pt idx="103">
                  <c:v>72.8</c:v>
                </c:pt>
                <c:pt idx="104">
                  <c:v>71.900000000000006</c:v>
                </c:pt>
                <c:pt idx="105">
                  <c:v>71.400000000000006</c:v>
                </c:pt>
                <c:pt idx="106">
                  <c:v>70.5</c:v>
                </c:pt>
                <c:pt idx="107">
                  <c:v>69.8</c:v>
                </c:pt>
                <c:pt idx="108">
                  <c:v>69</c:v>
                </c:pt>
                <c:pt idx="109">
                  <c:v>68.3</c:v>
                </c:pt>
                <c:pt idx="110">
                  <c:v>67.400000000000006</c:v>
                </c:pt>
                <c:pt idx="111">
                  <c:v>66.8</c:v>
                </c:pt>
                <c:pt idx="112">
                  <c:v>65.900000000000006</c:v>
                </c:pt>
                <c:pt idx="113">
                  <c:v>65.400000000000006</c:v>
                </c:pt>
                <c:pt idx="114">
                  <c:v>64.8</c:v>
                </c:pt>
                <c:pt idx="115">
                  <c:v>63.9</c:v>
                </c:pt>
                <c:pt idx="116">
                  <c:v>63.2</c:v>
                </c:pt>
                <c:pt idx="117">
                  <c:v>62.7</c:v>
                </c:pt>
                <c:pt idx="118">
                  <c:v>61.7</c:v>
                </c:pt>
                <c:pt idx="119">
                  <c:v>61.2</c:v>
                </c:pt>
                <c:pt idx="120">
                  <c:v>60.5</c:v>
                </c:pt>
                <c:pt idx="121">
                  <c:v>59.7</c:v>
                </c:pt>
                <c:pt idx="122">
                  <c:v>59.2</c:v>
                </c:pt>
                <c:pt idx="123">
                  <c:v>58.3</c:v>
                </c:pt>
                <c:pt idx="124">
                  <c:v>57.7</c:v>
                </c:pt>
                <c:pt idx="125">
                  <c:v>57</c:v>
                </c:pt>
                <c:pt idx="126">
                  <c:v>56.5</c:v>
                </c:pt>
                <c:pt idx="127">
                  <c:v>55.7</c:v>
                </c:pt>
                <c:pt idx="128">
                  <c:v>55</c:v>
                </c:pt>
                <c:pt idx="129">
                  <c:v>54.3</c:v>
                </c:pt>
                <c:pt idx="130">
                  <c:v>53.5</c:v>
                </c:pt>
                <c:pt idx="131">
                  <c:v>53</c:v>
                </c:pt>
                <c:pt idx="132">
                  <c:v>52.1</c:v>
                </c:pt>
                <c:pt idx="133">
                  <c:v>51.5</c:v>
                </c:pt>
                <c:pt idx="134">
                  <c:v>50.8</c:v>
                </c:pt>
                <c:pt idx="135">
                  <c:v>50.1</c:v>
                </c:pt>
                <c:pt idx="136">
                  <c:v>49.5</c:v>
                </c:pt>
                <c:pt idx="137">
                  <c:v>48.6</c:v>
                </c:pt>
                <c:pt idx="138">
                  <c:v>47.9</c:v>
                </c:pt>
                <c:pt idx="139">
                  <c:v>47.4</c:v>
                </c:pt>
                <c:pt idx="140">
                  <c:v>46.4</c:v>
                </c:pt>
                <c:pt idx="141">
                  <c:v>45.9</c:v>
                </c:pt>
                <c:pt idx="142">
                  <c:v>45.2</c:v>
                </c:pt>
                <c:pt idx="143">
                  <c:v>44.4</c:v>
                </c:pt>
                <c:pt idx="144">
                  <c:v>43.7</c:v>
                </c:pt>
                <c:pt idx="145">
                  <c:v>43.2</c:v>
                </c:pt>
                <c:pt idx="146">
                  <c:v>42.3</c:v>
                </c:pt>
                <c:pt idx="147">
                  <c:v>41.7</c:v>
                </c:pt>
                <c:pt idx="148">
                  <c:v>41.2</c:v>
                </c:pt>
                <c:pt idx="149">
                  <c:v>40.6</c:v>
                </c:pt>
                <c:pt idx="150">
                  <c:v>39.5</c:v>
                </c:pt>
                <c:pt idx="151">
                  <c:v>39.200000000000003</c:v>
                </c:pt>
                <c:pt idx="152">
                  <c:v>38.200000000000003</c:v>
                </c:pt>
                <c:pt idx="153">
                  <c:v>37.9</c:v>
                </c:pt>
                <c:pt idx="154">
                  <c:v>37.200000000000003</c:v>
                </c:pt>
                <c:pt idx="155">
                  <c:v>36.6</c:v>
                </c:pt>
                <c:pt idx="156">
                  <c:v>36.200000000000003</c:v>
                </c:pt>
                <c:pt idx="157">
                  <c:v>35.299999999999997</c:v>
                </c:pt>
                <c:pt idx="158">
                  <c:v>35</c:v>
                </c:pt>
                <c:pt idx="159">
                  <c:v>34.4</c:v>
                </c:pt>
                <c:pt idx="160">
                  <c:v>33.9</c:v>
                </c:pt>
                <c:pt idx="161">
                  <c:v>33.1</c:v>
                </c:pt>
                <c:pt idx="162">
                  <c:v>32.6</c:v>
                </c:pt>
                <c:pt idx="163">
                  <c:v>32.200000000000003</c:v>
                </c:pt>
                <c:pt idx="164">
                  <c:v>31.1</c:v>
                </c:pt>
                <c:pt idx="165">
                  <c:v>31</c:v>
                </c:pt>
                <c:pt idx="166">
                  <c:v>30.1</c:v>
                </c:pt>
                <c:pt idx="167">
                  <c:v>29.7</c:v>
                </c:pt>
                <c:pt idx="168">
                  <c:v>29.1</c:v>
                </c:pt>
                <c:pt idx="169">
                  <c:v>28.4</c:v>
                </c:pt>
                <c:pt idx="170">
                  <c:v>28</c:v>
                </c:pt>
                <c:pt idx="171">
                  <c:v>27.7</c:v>
                </c:pt>
                <c:pt idx="172">
                  <c:v>27</c:v>
                </c:pt>
                <c:pt idx="173">
                  <c:v>26.4</c:v>
                </c:pt>
                <c:pt idx="174">
                  <c:v>26</c:v>
                </c:pt>
                <c:pt idx="175">
                  <c:v>25.3</c:v>
                </c:pt>
                <c:pt idx="176">
                  <c:v>25</c:v>
                </c:pt>
                <c:pt idx="177">
                  <c:v>24.2</c:v>
                </c:pt>
                <c:pt idx="178">
                  <c:v>23.5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0C-2641-947C-CB4C2D700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097456"/>
        <c:axId val="1"/>
      </c:scatterChart>
      <c:valAx>
        <c:axId val="16790974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0974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3001" name="グラフ 1">
          <a:extLst>
            <a:ext uri="{FF2B5EF4-FFF2-40B4-BE49-F238E27FC236}">
              <a16:creationId xmlns:a16="http://schemas.microsoft.com/office/drawing/2014/main" id="{2F28BA43-CE17-2D58-C427-FC0B4E4D6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02" name="グラフ 2">
          <a:extLst>
            <a:ext uri="{FF2B5EF4-FFF2-40B4-BE49-F238E27FC236}">
              <a16:creationId xmlns:a16="http://schemas.microsoft.com/office/drawing/2014/main" id="{4DBCFD33-E3E4-D6ED-C4AB-8B603BB75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3003" name="グラフ 3">
          <a:extLst>
            <a:ext uri="{FF2B5EF4-FFF2-40B4-BE49-F238E27FC236}">
              <a16:creationId xmlns:a16="http://schemas.microsoft.com/office/drawing/2014/main" id="{B6FF91B1-E3BF-6353-0E29-31A4753B0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3004" name="グラフ 4">
          <a:extLst>
            <a:ext uri="{FF2B5EF4-FFF2-40B4-BE49-F238E27FC236}">
              <a16:creationId xmlns:a16="http://schemas.microsoft.com/office/drawing/2014/main" id="{A057899D-86CE-6880-E983-3FE692CEC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3005" name="グラフ 5">
          <a:extLst>
            <a:ext uri="{FF2B5EF4-FFF2-40B4-BE49-F238E27FC236}">
              <a16:creationId xmlns:a16="http://schemas.microsoft.com/office/drawing/2014/main" id="{3CE84B69-A8AA-8AB0-CA41-75E5C46F4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3006" name="グラフ 6">
          <a:extLst>
            <a:ext uri="{FF2B5EF4-FFF2-40B4-BE49-F238E27FC236}">
              <a16:creationId xmlns:a16="http://schemas.microsoft.com/office/drawing/2014/main" id="{59798B77-9DBF-D3CB-9CB6-72888E082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3007" name="グラフ 7">
          <a:extLst>
            <a:ext uri="{FF2B5EF4-FFF2-40B4-BE49-F238E27FC236}">
              <a16:creationId xmlns:a16="http://schemas.microsoft.com/office/drawing/2014/main" id="{4BC70112-164B-F6B0-91F4-B02ACD234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3008" name="グラフ 8">
          <a:extLst>
            <a:ext uri="{FF2B5EF4-FFF2-40B4-BE49-F238E27FC236}">
              <a16:creationId xmlns:a16="http://schemas.microsoft.com/office/drawing/2014/main" id="{63761D4E-3B69-B6DF-0401-60F016E3A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40252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174.1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0.173405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0.11562600000000001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174.3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0.234124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0.10882500000000001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0.45787037037037037</v>
      </c>
      <c r="C15" s="15">
        <f>Raw!C15</f>
        <v>174.1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0.204822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0.1598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173.4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0.13081799999999999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0.29078300000000001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172.3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0.24347299999999999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0.30794100000000002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171.2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0.40149400000000002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0.147287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170.1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0.49361699999999997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0.21142900000000001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169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0.58303799999999995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0.358956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168.1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0.39174999999999999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0.660331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166.8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0.47527999999999998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0.51687000000000005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165.7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0.49395600000000001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0.48144799999999999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164.6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0.25146800000000002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0.466835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163.5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0.31127500000000002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0.54097200000000001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162.5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0.56053299999999995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0.33090700000000001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161.19999999999999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0.49126900000000001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0.57967000000000002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159.9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0.48484699999999997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0.51035299999999995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158.6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0.45640599999999998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0.54925999999999997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157.4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0.48424299999999998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0.58598700000000004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156.4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0.71690299999999996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0.61828700000000003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155.19999999999999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0.55765100000000001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0.61649200000000004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154.1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0.58069899999999997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0.68177900000000002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152.80000000000001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0.535524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0.62402999999999997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151.9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0.65821700000000005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0.68538399999999999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150.80000000000001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0.71542099999999997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0.68564400000000003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149.69999999999999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0.73844299999999996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0.70355599999999996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148.4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0.71356799999999998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0.69533699999999998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147.19999999999999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0.85363999999999995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0.75265400000000005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146.19999999999999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0.68434499999999998</v>
      </c>
      <c r="F40" s="9">
        <f>IF(Raw!$G40&gt;$C$8,IF(Raw!$Q40&gt;$C$8,IF(Raw!$N40&gt;$C$9,IF(Raw!$N40&lt;$A$9,IF(Raw!$X40&gt;$C$9,IF(Raw!$X40&lt;$A$9,Raw!I40,-999),-999),-999),-999),-999),-999)</f>
        <v>0.81401900000000005</v>
      </c>
      <c r="G40" s="9">
        <f>Raw!G40</f>
        <v>0.82711100000000004</v>
      </c>
      <c r="H40" s="9">
        <f>IF(Raw!$G40&gt;$C$8,IF(Raw!$Q40&gt;$C$8,IF(Raw!$N40&gt;$C$9,IF(Raw!$N40&lt;$A$9,IF(Raw!$X40&gt;$C$9,IF(Raw!$X40&lt;$A$9,Raw!L40,-999),-999),-999),-999),-999),-999)</f>
        <v>668.1</v>
      </c>
      <c r="I40" s="9">
        <f>IF(Raw!$G40&gt;$C$8,IF(Raw!$Q40&gt;$C$8,IF(Raw!$N40&gt;$C$9,IF(Raw!$N40&lt;$A$9,IF(Raw!$X40&gt;$C$9,IF(Raw!$X40&lt;$A$9,Raw!M40,-999),-999),-999),-999),-999),-999)</f>
        <v>5.2979999999999999E-2</v>
      </c>
      <c r="J40" s="9">
        <f>IF(Raw!$G40&gt;$C$8,IF(Raw!$Q40&gt;$C$8,IF(Raw!$N40&gt;$C$9,IF(Raw!$N40&lt;$A$9,IF(Raw!$X40&gt;$C$9,IF(Raw!$X40&lt;$A$9,Raw!N40,-999),-999),-999),-999),-999),-999)</f>
        <v>1548</v>
      </c>
      <c r="K40" s="9">
        <f>IF(Raw!$G40&gt;$C$8,IF(Raw!$Q40&gt;$C$8,IF(Raw!$N40&gt;$C$9,IF(Raw!$N40&lt;$A$9,IF(Raw!$X40&gt;$C$9,IF(Raw!$X40&lt;$A$9,Raw!R40,-999),-999),-999),-999),-999),-999)</f>
        <v>0.65160099999999999</v>
      </c>
      <c r="L40" s="9">
        <f>IF(Raw!$G40&gt;$C$8,IF(Raw!$Q40&gt;$C$8,IF(Raw!$N40&gt;$C$9,IF(Raw!$N40&lt;$A$9,IF(Raw!$X40&gt;$C$9,IF(Raw!$X40&lt;$A$9,Raw!S40,-999),-999),-999),-999),-999),-999)</f>
        <v>0.78360600000000002</v>
      </c>
      <c r="M40" s="9">
        <f>Raw!Q40</f>
        <v>0.88737299999999997</v>
      </c>
      <c r="N40" s="9">
        <f>IF(Raw!$G40&gt;$C$8,IF(Raw!$Q40&gt;$C$8,IF(Raw!$N40&gt;$C$9,IF(Raw!$N40&lt;$A$9,IF(Raw!$X40&gt;$C$9,IF(Raw!$X40&lt;$A$9,Raw!V40,-999),-999),-999),-999),-999),-999)</f>
        <v>712.5</v>
      </c>
      <c r="O40" s="9">
        <f>IF(Raw!$G40&gt;$C$8,IF(Raw!$Q40&gt;$C$8,IF(Raw!$N40&gt;$C$9,IF(Raw!$N40&lt;$A$9,IF(Raw!$X40&gt;$C$9,IF(Raw!$X40&lt;$A$9,Raw!W40,-999),-999),-999),-999),-999),-999)</f>
        <v>0.229162</v>
      </c>
      <c r="P40" s="9">
        <f>IF(Raw!$G40&gt;$C$8,IF(Raw!$Q40&gt;$C$8,IF(Raw!$N40&gt;$C$9,IF(Raw!$N40&lt;$A$9,IF(Raw!$X40&gt;$C$9,IF(Raw!$X40&lt;$A$9,Raw!X40,-999),-999),-999),-999),-999),-999)</f>
        <v>956</v>
      </c>
      <c r="R40" s="9">
        <f t="shared" si="4"/>
        <v>0.12967400000000007</v>
      </c>
      <c r="S40" s="9">
        <f t="shared" si="5"/>
        <v>0.15930094997782615</v>
      </c>
      <c r="T40" s="9">
        <f t="shared" si="6"/>
        <v>0.13200500000000004</v>
      </c>
      <c r="U40" s="9">
        <f t="shared" si="7"/>
        <v>0.16845838342228114</v>
      </c>
      <c r="V40" s="15">
        <f t="shared" si="0"/>
        <v>0</v>
      </c>
      <c r="X40" s="11">
        <f t="shared" si="8"/>
        <v>2.1671999999999997E+18</v>
      </c>
      <c r="Y40" s="11">
        <f t="shared" si="9"/>
        <v>6.6810000000000001E-18</v>
      </c>
      <c r="Z40" s="11">
        <f t="shared" si="10"/>
        <v>1.5479999999999999E-3</v>
      </c>
      <c r="AA40" s="16">
        <f t="shared" si="11"/>
        <v>2.1922233875283147E-2</v>
      </c>
      <c r="AB40" s="9">
        <f t="shared" si="1"/>
        <v>0.65449484448270678</v>
      </c>
      <c r="AC40" s="9">
        <f t="shared" si="2"/>
        <v>0.97807776612471653</v>
      </c>
      <c r="AD40" s="15">
        <f t="shared" si="3"/>
        <v>14.161649790234588</v>
      </c>
      <c r="AE40" s="3">
        <f t="shared" si="12"/>
        <v>804.39239999999984</v>
      </c>
      <c r="AF40" s="2">
        <f t="shared" si="13"/>
        <v>0.25</v>
      </c>
      <c r="AG40" s="9">
        <f t="shared" si="14"/>
        <v>1.8351143309656964E-3</v>
      </c>
      <c r="AH40" s="2">
        <f t="shared" si="15"/>
        <v>8.8800227435515217E-2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145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0.70240800000000003</v>
      </c>
      <c r="F41" s="9">
        <f>IF(Raw!$G41&gt;$C$8,IF(Raw!$Q41&gt;$C$8,IF(Raw!$N41&gt;$C$9,IF(Raw!$N41&lt;$A$9,IF(Raw!$X41&gt;$C$9,IF(Raw!$X41&lt;$A$9,Raw!I41,-999),-999),-999),-999),-999),-999)</f>
        <v>0.83568600000000004</v>
      </c>
      <c r="G41" s="9">
        <f>Raw!G41</f>
        <v>0.89338099999999998</v>
      </c>
      <c r="H41" s="9">
        <f>IF(Raw!$G41&gt;$C$8,IF(Raw!$Q41&gt;$C$8,IF(Raw!$N41&gt;$C$9,IF(Raw!$N41&lt;$A$9,IF(Raw!$X41&gt;$C$9,IF(Raw!$X41&lt;$A$9,Raw!L41,-999),-999),-999),-999),-999),-999)</f>
        <v>591.29999999999995</v>
      </c>
      <c r="I41" s="9">
        <f>IF(Raw!$G41&gt;$C$8,IF(Raw!$Q41&gt;$C$8,IF(Raw!$N41&gt;$C$9,IF(Raw!$N41&lt;$A$9,IF(Raw!$X41&gt;$C$9,IF(Raw!$X41&lt;$A$9,Raw!M41,-999),-999),-999),-999),-999),-999)</f>
        <v>0.30445499999999998</v>
      </c>
      <c r="J41" s="9">
        <f>IF(Raw!$G41&gt;$C$8,IF(Raw!$Q41&gt;$C$8,IF(Raw!$N41&gt;$C$9,IF(Raw!$N41&lt;$A$9,IF(Raw!$X41&gt;$C$9,IF(Raw!$X41&lt;$A$9,Raw!N41,-999),-999),-999),-999),-999),-999)</f>
        <v>852</v>
      </c>
      <c r="K41" s="9">
        <f>IF(Raw!$G41&gt;$C$8,IF(Raw!$Q41&gt;$C$8,IF(Raw!$N41&gt;$C$9,IF(Raw!$N41&lt;$A$9,IF(Raw!$X41&gt;$C$9,IF(Raw!$X41&lt;$A$9,Raw!R41,-999),-999),-999),-999),-999),-999)</f>
        <v>0.67742800000000003</v>
      </c>
      <c r="L41" s="9">
        <f>IF(Raw!$G41&gt;$C$8,IF(Raw!$Q41&gt;$C$8,IF(Raw!$N41&gt;$C$9,IF(Raw!$N41&lt;$A$9,IF(Raw!$X41&gt;$C$9,IF(Raw!$X41&lt;$A$9,Raw!S41,-999),-999),-999),-999),-999),-999)</f>
        <v>0.82444899999999999</v>
      </c>
      <c r="M41" s="9">
        <f>Raw!Q41</f>
        <v>0.89864200000000005</v>
      </c>
      <c r="N41" s="9">
        <f>IF(Raw!$G41&gt;$C$8,IF(Raw!$Q41&gt;$C$8,IF(Raw!$N41&gt;$C$9,IF(Raw!$N41&lt;$A$9,IF(Raw!$X41&gt;$C$9,IF(Raw!$X41&lt;$A$9,Raw!V41,-999),-999),-999),-999),-999),-999)</f>
        <v>763.5</v>
      </c>
      <c r="O41" s="9">
        <f>IF(Raw!$G41&gt;$C$8,IF(Raw!$Q41&gt;$C$8,IF(Raw!$N41&gt;$C$9,IF(Raw!$N41&lt;$A$9,IF(Raw!$X41&gt;$C$9,IF(Raw!$X41&lt;$A$9,Raw!W41,-999),-999),-999),-999),-999),-999)</f>
        <v>8.8682999999999998E-2</v>
      </c>
      <c r="P41" s="9">
        <f>IF(Raw!$G41&gt;$C$8,IF(Raw!$Q41&gt;$C$8,IF(Raw!$N41&gt;$C$9,IF(Raw!$N41&lt;$A$9,IF(Raw!$X41&gt;$C$9,IF(Raw!$X41&lt;$A$9,Raw!X41,-999),-999),-999),-999),-999),-999)</f>
        <v>815</v>
      </c>
      <c r="R41" s="9">
        <f t="shared" si="4"/>
        <v>0.13327800000000001</v>
      </c>
      <c r="S41" s="9">
        <f t="shared" si="5"/>
        <v>0.15948334661583419</v>
      </c>
      <c r="T41" s="9">
        <f t="shared" si="6"/>
        <v>0.14702099999999996</v>
      </c>
      <c r="U41" s="9">
        <f t="shared" si="7"/>
        <v>0.17832637312920505</v>
      </c>
      <c r="V41" s="15">
        <f t="shared" si="0"/>
        <v>0</v>
      </c>
      <c r="X41" s="11">
        <f t="shared" si="8"/>
        <v>2.1671999999999997E+18</v>
      </c>
      <c r="Y41" s="11">
        <f t="shared" si="9"/>
        <v>5.9129999999999993E-18</v>
      </c>
      <c r="Z41" s="11">
        <f t="shared" si="10"/>
        <v>8.52E-4</v>
      </c>
      <c r="AA41" s="16">
        <f t="shared" si="11"/>
        <v>1.080016771945895E-2</v>
      </c>
      <c r="AB41" s="9">
        <f t="shared" si="1"/>
        <v>0.67901585145828258</v>
      </c>
      <c r="AC41" s="9">
        <f t="shared" si="2"/>
        <v>0.9891998322805412</v>
      </c>
      <c r="AD41" s="15">
        <f t="shared" si="3"/>
        <v>12.676253191853229</v>
      </c>
      <c r="AE41" s="3">
        <f t="shared" si="12"/>
        <v>711.92519999999968</v>
      </c>
      <c r="AF41" s="2">
        <f t="shared" si="13"/>
        <v>0.25</v>
      </c>
      <c r="AG41" s="9">
        <f t="shared" si="14"/>
        <v>1.7388540435159196E-3</v>
      </c>
      <c r="AH41" s="2">
        <f t="shared" si="15"/>
        <v>8.4142242222108893E-2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143.9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0.716673</v>
      </c>
      <c r="F42" s="9">
        <f>IF(Raw!$G42&gt;$C$8,IF(Raw!$Q42&gt;$C$8,IF(Raw!$N42&gt;$C$9,IF(Raw!$N42&lt;$A$9,IF(Raw!$X42&gt;$C$9,IF(Raw!$X42&lt;$A$9,Raw!I42,-999),-999),-999),-999),-999),-999)</f>
        <v>0.84057800000000005</v>
      </c>
      <c r="G42" s="9">
        <f>Raw!G42</f>
        <v>0.86777000000000004</v>
      </c>
      <c r="H42" s="9">
        <f>IF(Raw!$G42&gt;$C$8,IF(Raw!$Q42&gt;$C$8,IF(Raw!$N42&gt;$C$9,IF(Raw!$N42&lt;$A$9,IF(Raw!$X42&gt;$C$9,IF(Raw!$X42&lt;$A$9,Raw!L42,-999),-999),-999),-999),-999),-999)</f>
        <v>640</v>
      </c>
      <c r="I42" s="9">
        <f>IF(Raw!$G42&gt;$C$8,IF(Raw!$Q42&gt;$C$8,IF(Raw!$N42&gt;$C$9,IF(Raw!$N42&lt;$A$9,IF(Raw!$X42&gt;$C$9,IF(Raw!$X42&lt;$A$9,Raw!M42,-999),-999),-999),-999),-999),-999)</f>
        <v>0.45321099999999997</v>
      </c>
      <c r="J42" s="9">
        <f>IF(Raw!$G42&gt;$C$8,IF(Raw!$Q42&gt;$C$8,IF(Raw!$N42&gt;$C$9,IF(Raw!$N42&lt;$A$9,IF(Raw!$X42&gt;$C$9,IF(Raw!$X42&lt;$A$9,Raw!N42,-999),-999),-999),-999),-999),-999)</f>
        <v>587</v>
      </c>
      <c r="K42" s="9">
        <f>IF(Raw!$G42&gt;$C$8,IF(Raw!$Q42&gt;$C$8,IF(Raw!$N42&gt;$C$9,IF(Raw!$N42&lt;$A$9,IF(Raw!$X42&gt;$C$9,IF(Raw!$X42&lt;$A$9,Raw!R42,-999),-999),-999),-999),-999),-999)</f>
        <v>0.68345800000000001</v>
      </c>
      <c r="L42" s="9">
        <f>IF(Raw!$G42&gt;$C$8,IF(Raw!$Q42&gt;$C$8,IF(Raw!$N42&gt;$C$9,IF(Raw!$N42&lt;$A$9,IF(Raw!$X42&gt;$C$9,IF(Raw!$X42&lt;$A$9,Raw!S42,-999),-999),-999),-999),-999),-999)</f>
        <v>0.825735</v>
      </c>
      <c r="M42" s="9">
        <f>Raw!Q42</f>
        <v>0.87371399999999999</v>
      </c>
      <c r="N42" s="9">
        <f>IF(Raw!$G42&gt;$C$8,IF(Raw!$Q42&gt;$C$8,IF(Raw!$N42&gt;$C$9,IF(Raw!$N42&lt;$A$9,IF(Raw!$X42&gt;$C$9,IF(Raw!$X42&lt;$A$9,Raw!V42,-999),-999),-999),-999),-999),-999)</f>
        <v>678.7</v>
      </c>
      <c r="O42" s="9">
        <f>IF(Raw!$G42&gt;$C$8,IF(Raw!$Q42&gt;$C$8,IF(Raw!$N42&gt;$C$9,IF(Raw!$N42&lt;$A$9,IF(Raw!$X42&gt;$C$9,IF(Raw!$X42&lt;$A$9,Raw!W42,-999),-999),-999),-999),-999),-999)</f>
        <v>1.2999999999999999E-5</v>
      </c>
      <c r="P42" s="9">
        <f>IF(Raw!$G42&gt;$C$8,IF(Raw!$Q42&gt;$C$8,IF(Raw!$N42&gt;$C$9,IF(Raw!$N42&lt;$A$9,IF(Raw!$X42&gt;$C$9,IF(Raw!$X42&lt;$A$9,Raw!X42,-999),-999),-999),-999),-999),-999)</f>
        <v>581</v>
      </c>
      <c r="R42" s="9">
        <f t="shared" si="4"/>
        <v>0.12390500000000004</v>
      </c>
      <c r="S42" s="9">
        <f t="shared" si="5"/>
        <v>0.14740452402989376</v>
      </c>
      <c r="T42" s="9">
        <f t="shared" si="6"/>
        <v>0.14227699999999999</v>
      </c>
      <c r="U42" s="9">
        <f t="shared" si="7"/>
        <v>0.17230346297540977</v>
      </c>
      <c r="V42" s="15">
        <f t="shared" si="0"/>
        <v>0</v>
      </c>
      <c r="X42" s="11">
        <f t="shared" si="8"/>
        <v>2.1671999999999997E+18</v>
      </c>
      <c r="Y42" s="11">
        <f t="shared" si="9"/>
        <v>6.3999999999999998E-18</v>
      </c>
      <c r="Z42" s="11">
        <f t="shared" si="10"/>
        <v>5.8699999999999996E-4</v>
      </c>
      <c r="AA42" s="16">
        <f t="shared" si="11"/>
        <v>8.0759844191660903E-3</v>
      </c>
      <c r="AB42" s="9">
        <f t="shared" si="1"/>
        <v>0.68460702683520569</v>
      </c>
      <c r="AC42" s="9">
        <f t="shared" si="2"/>
        <v>0.99192401558083398</v>
      </c>
      <c r="AD42" s="15">
        <f t="shared" si="3"/>
        <v>13.758065450027411</v>
      </c>
      <c r="AE42" s="3">
        <f t="shared" si="12"/>
        <v>770.55999999999972</v>
      </c>
      <c r="AF42" s="2">
        <f t="shared" si="13"/>
        <v>0.25</v>
      </c>
      <c r="AG42" s="9">
        <f t="shared" si="14"/>
        <v>1.8235094776015864E-3</v>
      </c>
      <c r="AH42" s="2">
        <f t="shared" si="15"/>
        <v>8.8238674620685159E-2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142.6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0.71748599999999996</v>
      </c>
      <c r="F43" s="9">
        <f>IF(Raw!$G43&gt;$C$8,IF(Raw!$Q43&gt;$C$8,IF(Raw!$N43&gt;$C$9,IF(Raw!$N43&lt;$A$9,IF(Raw!$X43&gt;$C$9,IF(Raw!$X43&lt;$A$9,Raw!I43,-999),-999),-999),-999),-999),-999)</f>
        <v>0.87080500000000005</v>
      </c>
      <c r="G43" s="9">
        <f>Raw!G43</f>
        <v>0.84385200000000005</v>
      </c>
      <c r="H43" s="9">
        <f>IF(Raw!$G43&gt;$C$8,IF(Raw!$Q43&gt;$C$8,IF(Raw!$N43&gt;$C$9,IF(Raw!$N43&lt;$A$9,IF(Raw!$X43&gt;$C$9,IF(Raw!$X43&lt;$A$9,Raw!L43,-999),-999),-999),-999),-999),-999)</f>
        <v>685.8</v>
      </c>
      <c r="I43" s="9">
        <f>IF(Raw!$G43&gt;$C$8,IF(Raw!$Q43&gt;$C$8,IF(Raw!$N43&gt;$C$9,IF(Raw!$N43&lt;$A$9,IF(Raw!$X43&gt;$C$9,IF(Raw!$X43&lt;$A$9,Raw!M43,-999),-999),-999),-999),-999),-999)</f>
        <v>0.33898299999999998</v>
      </c>
      <c r="J43" s="9">
        <f>IF(Raw!$G43&gt;$C$8,IF(Raw!$Q43&gt;$C$8,IF(Raw!$N43&gt;$C$9,IF(Raw!$N43&lt;$A$9,IF(Raw!$X43&gt;$C$9,IF(Raw!$X43&lt;$A$9,Raw!N43,-999),-999),-999),-999),-999),-999)</f>
        <v>1632</v>
      </c>
      <c r="K43" s="9">
        <f>IF(Raw!$G43&gt;$C$8,IF(Raw!$Q43&gt;$C$8,IF(Raw!$N43&gt;$C$9,IF(Raw!$N43&lt;$A$9,IF(Raw!$X43&gt;$C$9,IF(Raw!$X43&lt;$A$9,Raw!R43,-999),-999),-999),-999),-999),-999)</f>
        <v>0.68465100000000001</v>
      </c>
      <c r="L43" s="9">
        <f>IF(Raw!$G43&gt;$C$8,IF(Raw!$Q43&gt;$C$8,IF(Raw!$N43&gt;$C$9,IF(Raw!$N43&lt;$A$9,IF(Raw!$X43&gt;$C$9,IF(Raw!$X43&lt;$A$9,Raw!S43,-999),-999),-999),-999),-999),-999)</f>
        <v>0.84407799999999999</v>
      </c>
      <c r="M43" s="9">
        <f>Raw!Q43</f>
        <v>0.93178700000000003</v>
      </c>
      <c r="N43" s="9">
        <f>IF(Raw!$G43&gt;$C$8,IF(Raw!$Q43&gt;$C$8,IF(Raw!$N43&gt;$C$9,IF(Raw!$N43&lt;$A$9,IF(Raw!$X43&gt;$C$9,IF(Raw!$X43&lt;$A$9,Raw!V43,-999),-999),-999),-999),-999),-999)</f>
        <v>793.8</v>
      </c>
      <c r="O43" s="9">
        <f>IF(Raw!$G43&gt;$C$8,IF(Raw!$Q43&gt;$C$8,IF(Raw!$N43&gt;$C$9,IF(Raw!$N43&lt;$A$9,IF(Raw!$X43&gt;$C$9,IF(Raw!$X43&lt;$A$9,Raw!W43,-999),-999),-999),-999),-999),-999)</f>
        <v>0.31675599999999998</v>
      </c>
      <c r="P43" s="9">
        <f>IF(Raw!$G43&gt;$C$8,IF(Raw!$Q43&gt;$C$8,IF(Raw!$N43&gt;$C$9,IF(Raw!$N43&lt;$A$9,IF(Raw!$X43&gt;$C$9,IF(Raw!$X43&lt;$A$9,Raw!X43,-999),-999),-999),-999),-999),-999)</f>
        <v>1683</v>
      </c>
      <c r="R43" s="9">
        <f t="shared" si="4"/>
        <v>0.15331900000000009</v>
      </c>
      <c r="S43" s="9">
        <f t="shared" si="5"/>
        <v>0.17606582415121649</v>
      </c>
      <c r="T43" s="9">
        <f t="shared" si="6"/>
        <v>0.15942699999999999</v>
      </c>
      <c r="U43" s="9">
        <f t="shared" si="7"/>
        <v>0.18887709429697253</v>
      </c>
      <c r="V43" s="15">
        <f t="shared" si="0"/>
        <v>0</v>
      </c>
      <c r="X43" s="11">
        <f t="shared" si="8"/>
        <v>2.1671999999999997E+18</v>
      </c>
      <c r="Y43" s="11">
        <f t="shared" si="9"/>
        <v>6.8579999999999993E-18</v>
      </c>
      <c r="Z43" s="11">
        <f t="shared" si="10"/>
        <v>1.632E-3</v>
      </c>
      <c r="AA43" s="16">
        <f t="shared" si="11"/>
        <v>2.3681443491504413E-2</v>
      </c>
      <c r="AB43" s="9">
        <f t="shared" si="1"/>
        <v>0.68842646149152009</v>
      </c>
      <c r="AC43" s="9">
        <f t="shared" si="2"/>
        <v>0.97631855650849553</v>
      </c>
      <c r="AD43" s="15">
        <f t="shared" si="3"/>
        <v>14.510688413912018</v>
      </c>
      <c r="AE43" s="3">
        <f t="shared" si="12"/>
        <v>825.7031999999997</v>
      </c>
      <c r="AF43" s="2">
        <f t="shared" si="13"/>
        <v>0.25</v>
      </c>
      <c r="AG43" s="9">
        <f t="shared" si="14"/>
        <v>2.1082589722064976E-3</v>
      </c>
      <c r="AH43" s="2">
        <f t="shared" si="15"/>
        <v>0.10201755447377743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141.5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0.72768200000000005</v>
      </c>
      <c r="F44" s="9">
        <f>IF(Raw!$G44&gt;$C$8,IF(Raw!$Q44&gt;$C$8,IF(Raw!$N44&gt;$C$9,IF(Raw!$N44&lt;$A$9,IF(Raw!$X44&gt;$C$9,IF(Raw!$X44&lt;$A$9,Raw!I44,-999),-999),-999),-999),-999),-999)</f>
        <v>0.89586399999999999</v>
      </c>
      <c r="G44" s="9">
        <f>Raw!G44</f>
        <v>0.90965300000000004</v>
      </c>
      <c r="H44" s="9">
        <f>IF(Raw!$G44&gt;$C$8,IF(Raw!$Q44&gt;$C$8,IF(Raw!$N44&gt;$C$9,IF(Raw!$N44&lt;$A$9,IF(Raw!$X44&gt;$C$9,IF(Raw!$X44&lt;$A$9,Raw!L44,-999),-999),-999),-999),-999),-999)</f>
        <v>676.9</v>
      </c>
      <c r="I44" s="9">
        <f>IF(Raw!$G44&gt;$C$8,IF(Raw!$Q44&gt;$C$8,IF(Raw!$N44&gt;$C$9,IF(Raw!$N44&lt;$A$9,IF(Raw!$X44&gt;$C$9,IF(Raw!$X44&lt;$A$9,Raw!M44,-999),-999),-999),-999),-999),-999)</f>
        <v>0.37081900000000001</v>
      </c>
      <c r="J44" s="9">
        <f>IF(Raw!$G44&gt;$C$8,IF(Raw!$Q44&gt;$C$8,IF(Raw!$N44&gt;$C$9,IF(Raw!$N44&lt;$A$9,IF(Raw!$X44&gt;$C$9,IF(Raw!$X44&lt;$A$9,Raw!N44,-999),-999),-999),-999),-999),-999)</f>
        <v>574</v>
      </c>
      <c r="K44" s="9">
        <f>IF(Raw!$G44&gt;$C$8,IF(Raw!$Q44&gt;$C$8,IF(Raw!$N44&gt;$C$9,IF(Raw!$N44&lt;$A$9,IF(Raw!$X44&gt;$C$9,IF(Raw!$X44&lt;$A$9,Raw!R44,-999),-999),-999),-999),-999),-999)</f>
        <v>0.71383300000000005</v>
      </c>
      <c r="L44" s="9">
        <f>IF(Raw!$G44&gt;$C$8,IF(Raw!$Q44&gt;$C$8,IF(Raw!$N44&gt;$C$9,IF(Raw!$N44&lt;$A$9,IF(Raw!$X44&gt;$C$9,IF(Raw!$X44&lt;$A$9,Raw!S44,-999),-999),-999),-999),-999),-999)</f>
        <v>0.87957399999999997</v>
      </c>
      <c r="M44" s="9">
        <f>Raw!Q44</f>
        <v>0.91644999999999999</v>
      </c>
      <c r="N44" s="9">
        <f>IF(Raw!$G44&gt;$C$8,IF(Raw!$Q44&gt;$C$8,IF(Raw!$N44&gt;$C$9,IF(Raw!$N44&lt;$A$9,IF(Raw!$X44&gt;$C$9,IF(Raw!$X44&lt;$A$9,Raw!V44,-999),-999),-999),-999),-999),-999)</f>
        <v>722.8</v>
      </c>
      <c r="O44" s="9">
        <f>IF(Raw!$G44&gt;$C$8,IF(Raw!$Q44&gt;$C$8,IF(Raw!$N44&gt;$C$9,IF(Raw!$N44&lt;$A$9,IF(Raw!$X44&gt;$C$9,IF(Raw!$X44&lt;$A$9,Raw!W44,-999),-999),-999),-999),-999),-999)</f>
        <v>0.48042400000000002</v>
      </c>
      <c r="P44" s="9">
        <f>IF(Raw!$G44&gt;$C$8,IF(Raw!$Q44&gt;$C$8,IF(Raw!$N44&gt;$C$9,IF(Raw!$N44&lt;$A$9,IF(Raw!$X44&gt;$C$9,IF(Raw!$X44&lt;$A$9,Raw!X44,-999),-999),-999),-999),-999),-999)</f>
        <v>786</v>
      </c>
      <c r="R44" s="9">
        <f t="shared" si="4"/>
        <v>0.16818199999999994</v>
      </c>
      <c r="S44" s="9">
        <f t="shared" si="5"/>
        <v>0.18773161997803231</v>
      </c>
      <c r="T44" s="9">
        <f t="shared" si="6"/>
        <v>0.16574099999999992</v>
      </c>
      <c r="U44" s="9">
        <f t="shared" si="7"/>
        <v>0.18843326428475593</v>
      </c>
      <c r="V44" s="15">
        <f t="shared" si="0"/>
        <v>0</v>
      </c>
      <c r="X44" s="11">
        <f t="shared" si="8"/>
        <v>2.1671999999999997E+18</v>
      </c>
      <c r="Y44" s="11">
        <f t="shared" si="9"/>
        <v>6.7689999999999992E-18</v>
      </c>
      <c r="Z44" s="11">
        <f t="shared" si="10"/>
        <v>5.7399999999999997E-4</v>
      </c>
      <c r="AA44" s="16">
        <f t="shared" si="11"/>
        <v>8.3501399316872373E-3</v>
      </c>
      <c r="AB44" s="9">
        <f t="shared" si="1"/>
        <v>0.71521696054241779</v>
      </c>
      <c r="AC44" s="9">
        <f t="shared" si="2"/>
        <v>0.99164986006831302</v>
      </c>
      <c r="AD44" s="15">
        <f t="shared" si="3"/>
        <v>14.547282110953381</v>
      </c>
      <c r="AE44" s="3">
        <f t="shared" si="12"/>
        <v>814.9875999999997</v>
      </c>
      <c r="AF44" s="2">
        <f t="shared" si="13"/>
        <v>0.25</v>
      </c>
      <c r="AG44" s="9">
        <f t="shared" si="14"/>
        <v>2.1086091189524464E-3</v>
      </c>
      <c r="AH44" s="2">
        <f t="shared" si="15"/>
        <v>0.10203449789258866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140.4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0.72303200000000001</v>
      </c>
      <c r="F45" s="9">
        <f>IF(Raw!$G45&gt;$C$8,IF(Raw!$Q45&gt;$C$8,IF(Raw!$N45&gt;$C$9,IF(Raw!$N45&lt;$A$9,IF(Raw!$X45&gt;$C$9,IF(Raw!$X45&lt;$A$9,Raw!I45,-999),-999),-999),-999),-999),-999)</f>
        <v>0.90940799999999999</v>
      </c>
      <c r="G45" s="9">
        <f>Raw!G45</f>
        <v>0.93074199999999996</v>
      </c>
      <c r="H45" s="9">
        <f>IF(Raw!$G45&gt;$C$8,IF(Raw!$Q45&gt;$C$8,IF(Raw!$N45&gt;$C$9,IF(Raw!$N45&lt;$A$9,IF(Raw!$X45&gt;$C$9,IF(Raw!$X45&lt;$A$9,Raw!L45,-999),-999),-999),-999),-999),-999)</f>
        <v>740.1</v>
      </c>
      <c r="I45" s="9">
        <f>IF(Raw!$G45&gt;$C$8,IF(Raw!$Q45&gt;$C$8,IF(Raw!$N45&gt;$C$9,IF(Raw!$N45&lt;$A$9,IF(Raw!$X45&gt;$C$9,IF(Raw!$X45&lt;$A$9,Raw!M45,-999),-999),-999),-999),-999),-999)</f>
        <v>0.109816</v>
      </c>
      <c r="J45" s="9">
        <f>IF(Raw!$G45&gt;$C$8,IF(Raw!$Q45&gt;$C$8,IF(Raw!$N45&gt;$C$9,IF(Raw!$N45&lt;$A$9,IF(Raw!$X45&gt;$C$9,IF(Raw!$X45&lt;$A$9,Raw!N45,-999),-999),-999),-999),-999),-999)</f>
        <v>1096</v>
      </c>
      <c r="K45" s="9">
        <f>IF(Raw!$G45&gt;$C$8,IF(Raw!$Q45&gt;$C$8,IF(Raw!$N45&gt;$C$9,IF(Raw!$N45&lt;$A$9,IF(Raw!$X45&gt;$C$9,IF(Raw!$X45&lt;$A$9,Raw!R45,-999),-999),-999),-999),-999),-999)</f>
        <v>0.71147499999999997</v>
      </c>
      <c r="L45" s="9">
        <f>IF(Raw!$G45&gt;$C$8,IF(Raw!$Q45&gt;$C$8,IF(Raw!$N45&gt;$C$9,IF(Raw!$N45&lt;$A$9,IF(Raw!$X45&gt;$C$9,IF(Raw!$X45&lt;$A$9,Raw!S45,-999),-999),-999),-999),-999),-999)</f>
        <v>0.89924599999999999</v>
      </c>
      <c r="M45" s="9">
        <f>Raw!Q45</f>
        <v>0.93489699999999998</v>
      </c>
      <c r="N45" s="9">
        <f>IF(Raw!$G45&gt;$C$8,IF(Raw!$Q45&gt;$C$8,IF(Raw!$N45&gt;$C$9,IF(Raw!$N45&lt;$A$9,IF(Raw!$X45&gt;$C$9,IF(Raw!$X45&lt;$A$9,Raw!V45,-999),-999),-999),-999),-999),-999)</f>
        <v>800</v>
      </c>
      <c r="O45" s="9">
        <f>IF(Raw!$G45&gt;$C$8,IF(Raw!$Q45&gt;$C$8,IF(Raw!$N45&gt;$C$9,IF(Raw!$N45&lt;$A$9,IF(Raw!$X45&gt;$C$9,IF(Raw!$X45&lt;$A$9,Raw!W45,-999),-999),-999),-999),-999),-999)</f>
        <v>0.22917899999999999</v>
      </c>
      <c r="P45" s="9">
        <f>IF(Raw!$G45&gt;$C$8,IF(Raw!$Q45&gt;$C$8,IF(Raw!$N45&gt;$C$9,IF(Raw!$N45&lt;$A$9,IF(Raw!$X45&gt;$C$9,IF(Raw!$X45&lt;$A$9,Raw!X45,-999),-999),-999),-999),-999),-999)</f>
        <v>1335</v>
      </c>
      <c r="R45" s="9">
        <f t="shared" si="4"/>
        <v>0.18637599999999999</v>
      </c>
      <c r="S45" s="9">
        <f t="shared" si="5"/>
        <v>0.20494211618987296</v>
      </c>
      <c r="T45" s="9">
        <f t="shared" si="6"/>
        <v>0.18777100000000002</v>
      </c>
      <c r="U45" s="9">
        <f t="shared" si="7"/>
        <v>0.2088093803030539</v>
      </c>
      <c r="V45" s="15">
        <f t="shared" si="0"/>
        <v>0</v>
      </c>
      <c r="X45" s="11">
        <f t="shared" si="8"/>
        <v>2.1671999999999997E+18</v>
      </c>
      <c r="Y45" s="11">
        <f t="shared" si="9"/>
        <v>7.4009999999999994E-18</v>
      </c>
      <c r="Z45" s="11">
        <f t="shared" si="10"/>
        <v>1.096E-3</v>
      </c>
      <c r="AA45" s="16">
        <f t="shared" si="11"/>
        <v>1.7275543310599287E-2</v>
      </c>
      <c r="AB45" s="9">
        <f t="shared" si="1"/>
        <v>0.71471884604297453</v>
      </c>
      <c r="AC45" s="9">
        <f t="shared" si="2"/>
        <v>0.98272445668940056</v>
      </c>
      <c r="AD45" s="15">
        <f t="shared" si="3"/>
        <v>15.762357035218326</v>
      </c>
      <c r="AE45" s="3">
        <f t="shared" si="12"/>
        <v>891.08039999999971</v>
      </c>
      <c r="AF45" s="2">
        <f t="shared" si="13"/>
        <v>0.25</v>
      </c>
      <c r="AG45" s="9">
        <f t="shared" si="14"/>
        <v>2.5317907727995543E-3</v>
      </c>
      <c r="AH45" s="2">
        <f t="shared" si="15"/>
        <v>0.12251203788781367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139.30000000000001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0.72107500000000002</v>
      </c>
      <c r="F46" s="9">
        <f>IF(Raw!$G46&gt;$C$8,IF(Raw!$Q46&gt;$C$8,IF(Raw!$N46&gt;$C$9,IF(Raw!$N46&lt;$A$9,IF(Raw!$X46&gt;$C$9,IF(Raw!$X46&lt;$A$9,Raw!I46,-999),-999),-999),-999),-999),-999)</f>
        <v>0.90024400000000004</v>
      </c>
      <c r="G46" s="9">
        <f>Raw!G46</f>
        <v>0.91757599999999995</v>
      </c>
      <c r="H46" s="9">
        <f>IF(Raw!$G46&gt;$C$8,IF(Raw!$Q46&gt;$C$8,IF(Raw!$N46&gt;$C$9,IF(Raw!$N46&lt;$A$9,IF(Raw!$X46&gt;$C$9,IF(Raw!$X46&lt;$A$9,Raw!L46,-999),-999),-999),-999),-999),-999)</f>
        <v>787.6</v>
      </c>
      <c r="I46" s="9">
        <f>IF(Raw!$G46&gt;$C$8,IF(Raw!$Q46&gt;$C$8,IF(Raw!$N46&gt;$C$9,IF(Raw!$N46&lt;$A$9,IF(Raw!$X46&gt;$C$9,IF(Raw!$X46&lt;$A$9,Raw!M46,-999),-999),-999),-999),-999),-999)</f>
        <v>0.37081900000000001</v>
      </c>
      <c r="J46" s="9">
        <f>IF(Raw!$G46&gt;$C$8,IF(Raw!$Q46&gt;$C$8,IF(Raw!$N46&gt;$C$9,IF(Raw!$N46&lt;$A$9,IF(Raw!$X46&gt;$C$9,IF(Raw!$X46&lt;$A$9,Raw!N46,-999),-999),-999),-999),-999),-999)</f>
        <v>1233</v>
      </c>
      <c r="K46" s="9">
        <f>IF(Raw!$G46&gt;$C$8,IF(Raw!$Q46&gt;$C$8,IF(Raw!$N46&gt;$C$9,IF(Raw!$N46&lt;$A$9,IF(Raw!$X46&gt;$C$9,IF(Raw!$X46&lt;$A$9,Raw!R46,-999),-999),-999),-999),-999),-999)</f>
        <v>0.72382999999999997</v>
      </c>
      <c r="L46" s="9">
        <f>IF(Raw!$G46&gt;$C$8,IF(Raw!$Q46&gt;$C$8,IF(Raw!$N46&gt;$C$9,IF(Raw!$N46&lt;$A$9,IF(Raw!$X46&gt;$C$9,IF(Raw!$X46&lt;$A$9,Raw!S46,-999),-999),-999),-999),-999),-999)</f>
        <v>0.91105199999999997</v>
      </c>
      <c r="M46" s="9">
        <f>Raw!Q46</f>
        <v>0.92482699999999995</v>
      </c>
      <c r="N46" s="9">
        <f>IF(Raw!$G46&gt;$C$8,IF(Raw!$Q46&gt;$C$8,IF(Raw!$N46&gt;$C$9,IF(Raw!$N46&lt;$A$9,IF(Raw!$X46&gt;$C$9,IF(Raw!$X46&lt;$A$9,Raw!V46,-999),-999),-999),-999),-999),-999)</f>
        <v>800</v>
      </c>
      <c r="O46" s="9">
        <f>IF(Raw!$G46&gt;$C$8,IF(Raw!$Q46&gt;$C$8,IF(Raw!$N46&gt;$C$9,IF(Raw!$N46&lt;$A$9,IF(Raw!$X46&gt;$C$9,IF(Raw!$X46&lt;$A$9,Raw!W46,-999),-999),-999),-999),-999),-999)</f>
        <v>0.22917999999999999</v>
      </c>
      <c r="P46" s="9">
        <f>IF(Raw!$G46&gt;$C$8,IF(Raw!$Q46&gt;$C$8,IF(Raw!$N46&gt;$C$9,IF(Raw!$N46&lt;$A$9,IF(Raw!$X46&gt;$C$9,IF(Raw!$X46&lt;$A$9,Raw!X46,-999),-999),-999),-999),-999),-999)</f>
        <v>432</v>
      </c>
      <c r="R46" s="9">
        <f t="shared" si="4"/>
        <v>0.17916900000000002</v>
      </c>
      <c r="S46" s="9">
        <f t="shared" si="5"/>
        <v>0.19902270939878525</v>
      </c>
      <c r="T46" s="9">
        <f t="shared" si="6"/>
        <v>0.187222</v>
      </c>
      <c r="U46" s="9">
        <f t="shared" si="7"/>
        <v>0.20550089347260092</v>
      </c>
      <c r="V46" s="15">
        <f t="shared" si="0"/>
        <v>0</v>
      </c>
      <c r="X46" s="11">
        <f t="shared" si="8"/>
        <v>2.1671999999999997E+18</v>
      </c>
      <c r="Y46" s="11">
        <f t="shared" si="9"/>
        <v>7.8760000000000003E-18</v>
      </c>
      <c r="Z46" s="11">
        <f t="shared" si="10"/>
        <v>1.2329999999999999E-3</v>
      </c>
      <c r="AA46" s="16">
        <f t="shared" si="11"/>
        <v>2.0612112525335888E-2</v>
      </c>
      <c r="AB46" s="9">
        <f t="shared" si="1"/>
        <v>0.72768904093121844</v>
      </c>
      <c r="AC46" s="9">
        <f t="shared" si="2"/>
        <v>0.97938788747466388</v>
      </c>
      <c r="AD46" s="15">
        <f t="shared" si="3"/>
        <v>16.71704178859358</v>
      </c>
      <c r="AE46" s="3">
        <f t="shared" si="12"/>
        <v>948.27039999999977</v>
      </c>
      <c r="AF46" s="2">
        <f t="shared" si="13"/>
        <v>0.25</v>
      </c>
      <c r="AG46" s="9">
        <f t="shared" si="14"/>
        <v>2.6425900182882982E-3</v>
      </c>
      <c r="AH46" s="2">
        <f t="shared" si="15"/>
        <v>0.12787355571428413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138.1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0.75039999999999996</v>
      </c>
      <c r="F47" s="9">
        <f>IF(Raw!$G47&gt;$C$8,IF(Raw!$Q47&gt;$C$8,IF(Raw!$N47&gt;$C$9,IF(Raw!$N47&lt;$A$9,IF(Raw!$X47&gt;$C$9,IF(Raw!$X47&lt;$A$9,Raw!I47,-999),-999),-999),-999),-999),-999)</f>
        <v>0.898343</v>
      </c>
      <c r="G47" s="9">
        <f>Raw!G47</f>
        <v>0.89833200000000002</v>
      </c>
      <c r="H47" s="9">
        <f>IF(Raw!$G47&gt;$C$8,IF(Raw!$Q47&gt;$C$8,IF(Raw!$N47&gt;$C$9,IF(Raw!$N47&lt;$A$9,IF(Raw!$X47&gt;$C$9,IF(Raw!$X47&lt;$A$9,Raw!L47,-999),-999),-999),-999),-999),-999)</f>
        <v>680.2</v>
      </c>
      <c r="I47" s="9">
        <f>IF(Raw!$G47&gt;$C$8,IF(Raw!$Q47&gt;$C$8,IF(Raw!$N47&gt;$C$9,IF(Raw!$N47&lt;$A$9,IF(Raw!$X47&gt;$C$9,IF(Raw!$X47&lt;$A$9,Raw!M47,-999),-999),-999),-999),-999),-999)</f>
        <v>0.54589799999999999</v>
      </c>
      <c r="J47" s="9">
        <f>IF(Raw!$G47&gt;$C$8,IF(Raw!$Q47&gt;$C$8,IF(Raw!$N47&gt;$C$9,IF(Raw!$N47&lt;$A$9,IF(Raw!$X47&gt;$C$9,IF(Raw!$X47&lt;$A$9,Raw!N47,-999),-999),-999),-999),-999),-999)</f>
        <v>947</v>
      </c>
      <c r="K47" s="9">
        <f>IF(Raw!$G47&gt;$C$8,IF(Raw!$Q47&gt;$C$8,IF(Raw!$N47&gt;$C$9,IF(Raw!$N47&lt;$A$9,IF(Raw!$X47&gt;$C$9,IF(Raw!$X47&lt;$A$9,Raw!R47,-999),-999),-999),-999),-999),-999)</f>
        <v>0.748367</v>
      </c>
      <c r="L47" s="9">
        <f>IF(Raw!$G47&gt;$C$8,IF(Raw!$Q47&gt;$C$8,IF(Raw!$N47&gt;$C$9,IF(Raw!$N47&lt;$A$9,IF(Raw!$X47&gt;$C$9,IF(Raw!$X47&lt;$A$9,Raw!S47,-999),-999),-999),-999),-999),-999)</f>
        <v>0.92001100000000002</v>
      </c>
      <c r="M47" s="9">
        <f>Raw!Q47</f>
        <v>0.88034599999999996</v>
      </c>
      <c r="N47" s="9">
        <f>IF(Raw!$G47&gt;$C$8,IF(Raw!$Q47&gt;$C$8,IF(Raw!$N47&gt;$C$9,IF(Raw!$N47&lt;$A$9,IF(Raw!$X47&gt;$C$9,IF(Raw!$X47&lt;$A$9,Raw!V47,-999),-999),-999),-999),-999),-999)</f>
        <v>680.2</v>
      </c>
      <c r="O47" s="9">
        <f>IF(Raw!$G47&gt;$C$8,IF(Raw!$Q47&gt;$C$8,IF(Raw!$N47&gt;$C$9,IF(Raw!$N47&lt;$A$9,IF(Raw!$X47&gt;$C$9,IF(Raw!$X47&lt;$A$9,Raw!W47,-999),-999),-999),-999),-999),-999)</f>
        <v>0.33630500000000002</v>
      </c>
      <c r="P47" s="9">
        <f>IF(Raw!$G47&gt;$C$8,IF(Raw!$Q47&gt;$C$8,IF(Raw!$N47&gt;$C$9,IF(Raw!$N47&lt;$A$9,IF(Raw!$X47&gt;$C$9,IF(Raw!$X47&lt;$A$9,Raw!X47,-999),-999),-999),-999),-999),-999)</f>
        <v>708</v>
      </c>
      <c r="R47" s="9">
        <f t="shared" si="4"/>
        <v>0.14794300000000005</v>
      </c>
      <c r="S47" s="9">
        <f t="shared" si="5"/>
        <v>0.16468431323002466</v>
      </c>
      <c r="T47" s="9">
        <f t="shared" si="6"/>
        <v>0.17164400000000002</v>
      </c>
      <c r="U47" s="9">
        <f t="shared" si="7"/>
        <v>0.1865673345210003</v>
      </c>
      <c r="V47" s="15">
        <f t="shared" si="0"/>
        <v>0</v>
      </c>
      <c r="X47" s="11">
        <f t="shared" si="8"/>
        <v>2.1671999999999997E+18</v>
      </c>
      <c r="Y47" s="11">
        <f t="shared" si="9"/>
        <v>6.8019999999999997E-18</v>
      </c>
      <c r="Z47" s="11">
        <f t="shared" si="10"/>
        <v>9.4699999999999993E-4</v>
      </c>
      <c r="AA47" s="16">
        <f t="shared" si="11"/>
        <v>1.3767807129463462E-2</v>
      </c>
      <c r="AB47" s="9">
        <f t="shared" si="1"/>
        <v>0.75073016148692961</v>
      </c>
      <c r="AC47" s="9">
        <f t="shared" si="2"/>
        <v>0.98623219287053665</v>
      </c>
      <c r="AD47" s="15">
        <f t="shared" si="3"/>
        <v>14.53833910186216</v>
      </c>
      <c r="AE47" s="3">
        <f t="shared" si="12"/>
        <v>818.96079999999972</v>
      </c>
      <c r="AF47" s="2">
        <f t="shared" si="13"/>
        <v>0.25</v>
      </c>
      <c r="AG47" s="9">
        <f t="shared" si="14"/>
        <v>2.0864455189206588E-3</v>
      </c>
      <c r="AH47" s="2">
        <f t="shared" si="15"/>
        <v>0.10096201282154853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137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0.738703</v>
      </c>
      <c r="F48" s="9">
        <f>IF(Raw!$G48&gt;$C$8,IF(Raw!$Q48&gt;$C$8,IF(Raw!$N48&gt;$C$9,IF(Raw!$N48&lt;$A$9,IF(Raw!$X48&gt;$C$9,IF(Raw!$X48&lt;$A$9,Raw!I48,-999),-999),-999),-999),-999),-999)</f>
        <v>0.91127400000000003</v>
      </c>
      <c r="G48" s="9">
        <f>Raw!G48</f>
        <v>0.87165000000000004</v>
      </c>
      <c r="H48" s="9">
        <f>IF(Raw!$G48&gt;$C$8,IF(Raw!$Q48&gt;$C$8,IF(Raw!$N48&gt;$C$9,IF(Raw!$N48&lt;$A$9,IF(Raw!$X48&gt;$C$9,IF(Raw!$X48&lt;$A$9,Raw!L48,-999),-999),-999),-999),-999),-999)</f>
        <v>789.6</v>
      </c>
      <c r="I48" s="9">
        <f>IF(Raw!$G48&gt;$C$8,IF(Raw!$Q48&gt;$C$8,IF(Raw!$N48&gt;$C$9,IF(Raw!$N48&lt;$A$9,IF(Raw!$X48&gt;$C$9,IF(Raw!$X48&lt;$A$9,Raw!M48,-999),-999),-999),-999),-999),-999)</f>
        <v>0.22917799999999999</v>
      </c>
      <c r="J48" s="9">
        <f>IF(Raw!$G48&gt;$C$8,IF(Raw!$Q48&gt;$C$8,IF(Raw!$N48&gt;$C$9,IF(Raw!$N48&lt;$A$9,IF(Raw!$X48&gt;$C$9,IF(Raw!$X48&lt;$A$9,Raw!N48,-999),-999),-999),-999),-999),-999)</f>
        <v>879</v>
      </c>
      <c r="K48" s="9">
        <f>IF(Raw!$G48&gt;$C$8,IF(Raw!$Q48&gt;$C$8,IF(Raw!$N48&gt;$C$9,IF(Raw!$N48&lt;$A$9,IF(Raw!$X48&gt;$C$9,IF(Raw!$X48&lt;$A$9,Raw!R48,-999),-999),-999),-999),-999),-999)</f>
        <v>0.73115200000000002</v>
      </c>
      <c r="L48" s="9">
        <f>IF(Raw!$G48&gt;$C$8,IF(Raw!$Q48&gt;$C$8,IF(Raw!$N48&gt;$C$9,IF(Raw!$N48&lt;$A$9,IF(Raw!$X48&gt;$C$9,IF(Raw!$X48&lt;$A$9,Raw!S48,-999),-999),-999),-999),-999),-999)</f>
        <v>0.91123399999999999</v>
      </c>
      <c r="M48" s="9">
        <f>Raw!Q48</f>
        <v>0.92463499999999998</v>
      </c>
      <c r="N48" s="9">
        <f>IF(Raw!$G48&gt;$C$8,IF(Raw!$Q48&gt;$C$8,IF(Raw!$N48&gt;$C$9,IF(Raw!$N48&lt;$A$9,IF(Raw!$X48&gt;$C$9,IF(Raw!$X48&lt;$A$9,Raw!V48,-999),-999),-999),-999),-999),-999)</f>
        <v>731.9</v>
      </c>
      <c r="O48" s="9">
        <f>IF(Raw!$G48&gt;$C$8,IF(Raw!$Q48&gt;$C$8,IF(Raw!$N48&gt;$C$9,IF(Raw!$N48&lt;$A$9,IF(Raw!$X48&gt;$C$9,IF(Raw!$X48&lt;$A$9,Raw!W48,-999),-999),-999),-999),-999),-999)</f>
        <v>0.37081700000000001</v>
      </c>
      <c r="P48" s="9">
        <f>IF(Raw!$G48&gt;$C$8,IF(Raw!$Q48&gt;$C$8,IF(Raw!$N48&gt;$C$9,IF(Raw!$N48&lt;$A$9,IF(Raw!$X48&gt;$C$9,IF(Raw!$X48&lt;$A$9,Raw!X48,-999),-999),-999),-999),-999),-999)</f>
        <v>713</v>
      </c>
      <c r="R48" s="9">
        <f t="shared" si="4"/>
        <v>0.17257100000000003</v>
      </c>
      <c r="S48" s="9">
        <f t="shared" si="5"/>
        <v>0.18937333886405189</v>
      </c>
      <c r="T48" s="9">
        <f t="shared" si="6"/>
        <v>0.18008199999999996</v>
      </c>
      <c r="U48" s="9">
        <f t="shared" si="7"/>
        <v>0.1976243204270253</v>
      </c>
      <c r="V48" s="15">
        <f t="shared" si="0"/>
        <v>0</v>
      </c>
      <c r="X48" s="11">
        <f t="shared" si="8"/>
        <v>2.1671999999999997E+18</v>
      </c>
      <c r="Y48" s="11">
        <f t="shared" si="9"/>
        <v>7.8960000000000002E-18</v>
      </c>
      <c r="Z48" s="11">
        <f t="shared" si="10"/>
        <v>8.7900000000000001E-4</v>
      </c>
      <c r="AA48" s="16">
        <f t="shared" si="11"/>
        <v>1.4818735652042832E-2</v>
      </c>
      <c r="AB48" s="9">
        <f t="shared" si="1"/>
        <v>0.73382058755369117</v>
      </c>
      <c r="AC48" s="9">
        <f t="shared" si="2"/>
        <v>0.98518126434795728</v>
      </c>
      <c r="AD48" s="15">
        <f t="shared" si="3"/>
        <v>16.858629865805273</v>
      </c>
      <c r="AE48" s="3">
        <f t="shared" si="12"/>
        <v>950.67839999999978</v>
      </c>
      <c r="AF48" s="2">
        <f t="shared" si="13"/>
        <v>0.25</v>
      </c>
      <c r="AG48" s="9">
        <f t="shared" si="14"/>
        <v>2.5628271312004001E-3</v>
      </c>
      <c r="AH48" s="2">
        <f t="shared" si="15"/>
        <v>0.12401387111872467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136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0.73968</v>
      </c>
      <c r="F49" s="9">
        <f>IF(Raw!$G49&gt;$C$8,IF(Raw!$Q49&gt;$C$8,IF(Raw!$N49&gt;$C$9,IF(Raw!$N49&lt;$A$9,IF(Raw!$X49&gt;$C$9,IF(Raw!$X49&lt;$A$9,Raw!I49,-999),-999),-999),-999),-999),-999)</f>
        <v>0.90608500000000003</v>
      </c>
      <c r="G49" s="9">
        <f>Raw!G49</f>
        <v>0.91503800000000002</v>
      </c>
      <c r="H49" s="9">
        <f>IF(Raw!$G49&gt;$C$8,IF(Raw!$Q49&gt;$C$8,IF(Raw!$N49&gt;$C$9,IF(Raw!$N49&lt;$A$9,IF(Raw!$X49&gt;$C$9,IF(Raw!$X49&lt;$A$9,Raw!L49,-999),-999),-999),-999),-999),-999)</f>
        <v>738.8</v>
      </c>
      <c r="I49" s="9">
        <f>IF(Raw!$G49&gt;$C$8,IF(Raw!$Q49&gt;$C$8,IF(Raw!$N49&gt;$C$9,IF(Raw!$N49&lt;$A$9,IF(Raw!$X49&gt;$C$9,IF(Raw!$X49&lt;$A$9,Raw!M49,-999),-999),-999),-999),-999),-999)</f>
        <v>0.26428600000000002</v>
      </c>
      <c r="J49" s="9">
        <f>IF(Raw!$G49&gt;$C$8,IF(Raw!$Q49&gt;$C$8,IF(Raw!$N49&gt;$C$9,IF(Raw!$N49&lt;$A$9,IF(Raw!$X49&gt;$C$9,IF(Raw!$X49&lt;$A$9,Raw!N49,-999),-999),-999),-999),-999),-999)</f>
        <v>1505</v>
      </c>
      <c r="K49" s="9">
        <f>IF(Raw!$G49&gt;$C$8,IF(Raw!$Q49&gt;$C$8,IF(Raw!$N49&gt;$C$9,IF(Raw!$N49&lt;$A$9,IF(Raw!$X49&gt;$C$9,IF(Raw!$X49&lt;$A$9,Raw!R49,-999),-999),-999),-999),-999),-999)</f>
        <v>0.72245099999999995</v>
      </c>
      <c r="L49" s="9">
        <f>IF(Raw!$G49&gt;$C$8,IF(Raw!$Q49&gt;$C$8,IF(Raw!$N49&gt;$C$9,IF(Raw!$N49&lt;$A$9,IF(Raw!$X49&gt;$C$9,IF(Raw!$X49&lt;$A$9,Raw!S49,-999),-999),-999),-999),-999),-999)</f>
        <v>0.91211500000000001</v>
      </c>
      <c r="M49" s="9">
        <f>Raw!Q49</f>
        <v>0.90162399999999998</v>
      </c>
      <c r="N49" s="9">
        <f>IF(Raw!$G49&gt;$C$8,IF(Raw!$Q49&gt;$C$8,IF(Raw!$N49&gt;$C$9,IF(Raw!$N49&lt;$A$9,IF(Raw!$X49&gt;$C$9,IF(Raw!$X49&lt;$A$9,Raw!V49,-999),-999),-999),-999),-999),-999)</f>
        <v>800</v>
      </c>
      <c r="O49" s="9">
        <f>IF(Raw!$G49&gt;$C$8,IF(Raw!$Q49&gt;$C$8,IF(Raw!$N49&gt;$C$9,IF(Raw!$N49&lt;$A$9,IF(Raw!$X49&gt;$C$9,IF(Raw!$X49&lt;$A$9,Raw!W49,-999),-999),-999),-999),-999),-999)</f>
        <v>4.66E-4</v>
      </c>
      <c r="P49" s="9">
        <f>IF(Raw!$G49&gt;$C$8,IF(Raw!$Q49&gt;$C$8,IF(Raw!$N49&gt;$C$9,IF(Raw!$N49&lt;$A$9,IF(Raw!$X49&gt;$C$9,IF(Raw!$X49&lt;$A$9,Raw!X49,-999),-999),-999),-999),-999),-999)</f>
        <v>678</v>
      </c>
      <c r="R49" s="9">
        <f t="shared" si="4"/>
        <v>0.16640500000000003</v>
      </c>
      <c r="S49" s="9">
        <f t="shared" si="5"/>
        <v>0.1836527478106359</v>
      </c>
      <c r="T49" s="9">
        <f t="shared" si="6"/>
        <v>0.18966400000000005</v>
      </c>
      <c r="U49" s="9">
        <f t="shared" si="7"/>
        <v>0.20793869194125747</v>
      </c>
      <c r="V49" s="15">
        <f t="shared" si="0"/>
        <v>0</v>
      </c>
      <c r="X49" s="11">
        <f t="shared" si="8"/>
        <v>2.1671999999999997E+18</v>
      </c>
      <c r="Y49" s="11">
        <f t="shared" si="9"/>
        <v>7.3879999999999995E-18</v>
      </c>
      <c r="Z49" s="11">
        <f t="shared" si="10"/>
        <v>1.5049999999999998E-3</v>
      </c>
      <c r="AA49" s="16">
        <f t="shared" si="11"/>
        <v>2.3529965960204763E-2</v>
      </c>
      <c r="AB49" s="9">
        <f t="shared" si="1"/>
        <v>0.72691378746387625</v>
      </c>
      <c r="AC49" s="9">
        <f t="shared" si="2"/>
        <v>0.97647003403979515</v>
      </c>
      <c r="AD49" s="15">
        <f t="shared" si="3"/>
        <v>15.634528877212469</v>
      </c>
      <c r="AE49" s="3">
        <f t="shared" si="12"/>
        <v>889.51519999999971</v>
      </c>
      <c r="AF49" s="2">
        <f t="shared" si="13"/>
        <v>0.25</v>
      </c>
      <c r="AG49" s="9">
        <f t="shared" si="14"/>
        <v>2.5007872952656752E-3</v>
      </c>
      <c r="AH49" s="2">
        <f t="shared" si="15"/>
        <v>0.12101179574494318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135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0.74702999999999997</v>
      </c>
      <c r="F50" s="9">
        <f>IF(Raw!$G50&gt;$C$8,IF(Raw!$Q50&gt;$C$8,IF(Raw!$N50&gt;$C$9,IF(Raw!$N50&lt;$A$9,IF(Raw!$X50&gt;$C$9,IF(Raw!$X50&lt;$A$9,Raw!I50,-999),-999),-999),-999),-999),-999)</f>
        <v>0.91484299999999996</v>
      </c>
      <c r="G50" s="9">
        <f>Raw!G50</f>
        <v>0.92046399999999995</v>
      </c>
      <c r="H50" s="9">
        <f>IF(Raw!$G50&gt;$C$8,IF(Raw!$Q50&gt;$C$8,IF(Raw!$N50&gt;$C$9,IF(Raw!$N50&lt;$A$9,IF(Raw!$X50&gt;$C$9,IF(Raw!$X50&lt;$A$9,Raw!L50,-999),-999),-999),-999),-999),-999)</f>
        <v>671</v>
      </c>
      <c r="I50" s="9">
        <f>IF(Raw!$G50&gt;$C$8,IF(Raw!$Q50&gt;$C$8,IF(Raw!$N50&gt;$C$9,IF(Raw!$N50&lt;$A$9,IF(Raw!$X50&gt;$C$9,IF(Raw!$X50&lt;$A$9,Raw!M50,-999),-999),-999),-999),-999),-999)</f>
        <v>0.108668</v>
      </c>
      <c r="J50" s="9">
        <f>IF(Raw!$G50&gt;$C$8,IF(Raw!$Q50&gt;$C$8,IF(Raw!$N50&gt;$C$9,IF(Raw!$N50&lt;$A$9,IF(Raw!$X50&gt;$C$9,IF(Raw!$X50&lt;$A$9,Raw!N50,-999),-999),-999),-999),-999),-999)</f>
        <v>716</v>
      </c>
      <c r="K50" s="9">
        <f>IF(Raw!$G50&gt;$C$8,IF(Raw!$Q50&gt;$C$8,IF(Raw!$N50&gt;$C$9,IF(Raw!$N50&lt;$A$9,IF(Raw!$X50&gt;$C$9,IF(Raw!$X50&lt;$A$9,Raw!R50,-999),-999),-999),-999),-999),-999)</f>
        <v>0.73696700000000004</v>
      </c>
      <c r="L50" s="9">
        <f>IF(Raw!$G50&gt;$C$8,IF(Raw!$Q50&gt;$C$8,IF(Raw!$N50&gt;$C$9,IF(Raw!$N50&lt;$A$9,IF(Raw!$X50&gt;$C$9,IF(Raw!$X50&lt;$A$9,Raw!S50,-999),-999),-999),-999),-999),-999)</f>
        <v>0.91886699999999999</v>
      </c>
      <c r="M50" s="9">
        <f>Raw!Q50</f>
        <v>0.90120999999999996</v>
      </c>
      <c r="N50" s="9">
        <f>IF(Raw!$G50&gt;$C$8,IF(Raw!$Q50&gt;$C$8,IF(Raw!$N50&gt;$C$9,IF(Raw!$N50&lt;$A$9,IF(Raw!$X50&gt;$C$9,IF(Raw!$X50&lt;$A$9,Raw!V50,-999),-999),-999),-999),-999),-999)</f>
        <v>753.4</v>
      </c>
      <c r="O50" s="9">
        <f>IF(Raw!$G50&gt;$C$8,IF(Raw!$Q50&gt;$C$8,IF(Raw!$N50&gt;$C$9,IF(Raw!$N50&lt;$A$9,IF(Raw!$X50&gt;$C$9,IF(Raw!$X50&lt;$A$9,Raw!W50,-999),-999),-999),-999),-999),-999)</f>
        <v>7.1000000000000005E-5</v>
      </c>
      <c r="P50" s="9">
        <f>IF(Raw!$G50&gt;$C$8,IF(Raw!$Q50&gt;$C$8,IF(Raw!$N50&gt;$C$9,IF(Raw!$N50&lt;$A$9,IF(Raw!$X50&gt;$C$9,IF(Raw!$X50&lt;$A$9,Raw!X50,-999),-999),-999),-999),-999),-999)</f>
        <v>1090</v>
      </c>
      <c r="R50" s="9">
        <f t="shared" si="4"/>
        <v>0.16781299999999999</v>
      </c>
      <c r="S50" s="9">
        <f t="shared" si="5"/>
        <v>0.18343366020180513</v>
      </c>
      <c r="T50" s="9">
        <f t="shared" si="6"/>
        <v>0.18189999999999995</v>
      </c>
      <c r="U50" s="9">
        <f t="shared" si="7"/>
        <v>0.19796118480694155</v>
      </c>
      <c r="V50" s="15">
        <f t="shared" si="0"/>
        <v>0</v>
      </c>
      <c r="X50" s="11">
        <f t="shared" si="8"/>
        <v>2.1671999999999997E+18</v>
      </c>
      <c r="Y50" s="11">
        <f t="shared" si="9"/>
        <v>6.7099999999999997E-18</v>
      </c>
      <c r="Z50" s="11">
        <f t="shared" si="10"/>
        <v>7.1599999999999995E-4</v>
      </c>
      <c r="AA50" s="16">
        <f t="shared" si="11"/>
        <v>1.0304716194324682E-2</v>
      </c>
      <c r="AB50" s="9">
        <f t="shared" si="1"/>
        <v>0.73884142787574769</v>
      </c>
      <c r="AC50" s="9">
        <f t="shared" si="2"/>
        <v>0.9896952838056754</v>
      </c>
      <c r="AD50" s="15">
        <f t="shared" si="3"/>
        <v>14.392061723917156</v>
      </c>
      <c r="AE50" s="3">
        <f t="shared" si="12"/>
        <v>807.88399999999979</v>
      </c>
      <c r="AF50" s="2">
        <f t="shared" si="13"/>
        <v>0.25</v>
      </c>
      <c r="AG50" s="9">
        <f t="shared" si="14"/>
        <v>2.1915919928317492E-3</v>
      </c>
      <c r="AH50" s="2">
        <f t="shared" si="15"/>
        <v>0.10604999597322161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133.9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0.73798900000000001</v>
      </c>
      <c r="F51" s="9">
        <f>IF(Raw!$G51&gt;$C$8,IF(Raw!$Q51&gt;$C$8,IF(Raw!$N51&gt;$C$9,IF(Raw!$N51&lt;$A$9,IF(Raw!$X51&gt;$C$9,IF(Raw!$X51&lt;$A$9,Raw!I51,-999),-999),-999),-999),-999),-999)</f>
        <v>0.90379399999999999</v>
      </c>
      <c r="G51" s="9">
        <f>Raw!G51</f>
        <v>0.90651999999999999</v>
      </c>
      <c r="H51" s="9">
        <f>IF(Raw!$G51&gt;$C$8,IF(Raw!$Q51&gt;$C$8,IF(Raw!$N51&gt;$C$9,IF(Raw!$N51&lt;$A$9,IF(Raw!$X51&gt;$C$9,IF(Raw!$X51&lt;$A$9,Raw!L51,-999),-999),-999),-999),-999),-999)</f>
        <v>792.4</v>
      </c>
      <c r="I51" s="9">
        <f>IF(Raw!$G51&gt;$C$8,IF(Raw!$Q51&gt;$C$8,IF(Raw!$N51&gt;$C$9,IF(Raw!$N51&lt;$A$9,IF(Raw!$X51&gt;$C$9,IF(Raw!$X51&lt;$A$9,Raw!M51,-999),-999),-999),-999),-999),-999)</f>
        <v>0.22916400000000001</v>
      </c>
      <c r="J51" s="9">
        <f>IF(Raw!$G51&gt;$C$8,IF(Raw!$Q51&gt;$C$8,IF(Raw!$N51&gt;$C$9,IF(Raw!$N51&lt;$A$9,IF(Raw!$X51&gt;$C$9,IF(Raw!$X51&lt;$A$9,Raw!N51,-999),-999),-999),-999),-999),-999)</f>
        <v>1108</v>
      </c>
      <c r="K51" s="9">
        <f>IF(Raw!$G51&gt;$C$8,IF(Raw!$Q51&gt;$C$8,IF(Raw!$N51&gt;$C$9,IF(Raw!$N51&lt;$A$9,IF(Raw!$X51&gt;$C$9,IF(Raw!$X51&lt;$A$9,Raw!R51,-999),-999),-999),-999),-999),-999)</f>
        <v>0.72331299999999998</v>
      </c>
      <c r="L51" s="9">
        <f>IF(Raw!$G51&gt;$C$8,IF(Raw!$Q51&gt;$C$8,IF(Raw!$N51&gt;$C$9,IF(Raw!$N51&lt;$A$9,IF(Raw!$X51&gt;$C$9,IF(Raw!$X51&lt;$A$9,Raw!S51,-999),-999),-999),-999),-999),-999)</f>
        <v>0.91400199999999998</v>
      </c>
      <c r="M51" s="9">
        <f>Raw!Q51</f>
        <v>0.94037599999999999</v>
      </c>
      <c r="N51" s="9">
        <f>IF(Raw!$G51&gt;$C$8,IF(Raw!$Q51&gt;$C$8,IF(Raw!$N51&gt;$C$9,IF(Raw!$N51&lt;$A$9,IF(Raw!$X51&gt;$C$9,IF(Raw!$X51&lt;$A$9,Raw!V51,-999),-999),-999),-999),-999),-999)</f>
        <v>793.5</v>
      </c>
      <c r="O51" s="9">
        <f>IF(Raw!$G51&gt;$C$8,IF(Raw!$Q51&gt;$C$8,IF(Raw!$N51&gt;$C$9,IF(Raw!$N51&lt;$A$9,IF(Raw!$X51&gt;$C$9,IF(Raw!$X51&lt;$A$9,Raw!W51,-999),-999),-999),-999),-999),-999)</f>
        <v>0.15077099999999999</v>
      </c>
      <c r="P51" s="9">
        <f>IF(Raw!$G51&gt;$C$8,IF(Raw!$Q51&gt;$C$8,IF(Raw!$N51&gt;$C$9,IF(Raw!$N51&lt;$A$9,IF(Raw!$X51&gt;$C$9,IF(Raw!$X51&lt;$A$9,Raw!X51,-999),-999),-999),-999),-999),-999)</f>
        <v>569</v>
      </c>
      <c r="R51" s="9">
        <f t="shared" si="4"/>
        <v>0.16580499999999998</v>
      </c>
      <c r="S51" s="9">
        <f t="shared" si="5"/>
        <v>0.18345441549733676</v>
      </c>
      <c r="T51" s="9">
        <f t="shared" si="6"/>
        <v>0.190689</v>
      </c>
      <c r="U51" s="9">
        <f t="shared" si="7"/>
        <v>0.20863083450583259</v>
      </c>
      <c r="V51" s="15">
        <f t="shared" si="0"/>
        <v>0</v>
      </c>
      <c r="X51" s="11">
        <f t="shared" si="8"/>
        <v>2.1671999999999997E+18</v>
      </c>
      <c r="Y51" s="11">
        <f t="shared" si="9"/>
        <v>7.9239999999999988E-18</v>
      </c>
      <c r="Z51" s="11">
        <f t="shared" si="10"/>
        <v>1.108E-3</v>
      </c>
      <c r="AA51" s="16">
        <f t="shared" si="11"/>
        <v>1.8672277249190291E-2</v>
      </c>
      <c r="AB51" s="9">
        <f t="shared" si="1"/>
        <v>0.72687359787637085</v>
      </c>
      <c r="AC51" s="9">
        <f t="shared" si="2"/>
        <v>0.98132772275080959</v>
      </c>
      <c r="AD51" s="15">
        <f t="shared" si="3"/>
        <v>16.852235784467769</v>
      </c>
      <c r="AE51" s="3">
        <f t="shared" si="12"/>
        <v>954.0495999999996</v>
      </c>
      <c r="AF51" s="2">
        <f t="shared" si="13"/>
        <v>0.25</v>
      </c>
      <c r="AG51" s="9">
        <f t="shared" si="14"/>
        <v>2.7045353961558192E-3</v>
      </c>
      <c r="AH51" s="2">
        <f t="shared" si="15"/>
        <v>0.13087106031135198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132.6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0.74017299999999997</v>
      </c>
      <c r="F52" s="9">
        <f>IF(Raw!$G52&gt;$C$8,IF(Raw!$Q52&gt;$C$8,IF(Raw!$N52&gt;$C$9,IF(Raw!$N52&lt;$A$9,IF(Raw!$X52&gt;$C$9,IF(Raw!$X52&lt;$A$9,Raw!I52,-999),-999),-999),-999),-999),-999)</f>
        <v>0.91801600000000005</v>
      </c>
      <c r="G52" s="9">
        <f>Raw!G52</f>
        <v>0.94792299999999996</v>
      </c>
      <c r="H52" s="9">
        <f>IF(Raw!$G52&gt;$C$8,IF(Raw!$Q52&gt;$C$8,IF(Raw!$N52&gt;$C$9,IF(Raw!$N52&lt;$A$9,IF(Raw!$X52&gt;$C$9,IF(Raw!$X52&lt;$A$9,Raw!L52,-999),-999),-999),-999),-999),-999)</f>
        <v>726.2</v>
      </c>
      <c r="I52" s="9">
        <f>IF(Raw!$G52&gt;$C$8,IF(Raw!$Q52&gt;$C$8,IF(Raw!$N52&gt;$C$9,IF(Raw!$N52&lt;$A$9,IF(Raw!$X52&gt;$C$9,IF(Raw!$X52&lt;$A$9,Raw!M52,-999),-999),-999),-999),-999),-999)</f>
        <v>0.23407500000000001</v>
      </c>
      <c r="J52" s="9">
        <f>IF(Raw!$G52&gt;$C$8,IF(Raw!$Q52&gt;$C$8,IF(Raw!$N52&gt;$C$9,IF(Raw!$N52&lt;$A$9,IF(Raw!$X52&gt;$C$9,IF(Raw!$X52&lt;$A$9,Raw!N52,-999),-999),-999),-999),-999),-999)</f>
        <v>644</v>
      </c>
      <c r="K52" s="9">
        <f>IF(Raw!$G52&gt;$C$8,IF(Raw!$Q52&gt;$C$8,IF(Raw!$N52&gt;$C$9,IF(Raw!$N52&lt;$A$9,IF(Raw!$X52&gt;$C$9,IF(Raw!$X52&lt;$A$9,Raw!R52,-999),-999),-999),-999),-999),-999)</f>
        <v>0.73708600000000002</v>
      </c>
      <c r="L52" s="9">
        <f>IF(Raw!$G52&gt;$C$8,IF(Raw!$Q52&gt;$C$8,IF(Raw!$N52&gt;$C$9,IF(Raw!$N52&lt;$A$9,IF(Raw!$X52&gt;$C$9,IF(Raw!$X52&lt;$A$9,Raw!S52,-999),-999),-999),-999),-999),-999)</f>
        <v>0.93195799999999995</v>
      </c>
      <c r="M52" s="9">
        <f>Raw!Q52</f>
        <v>0.96077999999999997</v>
      </c>
      <c r="N52" s="9">
        <f>IF(Raw!$G52&gt;$C$8,IF(Raw!$Q52&gt;$C$8,IF(Raw!$N52&gt;$C$9,IF(Raw!$N52&lt;$A$9,IF(Raw!$X52&gt;$C$9,IF(Raw!$X52&lt;$A$9,Raw!V52,-999),-999),-999),-999),-999),-999)</f>
        <v>731.3</v>
      </c>
      <c r="O52" s="9">
        <f>IF(Raw!$G52&gt;$C$8,IF(Raw!$Q52&gt;$C$8,IF(Raw!$N52&gt;$C$9,IF(Raw!$N52&lt;$A$9,IF(Raw!$X52&gt;$C$9,IF(Raw!$X52&lt;$A$9,Raw!W52,-999),-999),-999),-999),-999),-999)</f>
        <v>0.30433199999999999</v>
      </c>
      <c r="P52" s="9">
        <f>IF(Raw!$G52&gt;$C$8,IF(Raw!$Q52&gt;$C$8,IF(Raw!$N52&gt;$C$9,IF(Raw!$N52&lt;$A$9,IF(Raw!$X52&gt;$C$9,IF(Raw!$X52&lt;$A$9,Raw!X52,-999),-999),-999),-999),-999),-999)</f>
        <v>1046</v>
      </c>
      <c r="R52" s="9">
        <f t="shared" si="4"/>
        <v>0.17784300000000008</v>
      </c>
      <c r="S52" s="9">
        <f t="shared" si="5"/>
        <v>0.19372538169269388</v>
      </c>
      <c r="T52" s="9">
        <f t="shared" si="6"/>
        <v>0.19487199999999993</v>
      </c>
      <c r="U52" s="9">
        <f t="shared" si="7"/>
        <v>0.20909955169653563</v>
      </c>
      <c r="V52" s="15">
        <f t="shared" si="0"/>
        <v>0</v>
      </c>
      <c r="X52" s="11">
        <f t="shared" si="8"/>
        <v>2.1671999999999997E+18</v>
      </c>
      <c r="Y52" s="11">
        <f t="shared" si="9"/>
        <v>7.2620000000000003E-18</v>
      </c>
      <c r="Z52" s="11">
        <f t="shared" si="10"/>
        <v>6.4399999999999993E-4</v>
      </c>
      <c r="AA52" s="16">
        <f t="shared" si="11"/>
        <v>1.0033709215831951E-2</v>
      </c>
      <c r="AB52" s="9">
        <f t="shared" si="1"/>
        <v>0.73904128898230759</v>
      </c>
      <c r="AC52" s="9">
        <f t="shared" si="2"/>
        <v>0.9899662907841682</v>
      </c>
      <c r="AD52" s="15">
        <f t="shared" si="3"/>
        <v>15.580293813403657</v>
      </c>
      <c r="AE52" s="3">
        <f t="shared" si="12"/>
        <v>874.34479999999985</v>
      </c>
      <c r="AF52" s="2">
        <f t="shared" si="13"/>
        <v>0.25</v>
      </c>
      <c r="AG52" s="9">
        <f t="shared" si="14"/>
        <v>2.5060249628330862E-3</v>
      </c>
      <c r="AH52" s="2">
        <f t="shared" si="15"/>
        <v>0.12126524375271551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131.5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0.75501099999999999</v>
      </c>
      <c r="F53" s="9">
        <f>IF(Raw!$G53&gt;$C$8,IF(Raw!$Q53&gt;$C$8,IF(Raw!$N53&gt;$C$9,IF(Raw!$N53&lt;$A$9,IF(Raw!$X53&gt;$C$9,IF(Raw!$X53&lt;$A$9,Raw!I53,-999),-999),-999),-999),-999),-999)</f>
        <v>0.93161300000000002</v>
      </c>
      <c r="G53" s="9">
        <f>Raw!G53</f>
        <v>0.94515899999999997</v>
      </c>
      <c r="H53" s="9">
        <f>IF(Raw!$G53&gt;$C$8,IF(Raw!$Q53&gt;$C$8,IF(Raw!$N53&gt;$C$9,IF(Raw!$N53&lt;$A$9,IF(Raw!$X53&gt;$C$9,IF(Raw!$X53&lt;$A$9,Raw!L53,-999),-999),-999),-999),-999),-999)</f>
        <v>714.5</v>
      </c>
      <c r="I53" s="9">
        <f>IF(Raw!$G53&gt;$C$8,IF(Raw!$Q53&gt;$C$8,IF(Raw!$N53&gt;$C$9,IF(Raw!$N53&lt;$A$9,IF(Raw!$X53&gt;$C$9,IF(Raw!$X53&lt;$A$9,Raw!M53,-999),-999),-999),-999),-999),-999)</f>
        <v>0.21033099999999999</v>
      </c>
      <c r="J53" s="9">
        <f>IF(Raw!$G53&gt;$C$8,IF(Raw!$Q53&gt;$C$8,IF(Raw!$N53&gt;$C$9,IF(Raw!$N53&lt;$A$9,IF(Raw!$X53&gt;$C$9,IF(Raw!$X53&lt;$A$9,Raw!N53,-999),-999),-999),-999),-999),-999)</f>
        <v>984</v>
      </c>
      <c r="K53" s="9">
        <f>IF(Raw!$G53&gt;$C$8,IF(Raw!$Q53&gt;$C$8,IF(Raw!$N53&gt;$C$9,IF(Raw!$N53&lt;$A$9,IF(Raw!$X53&gt;$C$9,IF(Raw!$X53&lt;$A$9,Raw!R53,-999),-999),-999),-999),-999),-999)</f>
        <v>0.72580800000000001</v>
      </c>
      <c r="L53" s="9">
        <f>IF(Raw!$G53&gt;$C$8,IF(Raw!$Q53&gt;$C$8,IF(Raw!$N53&gt;$C$9,IF(Raw!$N53&lt;$A$9,IF(Raw!$X53&gt;$C$9,IF(Raw!$X53&lt;$A$9,Raw!S53,-999),-999),-999),-999),-999),-999)</f>
        <v>0.92171000000000003</v>
      </c>
      <c r="M53" s="9">
        <f>Raw!Q53</f>
        <v>0.92599399999999998</v>
      </c>
      <c r="N53" s="9">
        <f>IF(Raw!$G53&gt;$C$8,IF(Raw!$Q53&gt;$C$8,IF(Raw!$N53&gt;$C$9,IF(Raw!$N53&lt;$A$9,IF(Raw!$X53&gt;$C$9,IF(Raw!$X53&lt;$A$9,Raw!V53,-999),-999),-999),-999),-999),-999)</f>
        <v>800</v>
      </c>
      <c r="O53" s="9">
        <f>IF(Raw!$G53&gt;$C$8,IF(Raw!$Q53&gt;$C$8,IF(Raw!$N53&gt;$C$9,IF(Raw!$N53&lt;$A$9,IF(Raw!$X53&gt;$C$9,IF(Raw!$X53&lt;$A$9,Raw!W53,-999),-999),-999),-999),-999),-999)</f>
        <v>0.35028100000000001</v>
      </c>
      <c r="P53" s="9">
        <f>IF(Raw!$G53&gt;$C$8,IF(Raw!$Q53&gt;$C$8,IF(Raw!$N53&gt;$C$9,IF(Raw!$N53&lt;$A$9,IF(Raw!$X53&gt;$C$9,IF(Raw!$X53&lt;$A$9,Raw!X53,-999),-999),-999),-999),-999),-999)</f>
        <v>610</v>
      </c>
      <c r="R53" s="9">
        <f t="shared" si="4"/>
        <v>0.17660200000000004</v>
      </c>
      <c r="S53" s="9">
        <f t="shared" si="5"/>
        <v>0.18956583903401952</v>
      </c>
      <c r="T53" s="9">
        <f t="shared" si="6"/>
        <v>0.19590200000000002</v>
      </c>
      <c r="U53" s="9">
        <f t="shared" si="7"/>
        <v>0.21254190580551369</v>
      </c>
      <c r="V53" s="15">
        <f t="shared" si="0"/>
        <v>0</v>
      </c>
      <c r="X53" s="11">
        <f t="shared" si="8"/>
        <v>2.1671999999999997E+18</v>
      </c>
      <c r="Y53" s="11">
        <f t="shared" si="9"/>
        <v>7.1450000000000001E-18</v>
      </c>
      <c r="Z53" s="11">
        <f t="shared" si="10"/>
        <v>9.8399999999999985E-4</v>
      </c>
      <c r="AA53" s="16">
        <f t="shared" si="11"/>
        <v>1.5008211236849847E-2</v>
      </c>
      <c r="AB53" s="9">
        <f t="shared" si="1"/>
        <v>0.72874813859772136</v>
      </c>
      <c r="AC53" s="9">
        <f t="shared" si="2"/>
        <v>0.98499178876315019</v>
      </c>
      <c r="AD53" s="15">
        <f t="shared" si="3"/>
        <v>15.25224719192058</v>
      </c>
      <c r="AE53" s="3">
        <f t="shared" si="12"/>
        <v>860.25799999999981</v>
      </c>
      <c r="AF53" s="2">
        <f t="shared" si="13"/>
        <v>0.25</v>
      </c>
      <c r="AG53" s="9">
        <f t="shared" si="14"/>
        <v>2.4936474507596881E-3</v>
      </c>
      <c r="AH53" s="2">
        <f t="shared" si="15"/>
        <v>0.12066630238505413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130.4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0.773787</v>
      </c>
      <c r="F54" s="9">
        <f>IF(Raw!$G54&gt;$C$8,IF(Raw!$Q54&gt;$C$8,IF(Raw!$N54&gt;$C$9,IF(Raw!$N54&lt;$A$9,IF(Raw!$X54&gt;$C$9,IF(Raw!$X54&lt;$A$9,Raw!I54,-999),-999),-999),-999),-999),-999)</f>
        <v>0.95742899999999997</v>
      </c>
      <c r="G54" s="9">
        <f>Raw!G54</f>
        <v>0.90124400000000005</v>
      </c>
      <c r="H54" s="9">
        <f>IF(Raw!$G54&gt;$C$8,IF(Raw!$Q54&gt;$C$8,IF(Raw!$N54&gt;$C$9,IF(Raw!$N54&lt;$A$9,IF(Raw!$X54&gt;$C$9,IF(Raw!$X54&lt;$A$9,Raw!L54,-999),-999),-999),-999),-999),-999)</f>
        <v>669.9</v>
      </c>
      <c r="I54" s="9">
        <f>IF(Raw!$G54&gt;$C$8,IF(Raw!$Q54&gt;$C$8,IF(Raw!$N54&gt;$C$9,IF(Raw!$N54&lt;$A$9,IF(Raw!$X54&gt;$C$9,IF(Raw!$X54&lt;$A$9,Raw!M54,-999),-999),-999),-999),-999),-999)</f>
        <v>0.15901199999999999</v>
      </c>
      <c r="J54" s="9">
        <f>IF(Raw!$G54&gt;$C$8,IF(Raw!$Q54&gt;$C$8,IF(Raw!$N54&gt;$C$9,IF(Raw!$N54&lt;$A$9,IF(Raw!$X54&gt;$C$9,IF(Raw!$X54&lt;$A$9,Raw!N54,-999),-999),-999),-999),-999),-999)</f>
        <v>980</v>
      </c>
      <c r="K54" s="9">
        <f>IF(Raw!$G54&gt;$C$8,IF(Raw!$Q54&gt;$C$8,IF(Raw!$N54&gt;$C$9,IF(Raw!$N54&lt;$A$9,IF(Raw!$X54&gt;$C$9,IF(Raw!$X54&lt;$A$9,Raw!R54,-999),-999),-999),-999),-999),-999)</f>
        <v>0.746475</v>
      </c>
      <c r="L54" s="9">
        <f>IF(Raw!$G54&gt;$C$8,IF(Raw!$Q54&gt;$C$8,IF(Raw!$N54&gt;$C$9,IF(Raw!$N54&lt;$A$9,IF(Raw!$X54&gt;$C$9,IF(Raw!$X54&lt;$A$9,Raw!S54,-999),-999),-999),-999),-999),-999)</f>
        <v>0.95034600000000002</v>
      </c>
      <c r="M54" s="9">
        <f>Raw!Q54</f>
        <v>0.920906</v>
      </c>
      <c r="N54" s="9">
        <f>IF(Raw!$G54&gt;$C$8,IF(Raw!$Q54&gt;$C$8,IF(Raw!$N54&gt;$C$9,IF(Raw!$N54&lt;$A$9,IF(Raw!$X54&gt;$C$9,IF(Raw!$X54&lt;$A$9,Raw!V54,-999),-999),-999),-999),-999),-999)</f>
        <v>744.4</v>
      </c>
      <c r="O54" s="9">
        <f>IF(Raw!$G54&gt;$C$8,IF(Raw!$Q54&gt;$C$8,IF(Raw!$N54&gt;$C$9,IF(Raw!$N54&lt;$A$9,IF(Raw!$X54&gt;$C$9,IF(Raw!$X54&lt;$A$9,Raw!W54,-999),-999),-999),-999),-999),-999)</f>
        <v>0.33625500000000003</v>
      </c>
      <c r="P54" s="9">
        <f>IF(Raw!$G54&gt;$C$8,IF(Raw!$Q54&gt;$C$8,IF(Raw!$N54&gt;$C$9,IF(Raw!$N54&lt;$A$9,IF(Raw!$X54&gt;$C$9,IF(Raw!$X54&lt;$A$9,Raw!X54,-999),-999),-999),-999),-999),-999)</f>
        <v>1068</v>
      </c>
      <c r="R54" s="9">
        <f t="shared" si="4"/>
        <v>0.18364199999999997</v>
      </c>
      <c r="S54" s="9">
        <f t="shared" si="5"/>
        <v>0.19180743428494434</v>
      </c>
      <c r="T54" s="9">
        <f t="shared" si="6"/>
        <v>0.20387100000000002</v>
      </c>
      <c r="U54" s="9">
        <f t="shared" si="7"/>
        <v>0.21452292112556903</v>
      </c>
      <c r="V54" s="15">
        <f t="shared" si="0"/>
        <v>0</v>
      </c>
      <c r="X54" s="11">
        <f t="shared" si="8"/>
        <v>2.1671999999999997E+18</v>
      </c>
      <c r="Y54" s="11">
        <f t="shared" si="9"/>
        <v>6.6989999999999996E-18</v>
      </c>
      <c r="Z54" s="11">
        <f t="shared" si="10"/>
        <v>9.7999999999999997E-4</v>
      </c>
      <c r="AA54" s="16">
        <f t="shared" si="11"/>
        <v>1.4028123255620969E-2</v>
      </c>
      <c r="AB54" s="9">
        <f t="shared" si="1"/>
        <v>0.74933492751624675</v>
      </c>
      <c r="AC54" s="9">
        <f t="shared" si="2"/>
        <v>0.98597187674437881</v>
      </c>
      <c r="AD54" s="15">
        <f t="shared" si="3"/>
        <v>14.314411485327515</v>
      </c>
      <c r="AE54" s="3">
        <f t="shared" si="12"/>
        <v>806.5595999999997</v>
      </c>
      <c r="AF54" s="2">
        <f t="shared" si="13"/>
        <v>0.25</v>
      </c>
      <c r="AG54" s="9">
        <f t="shared" si="14"/>
        <v>2.3621302815583492E-3</v>
      </c>
      <c r="AH54" s="2">
        <f t="shared" si="15"/>
        <v>0.11430225501226275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129.30000000000001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0.75264399999999998</v>
      </c>
      <c r="F55" s="9">
        <f>IF(Raw!$G55&gt;$C$8,IF(Raw!$Q55&gt;$C$8,IF(Raw!$N55&gt;$C$9,IF(Raw!$N55&lt;$A$9,IF(Raw!$X55&gt;$C$9,IF(Raw!$X55&lt;$A$9,Raw!I55,-999),-999),-999),-999),-999),-999)</f>
        <v>0.948851</v>
      </c>
      <c r="G55" s="9">
        <f>Raw!G55</f>
        <v>0.91963200000000001</v>
      </c>
      <c r="H55" s="9">
        <f>IF(Raw!$G55&gt;$C$8,IF(Raw!$Q55&gt;$C$8,IF(Raw!$N55&gt;$C$9,IF(Raw!$N55&lt;$A$9,IF(Raw!$X55&gt;$C$9,IF(Raw!$X55&lt;$A$9,Raw!L55,-999),-999),-999),-999),-999),-999)</f>
        <v>729.4</v>
      </c>
      <c r="I55" s="9">
        <f>IF(Raw!$G55&gt;$C$8,IF(Raw!$Q55&gt;$C$8,IF(Raw!$N55&gt;$C$9,IF(Raw!$N55&lt;$A$9,IF(Raw!$X55&gt;$C$9,IF(Raw!$X55&lt;$A$9,Raw!M55,-999),-999),-999),-999),-999),-999)</f>
        <v>0.10582</v>
      </c>
      <c r="J55" s="9">
        <f>IF(Raw!$G55&gt;$C$8,IF(Raw!$Q55&gt;$C$8,IF(Raw!$N55&gt;$C$9,IF(Raw!$N55&lt;$A$9,IF(Raw!$X55&gt;$C$9,IF(Raw!$X55&lt;$A$9,Raw!N55,-999),-999),-999),-999),-999),-999)</f>
        <v>1122</v>
      </c>
      <c r="K55" s="9">
        <f>IF(Raw!$G55&gt;$C$8,IF(Raw!$Q55&gt;$C$8,IF(Raw!$N55&gt;$C$9,IF(Raw!$N55&lt;$A$9,IF(Raw!$X55&gt;$C$9,IF(Raw!$X55&lt;$A$9,Raw!R55,-999),-999),-999),-999),-999),-999)</f>
        <v>0.75516000000000005</v>
      </c>
      <c r="L55" s="9">
        <f>IF(Raw!$G55&gt;$C$8,IF(Raw!$Q55&gt;$C$8,IF(Raw!$N55&gt;$C$9,IF(Raw!$N55&lt;$A$9,IF(Raw!$X55&gt;$C$9,IF(Raw!$X55&lt;$A$9,Raw!S55,-999),-999),-999),-999),-999),-999)</f>
        <v>0.95544600000000002</v>
      </c>
      <c r="M55" s="9">
        <f>Raw!Q55</f>
        <v>0.90237199999999995</v>
      </c>
      <c r="N55" s="9">
        <f>IF(Raw!$G55&gt;$C$8,IF(Raw!$Q55&gt;$C$8,IF(Raw!$N55&gt;$C$9,IF(Raw!$N55&lt;$A$9,IF(Raw!$X55&gt;$C$9,IF(Raw!$X55&lt;$A$9,Raw!V55,-999),-999),-999),-999),-999),-999)</f>
        <v>723.6</v>
      </c>
      <c r="O55" s="9">
        <f>IF(Raw!$G55&gt;$C$8,IF(Raw!$Q55&gt;$C$8,IF(Raw!$N55&gt;$C$9,IF(Raw!$N55&lt;$A$9,IF(Raw!$X55&gt;$C$9,IF(Raw!$X55&lt;$A$9,Raw!W55,-999),-999),-999),-999),-999),-999)</f>
        <v>6.3973000000000002E-2</v>
      </c>
      <c r="P55" s="9">
        <f>IF(Raw!$G55&gt;$C$8,IF(Raw!$Q55&gt;$C$8,IF(Raw!$N55&gt;$C$9,IF(Raw!$N55&lt;$A$9,IF(Raw!$X55&gt;$C$9,IF(Raw!$X55&lt;$A$9,Raw!X55,-999),-999),-999),-999),-999),-999)</f>
        <v>492</v>
      </c>
      <c r="R55" s="9">
        <f t="shared" si="4"/>
        <v>0.19620700000000002</v>
      </c>
      <c r="S55" s="9">
        <f t="shared" si="5"/>
        <v>0.20678378375529985</v>
      </c>
      <c r="T55" s="9">
        <f t="shared" si="6"/>
        <v>0.20028599999999996</v>
      </c>
      <c r="U55" s="9">
        <f t="shared" si="7"/>
        <v>0.20962566173284514</v>
      </c>
      <c r="V55" s="15">
        <f t="shared" si="0"/>
        <v>0</v>
      </c>
      <c r="X55" s="11">
        <f t="shared" si="8"/>
        <v>2.1671999999999997E+18</v>
      </c>
      <c r="Y55" s="11">
        <f t="shared" si="9"/>
        <v>7.2939999999999999E-18</v>
      </c>
      <c r="Z55" s="11">
        <f t="shared" si="10"/>
        <v>1.122E-3</v>
      </c>
      <c r="AA55" s="16">
        <f t="shared" si="11"/>
        <v>1.7426992223503808E-2</v>
      </c>
      <c r="AB55" s="9">
        <f t="shared" si="1"/>
        <v>0.7586503825644767</v>
      </c>
      <c r="AC55" s="9">
        <f t="shared" si="2"/>
        <v>0.98257300777649637</v>
      </c>
      <c r="AD55" s="15">
        <f t="shared" si="3"/>
        <v>15.532078630573807</v>
      </c>
      <c r="AE55" s="3">
        <f t="shared" si="12"/>
        <v>878.19759999999974</v>
      </c>
      <c r="AF55" s="2">
        <f t="shared" si="13"/>
        <v>0.25</v>
      </c>
      <c r="AG55" s="9">
        <f t="shared" si="14"/>
        <v>2.5045555854004749E-3</v>
      </c>
      <c r="AH55" s="2">
        <f t="shared" si="15"/>
        <v>0.12119414134345263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128.19999999999999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0.77109499999999997</v>
      </c>
      <c r="F56" s="9">
        <f>IF(Raw!$G56&gt;$C$8,IF(Raw!$Q56&gt;$C$8,IF(Raw!$N56&gt;$C$9,IF(Raw!$N56&lt;$A$9,IF(Raw!$X56&gt;$C$9,IF(Raw!$X56&lt;$A$9,Raw!I56,-999),-999),-999),-999),-999),-999)</f>
        <v>0.95187699999999997</v>
      </c>
      <c r="G56" s="9">
        <f>Raw!G56</f>
        <v>0.92473000000000005</v>
      </c>
      <c r="H56" s="9">
        <f>IF(Raw!$G56&gt;$C$8,IF(Raw!$Q56&gt;$C$8,IF(Raw!$N56&gt;$C$9,IF(Raw!$N56&lt;$A$9,IF(Raw!$X56&gt;$C$9,IF(Raw!$X56&lt;$A$9,Raw!L56,-999),-999),-999),-999),-999),-999)</f>
        <v>638.70000000000005</v>
      </c>
      <c r="I56" s="9">
        <f>IF(Raw!$G56&gt;$C$8,IF(Raw!$Q56&gt;$C$8,IF(Raw!$N56&gt;$C$9,IF(Raw!$N56&lt;$A$9,IF(Raw!$X56&gt;$C$9,IF(Raw!$X56&lt;$A$9,Raw!M56,-999),-999),-999),-999),-999),-999)</f>
        <v>0.19661999999999999</v>
      </c>
      <c r="J56" s="9">
        <f>IF(Raw!$G56&gt;$C$8,IF(Raw!$Q56&gt;$C$8,IF(Raw!$N56&gt;$C$9,IF(Raw!$N56&lt;$A$9,IF(Raw!$X56&gt;$C$9,IF(Raw!$X56&lt;$A$9,Raw!N56,-999),-999),-999),-999),-999),-999)</f>
        <v>861</v>
      </c>
      <c r="K56" s="9">
        <f>IF(Raw!$G56&gt;$C$8,IF(Raw!$Q56&gt;$C$8,IF(Raw!$N56&gt;$C$9,IF(Raw!$N56&lt;$A$9,IF(Raw!$X56&gt;$C$9,IF(Raw!$X56&lt;$A$9,Raw!R56,-999),-999),-999),-999),-999),-999)</f>
        <v>0.75566</v>
      </c>
      <c r="L56" s="9">
        <f>IF(Raw!$G56&gt;$C$8,IF(Raw!$Q56&gt;$C$8,IF(Raw!$N56&gt;$C$9,IF(Raw!$N56&lt;$A$9,IF(Raw!$X56&gt;$C$9,IF(Raw!$X56&lt;$A$9,Raw!S56,-999),-999),-999),-999),-999),-999)</f>
        <v>0.96707299999999996</v>
      </c>
      <c r="M56" s="9">
        <f>Raw!Q56</f>
        <v>0.94072299999999998</v>
      </c>
      <c r="N56" s="9">
        <f>IF(Raw!$G56&gt;$C$8,IF(Raw!$Q56&gt;$C$8,IF(Raw!$N56&gt;$C$9,IF(Raw!$N56&lt;$A$9,IF(Raw!$X56&gt;$C$9,IF(Raw!$X56&lt;$A$9,Raw!V56,-999),-999),-999),-999),-999),-999)</f>
        <v>711.5</v>
      </c>
      <c r="O56" s="9">
        <f>IF(Raw!$G56&gt;$C$8,IF(Raw!$Q56&gt;$C$8,IF(Raw!$N56&gt;$C$9,IF(Raw!$N56&lt;$A$9,IF(Raw!$X56&gt;$C$9,IF(Raw!$X56&lt;$A$9,Raw!W56,-999),-999),-999),-999),-999),-999)</f>
        <v>0.12643499999999999</v>
      </c>
      <c r="P56" s="9">
        <f>IF(Raw!$G56&gt;$C$8,IF(Raw!$Q56&gt;$C$8,IF(Raw!$N56&gt;$C$9,IF(Raw!$N56&lt;$A$9,IF(Raw!$X56&gt;$C$9,IF(Raw!$X56&lt;$A$9,Raw!X56,-999),-999),-999),-999),-999),-999)</f>
        <v>624</v>
      </c>
      <c r="R56" s="9">
        <f t="shared" si="4"/>
        <v>0.180782</v>
      </c>
      <c r="S56" s="9">
        <f t="shared" si="5"/>
        <v>0.18992159701305947</v>
      </c>
      <c r="T56" s="9">
        <f t="shared" si="6"/>
        <v>0.21141299999999996</v>
      </c>
      <c r="U56" s="9">
        <f t="shared" si="7"/>
        <v>0.21861121135632985</v>
      </c>
      <c r="V56" s="15">
        <f t="shared" si="0"/>
        <v>0</v>
      </c>
      <c r="X56" s="11">
        <f t="shared" si="8"/>
        <v>2.1671999999999997E+18</v>
      </c>
      <c r="Y56" s="11">
        <f t="shared" si="9"/>
        <v>6.387E-18</v>
      </c>
      <c r="Z56" s="11">
        <f t="shared" si="10"/>
        <v>8.61E-4</v>
      </c>
      <c r="AA56" s="16">
        <f t="shared" si="11"/>
        <v>1.177751834347367E-2</v>
      </c>
      <c r="AB56" s="9">
        <f t="shared" si="1"/>
        <v>0.75814992048554875</v>
      </c>
      <c r="AC56" s="9">
        <f t="shared" si="2"/>
        <v>0.9882224816565266</v>
      </c>
      <c r="AD56" s="15">
        <f t="shared" si="3"/>
        <v>13.678883093465357</v>
      </c>
      <c r="AE56" s="3">
        <f t="shared" si="12"/>
        <v>768.99479999999983</v>
      </c>
      <c r="AF56" s="2">
        <f t="shared" si="13"/>
        <v>0.25</v>
      </c>
      <c r="AG56" s="9">
        <f t="shared" si="14"/>
        <v>2.3002747715877556E-3</v>
      </c>
      <c r="AH56" s="2">
        <f t="shared" si="15"/>
        <v>0.11130909907595769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126.9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0.75691200000000003</v>
      </c>
      <c r="F57" s="9">
        <f>IF(Raw!$G57&gt;$C$8,IF(Raw!$Q57&gt;$C$8,IF(Raw!$N57&gt;$C$9,IF(Raw!$N57&lt;$A$9,IF(Raw!$X57&gt;$C$9,IF(Raw!$X57&lt;$A$9,Raw!I57,-999),-999),-999),-999),-999),-999)</f>
        <v>0.96068900000000002</v>
      </c>
      <c r="G57" s="9">
        <f>Raw!G57</f>
        <v>0.92734099999999997</v>
      </c>
      <c r="H57" s="9">
        <f>IF(Raw!$G57&gt;$C$8,IF(Raw!$Q57&gt;$C$8,IF(Raw!$N57&gt;$C$9,IF(Raw!$N57&lt;$A$9,IF(Raw!$X57&gt;$C$9,IF(Raw!$X57&lt;$A$9,Raw!L57,-999),-999),-999),-999),-999),-999)</f>
        <v>780</v>
      </c>
      <c r="I57" s="9">
        <f>IF(Raw!$G57&gt;$C$8,IF(Raw!$Q57&gt;$C$8,IF(Raw!$N57&gt;$C$9,IF(Raw!$N57&lt;$A$9,IF(Raw!$X57&gt;$C$9,IF(Raw!$X57&lt;$A$9,Raw!M57,-999),-999),-999),-999),-999),-999)</f>
        <v>0.168876</v>
      </c>
      <c r="J57" s="9">
        <f>IF(Raw!$G57&gt;$C$8,IF(Raw!$Q57&gt;$C$8,IF(Raw!$N57&gt;$C$9,IF(Raw!$N57&lt;$A$9,IF(Raw!$X57&gt;$C$9,IF(Raw!$X57&lt;$A$9,Raw!N57,-999),-999),-999),-999),-999),-999)</f>
        <v>803</v>
      </c>
      <c r="K57" s="9">
        <f>IF(Raw!$G57&gt;$C$8,IF(Raw!$Q57&gt;$C$8,IF(Raw!$N57&gt;$C$9,IF(Raw!$N57&lt;$A$9,IF(Raw!$X57&gt;$C$9,IF(Raw!$X57&lt;$A$9,Raw!R57,-999),-999),-999),-999),-999),-999)</f>
        <v>0.750718</v>
      </c>
      <c r="L57" s="9">
        <f>IF(Raw!$G57&gt;$C$8,IF(Raw!$Q57&gt;$C$8,IF(Raw!$N57&gt;$C$9,IF(Raw!$N57&lt;$A$9,IF(Raw!$X57&gt;$C$9,IF(Raw!$X57&lt;$A$9,Raw!S57,-999),-999),-999),-999),-999),-999)</f>
        <v>0.955982</v>
      </c>
      <c r="M57" s="9">
        <f>Raw!Q57</f>
        <v>0.93609699999999996</v>
      </c>
      <c r="N57" s="9">
        <f>IF(Raw!$G57&gt;$C$8,IF(Raw!$Q57&gt;$C$8,IF(Raw!$N57&gt;$C$9,IF(Raw!$N57&lt;$A$9,IF(Raw!$X57&gt;$C$9,IF(Raw!$X57&lt;$A$9,Raw!V57,-999),-999),-999),-999),-999),-999)</f>
        <v>800</v>
      </c>
      <c r="O57" s="9">
        <f>IF(Raw!$G57&gt;$C$8,IF(Raw!$Q57&gt;$C$8,IF(Raw!$N57&gt;$C$9,IF(Raw!$N57&lt;$A$9,IF(Raw!$X57&gt;$C$9,IF(Raw!$X57&lt;$A$9,Raw!W57,-999),-999),-999),-999),-999),-999)</f>
        <v>0.23322000000000001</v>
      </c>
      <c r="P57" s="9">
        <f>IF(Raw!$G57&gt;$C$8,IF(Raw!$Q57&gt;$C$8,IF(Raw!$N57&gt;$C$9,IF(Raw!$N57&lt;$A$9,IF(Raw!$X57&gt;$C$9,IF(Raw!$X57&lt;$A$9,Raw!X57,-999),-999),-999),-999),-999),-999)</f>
        <v>505</v>
      </c>
      <c r="R57" s="9">
        <f t="shared" si="4"/>
        <v>0.20377699999999999</v>
      </c>
      <c r="S57" s="9">
        <f t="shared" si="5"/>
        <v>0.21211547129195815</v>
      </c>
      <c r="T57" s="9">
        <f t="shared" si="6"/>
        <v>0.205264</v>
      </c>
      <c r="U57" s="9">
        <f t="shared" si="7"/>
        <v>0.21471533982857419</v>
      </c>
      <c r="V57" s="15">
        <f t="shared" si="0"/>
        <v>0</v>
      </c>
      <c r="X57" s="11">
        <f t="shared" si="8"/>
        <v>2.1671999999999997E+18</v>
      </c>
      <c r="Y57" s="11">
        <f t="shared" si="9"/>
        <v>7.8000000000000001E-18</v>
      </c>
      <c r="Z57" s="11">
        <f t="shared" si="10"/>
        <v>8.03E-4</v>
      </c>
      <c r="AA57" s="16">
        <f t="shared" si="11"/>
        <v>1.3392253489021599E-2</v>
      </c>
      <c r="AB57" s="9">
        <f t="shared" si="1"/>
        <v>0.75346694752017052</v>
      </c>
      <c r="AC57" s="9">
        <f t="shared" si="2"/>
        <v>0.98660774651097849</v>
      </c>
      <c r="AD57" s="15">
        <f t="shared" si="3"/>
        <v>16.677775204261021</v>
      </c>
      <c r="AE57" s="3">
        <f t="shared" si="12"/>
        <v>939.11999999999978</v>
      </c>
      <c r="AF57" s="2">
        <f t="shared" si="13"/>
        <v>0.25</v>
      </c>
      <c r="AG57" s="9">
        <f t="shared" si="14"/>
        <v>2.7545955158211331E-3</v>
      </c>
      <c r="AH57" s="2">
        <f t="shared" si="15"/>
        <v>0.13329344344940403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126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0.76119899999999996</v>
      </c>
      <c r="F58" s="9">
        <f>IF(Raw!$G58&gt;$C$8,IF(Raw!$Q58&gt;$C$8,IF(Raw!$N58&gt;$C$9,IF(Raw!$N58&lt;$A$9,IF(Raw!$X58&gt;$C$9,IF(Raw!$X58&lt;$A$9,Raw!I58,-999),-999),-999),-999),-999),-999)</f>
        <v>0.96087500000000003</v>
      </c>
      <c r="G58" s="9">
        <f>Raw!G58</f>
        <v>0.90903699999999998</v>
      </c>
      <c r="H58" s="9">
        <f>IF(Raw!$G58&gt;$C$8,IF(Raw!$Q58&gt;$C$8,IF(Raw!$N58&gt;$C$9,IF(Raw!$N58&lt;$A$9,IF(Raw!$X58&gt;$C$9,IF(Raw!$X58&lt;$A$9,Raw!L58,-999),-999),-999),-999),-999),-999)</f>
        <v>777.6</v>
      </c>
      <c r="I58" s="9">
        <f>IF(Raw!$G58&gt;$C$8,IF(Raw!$Q58&gt;$C$8,IF(Raw!$N58&gt;$C$9,IF(Raw!$N58&lt;$A$9,IF(Raw!$X58&gt;$C$9,IF(Raw!$X58&lt;$A$9,Raw!M58,-999),-999),-999),-999),-999),-999)</f>
        <v>0.22917899999999999</v>
      </c>
      <c r="J58" s="9">
        <f>IF(Raw!$G58&gt;$C$8,IF(Raw!$Q58&gt;$C$8,IF(Raw!$N58&gt;$C$9,IF(Raw!$N58&lt;$A$9,IF(Raw!$X58&gt;$C$9,IF(Raw!$X58&lt;$A$9,Raw!N58,-999),-999),-999),-999),-999),-999)</f>
        <v>1082</v>
      </c>
      <c r="K58" s="9">
        <f>IF(Raw!$G58&gt;$C$8,IF(Raw!$Q58&gt;$C$8,IF(Raw!$N58&gt;$C$9,IF(Raw!$N58&lt;$A$9,IF(Raw!$X58&gt;$C$9,IF(Raw!$X58&lt;$A$9,Raw!R58,-999),-999),-999),-999),-999),-999)</f>
        <v>0.74234699999999998</v>
      </c>
      <c r="L58" s="9">
        <f>IF(Raw!$G58&gt;$C$8,IF(Raw!$Q58&gt;$C$8,IF(Raw!$N58&gt;$C$9,IF(Raw!$N58&lt;$A$9,IF(Raw!$X58&gt;$C$9,IF(Raw!$X58&lt;$A$9,Raw!S58,-999),-999),-999),-999),-999),-999)</f>
        <v>0.96513499999999997</v>
      </c>
      <c r="M58" s="9">
        <f>Raw!Q58</f>
        <v>0.92574500000000004</v>
      </c>
      <c r="N58" s="9">
        <f>IF(Raw!$G58&gt;$C$8,IF(Raw!$Q58&gt;$C$8,IF(Raw!$N58&gt;$C$9,IF(Raw!$N58&lt;$A$9,IF(Raw!$X58&gt;$C$9,IF(Raw!$X58&lt;$A$9,Raw!V58,-999),-999),-999),-999),-999),-999)</f>
        <v>800</v>
      </c>
      <c r="O58" s="9">
        <f>IF(Raw!$G58&gt;$C$8,IF(Raw!$Q58&gt;$C$8,IF(Raw!$N58&gt;$C$9,IF(Raw!$N58&lt;$A$9,IF(Raw!$X58&gt;$C$9,IF(Raw!$X58&lt;$A$9,Raw!W58,-999),-999),-999),-999),-999),-999)</f>
        <v>8.7538000000000005E-2</v>
      </c>
      <c r="P58" s="9">
        <f>IF(Raw!$G58&gt;$C$8,IF(Raw!$Q58&gt;$C$8,IF(Raw!$N58&gt;$C$9,IF(Raw!$N58&lt;$A$9,IF(Raw!$X58&gt;$C$9,IF(Raw!$X58&lt;$A$9,Raw!X58,-999),-999),-999),-999),-999),-999)</f>
        <v>696</v>
      </c>
      <c r="R58" s="9">
        <f t="shared" si="4"/>
        <v>0.19967600000000008</v>
      </c>
      <c r="S58" s="9">
        <f t="shared" si="5"/>
        <v>0.20780642643423969</v>
      </c>
      <c r="T58" s="9">
        <f t="shared" si="6"/>
        <v>0.22278799999999999</v>
      </c>
      <c r="U58" s="9">
        <f t="shared" si="7"/>
        <v>0.23083610064913199</v>
      </c>
      <c r="V58" s="15">
        <f t="shared" si="0"/>
        <v>0</v>
      </c>
      <c r="X58" s="11">
        <f t="shared" si="8"/>
        <v>2.1671999999999997E+18</v>
      </c>
      <c r="Y58" s="11">
        <f t="shared" si="9"/>
        <v>7.7759999999999993E-18</v>
      </c>
      <c r="Z58" s="11">
        <f t="shared" si="10"/>
        <v>1.0819999999999998E-3</v>
      </c>
      <c r="AA58" s="16">
        <f t="shared" si="11"/>
        <v>1.7907497543477594E-2</v>
      </c>
      <c r="AB58" s="9">
        <f t="shared" si="1"/>
        <v>0.74633657556271626</v>
      </c>
      <c r="AC58" s="9">
        <f t="shared" si="2"/>
        <v>0.98209250245652235</v>
      </c>
      <c r="AD58" s="15">
        <f t="shared" si="3"/>
        <v>16.550367415413675</v>
      </c>
      <c r="AE58" s="3">
        <f t="shared" si="12"/>
        <v>936.23039999999969</v>
      </c>
      <c r="AF58" s="2">
        <f t="shared" si="13"/>
        <v>0.25</v>
      </c>
      <c r="AG58" s="9">
        <f t="shared" si="14"/>
        <v>2.9387863680650351E-3</v>
      </c>
      <c r="AH58" s="2">
        <f t="shared" si="15"/>
        <v>0.14220634293190806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124.9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0.79088899999999995</v>
      </c>
      <c r="F59" s="9">
        <f>IF(Raw!$G59&gt;$C$8,IF(Raw!$Q59&gt;$C$8,IF(Raw!$N59&gt;$C$9,IF(Raw!$N59&lt;$A$9,IF(Raw!$X59&gt;$C$9,IF(Raw!$X59&lt;$A$9,Raw!I59,-999),-999),-999),-999),-999),-999)</f>
        <v>0.98355000000000004</v>
      </c>
      <c r="G59" s="9">
        <f>Raw!G59</f>
        <v>0.91146700000000003</v>
      </c>
      <c r="H59" s="9">
        <f>IF(Raw!$G59&gt;$C$8,IF(Raw!$Q59&gt;$C$8,IF(Raw!$N59&gt;$C$9,IF(Raw!$N59&lt;$A$9,IF(Raw!$X59&gt;$C$9,IF(Raw!$X59&lt;$A$9,Raw!L59,-999),-999),-999),-999),-999),-999)</f>
        <v>712.3</v>
      </c>
      <c r="I59" s="9">
        <f>IF(Raw!$G59&gt;$C$8,IF(Raw!$Q59&gt;$C$8,IF(Raw!$N59&gt;$C$9,IF(Raw!$N59&lt;$A$9,IF(Raw!$X59&gt;$C$9,IF(Raw!$X59&lt;$A$9,Raw!M59,-999),-999),-999),-999),-999),-999)</f>
        <v>0.37081999999999998</v>
      </c>
      <c r="J59" s="9">
        <f>IF(Raw!$G59&gt;$C$8,IF(Raw!$Q59&gt;$C$8,IF(Raw!$N59&gt;$C$9,IF(Raw!$N59&lt;$A$9,IF(Raw!$X59&gt;$C$9,IF(Raw!$X59&lt;$A$9,Raw!N59,-999),-999),-999),-999),-999),-999)</f>
        <v>743</v>
      </c>
      <c r="K59" s="9">
        <f>IF(Raw!$G59&gt;$C$8,IF(Raw!$Q59&gt;$C$8,IF(Raw!$N59&gt;$C$9,IF(Raw!$N59&lt;$A$9,IF(Raw!$X59&gt;$C$9,IF(Raw!$X59&lt;$A$9,Raw!R59,-999),-999),-999),-999),-999),-999)</f>
        <v>0.77117400000000003</v>
      </c>
      <c r="L59" s="9">
        <f>IF(Raw!$G59&gt;$C$8,IF(Raw!$Q59&gt;$C$8,IF(Raw!$N59&gt;$C$9,IF(Raw!$N59&lt;$A$9,IF(Raw!$X59&gt;$C$9,IF(Raw!$X59&lt;$A$9,Raw!S59,-999),-999),-999),-999),-999),-999)</f>
        <v>0.98768100000000003</v>
      </c>
      <c r="M59" s="9">
        <f>Raw!Q59</f>
        <v>0.95221900000000004</v>
      </c>
      <c r="N59" s="9">
        <f>IF(Raw!$G59&gt;$C$8,IF(Raw!$Q59&gt;$C$8,IF(Raw!$N59&gt;$C$9,IF(Raw!$N59&lt;$A$9,IF(Raw!$X59&gt;$C$9,IF(Raw!$X59&lt;$A$9,Raw!V59,-999),-999),-999),-999),-999),-999)</f>
        <v>732.4</v>
      </c>
      <c r="O59" s="9">
        <f>IF(Raw!$G59&gt;$C$8,IF(Raw!$Q59&gt;$C$8,IF(Raw!$N59&gt;$C$9,IF(Raw!$N59&lt;$A$9,IF(Raw!$X59&gt;$C$9,IF(Raw!$X59&lt;$A$9,Raw!W59,-999),-999),-999),-999),-999),-999)</f>
        <v>0.15227599999999999</v>
      </c>
      <c r="P59" s="9">
        <f>IF(Raw!$G59&gt;$C$8,IF(Raw!$Q59&gt;$C$8,IF(Raw!$N59&gt;$C$9,IF(Raw!$N59&lt;$A$9,IF(Raw!$X59&gt;$C$9,IF(Raw!$X59&lt;$A$9,Raw!X59,-999),-999),-999),-999),-999),-999)</f>
        <v>823</v>
      </c>
      <c r="R59" s="9">
        <f t="shared" si="4"/>
        <v>0.19266100000000008</v>
      </c>
      <c r="S59" s="9">
        <f t="shared" si="5"/>
        <v>0.19588327995526417</v>
      </c>
      <c r="T59" s="9">
        <f t="shared" si="6"/>
        <v>0.21650700000000001</v>
      </c>
      <c r="U59" s="9">
        <f t="shared" si="7"/>
        <v>0.21920741615967099</v>
      </c>
      <c r="V59" s="15">
        <f t="shared" si="0"/>
        <v>0</v>
      </c>
      <c r="X59" s="11">
        <f t="shared" si="8"/>
        <v>2.1671999999999997E+18</v>
      </c>
      <c r="Y59" s="11">
        <f t="shared" si="9"/>
        <v>7.1229999999999998E-18</v>
      </c>
      <c r="Z59" s="11">
        <f t="shared" si="10"/>
        <v>7.4299999999999995E-4</v>
      </c>
      <c r="AA59" s="16">
        <f t="shared" si="11"/>
        <v>1.133960397695318E-2</v>
      </c>
      <c r="AB59" s="9">
        <f t="shared" si="1"/>
        <v>0.77362910363823822</v>
      </c>
      <c r="AC59" s="9">
        <f t="shared" si="2"/>
        <v>0.98866039602304678</v>
      </c>
      <c r="AD59" s="15">
        <f t="shared" si="3"/>
        <v>15.261916523490147</v>
      </c>
      <c r="AE59" s="3">
        <f t="shared" si="12"/>
        <v>857.60919999999976</v>
      </c>
      <c r="AF59" s="2">
        <f t="shared" si="13"/>
        <v>0.25</v>
      </c>
      <c r="AG59" s="9">
        <f t="shared" si="14"/>
        <v>2.5734809898145107E-3</v>
      </c>
      <c r="AH59" s="2">
        <f t="shared" si="15"/>
        <v>0.12452940579252399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123.8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0.78145500000000001</v>
      </c>
      <c r="F60" s="9">
        <f>IF(Raw!$G60&gt;$C$8,IF(Raw!$Q60&gt;$C$8,IF(Raw!$N60&gt;$C$9,IF(Raw!$N60&lt;$A$9,IF(Raw!$X60&gt;$C$9,IF(Raw!$X60&lt;$A$9,Raw!I60,-999),-999),-999),-999),-999),-999)</f>
        <v>0.97315700000000005</v>
      </c>
      <c r="G60" s="9">
        <f>Raw!G60</f>
        <v>0.94354300000000002</v>
      </c>
      <c r="H60" s="9">
        <f>IF(Raw!$G60&gt;$C$8,IF(Raw!$Q60&gt;$C$8,IF(Raw!$N60&gt;$C$9,IF(Raw!$N60&lt;$A$9,IF(Raw!$X60&gt;$C$9,IF(Raw!$X60&lt;$A$9,Raw!L60,-999),-999),-999),-999),-999),-999)</f>
        <v>662.6</v>
      </c>
      <c r="I60" s="9">
        <f>IF(Raw!$G60&gt;$C$8,IF(Raw!$Q60&gt;$C$8,IF(Raw!$N60&gt;$C$9,IF(Raw!$N60&lt;$A$9,IF(Raw!$X60&gt;$C$9,IF(Raw!$X60&lt;$A$9,Raw!M60,-999),-999),-999),-999),-999),-999)</f>
        <v>0.31503199999999998</v>
      </c>
      <c r="J60" s="9">
        <f>IF(Raw!$G60&gt;$C$8,IF(Raw!$Q60&gt;$C$8,IF(Raw!$N60&gt;$C$9,IF(Raw!$N60&lt;$A$9,IF(Raw!$X60&gt;$C$9,IF(Raw!$X60&lt;$A$9,Raw!N60,-999),-999),-999),-999),-999),-999)</f>
        <v>701</v>
      </c>
      <c r="K60" s="9">
        <f>IF(Raw!$G60&gt;$C$8,IF(Raw!$Q60&gt;$C$8,IF(Raw!$N60&gt;$C$9,IF(Raw!$N60&lt;$A$9,IF(Raw!$X60&gt;$C$9,IF(Raw!$X60&lt;$A$9,Raw!R60,-999),-999),-999),-999),-999),-999)</f>
        <v>0.75575999999999999</v>
      </c>
      <c r="L60" s="9">
        <f>IF(Raw!$G60&gt;$C$8,IF(Raw!$Q60&gt;$C$8,IF(Raw!$N60&gt;$C$9,IF(Raw!$N60&lt;$A$9,IF(Raw!$X60&gt;$C$9,IF(Raw!$X60&lt;$A$9,Raw!S60,-999),-999),-999),-999),-999),-999)</f>
        <v>0.98438700000000001</v>
      </c>
      <c r="M60" s="9">
        <f>Raw!Q60</f>
        <v>0.95177699999999998</v>
      </c>
      <c r="N60" s="9">
        <f>IF(Raw!$G60&gt;$C$8,IF(Raw!$Q60&gt;$C$8,IF(Raw!$N60&gt;$C$9,IF(Raw!$N60&lt;$A$9,IF(Raw!$X60&gt;$C$9,IF(Raw!$X60&lt;$A$9,Raw!V60,-999),-999),-999),-999),-999),-999)</f>
        <v>795.2</v>
      </c>
      <c r="O60" s="9">
        <f>IF(Raw!$G60&gt;$C$8,IF(Raw!$Q60&gt;$C$8,IF(Raw!$N60&gt;$C$9,IF(Raw!$N60&lt;$A$9,IF(Raw!$X60&gt;$C$9,IF(Raw!$X60&lt;$A$9,Raw!W60,-999),-999),-999),-999),-999),-999)</f>
        <v>0.17145199999999999</v>
      </c>
      <c r="P60" s="9">
        <f>IF(Raw!$G60&gt;$C$8,IF(Raw!$Q60&gt;$C$8,IF(Raw!$N60&gt;$C$9,IF(Raw!$N60&lt;$A$9,IF(Raw!$X60&gt;$C$9,IF(Raw!$X60&lt;$A$9,Raw!X60,-999),-999),-999),-999),-999),-999)</f>
        <v>1153</v>
      </c>
      <c r="R60" s="9">
        <f t="shared" si="4"/>
        <v>0.19170200000000004</v>
      </c>
      <c r="S60" s="9">
        <f t="shared" si="5"/>
        <v>0.19698979712420506</v>
      </c>
      <c r="T60" s="9">
        <f t="shared" si="6"/>
        <v>0.22862700000000002</v>
      </c>
      <c r="U60" s="9">
        <f t="shared" si="7"/>
        <v>0.23225316872327653</v>
      </c>
      <c r="V60" s="15">
        <f t="shared" si="0"/>
        <v>0</v>
      </c>
      <c r="X60" s="11">
        <f t="shared" si="8"/>
        <v>2.708999999999999E+18</v>
      </c>
      <c r="Y60" s="11">
        <f t="shared" si="9"/>
        <v>6.626E-18</v>
      </c>
      <c r="Z60" s="11">
        <f t="shared" si="10"/>
        <v>7.0100000000000002E-4</v>
      </c>
      <c r="AA60" s="16">
        <f t="shared" si="11"/>
        <v>1.2426473386717598E-2</v>
      </c>
      <c r="AB60" s="9">
        <f t="shared" si="1"/>
        <v>0.75860102733098511</v>
      </c>
      <c r="AC60" s="9">
        <f t="shared" si="2"/>
        <v>0.98757352661328224</v>
      </c>
      <c r="AD60" s="15">
        <f t="shared" si="3"/>
        <v>17.726780865502992</v>
      </c>
      <c r="AE60" s="3">
        <f t="shared" si="12"/>
        <v>797.77039999999977</v>
      </c>
      <c r="AF60" s="2">
        <f t="shared" si="13"/>
        <v>0.25</v>
      </c>
      <c r="AG60" s="9">
        <f t="shared" si="14"/>
        <v>3.1670007902124741E-3</v>
      </c>
      <c r="AH60" s="2">
        <f t="shared" si="15"/>
        <v>0.15324952005106496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122.6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0.75953000000000004</v>
      </c>
      <c r="F61" s="9">
        <f>IF(Raw!$G61&gt;$C$8,IF(Raw!$Q61&gt;$C$8,IF(Raw!$N61&gt;$C$9,IF(Raw!$N61&lt;$A$9,IF(Raw!$X61&gt;$C$9,IF(Raw!$X61&lt;$A$9,Raw!I61,-999),-999),-999),-999),-999),-999)</f>
        <v>0.95620700000000003</v>
      </c>
      <c r="G61" s="9">
        <f>Raw!G61</f>
        <v>0.93400799999999995</v>
      </c>
      <c r="H61" s="9">
        <f>IF(Raw!$G61&gt;$C$8,IF(Raw!$Q61&gt;$C$8,IF(Raw!$N61&gt;$C$9,IF(Raw!$N61&lt;$A$9,IF(Raw!$X61&gt;$C$9,IF(Raw!$X61&lt;$A$9,Raw!L61,-999),-999),-999),-999),-999),-999)</f>
        <v>772.9</v>
      </c>
      <c r="I61" s="9">
        <f>IF(Raw!$G61&gt;$C$8,IF(Raw!$Q61&gt;$C$8,IF(Raw!$N61&gt;$C$9,IF(Raw!$N61&lt;$A$9,IF(Raw!$X61&gt;$C$9,IF(Raw!$X61&lt;$A$9,Raw!M61,-999),-999),-999),-999),-999),-999)</f>
        <v>0.37081999999999998</v>
      </c>
      <c r="J61" s="9">
        <f>IF(Raw!$G61&gt;$C$8,IF(Raw!$Q61&gt;$C$8,IF(Raw!$N61&gt;$C$9,IF(Raw!$N61&lt;$A$9,IF(Raw!$X61&gt;$C$9,IF(Raw!$X61&lt;$A$9,Raw!N61,-999),-999),-999),-999),-999),-999)</f>
        <v>760</v>
      </c>
      <c r="K61" s="9">
        <f>IF(Raw!$G61&gt;$C$8,IF(Raw!$Q61&gt;$C$8,IF(Raw!$N61&gt;$C$9,IF(Raw!$N61&lt;$A$9,IF(Raw!$X61&gt;$C$9,IF(Raw!$X61&lt;$A$9,Raw!R61,-999),-999),-999),-999),-999),-999)</f>
        <v>0.76120399999999999</v>
      </c>
      <c r="L61" s="9">
        <f>IF(Raw!$G61&gt;$C$8,IF(Raw!$Q61&gt;$C$8,IF(Raw!$N61&gt;$C$9,IF(Raw!$N61&lt;$A$9,IF(Raw!$X61&gt;$C$9,IF(Raw!$X61&lt;$A$9,Raw!S61,-999),-999),-999),-999),-999),-999)</f>
        <v>0.97692400000000001</v>
      </c>
      <c r="M61" s="9">
        <f>Raw!Q61</f>
        <v>0.94125999999999999</v>
      </c>
      <c r="N61" s="9">
        <f>IF(Raw!$G61&gt;$C$8,IF(Raw!$Q61&gt;$C$8,IF(Raw!$N61&gt;$C$9,IF(Raw!$N61&lt;$A$9,IF(Raw!$X61&gt;$C$9,IF(Raw!$X61&lt;$A$9,Raw!V61,-999),-999),-999),-999),-999),-999)</f>
        <v>782.8</v>
      </c>
      <c r="O61" s="9">
        <f>IF(Raw!$G61&gt;$C$8,IF(Raw!$Q61&gt;$C$8,IF(Raw!$N61&gt;$C$9,IF(Raw!$N61&lt;$A$9,IF(Raw!$X61&gt;$C$9,IF(Raw!$X61&lt;$A$9,Raw!W61,-999),-999),-999),-999),-999),-999)</f>
        <v>0.18226500000000001</v>
      </c>
      <c r="P61" s="9">
        <f>IF(Raw!$G61&gt;$C$8,IF(Raw!$Q61&gt;$C$8,IF(Raw!$N61&gt;$C$9,IF(Raw!$N61&lt;$A$9,IF(Raw!$X61&gt;$C$9,IF(Raw!$X61&lt;$A$9,Raw!X61,-999),-999),-999),-999),-999),-999)</f>
        <v>689</v>
      </c>
      <c r="R61" s="9">
        <f t="shared" si="4"/>
        <v>0.19667699999999999</v>
      </c>
      <c r="S61" s="9">
        <f t="shared" si="5"/>
        <v>0.20568454320037396</v>
      </c>
      <c r="T61" s="9">
        <f t="shared" si="6"/>
        <v>0.21572000000000002</v>
      </c>
      <c r="U61" s="9">
        <f t="shared" si="7"/>
        <v>0.22081553938689194</v>
      </c>
      <c r="V61" s="15">
        <f t="shared" si="0"/>
        <v>0</v>
      </c>
      <c r="X61" s="11">
        <f t="shared" si="8"/>
        <v>2.708999999999999E+18</v>
      </c>
      <c r="Y61" s="11">
        <f t="shared" si="9"/>
        <v>7.7289999999999995E-18</v>
      </c>
      <c r="Z61" s="11">
        <f t="shared" si="10"/>
        <v>7.5999999999999993E-4</v>
      </c>
      <c r="AA61" s="16">
        <f t="shared" si="11"/>
        <v>1.5663524233194774E-2</v>
      </c>
      <c r="AB61" s="9">
        <f t="shared" si="1"/>
        <v>0.76458293544758482</v>
      </c>
      <c r="AC61" s="9">
        <f t="shared" si="2"/>
        <v>0.98433647576680494</v>
      </c>
      <c r="AD61" s="15">
        <f t="shared" si="3"/>
        <v>20.609900306835222</v>
      </c>
      <c r="AE61" s="3">
        <f t="shared" si="12"/>
        <v>930.57159999999965</v>
      </c>
      <c r="AF61" s="2">
        <f t="shared" si="13"/>
        <v>0.25</v>
      </c>
      <c r="AG61" s="9">
        <f t="shared" si="14"/>
        <v>3.5007586561260685E-3</v>
      </c>
      <c r="AH61" s="2">
        <f t="shared" si="15"/>
        <v>0.16939988948658838</v>
      </c>
    </row>
    <row r="62" spans="1:34">
      <c r="A62" s="1">
        <f>Raw!A62</f>
        <v>49</v>
      </c>
      <c r="B62" s="14">
        <f>Raw!B62</f>
        <v>0.4604166666666667</v>
      </c>
      <c r="C62" s="15">
        <f>Raw!C62</f>
        <v>121.5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0.77571000000000001</v>
      </c>
      <c r="F62" s="9">
        <f>IF(Raw!$G62&gt;$C$8,IF(Raw!$Q62&gt;$C$8,IF(Raw!$N62&gt;$C$9,IF(Raw!$N62&lt;$A$9,IF(Raw!$X62&gt;$C$9,IF(Raw!$X62&lt;$A$9,Raw!I62,-999),-999),-999),-999),-999),-999)</f>
        <v>0.97914599999999996</v>
      </c>
      <c r="G62" s="9">
        <f>Raw!G62</f>
        <v>0.93310400000000004</v>
      </c>
      <c r="H62" s="9">
        <f>IF(Raw!$G62&gt;$C$8,IF(Raw!$Q62&gt;$C$8,IF(Raw!$N62&gt;$C$9,IF(Raw!$N62&lt;$A$9,IF(Raw!$X62&gt;$C$9,IF(Raw!$X62&lt;$A$9,Raw!L62,-999),-999),-999),-999),-999),-999)</f>
        <v>764.4</v>
      </c>
      <c r="I62" s="9">
        <f>IF(Raw!$G62&gt;$C$8,IF(Raw!$Q62&gt;$C$8,IF(Raw!$N62&gt;$C$9,IF(Raw!$N62&lt;$A$9,IF(Raw!$X62&gt;$C$9,IF(Raw!$X62&lt;$A$9,Raw!M62,-999),-999),-999),-999),-999),-999)</f>
        <v>0.31191600000000003</v>
      </c>
      <c r="J62" s="9">
        <f>IF(Raw!$G62&gt;$C$8,IF(Raw!$Q62&gt;$C$8,IF(Raw!$N62&gt;$C$9,IF(Raw!$N62&lt;$A$9,IF(Raw!$X62&gt;$C$9,IF(Raw!$X62&lt;$A$9,Raw!N62,-999),-999),-999),-999),-999),-999)</f>
        <v>1166</v>
      </c>
      <c r="K62" s="9">
        <f>IF(Raw!$G62&gt;$C$8,IF(Raw!$Q62&gt;$C$8,IF(Raw!$N62&gt;$C$9,IF(Raw!$N62&lt;$A$9,IF(Raw!$X62&gt;$C$9,IF(Raw!$X62&lt;$A$9,Raw!R62,-999),-999),-999),-999),-999),-999)</f>
        <v>0.77456499999999995</v>
      </c>
      <c r="L62" s="9">
        <f>IF(Raw!$G62&gt;$C$8,IF(Raw!$Q62&gt;$C$8,IF(Raw!$N62&gt;$C$9,IF(Raw!$N62&lt;$A$9,IF(Raw!$X62&gt;$C$9,IF(Raw!$X62&lt;$A$9,Raw!S62,-999),-999),-999),-999),-999),-999)</f>
        <v>0.97932699999999995</v>
      </c>
      <c r="M62" s="9">
        <f>Raw!Q62</f>
        <v>0.93707300000000004</v>
      </c>
      <c r="N62" s="9">
        <f>IF(Raw!$G62&gt;$C$8,IF(Raw!$Q62&gt;$C$8,IF(Raw!$N62&gt;$C$9,IF(Raw!$N62&lt;$A$9,IF(Raw!$X62&gt;$C$9,IF(Raw!$X62&lt;$A$9,Raw!V62,-999),-999),-999),-999),-999),-999)</f>
        <v>712.7</v>
      </c>
      <c r="O62" s="9">
        <f>IF(Raw!$G62&gt;$C$8,IF(Raw!$Q62&gt;$C$8,IF(Raw!$N62&gt;$C$9,IF(Raw!$N62&lt;$A$9,IF(Raw!$X62&gt;$C$9,IF(Raw!$X62&lt;$A$9,Raw!W62,-999),-999),-999),-999),-999),-999)</f>
        <v>0.25076799999999999</v>
      </c>
      <c r="P62" s="9">
        <f>IF(Raw!$G62&gt;$C$8,IF(Raw!$Q62&gt;$C$8,IF(Raw!$N62&gt;$C$9,IF(Raw!$N62&lt;$A$9,IF(Raw!$X62&gt;$C$9,IF(Raw!$X62&lt;$A$9,Raw!X62,-999),-999),-999),-999),-999),-999)</f>
        <v>680</v>
      </c>
      <c r="R62" s="9">
        <f t="shared" si="4"/>
        <v>0.20343599999999995</v>
      </c>
      <c r="S62" s="9">
        <f t="shared" si="5"/>
        <v>0.2077688107800062</v>
      </c>
      <c r="T62" s="9">
        <f t="shared" si="6"/>
        <v>0.204762</v>
      </c>
      <c r="U62" s="9">
        <f t="shared" si="7"/>
        <v>0.20908440183922225</v>
      </c>
      <c r="V62" s="15">
        <f t="shared" si="0"/>
        <v>0</v>
      </c>
      <c r="X62" s="11">
        <f t="shared" si="8"/>
        <v>2.708999999999999E+18</v>
      </c>
      <c r="Y62" s="11">
        <f t="shared" si="9"/>
        <v>7.6439999999999988E-18</v>
      </c>
      <c r="Z62" s="11">
        <f t="shared" si="10"/>
        <v>1.1659999999999999E-3</v>
      </c>
      <c r="AA62" s="16">
        <f t="shared" si="11"/>
        <v>2.3575817480617725E-2</v>
      </c>
      <c r="AB62" s="9">
        <f t="shared" si="1"/>
        <v>0.7793924315389662</v>
      </c>
      <c r="AC62" s="9">
        <f t="shared" si="2"/>
        <v>0.97642418251938223</v>
      </c>
      <c r="AD62" s="15">
        <f t="shared" si="3"/>
        <v>20.219397496241619</v>
      </c>
      <c r="AE62" s="3">
        <f t="shared" si="12"/>
        <v>920.33759999999961</v>
      </c>
      <c r="AF62" s="2">
        <f t="shared" si="13"/>
        <v>0.25</v>
      </c>
      <c r="AG62" s="9">
        <f t="shared" si="14"/>
        <v>3.2519697161931898E-3</v>
      </c>
      <c r="AH62" s="2">
        <f t="shared" si="15"/>
        <v>0.15736112215929351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120.4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0.77049400000000001</v>
      </c>
      <c r="F63" s="9">
        <f>IF(Raw!$G63&gt;$C$8,IF(Raw!$Q63&gt;$C$8,IF(Raw!$N63&gt;$C$9,IF(Raw!$N63&lt;$A$9,IF(Raw!$X63&gt;$C$9,IF(Raw!$X63&lt;$A$9,Raw!I63,-999),-999),-999),-999),-999),-999)</f>
        <v>0.97442899999999999</v>
      </c>
      <c r="G63" s="9">
        <f>Raw!G63</f>
        <v>0.92607499999999998</v>
      </c>
      <c r="H63" s="9">
        <f>IF(Raw!$G63&gt;$C$8,IF(Raw!$Q63&gt;$C$8,IF(Raw!$N63&gt;$C$9,IF(Raw!$N63&lt;$A$9,IF(Raw!$X63&gt;$C$9,IF(Raw!$X63&lt;$A$9,Raw!L63,-999),-999),-999),-999),-999),-999)</f>
        <v>759.7</v>
      </c>
      <c r="I63" s="9">
        <f>IF(Raw!$G63&gt;$C$8,IF(Raw!$Q63&gt;$C$8,IF(Raw!$N63&gt;$C$9,IF(Raw!$N63&lt;$A$9,IF(Raw!$X63&gt;$C$9,IF(Raw!$X63&lt;$A$9,Raw!M63,-999),-999),-999),-999),-999),-999)</f>
        <v>0.22917599999999999</v>
      </c>
      <c r="J63" s="9">
        <f>IF(Raw!$G63&gt;$C$8,IF(Raw!$Q63&gt;$C$8,IF(Raw!$N63&gt;$C$9,IF(Raw!$N63&lt;$A$9,IF(Raw!$X63&gt;$C$9,IF(Raw!$X63&lt;$A$9,Raw!N63,-999),-999),-999),-999),-999),-999)</f>
        <v>1021</v>
      </c>
      <c r="K63" s="9">
        <f>IF(Raw!$G63&gt;$C$8,IF(Raw!$Q63&gt;$C$8,IF(Raw!$N63&gt;$C$9,IF(Raw!$N63&lt;$A$9,IF(Raw!$X63&gt;$C$9,IF(Raw!$X63&lt;$A$9,Raw!R63,-999),-999),-999),-999),-999),-999)</f>
        <v>0.79091500000000003</v>
      </c>
      <c r="L63" s="9">
        <f>IF(Raw!$G63&gt;$C$8,IF(Raw!$Q63&gt;$C$8,IF(Raw!$N63&gt;$C$9,IF(Raw!$N63&lt;$A$9,IF(Raw!$X63&gt;$C$9,IF(Raw!$X63&lt;$A$9,Raw!S63,-999),-999),-999),-999),-999),-999)</f>
        <v>1.018268</v>
      </c>
      <c r="M63" s="9">
        <f>Raw!Q63</f>
        <v>0.93743200000000004</v>
      </c>
      <c r="N63" s="9">
        <f>IF(Raw!$G63&gt;$C$8,IF(Raw!$Q63&gt;$C$8,IF(Raw!$N63&gt;$C$9,IF(Raw!$N63&lt;$A$9,IF(Raw!$X63&gt;$C$9,IF(Raw!$X63&lt;$A$9,Raw!V63,-999),-999),-999),-999),-999),-999)</f>
        <v>787.5</v>
      </c>
      <c r="O63" s="9">
        <f>IF(Raw!$G63&gt;$C$8,IF(Raw!$Q63&gt;$C$8,IF(Raw!$N63&gt;$C$9,IF(Raw!$N63&lt;$A$9,IF(Raw!$X63&gt;$C$9,IF(Raw!$X63&lt;$A$9,Raw!W63,-999),-999),-999),-999),-999),-999)</f>
        <v>0.191746</v>
      </c>
      <c r="P63" s="9">
        <f>IF(Raw!$G63&gt;$C$8,IF(Raw!$Q63&gt;$C$8,IF(Raw!$N63&gt;$C$9,IF(Raw!$N63&lt;$A$9,IF(Raw!$X63&gt;$C$9,IF(Raw!$X63&lt;$A$9,Raw!X63,-999),-999),-999),-999),-999),-999)</f>
        <v>1152</v>
      </c>
      <c r="R63" s="9">
        <f t="shared" si="4"/>
        <v>0.20393499999999998</v>
      </c>
      <c r="S63" s="9">
        <f t="shared" si="5"/>
        <v>0.20928666942383692</v>
      </c>
      <c r="T63" s="9">
        <f t="shared" si="6"/>
        <v>0.22735299999999992</v>
      </c>
      <c r="U63" s="9">
        <f t="shared" si="7"/>
        <v>0.2232742264315484</v>
      </c>
      <c r="V63" s="15">
        <f t="shared" si="0"/>
        <v>0</v>
      </c>
      <c r="X63" s="11">
        <f t="shared" si="8"/>
        <v>2.1671999999999997E+18</v>
      </c>
      <c r="Y63" s="11">
        <f t="shared" si="9"/>
        <v>7.5970000000000005E-18</v>
      </c>
      <c r="Z63" s="11">
        <f t="shared" si="10"/>
        <v>1.021E-3</v>
      </c>
      <c r="AA63" s="16">
        <f t="shared" si="11"/>
        <v>1.6532063544008154E-2</v>
      </c>
      <c r="AB63" s="9">
        <f t="shared" si="1"/>
        <v>0.79467361424292093</v>
      </c>
      <c r="AC63" s="9">
        <f t="shared" si="2"/>
        <v>0.98346793645599173</v>
      </c>
      <c r="AD63" s="15">
        <f t="shared" si="3"/>
        <v>16.19203089520877</v>
      </c>
      <c r="AE63" s="3">
        <f t="shared" si="12"/>
        <v>914.6787999999998</v>
      </c>
      <c r="AF63" s="2">
        <f t="shared" si="13"/>
        <v>0.25</v>
      </c>
      <c r="AG63" s="9">
        <f t="shared" si="14"/>
        <v>2.7809716711411311E-3</v>
      </c>
      <c r="AH63" s="2">
        <f t="shared" si="15"/>
        <v>0.13456977187852037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119.3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0.77015</v>
      </c>
      <c r="F64" s="9">
        <f>IF(Raw!$G64&gt;$C$8,IF(Raw!$Q64&gt;$C$8,IF(Raw!$N64&gt;$C$9,IF(Raw!$N64&lt;$A$9,IF(Raw!$X64&gt;$C$9,IF(Raw!$X64&lt;$A$9,Raw!I64,-999),-999),-999),-999),-999),-999)</f>
        <v>0.97336800000000001</v>
      </c>
      <c r="G64" s="9">
        <f>Raw!G64</f>
        <v>0.94856499999999999</v>
      </c>
      <c r="H64" s="9">
        <f>IF(Raw!$G64&gt;$C$8,IF(Raw!$Q64&gt;$C$8,IF(Raw!$N64&gt;$C$9,IF(Raw!$N64&lt;$A$9,IF(Raw!$X64&gt;$C$9,IF(Raw!$X64&lt;$A$9,Raw!L64,-999),-999),-999),-999),-999),-999)</f>
        <v>744.6</v>
      </c>
      <c r="I64" s="9">
        <f>IF(Raw!$G64&gt;$C$8,IF(Raw!$Q64&gt;$C$8,IF(Raw!$N64&gt;$C$9,IF(Raw!$N64&lt;$A$9,IF(Raw!$X64&gt;$C$9,IF(Raw!$X64&lt;$A$9,Raw!M64,-999),-999),-999),-999),-999),-999)</f>
        <v>0.165465</v>
      </c>
      <c r="J64" s="9">
        <f>IF(Raw!$G64&gt;$C$8,IF(Raw!$Q64&gt;$C$8,IF(Raw!$N64&gt;$C$9,IF(Raw!$N64&lt;$A$9,IF(Raw!$X64&gt;$C$9,IF(Raw!$X64&lt;$A$9,Raw!N64,-999),-999),-999),-999),-999),-999)</f>
        <v>731</v>
      </c>
      <c r="K64" s="9">
        <f>IF(Raw!$G64&gt;$C$8,IF(Raw!$Q64&gt;$C$8,IF(Raw!$N64&gt;$C$9,IF(Raw!$N64&lt;$A$9,IF(Raw!$X64&gt;$C$9,IF(Raw!$X64&lt;$A$9,Raw!R64,-999),-999),-999),-999),-999),-999)</f>
        <v>0.75418499999999999</v>
      </c>
      <c r="L64" s="9">
        <f>IF(Raw!$G64&gt;$C$8,IF(Raw!$Q64&gt;$C$8,IF(Raw!$N64&gt;$C$9,IF(Raw!$N64&lt;$A$9,IF(Raw!$X64&gt;$C$9,IF(Raw!$X64&lt;$A$9,Raw!S64,-999),-999),-999),-999),-999),-999)</f>
        <v>0.962121</v>
      </c>
      <c r="M64" s="9">
        <f>Raw!Q64</f>
        <v>0.95722600000000002</v>
      </c>
      <c r="N64" s="9">
        <f>IF(Raw!$G64&gt;$C$8,IF(Raw!$Q64&gt;$C$8,IF(Raw!$N64&gt;$C$9,IF(Raw!$N64&lt;$A$9,IF(Raw!$X64&gt;$C$9,IF(Raw!$X64&lt;$A$9,Raw!V64,-999),-999),-999),-999),-999),-999)</f>
        <v>721</v>
      </c>
      <c r="O64" s="9">
        <f>IF(Raw!$G64&gt;$C$8,IF(Raw!$Q64&gt;$C$8,IF(Raw!$N64&gt;$C$9,IF(Raw!$N64&lt;$A$9,IF(Raw!$X64&gt;$C$9,IF(Raw!$X64&lt;$A$9,Raw!W64,-999),-999),-999),-999),-999),-999)</f>
        <v>0.13481000000000001</v>
      </c>
      <c r="P64" s="9">
        <f>IF(Raw!$G64&gt;$C$8,IF(Raw!$Q64&gt;$C$8,IF(Raw!$N64&gt;$C$9,IF(Raw!$N64&lt;$A$9,IF(Raw!$X64&gt;$C$9,IF(Raw!$X64&lt;$A$9,Raw!X64,-999),-999),-999),-999),-999),-999)</f>
        <v>883</v>
      </c>
      <c r="R64" s="9">
        <f t="shared" si="4"/>
        <v>0.20321800000000001</v>
      </c>
      <c r="S64" s="9">
        <f t="shared" si="5"/>
        <v>0.20877818050316016</v>
      </c>
      <c r="T64" s="9">
        <f t="shared" si="6"/>
        <v>0.20793600000000001</v>
      </c>
      <c r="U64" s="9">
        <f t="shared" si="7"/>
        <v>0.21612250434196947</v>
      </c>
      <c r="V64" s="15">
        <f t="shared" si="0"/>
        <v>0</v>
      </c>
      <c r="X64" s="11">
        <f t="shared" si="8"/>
        <v>2.708999999999999E+18</v>
      </c>
      <c r="Y64" s="11">
        <f t="shared" si="9"/>
        <v>7.4460000000000003E-18</v>
      </c>
      <c r="Z64" s="11">
        <f t="shared" si="10"/>
        <v>7.3099999999999999E-4</v>
      </c>
      <c r="AA64" s="16">
        <f t="shared" si="11"/>
        <v>1.4530897069059464E-2</v>
      </c>
      <c r="AB64" s="9">
        <f t="shared" si="1"/>
        <v>0.75720649661295192</v>
      </c>
      <c r="AC64" s="9">
        <f t="shared" si="2"/>
        <v>0.9854691029309407</v>
      </c>
      <c r="AD64" s="15">
        <f t="shared" si="3"/>
        <v>19.878108165608023</v>
      </c>
      <c r="AE64" s="3">
        <f t="shared" si="12"/>
        <v>896.49839999999983</v>
      </c>
      <c r="AF64" s="2">
        <f t="shared" si="13"/>
        <v>0.25</v>
      </c>
      <c r="AG64" s="9">
        <f t="shared" si="14"/>
        <v>3.3046973217936604E-3</v>
      </c>
      <c r="AH64" s="2">
        <f t="shared" si="15"/>
        <v>0.15991258355352064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118.4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0.77095800000000003</v>
      </c>
      <c r="F65" s="9">
        <f>IF(Raw!$G65&gt;$C$8,IF(Raw!$Q65&gt;$C$8,IF(Raw!$N65&gt;$C$9,IF(Raw!$N65&lt;$A$9,IF(Raw!$X65&gt;$C$9,IF(Raw!$X65&lt;$A$9,Raw!I65,-999),-999),-999),-999),-999),-999)</f>
        <v>0.95950000000000002</v>
      </c>
      <c r="G65" s="9">
        <f>Raw!G65</f>
        <v>0.90104499999999998</v>
      </c>
      <c r="H65" s="9">
        <f>IF(Raw!$G65&gt;$C$8,IF(Raw!$Q65&gt;$C$8,IF(Raw!$N65&gt;$C$9,IF(Raw!$N65&lt;$A$9,IF(Raw!$X65&gt;$C$9,IF(Raw!$X65&lt;$A$9,Raw!L65,-999),-999),-999),-999),-999),-999)</f>
        <v>626.6</v>
      </c>
      <c r="I65" s="9">
        <f>IF(Raw!$G65&gt;$C$8,IF(Raw!$Q65&gt;$C$8,IF(Raw!$N65&gt;$C$9,IF(Raw!$N65&lt;$A$9,IF(Raw!$X65&gt;$C$9,IF(Raw!$X65&lt;$A$9,Raw!M65,-999),-999),-999),-999),-999),-999)</f>
        <v>6.9999999999999999E-6</v>
      </c>
      <c r="J65" s="9">
        <f>IF(Raw!$G65&gt;$C$8,IF(Raw!$Q65&gt;$C$8,IF(Raw!$N65&gt;$C$9,IF(Raw!$N65&lt;$A$9,IF(Raw!$X65&gt;$C$9,IF(Raw!$X65&lt;$A$9,Raw!N65,-999),-999),-999),-999),-999),-999)</f>
        <v>525</v>
      </c>
      <c r="K65" s="9">
        <f>IF(Raw!$G65&gt;$C$8,IF(Raw!$Q65&gt;$C$8,IF(Raw!$N65&gt;$C$9,IF(Raw!$N65&lt;$A$9,IF(Raw!$X65&gt;$C$9,IF(Raw!$X65&lt;$A$9,Raw!R65,-999),-999),-999),-999),-999),-999)</f>
        <v>0.75167200000000001</v>
      </c>
      <c r="L65" s="9">
        <f>IF(Raw!$G65&gt;$C$8,IF(Raw!$Q65&gt;$C$8,IF(Raw!$N65&gt;$C$9,IF(Raw!$N65&lt;$A$9,IF(Raw!$X65&gt;$C$9,IF(Raw!$X65&lt;$A$9,Raw!S65,-999),-999),-999),-999),-999),-999)</f>
        <v>0.96615200000000001</v>
      </c>
      <c r="M65" s="9">
        <f>Raw!Q65</f>
        <v>0.94506100000000004</v>
      </c>
      <c r="N65" s="9">
        <f>IF(Raw!$G65&gt;$C$8,IF(Raw!$Q65&gt;$C$8,IF(Raw!$N65&gt;$C$9,IF(Raw!$N65&lt;$A$9,IF(Raw!$X65&gt;$C$9,IF(Raw!$X65&lt;$A$9,Raw!V65,-999),-999),-999),-999),-999),-999)</f>
        <v>760.1</v>
      </c>
      <c r="O65" s="9">
        <f>IF(Raw!$G65&gt;$C$8,IF(Raw!$Q65&gt;$C$8,IF(Raw!$N65&gt;$C$9,IF(Raw!$N65&lt;$A$9,IF(Raw!$X65&gt;$C$9,IF(Raw!$X65&lt;$A$9,Raw!W65,-999),-999),-999),-999),-999),-999)</f>
        <v>0.32745800000000003</v>
      </c>
      <c r="P65" s="9">
        <f>IF(Raw!$G65&gt;$C$8,IF(Raw!$Q65&gt;$C$8,IF(Raw!$N65&gt;$C$9,IF(Raw!$N65&lt;$A$9,IF(Raw!$X65&gt;$C$9,IF(Raw!$X65&lt;$A$9,Raw!X65,-999),-999),-999),-999),-999),-999)</f>
        <v>573</v>
      </c>
      <c r="R65" s="9">
        <f t="shared" si="4"/>
        <v>0.18854199999999999</v>
      </c>
      <c r="S65" s="9">
        <f t="shared" si="5"/>
        <v>0.19650026055237102</v>
      </c>
      <c r="T65" s="9">
        <f t="shared" si="6"/>
        <v>0.21448</v>
      </c>
      <c r="U65" s="9">
        <f t="shared" si="7"/>
        <v>0.22199405476570974</v>
      </c>
      <c r="V65" s="15">
        <f t="shared" si="0"/>
        <v>0</v>
      </c>
      <c r="X65" s="11">
        <f t="shared" si="8"/>
        <v>2.708999999999999E+18</v>
      </c>
      <c r="Y65" s="11">
        <f t="shared" si="9"/>
        <v>6.2659999999999996E-18</v>
      </c>
      <c r="Z65" s="11">
        <f t="shared" si="10"/>
        <v>5.2499999999999997E-4</v>
      </c>
      <c r="AA65" s="16">
        <f t="shared" si="11"/>
        <v>8.8329456254465782E-3</v>
      </c>
      <c r="AB65" s="9">
        <f t="shared" si="1"/>
        <v>0.7535664901777458</v>
      </c>
      <c r="AC65" s="9">
        <f t="shared" si="2"/>
        <v>0.99116705437455344</v>
      </c>
      <c r="AD65" s="15">
        <f t="shared" si="3"/>
        <v>16.824658334183962</v>
      </c>
      <c r="AE65" s="3">
        <f t="shared" si="12"/>
        <v>754.42639999999972</v>
      </c>
      <c r="AF65" s="2">
        <f t="shared" si="13"/>
        <v>0.25</v>
      </c>
      <c r="AG65" s="9">
        <f t="shared" si="14"/>
        <v>2.8730570181947608E-3</v>
      </c>
      <c r="AH65" s="2">
        <f t="shared" si="15"/>
        <v>0.13902573389890169</v>
      </c>
    </row>
    <row r="66" spans="1:34">
      <c r="A66" s="1">
        <f>Raw!A66</f>
        <v>53</v>
      </c>
      <c r="B66" s="14">
        <f>Raw!B66</f>
        <v>0.4606365740740741</v>
      </c>
      <c r="C66" s="15">
        <f>Raw!C66</f>
        <v>117.3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0.75549699999999997</v>
      </c>
      <c r="F66" s="9">
        <f>IF(Raw!$G66&gt;$C$8,IF(Raw!$Q66&gt;$C$8,IF(Raw!$N66&gt;$C$9,IF(Raw!$N66&lt;$A$9,IF(Raw!$X66&gt;$C$9,IF(Raw!$X66&lt;$A$9,Raw!I66,-999),-999),-999),-999),-999),-999)</f>
        <v>0.94304699999999997</v>
      </c>
      <c r="G66" s="9">
        <f>Raw!G66</f>
        <v>0.91443700000000006</v>
      </c>
      <c r="H66" s="9">
        <f>IF(Raw!$G66&gt;$C$8,IF(Raw!$Q66&gt;$C$8,IF(Raw!$N66&gt;$C$9,IF(Raw!$N66&lt;$A$9,IF(Raw!$X66&gt;$C$9,IF(Raw!$X66&lt;$A$9,Raw!L66,-999),-999),-999),-999),-999),-999)</f>
        <v>646.79999999999995</v>
      </c>
      <c r="I66" s="9">
        <f>IF(Raw!$G66&gt;$C$8,IF(Raw!$Q66&gt;$C$8,IF(Raw!$N66&gt;$C$9,IF(Raw!$N66&lt;$A$9,IF(Raw!$X66&gt;$C$9,IF(Raw!$X66&lt;$A$9,Raw!M66,-999),-999),-999),-999),-999),-999)</f>
        <v>0.131718</v>
      </c>
      <c r="J66" s="9">
        <f>IF(Raw!$G66&gt;$C$8,IF(Raw!$Q66&gt;$C$8,IF(Raw!$N66&gt;$C$9,IF(Raw!$N66&lt;$A$9,IF(Raw!$X66&gt;$C$9,IF(Raw!$X66&lt;$A$9,Raw!N66,-999),-999),-999),-999),-999),-999)</f>
        <v>684</v>
      </c>
      <c r="K66" s="9">
        <f>IF(Raw!$G66&gt;$C$8,IF(Raw!$Q66&gt;$C$8,IF(Raw!$N66&gt;$C$9,IF(Raw!$N66&lt;$A$9,IF(Raw!$X66&gt;$C$9,IF(Raw!$X66&lt;$A$9,Raw!R66,-999),-999),-999),-999),-999),-999)</f>
        <v>0.73977000000000004</v>
      </c>
      <c r="L66" s="9">
        <f>IF(Raw!$G66&gt;$C$8,IF(Raw!$Q66&gt;$C$8,IF(Raw!$N66&gt;$C$9,IF(Raw!$N66&lt;$A$9,IF(Raw!$X66&gt;$C$9,IF(Raw!$X66&lt;$A$9,Raw!S66,-999),-999),-999),-999),-999),-999)</f>
        <v>0.95621199999999995</v>
      </c>
      <c r="M66" s="9">
        <f>Raw!Q66</f>
        <v>0.959426</v>
      </c>
      <c r="N66" s="9">
        <f>IF(Raw!$G66&gt;$C$8,IF(Raw!$Q66&gt;$C$8,IF(Raw!$N66&gt;$C$9,IF(Raw!$N66&lt;$A$9,IF(Raw!$X66&gt;$C$9,IF(Raw!$X66&lt;$A$9,Raw!V66,-999),-999),-999),-999),-999),-999)</f>
        <v>737.6</v>
      </c>
      <c r="O66" s="9">
        <f>IF(Raw!$G66&gt;$C$8,IF(Raw!$Q66&gt;$C$8,IF(Raw!$N66&gt;$C$9,IF(Raw!$N66&lt;$A$9,IF(Raw!$X66&gt;$C$9,IF(Raw!$X66&lt;$A$9,Raw!W66,-999),-999),-999),-999),-999),-999)</f>
        <v>0.160274</v>
      </c>
      <c r="P66" s="9">
        <f>IF(Raw!$G66&gt;$C$8,IF(Raw!$Q66&gt;$C$8,IF(Raw!$N66&gt;$C$9,IF(Raw!$N66&lt;$A$9,IF(Raw!$X66&gt;$C$9,IF(Raw!$X66&lt;$A$9,Raw!X66,-999),-999),-999),-999),-999),-999)</f>
        <v>649</v>
      </c>
      <c r="R66" s="9">
        <f t="shared" si="4"/>
        <v>0.18754999999999999</v>
      </c>
      <c r="S66" s="9">
        <f t="shared" si="5"/>
        <v>0.19887662014724611</v>
      </c>
      <c r="T66" s="9">
        <f t="shared" si="6"/>
        <v>0.21644199999999991</v>
      </c>
      <c r="U66" s="9">
        <f t="shared" si="7"/>
        <v>0.22635357012879981</v>
      </c>
      <c r="V66" s="15">
        <f t="shared" si="0"/>
        <v>0</v>
      </c>
      <c r="X66" s="11">
        <f t="shared" si="8"/>
        <v>2.708999999999999E+18</v>
      </c>
      <c r="Y66" s="11">
        <f t="shared" si="9"/>
        <v>6.467999999999999E-18</v>
      </c>
      <c r="Z66" s="11">
        <f t="shared" si="10"/>
        <v>6.8399999999999993E-4</v>
      </c>
      <c r="AA66" s="16">
        <f t="shared" si="11"/>
        <v>1.1842982220536485E-2</v>
      </c>
      <c r="AB66" s="9">
        <f t="shared" si="1"/>
        <v>0.74233331875777742</v>
      </c>
      <c r="AC66" s="9">
        <f t="shared" si="2"/>
        <v>0.98815701777946341</v>
      </c>
      <c r="AD66" s="15">
        <f t="shared" si="3"/>
        <v>17.314301492012405</v>
      </c>
      <c r="AE66" s="3">
        <f t="shared" si="12"/>
        <v>778.74719999999968</v>
      </c>
      <c r="AF66" s="2">
        <f t="shared" si="13"/>
        <v>0.25</v>
      </c>
      <c r="AG66" s="9">
        <f t="shared" si="14"/>
        <v>3.0147338130795485E-3</v>
      </c>
      <c r="AH66" s="2">
        <f t="shared" si="15"/>
        <v>0.14588140027118898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116.2</v>
      </c>
      <c r="D67" s="15">
        <f>IF(C67&gt;0.5,Raw!D67*D$11,-999)</f>
        <v>4.5</v>
      </c>
      <c r="E67" s="9">
        <f>IF(Raw!$G67&gt;$C$8,IF(Raw!$Q67&gt;$C$8,IF(Raw!$N67&gt;$C$9,IF(Raw!$N67&lt;$A$9,IF(Raw!$X67&gt;$C$9,IF(Raw!$X67&lt;$A$9,Raw!H67,-999),-999),-999),-999),-999),-999)</f>
        <v>0.73591899999999999</v>
      </c>
      <c r="F67" s="9">
        <f>IF(Raw!$G67&gt;$C$8,IF(Raw!$Q67&gt;$C$8,IF(Raw!$N67&gt;$C$9,IF(Raw!$N67&lt;$A$9,IF(Raw!$X67&gt;$C$9,IF(Raw!$X67&lt;$A$9,Raw!I67,-999),-999),-999),-999),-999),-999)</f>
        <v>0.91724000000000006</v>
      </c>
      <c r="G67" s="9">
        <f>Raw!G67</f>
        <v>0.92733100000000002</v>
      </c>
      <c r="H67" s="9">
        <f>IF(Raw!$G67&gt;$C$8,IF(Raw!$Q67&gt;$C$8,IF(Raw!$N67&gt;$C$9,IF(Raw!$N67&lt;$A$9,IF(Raw!$X67&gt;$C$9,IF(Raw!$X67&lt;$A$9,Raw!L67,-999),-999),-999),-999),-999),-999)</f>
        <v>686.5</v>
      </c>
      <c r="I67" s="9">
        <f>IF(Raw!$G67&gt;$C$8,IF(Raw!$Q67&gt;$C$8,IF(Raw!$N67&gt;$C$9,IF(Raw!$N67&lt;$A$9,IF(Raw!$X67&gt;$C$9,IF(Raw!$X67&lt;$A$9,Raw!M67,-999),-999),-999),-999),-999),-999)</f>
        <v>0.23774899999999999</v>
      </c>
      <c r="J67" s="9">
        <f>IF(Raw!$G67&gt;$C$8,IF(Raw!$Q67&gt;$C$8,IF(Raw!$N67&gt;$C$9,IF(Raw!$N67&lt;$A$9,IF(Raw!$X67&gt;$C$9,IF(Raw!$X67&lt;$A$9,Raw!N67,-999),-999),-999),-999),-999),-999)</f>
        <v>728</v>
      </c>
      <c r="K67" s="9">
        <f>IF(Raw!$G67&gt;$C$8,IF(Raw!$Q67&gt;$C$8,IF(Raw!$N67&gt;$C$9,IF(Raw!$N67&lt;$A$9,IF(Raw!$X67&gt;$C$9,IF(Raw!$X67&lt;$A$9,Raw!R67,-999),-999),-999),-999),-999),-999)</f>
        <v>0.74706899999999998</v>
      </c>
      <c r="L67" s="9">
        <f>IF(Raw!$G67&gt;$C$8,IF(Raw!$Q67&gt;$C$8,IF(Raw!$N67&gt;$C$9,IF(Raw!$N67&lt;$A$9,IF(Raw!$X67&gt;$C$9,IF(Raw!$X67&lt;$A$9,Raw!S67,-999),-999),-999),-999),-999),-999)</f>
        <v>0.96728199999999998</v>
      </c>
      <c r="M67" s="9">
        <f>Raw!Q67</f>
        <v>0.95397500000000002</v>
      </c>
      <c r="N67" s="9">
        <f>IF(Raw!$G67&gt;$C$8,IF(Raw!$Q67&gt;$C$8,IF(Raw!$N67&gt;$C$9,IF(Raw!$N67&lt;$A$9,IF(Raw!$X67&gt;$C$9,IF(Raw!$X67&lt;$A$9,Raw!V67,-999),-999),-999),-999),-999),-999)</f>
        <v>745.1</v>
      </c>
      <c r="O67" s="9">
        <f>IF(Raw!$G67&gt;$C$8,IF(Raw!$Q67&gt;$C$8,IF(Raw!$N67&gt;$C$9,IF(Raw!$N67&lt;$A$9,IF(Raw!$X67&gt;$C$9,IF(Raw!$X67&lt;$A$9,Raw!W67,-999),-999),-999),-999),-999),-999)</f>
        <v>0.20072499999999999</v>
      </c>
      <c r="P67" s="9">
        <f>IF(Raw!$G67&gt;$C$8,IF(Raw!$Q67&gt;$C$8,IF(Raw!$N67&gt;$C$9,IF(Raw!$N67&lt;$A$9,IF(Raw!$X67&gt;$C$9,IF(Raw!$X67&lt;$A$9,Raw!X67,-999),-999),-999),-999),-999),-999)</f>
        <v>961</v>
      </c>
      <c r="R67" s="9">
        <f t="shared" si="4"/>
        <v>0.18132100000000007</v>
      </c>
      <c r="S67" s="9">
        <f t="shared" si="5"/>
        <v>0.19768108673847637</v>
      </c>
      <c r="T67" s="9">
        <f t="shared" si="6"/>
        <v>0.22021299999999999</v>
      </c>
      <c r="U67" s="9">
        <f t="shared" si="7"/>
        <v>0.22766163331892872</v>
      </c>
      <c r="V67" s="15">
        <f t="shared" si="0"/>
        <v>0</v>
      </c>
      <c r="X67" s="11">
        <f t="shared" si="8"/>
        <v>2.708999999999999E+18</v>
      </c>
      <c r="Y67" s="11">
        <f t="shared" si="9"/>
        <v>6.8649999999999993E-18</v>
      </c>
      <c r="Z67" s="11">
        <f t="shared" si="10"/>
        <v>7.2799999999999991E-4</v>
      </c>
      <c r="AA67" s="16">
        <f t="shared" si="11"/>
        <v>1.3357972251634376E-2</v>
      </c>
      <c r="AB67" s="9">
        <f t="shared" si="1"/>
        <v>0.75001059914344914</v>
      </c>
      <c r="AC67" s="9">
        <f t="shared" si="2"/>
        <v>0.98664202774836562</v>
      </c>
      <c r="AD67" s="15">
        <f t="shared" si="3"/>
        <v>18.348862983014257</v>
      </c>
      <c r="AE67" s="3">
        <f t="shared" si="12"/>
        <v>826.54599999999971</v>
      </c>
      <c r="AF67" s="2">
        <f t="shared" si="13"/>
        <v>0.25</v>
      </c>
      <c r="AG67" s="9">
        <f t="shared" si="14"/>
        <v>3.2133323971217354E-3</v>
      </c>
      <c r="AH67" s="2">
        <f t="shared" si="15"/>
        <v>0.15549148239726399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115.1</v>
      </c>
      <c r="D68" s="15">
        <f>IF(C68&gt;0.5,Raw!D68*D$11,-999)</f>
        <v>4.5</v>
      </c>
      <c r="E68" s="9">
        <f>IF(Raw!$G68&gt;$C$8,IF(Raw!$Q68&gt;$C$8,IF(Raw!$N68&gt;$C$9,IF(Raw!$N68&lt;$A$9,IF(Raw!$X68&gt;$C$9,IF(Raw!$X68&lt;$A$9,Raw!H68,-999),-999),-999),-999),-999),-999)</f>
        <v>0.74583600000000005</v>
      </c>
      <c r="F68" s="9">
        <f>IF(Raw!$G68&gt;$C$8,IF(Raw!$Q68&gt;$C$8,IF(Raw!$N68&gt;$C$9,IF(Raw!$N68&lt;$A$9,IF(Raw!$X68&gt;$C$9,IF(Raw!$X68&lt;$A$9,Raw!I68,-999),-999),-999),-999),-999),-999)</f>
        <v>0.91649700000000001</v>
      </c>
      <c r="G68" s="9">
        <f>Raw!G68</f>
        <v>0.91142800000000002</v>
      </c>
      <c r="H68" s="9">
        <f>IF(Raw!$G68&gt;$C$8,IF(Raw!$Q68&gt;$C$8,IF(Raw!$N68&gt;$C$9,IF(Raw!$N68&lt;$A$9,IF(Raw!$X68&gt;$C$9,IF(Raw!$X68&lt;$A$9,Raw!L68,-999),-999),-999),-999),-999),-999)</f>
        <v>644.1</v>
      </c>
      <c r="I68" s="9">
        <f>IF(Raw!$G68&gt;$C$8,IF(Raw!$Q68&gt;$C$8,IF(Raw!$N68&gt;$C$9,IF(Raw!$N68&lt;$A$9,IF(Raw!$X68&gt;$C$9,IF(Raw!$X68&lt;$A$9,Raw!M68,-999),-999),-999),-999),-999),-999)</f>
        <v>0.37080400000000002</v>
      </c>
      <c r="J68" s="9">
        <f>IF(Raw!$G68&gt;$C$8,IF(Raw!$Q68&gt;$C$8,IF(Raw!$N68&gt;$C$9,IF(Raw!$N68&lt;$A$9,IF(Raw!$X68&gt;$C$9,IF(Raw!$X68&lt;$A$9,Raw!N68,-999),-999),-999),-999),-999),-999)</f>
        <v>1263</v>
      </c>
      <c r="K68" s="9">
        <f>IF(Raw!$G68&gt;$C$8,IF(Raw!$Q68&gt;$C$8,IF(Raw!$N68&gt;$C$9,IF(Raw!$N68&lt;$A$9,IF(Raw!$X68&gt;$C$9,IF(Raw!$X68&lt;$A$9,Raw!R68,-999),-999),-999),-999),-999),-999)</f>
        <v>0.72719299999999998</v>
      </c>
      <c r="L68" s="9">
        <f>IF(Raw!$G68&gt;$C$8,IF(Raw!$Q68&gt;$C$8,IF(Raw!$N68&gt;$C$9,IF(Raw!$N68&lt;$A$9,IF(Raw!$X68&gt;$C$9,IF(Raw!$X68&lt;$A$9,Raw!S68,-999),-999),-999),-999),-999),-999)</f>
        <v>0.92459899999999995</v>
      </c>
      <c r="M68" s="9">
        <f>Raw!Q68</f>
        <v>0.93762100000000004</v>
      </c>
      <c r="N68" s="9">
        <f>IF(Raw!$G68&gt;$C$8,IF(Raw!$Q68&gt;$C$8,IF(Raw!$N68&gt;$C$9,IF(Raw!$N68&lt;$A$9,IF(Raw!$X68&gt;$C$9,IF(Raw!$X68&lt;$A$9,Raw!V68,-999),-999),-999),-999),-999),-999)</f>
        <v>731.1</v>
      </c>
      <c r="O68" s="9">
        <f>IF(Raw!$G68&gt;$C$8,IF(Raw!$Q68&gt;$C$8,IF(Raw!$N68&gt;$C$9,IF(Raw!$N68&lt;$A$9,IF(Raw!$X68&gt;$C$9,IF(Raw!$X68&lt;$A$9,Raw!W68,-999),-999),-999),-999),-999),-999)</f>
        <v>0.24945700000000001</v>
      </c>
      <c r="P68" s="9">
        <f>IF(Raw!$G68&gt;$C$8,IF(Raw!$Q68&gt;$C$8,IF(Raw!$N68&gt;$C$9,IF(Raw!$N68&lt;$A$9,IF(Raw!$X68&gt;$C$9,IF(Raw!$X68&lt;$A$9,Raw!X68,-999),-999),-999),-999),-999),-999)</f>
        <v>792</v>
      </c>
      <c r="R68" s="9">
        <f t="shared" si="4"/>
        <v>0.17066099999999995</v>
      </c>
      <c r="S68" s="9">
        <f t="shared" si="5"/>
        <v>0.18621010216072714</v>
      </c>
      <c r="T68" s="9">
        <f t="shared" si="6"/>
        <v>0.19740599999999997</v>
      </c>
      <c r="U68" s="9">
        <f t="shared" si="7"/>
        <v>0.21350444895570944</v>
      </c>
      <c r="V68" s="15">
        <f t="shared" si="0"/>
        <v>0</v>
      </c>
      <c r="X68" s="11">
        <f t="shared" si="8"/>
        <v>2.708999999999999E+18</v>
      </c>
      <c r="Y68" s="11">
        <f t="shared" si="9"/>
        <v>6.4409999999999999E-18</v>
      </c>
      <c r="Z68" s="11">
        <f t="shared" si="10"/>
        <v>1.263E-3</v>
      </c>
      <c r="AA68" s="16">
        <f t="shared" si="11"/>
        <v>2.1562482104700978E-2</v>
      </c>
      <c r="AB68" s="9">
        <f t="shared" si="1"/>
        <v>0.73144956334236055</v>
      </c>
      <c r="AC68" s="9">
        <f t="shared" si="2"/>
        <v>0.9784375178952992</v>
      </c>
      <c r="AD68" s="15">
        <f t="shared" si="3"/>
        <v>17.072432386936644</v>
      </c>
      <c r="AE68" s="3">
        <f t="shared" si="12"/>
        <v>775.49639999999977</v>
      </c>
      <c r="AF68" s="2">
        <f t="shared" si="13"/>
        <v>0.25</v>
      </c>
      <c r="AG68" s="9">
        <f t="shared" si="14"/>
        <v>2.803877130081935E-3</v>
      </c>
      <c r="AH68" s="2">
        <f t="shared" si="15"/>
        <v>0.13567815511608566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114.2</v>
      </c>
      <c r="D69" s="15">
        <f>IF(C69&gt;0.5,Raw!D69*D$11,-999)</f>
        <v>4.5</v>
      </c>
      <c r="E69" s="9">
        <f>IF(Raw!$G69&gt;$C$8,IF(Raw!$Q69&gt;$C$8,IF(Raw!$N69&gt;$C$9,IF(Raw!$N69&lt;$A$9,IF(Raw!$X69&gt;$C$9,IF(Raw!$X69&lt;$A$9,Raw!H69,-999),-999),-999),-999),-999),-999)</f>
        <v>0.72409900000000005</v>
      </c>
      <c r="F69" s="9">
        <f>IF(Raw!$G69&gt;$C$8,IF(Raw!$Q69&gt;$C$8,IF(Raw!$N69&gt;$C$9,IF(Raw!$N69&lt;$A$9,IF(Raw!$X69&gt;$C$9,IF(Raw!$X69&lt;$A$9,Raw!I69,-999),-999),-999),-999),-999),-999)</f>
        <v>0.88977899999999999</v>
      </c>
      <c r="G69" s="9">
        <f>Raw!G69</f>
        <v>0.92028500000000002</v>
      </c>
      <c r="H69" s="9">
        <f>IF(Raw!$G69&gt;$C$8,IF(Raw!$Q69&gt;$C$8,IF(Raw!$N69&gt;$C$9,IF(Raw!$N69&lt;$A$9,IF(Raw!$X69&gt;$C$9,IF(Raw!$X69&lt;$A$9,Raw!L69,-999),-999),-999),-999),-999),-999)</f>
        <v>714.3</v>
      </c>
      <c r="I69" s="9">
        <f>IF(Raw!$G69&gt;$C$8,IF(Raw!$Q69&gt;$C$8,IF(Raw!$N69&gt;$C$9,IF(Raw!$N69&lt;$A$9,IF(Raw!$X69&gt;$C$9,IF(Raw!$X69&lt;$A$9,Raw!M69,-999),-999),-999),-999),-999),-999)</f>
        <v>0.32456400000000002</v>
      </c>
      <c r="J69" s="9">
        <f>IF(Raw!$G69&gt;$C$8,IF(Raw!$Q69&gt;$C$8,IF(Raw!$N69&gt;$C$9,IF(Raw!$N69&lt;$A$9,IF(Raw!$X69&gt;$C$9,IF(Raw!$X69&lt;$A$9,Raw!N69,-999),-999),-999),-999),-999),-999)</f>
        <v>1265</v>
      </c>
      <c r="K69" s="9">
        <f>IF(Raw!$G69&gt;$C$8,IF(Raw!$Q69&gt;$C$8,IF(Raw!$N69&gt;$C$9,IF(Raw!$N69&lt;$A$9,IF(Raw!$X69&gt;$C$9,IF(Raw!$X69&lt;$A$9,Raw!R69,-999),-999),-999),-999),-999),-999)</f>
        <v>0.71528700000000001</v>
      </c>
      <c r="L69" s="9">
        <f>IF(Raw!$G69&gt;$C$8,IF(Raw!$Q69&gt;$C$8,IF(Raw!$N69&gt;$C$9,IF(Raw!$N69&lt;$A$9,IF(Raw!$X69&gt;$C$9,IF(Raw!$X69&lt;$A$9,Raw!S69,-999),-999),-999),-999),-999),-999)</f>
        <v>0.90642699999999998</v>
      </c>
      <c r="M69" s="9">
        <f>Raw!Q69</f>
        <v>0.91887200000000002</v>
      </c>
      <c r="N69" s="9">
        <f>IF(Raw!$G69&gt;$C$8,IF(Raw!$Q69&gt;$C$8,IF(Raw!$N69&gt;$C$9,IF(Raw!$N69&lt;$A$9,IF(Raw!$X69&gt;$C$9,IF(Raw!$X69&lt;$A$9,Raw!V69,-999),-999),-999),-999),-999),-999)</f>
        <v>798.8</v>
      </c>
      <c r="O69" s="9">
        <f>IF(Raw!$G69&gt;$C$8,IF(Raw!$Q69&gt;$C$8,IF(Raw!$N69&gt;$C$9,IF(Raw!$N69&lt;$A$9,IF(Raw!$X69&gt;$C$9,IF(Raw!$X69&lt;$A$9,Raw!W69,-999),-999),-999),-999),-999),-999)</f>
        <v>7.0733000000000004E-2</v>
      </c>
      <c r="P69" s="9">
        <f>IF(Raw!$G69&gt;$C$8,IF(Raw!$Q69&gt;$C$8,IF(Raw!$N69&gt;$C$9,IF(Raw!$N69&lt;$A$9,IF(Raw!$X69&gt;$C$9,IF(Raw!$X69&lt;$A$9,Raw!X69,-999),-999),-999),-999),-999),-999)</f>
        <v>752</v>
      </c>
      <c r="R69" s="9">
        <f t="shared" si="4"/>
        <v>0.16567999999999994</v>
      </c>
      <c r="S69" s="9">
        <f t="shared" si="5"/>
        <v>0.18620354042970214</v>
      </c>
      <c r="T69" s="9">
        <f t="shared" si="6"/>
        <v>0.19113999999999998</v>
      </c>
      <c r="U69" s="9">
        <f t="shared" si="7"/>
        <v>0.21087191798126045</v>
      </c>
      <c r="V69" s="15">
        <f t="shared" si="0"/>
        <v>0</v>
      </c>
      <c r="X69" s="11">
        <f t="shared" si="8"/>
        <v>2.708999999999999E+18</v>
      </c>
      <c r="Y69" s="11">
        <f t="shared" si="9"/>
        <v>7.1429999999999997E-18</v>
      </c>
      <c r="Z69" s="11">
        <f t="shared" si="10"/>
        <v>1.2649999999999998E-3</v>
      </c>
      <c r="AA69" s="16">
        <f t="shared" si="11"/>
        <v>2.389337187447977E-2</v>
      </c>
      <c r="AB69" s="9">
        <f t="shared" si="1"/>
        <v>0.71985397910008808</v>
      </c>
      <c r="AC69" s="9">
        <f t="shared" si="2"/>
        <v>0.97610662812552018</v>
      </c>
      <c r="AD69" s="15">
        <f t="shared" si="3"/>
        <v>18.888041007493889</v>
      </c>
      <c r="AE69" s="3">
        <f t="shared" si="12"/>
        <v>860.01719999999978</v>
      </c>
      <c r="AF69" s="2">
        <f t="shared" si="13"/>
        <v>0.25</v>
      </c>
      <c r="AG69" s="9">
        <f t="shared" si="14"/>
        <v>3.0638134108914882E-3</v>
      </c>
      <c r="AH69" s="2">
        <f t="shared" si="15"/>
        <v>0.14825633646704464</v>
      </c>
    </row>
    <row r="70" spans="1:34">
      <c r="A70" s="1">
        <f>Raw!A70</f>
        <v>57</v>
      </c>
      <c r="B70" s="14">
        <f>Raw!B70</f>
        <v>0.46085648148148151</v>
      </c>
      <c r="C70" s="15">
        <f>Raw!C70</f>
        <v>113.1</v>
      </c>
      <c r="D70" s="15">
        <f>IF(C70&gt;0.5,Raw!D70*D$11,-999)</f>
        <v>4.5</v>
      </c>
      <c r="E70" s="9">
        <f>IF(Raw!$G70&gt;$C$8,IF(Raw!$Q70&gt;$C$8,IF(Raw!$N70&gt;$C$9,IF(Raw!$N70&lt;$A$9,IF(Raw!$X70&gt;$C$9,IF(Raw!$X70&lt;$A$9,Raw!H70,-999),-999),-999),-999),-999),-999)</f>
        <v>0.71384800000000004</v>
      </c>
      <c r="F70" s="9">
        <f>IF(Raw!$G70&gt;$C$8,IF(Raw!$Q70&gt;$C$8,IF(Raw!$N70&gt;$C$9,IF(Raw!$N70&lt;$A$9,IF(Raw!$X70&gt;$C$9,IF(Raw!$X70&lt;$A$9,Raw!I70,-999),-999),-999),-999),-999),-999)</f>
        <v>0.90410100000000004</v>
      </c>
      <c r="G70" s="9">
        <f>Raw!G70</f>
        <v>0.93383400000000005</v>
      </c>
      <c r="H70" s="9">
        <f>IF(Raw!$G70&gt;$C$8,IF(Raw!$Q70&gt;$C$8,IF(Raw!$N70&gt;$C$9,IF(Raw!$N70&lt;$A$9,IF(Raw!$X70&gt;$C$9,IF(Raw!$X70&lt;$A$9,Raw!L70,-999),-999),-999),-999),-999),-999)</f>
        <v>716.7</v>
      </c>
      <c r="I70" s="9">
        <f>IF(Raw!$G70&gt;$C$8,IF(Raw!$Q70&gt;$C$8,IF(Raw!$N70&gt;$C$9,IF(Raw!$N70&lt;$A$9,IF(Raw!$X70&gt;$C$9,IF(Raw!$X70&lt;$A$9,Raw!M70,-999),-999),-999),-999),-999),-999)</f>
        <v>0.23316300000000001</v>
      </c>
      <c r="J70" s="9">
        <f>IF(Raw!$G70&gt;$C$8,IF(Raw!$Q70&gt;$C$8,IF(Raw!$N70&gt;$C$9,IF(Raw!$N70&lt;$A$9,IF(Raw!$X70&gt;$C$9,IF(Raw!$X70&lt;$A$9,Raw!N70,-999),-999),-999),-999),-999),-999)</f>
        <v>811</v>
      </c>
      <c r="K70" s="9">
        <f>IF(Raw!$G70&gt;$C$8,IF(Raw!$Q70&gt;$C$8,IF(Raw!$N70&gt;$C$9,IF(Raw!$N70&lt;$A$9,IF(Raw!$X70&gt;$C$9,IF(Raw!$X70&lt;$A$9,Raw!R70,-999),-999),-999),-999),-999),-999)</f>
        <v>0.70719799999999999</v>
      </c>
      <c r="L70" s="9">
        <f>IF(Raw!$G70&gt;$C$8,IF(Raw!$Q70&gt;$C$8,IF(Raw!$N70&gt;$C$9,IF(Raw!$N70&lt;$A$9,IF(Raw!$X70&gt;$C$9,IF(Raw!$X70&lt;$A$9,Raw!S70,-999),-999),-999),-999),-999),-999)</f>
        <v>0.90612700000000002</v>
      </c>
      <c r="M70" s="9">
        <f>Raw!Q70</f>
        <v>0.93071700000000002</v>
      </c>
      <c r="N70" s="9">
        <f>IF(Raw!$G70&gt;$C$8,IF(Raw!$Q70&gt;$C$8,IF(Raw!$N70&gt;$C$9,IF(Raw!$N70&lt;$A$9,IF(Raw!$X70&gt;$C$9,IF(Raw!$X70&lt;$A$9,Raw!V70,-999),-999),-999),-999),-999),-999)</f>
        <v>716.7</v>
      </c>
      <c r="O70" s="9">
        <f>IF(Raw!$G70&gt;$C$8,IF(Raw!$Q70&gt;$C$8,IF(Raw!$N70&gt;$C$9,IF(Raw!$N70&lt;$A$9,IF(Raw!$X70&gt;$C$9,IF(Raw!$X70&lt;$A$9,Raw!W70,-999),-999),-999),-999),-999),-999)</f>
        <v>0.23586299999999999</v>
      </c>
      <c r="P70" s="9">
        <f>IF(Raw!$G70&gt;$C$8,IF(Raw!$Q70&gt;$C$8,IF(Raw!$N70&gt;$C$9,IF(Raw!$N70&lt;$A$9,IF(Raw!$X70&gt;$C$9,IF(Raw!$X70&lt;$A$9,Raw!X70,-999),-999),-999),-999),-999),-999)</f>
        <v>613</v>
      </c>
      <c r="R70" s="9">
        <f t="shared" si="4"/>
        <v>0.19025300000000001</v>
      </c>
      <c r="S70" s="9">
        <f t="shared" si="5"/>
        <v>0.21043334760165069</v>
      </c>
      <c r="T70" s="9">
        <f t="shared" si="6"/>
        <v>0.19892900000000002</v>
      </c>
      <c r="U70" s="9">
        <f t="shared" si="7"/>
        <v>0.21953765862842628</v>
      </c>
      <c r="V70" s="15">
        <f t="shared" si="0"/>
        <v>0</v>
      </c>
      <c r="X70" s="11">
        <f t="shared" si="8"/>
        <v>2.708999999999999E+18</v>
      </c>
      <c r="Y70" s="11">
        <f t="shared" si="9"/>
        <v>7.1670000000000005E-18</v>
      </c>
      <c r="Z70" s="11">
        <f t="shared" si="10"/>
        <v>8.1099999999999998E-4</v>
      </c>
      <c r="AA70" s="16">
        <f t="shared" si="11"/>
        <v>1.5501802133391052E-2</v>
      </c>
      <c r="AB70" s="9">
        <f t="shared" si="1"/>
        <v>0.71028175799659332</v>
      </c>
      <c r="AC70" s="9">
        <f t="shared" si="2"/>
        <v>0.98449819786660908</v>
      </c>
      <c r="AD70" s="15">
        <f t="shared" si="3"/>
        <v>19.114429264353952</v>
      </c>
      <c r="AE70" s="3">
        <f t="shared" si="12"/>
        <v>862.90679999999986</v>
      </c>
      <c r="AF70" s="2">
        <f t="shared" si="13"/>
        <v>0.25</v>
      </c>
      <c r="AG70" s="9">
        <f t="shared" si="14"/>
        <v>3.2279515743961068E-3</v>
      </c>
      <c r="AH70" s="2">
        <f t="shared" si="15"/>
        <v>0.15619889677738116</v>
      </c>
    </row>
    <row r="71" spans="1:34">
      <c r="A71" s="1">
        <f>Raw!A71</f>
        <v>58</v>
      </c>
      <c r="B71" s="14">
        <f>Raw!B71</f>
        <v>0.46091435185185187</v>
      </c>
      <c r="C71" s="15">
        <f>Raw!C71</f>
        <v>112</v>
      </c>
      <c r="D71" s="15">
        <f>IF(C71&gt;0.5,Raw!D71*D$11,-999)</f>
        <v>4.5</v>
      </c>
      <c r="E71" s="9">
        <f>IF(Raw!$G71&gt;$C$8,IF(Raw!$Q71&gt;$C$8,IF(Raw!$N71&gt;$C$9,IF(Raw!$N71&lt;$A$9,IF(Raw!$X71&gt;$C$9,IF(Raw!$X71&lt;$A$9,Raw!H71,-999),-999),-999),-999),-999),-999)</f>
        <v>0.73273500000000003</v>
      </c>
      <c r="F71" s="9">
        <f>IF(Raw!$G71&gt;$C$8,IF(Raw!$Q71&gt;$C$8,IF(Raw!$N71&gt;$C$9,IF(Raw!$N71&lt;$A$9,IF(Raw!$X71&gt;$C$9,IF(Raw!$X71&lt;$A$9,Raw!I71,-999),-999),-999),-999),-999),-999)</f>
        <v>0.88801699999999995</v>
      </c>
      <c r="G71" s="9">
        <f>Raw!G71</f>
        <v>0.92725599999999997</v>
      </c>
      <c r="H71" s="9">
        <f>IF(Raw!$G71&gt;$C$8,IF(Raw!$Q71&gt;$C$8,IF(Raw!$N71&gt;$C$9,IF(Raw!$N71&lt;$A$9,IF(Raw!$X71&gt;$C$9,IF(Raw!$X71&lt;$A$9,Raw!L71,-999),-999),-999),-999),-999),-999)</f>
        <v>641</v>
      </c>
      <c r="I71" s="9">
        <f>IF(Raw!$G71&gt;$C$8,IF(Raw!$Q71&gt;$C$8,IF(Raw!$N71&gt;$C$9,IF(Raw!$N71&lt;$A$9,IF(Raw!$X71&gt;$C$9,IF(Raw!$X71&lt;$A$9,Raw!M71,-999),-999),-999),-999),-999),-999)</f>
        <v>0.32427299999999998</v>
      </c>
      <c r="J71" s="9">
        <f>IF(Raw!$G71&gt;$C$8,IF(Raw!$Q71&gt;$C$8,IF(Raw!$N71&gt;$C$9,IF(Raw!$N71&lt;$A$9,IF(Raw!$X71&gt;$C$9,IF(Raw!$X71&lt;$A$9,Raw!N71,-999),-999),-999),-999),-999),-999)</f>
        <v>625</v>
      </c>
      <c r="K71" s="9">
        <f>IF(Raw!$G71&gt;$C$8,IF(Raw!$Q71&gt;$C$8,IF(Raw!$N71&gt;$C$9,IF(Raw!$N71&lt;$A$9,IF(Raw!$X71&gt;$C$9,IF(Raw!$X71&lt;$A$9,Raw!R71,-999),-999),-999),-999),-999),-999)</f>
        <v>0.71765100000000004</v>
      </c>
      <c r="L71" s="9">
        <f>IF(Raw!$G71&gt;$C$8,IF(Raw!$Q71&gt;$C$8,IF(Raw!$N71&gt;$C$9,IF(Raw!$N71&lt;$A$9,IF(Raw!$X71&gt;$C$9,IF(Raw!$X71&lt;$A$9,Raw!S71,-999),-999),-999),-999),-999),-999)</f>
        <v>0.891177</v>
      </c>
      <c r="M71" s="9">
        <f>Raw!Q71</f>
        <v>0.91387300000000005</v>
      </c>
      <c r="N71" s="9">
        <f>IF(Raw!$G71&gt;$C$8,IF(Raw!$Q71&gt;$C$8,IF(Raw!$N71&gt;$C$9,IF(Raw!$N71&lt;$A$9,IF(Raw!$X71&gt;$C$9,IF(Raw!$X71&lt;$A$9,Raw!V71,-999),-999),-999),-999),-999),-999)</f>
        <v>792.9</v>
      </c>
      <c r="O71" s="9">
        <f>IF(Raw!$G71&gt;$C$8,IF(Raw!$Q71&gt;$C$8,IF(Raw!$N71&gt;$C$9,IF(Raw!$N71&lt;$A$9,IF(Raw!$X71&gt;$C$9,IF(Raw!$X71&lt;$A$9,Raw!W71,-999),-999),-999),-999),-999),-999)</f>
        <v>0.37081199999999997</v>
      </c>
      <c r="P71" s="9">
        <f>IF(Raw!$G71&gt;$C$8,IF(Raw!$Q71&gt;$C$8,IF(Raw!$N71&gt;$C$9,IF(Raw!$N71&lt;$A$9,IF(Raw!$X71&gt;$C$9,IF(Raw!$X71&lt;$A$9,Raw!X71,-999),-999),-999),-999),-999),-999)</f>
        <v>376</v>
      </c>
      <c r="R71" s="9">
        <f t="shared" si="4"/>
        <v>0.15528199999999992</v>
      </c>
      <c r="S71" s="9">
        <f t="shared" si="5"/>
        <v>0.17486376949990814</v>
      </c>
      <c r="T71" s="9">
        <f t="shared" si="6"/>
        <v>0.17352599999999996</v>
      </c>
      <c r="U71" s="9">
        <f t="shared" si="7"/>
        <v>0.19471552789176555</v>
      </c>
      <c r="V71" s="15">
        <f t="shared" si="0"/>
        <v>0</v>
      </c>
      <c r="X71" s="11">
        <f t="shared" si="8"/>
        <v>2.708999999999999E+18</v>
      </c>
      <c r="Y71" s="11">
        <f t="shared" si="9"/>
        <v>6.4099999999999998E-18</v>
      </c>
      <c r="Z71" s="11">
        <f t="shared" si="10"/>
        <v>6.2500000000000001E-4</v>
      </c>
      <c r="AA71" s="16">
        <f t="shared" si="11"/>
        <v>1.073640973329274E-2</v>
      </c>
      <c r="AB71" s="9">
        <f t="shared" si="1"/>
        <v>0.7195140462353794</v>
      </c>
      <c r="AC71" s="9">
        <f t="shared" si="2"/>
        <v>0.98926359026670718</v>
      </c>
      <c r="AD71" s="15">
        <f t="shared" si="3"/>
        <v>17.17825557326838</v>
      </c>
      <c r="AE71" s="3">
        <f t="shared" si="12"/>
        <v>771.76399999999978</v>
      </c>
      <c r="AF71" s="2">
        <f t="shared" si="13"/>
        <v>0.25</v>
      </c>
      <c r="AG71" s="9">
        <f t="shared" si="14"/>
        <v>2.5729793093912435E-3</v>
      </c>
      <c r="AH71" s="2">
        <f t="shared" si="15"/>
        <v>0.12450512973792928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110.9</v>
      </c>
      <c r="D72" s="15">
        <f>IF(C72&gt;0.5,Raw!D72*D$11,-999)</f>
        <v>3.6</v>
      </c>
      <c r="E72" s="9">
        <f>IF(Raw!$G72&gt;$C$8,IF(Raw!$Q72&gt;$C$8,IF(Raw!$N72&gt;$C$9,IF(Raw!$N72&lt;$A$9,IF(Raw!$X72&gt;$C$9,IF(Raw!$X72&lt;$A$9,Raw!H72,-999),-999),-999),-999),-999),-999)</f>
        <v>0.72670000000000001</v>
      </c>
      <c r="F72" s="9">
        <f>IF(Raw!$G72&gt;$C$8,IF(Raw!$Q72&gt;$C$8,IF(Raw!$N72&gt;$C$9,IF(Raw!$N72&lt;$A$9,IF(Raw!$X72&gt;$C$9,IF(Raw!$X72&lt;$A$9,Raw!I72,-999),-999),-999),-999),-999),-999)</f>
        <v>0.88380899999999996</v>
      </c>
      <c r="G72" s="9">
        <f>Raw!G72</f>
        <v>0.88943399999999995</v>
      </c>
      <c r="H72" s="9">
        <f>IF(Raw!$G72&gt;$C$8,IF(Raw!$Q72&gt;$C$8,IF(Raw!$N72&gt;$C$9,IF(Raw!$N72&lt;$A$9,IF(Raw!$X72&gt;$C$9,IF(Raw!$X72&lt;$A$9,Raw!L72,-999),-999),-999),-999),-999),-999)</f>
        <v>661</v>
      </c>
      <c r="I72" s="9">
        <f>IF(Raw!$G72&gt;$C$8,IF(Raw!$Q72&gt;$C$8,IF(Raw!$N72&gt;$C$9,IF(Raw!$N72&lt;$A$9,IF(Raw!$X72&gt;$C$9,IF(Raw!$X72&lt;$A$9,Raw!M72,-999),-999),-999),-999),-999),-999)</f>
        <v>0.30034300000000003</v>
      </c>
      <c r="J72" s="9">
        <f>IF(Raw!$G72&gt;$C$8,IF(Raw!$Q72&gt;$C$8,IF(Raw!$N72&gt;$C$9,IF(Raw!$N72&lt;$A$9,IF(Raw!$X72&gt;$C$9,IF(Raw!$X72&lt;$A$9,Raw!N72,-999),-999),-999),-999),-999),-999)</f>
        <v>940</v>
      </c>
      <c r="K72" s="9">
        <f>IF(Raw!$G72&gt;$C$8,IF(Raw!$Q72&gt;$C$8,IF(Raw!$N72&gt;$C$9,IF(Raw!$N72&lt;$A$9,IF(Raw!$X72&gt;$C$9,IF(Raw!$X72&lt;$A$9,Raw!R72,-999),-999),-999),-999),-999),-999)</f>
        <v>0.70708599999999999</v>
      </c>
      <c r="L72" s="9">
        <f>IF(Raw!$G72&gt;$C$8,IF(Raw!$Q72&gt;$C$8,IF(Raw!$N72&gt;$C$9,IF(Raw!$N72&lt;$A$9,IF(Raw!$X72&gt;$C$9,IF(Raw!$X72&lt;$A$9,Raw!S72,-999),-999),-999),-999),-999),-999)</f>
        <v>0.89661900000000005</v>
      </c>
      <c r="M72" s="9">
        <f>Raw!Q72</f>
        <v>0.92292799999999997</v>
      </c>
      <c r="N72" s="9">
        <f>IF(Raw!$G72&gt;$C$8,IF(Raw!$Q72&gt;$C$8,IF(Raw!$N72&gt;$C$9,IF(Raw!$N72&lt;$A$9,IF(Raw!$X72&gt;$C$9,IF(Raw!$X72&lt;$A$9,Raw!V72,-999),-999),-999),-999),-999),-999)</f>
        <v>739.8</v>
      </c>
      <c r="O72" s="9">
        <f>IF(Raw!$G72&gt;$C$8,IF(Raw!$Q72&gt;$C$8,IF(Raw!$N72&gt;$C$9,IF(Raw!$N72&lt;$A$9,IF(Raw!$X72&gt;$C$9,IF(Raw!$X72&lt;$A$9,Raw!W72,-999),-999),-999),-999),-999),-999)</f>
        <v>0.226996</v>
      </c>
      <c r="P72" s="9">
        <f>IF(Raw!$G72&gt;$C$8,IF(Raw!$Q72&gt;$C$8,IF(Raw!$N72&gt;$C$9,IF(Raw!$N72&lt;$A$9,IF(Raw!$X72&gt;$C$9,IF(Raw!$X72&lt;$A$9,Raw!X72,-999),-999),-999),-999),-999),-999)</f>
        <v>647</v>
      </c>
      <c r="R72" s="9">
        <f t="shared" si="4"/>
        <v>0.15710899999999994</v>
      </c>
      <c r="S72" s="9">
        <f t="shared" si="5"/>
        <v>0.17776352130381107</v>
      </c>
      <c r="T72" s="9">
        <f t="shared" si="6"/>
        <v>0.18953300000000006</v>
      </c>
      <c r="U72" s="9">
        <f t="shared" si="7"/>
        <v>0.21138633020268369</v>
      </c>
      <c r="V72" s="15">
        <f t="shared" si="0"/>
        <v>0</v>
      </c>
      <c r="X72" s="11">
        <f t="shared" si="8"/>
        <v>2.1671999999999997E+18</v>
      </c>
      <c r="Y72" s="11">
        <f t="shared" si="9"/>
        <v>6.6099999999999995E-18</v>
      </c>
      <c r="Z72" s="11">
        <f t="shared" si="10"/>
        <v>9.3999999999999997E-4</v>
      </c>
      <c r="AA72" s="16">
        <f t="shared" si="11"/>
        <v>1.3286765145932074E-2</v>
      </c>
      <c r="AB72" s="9">
        <f t="shared" si="1"/>
        <v>0.70960428045840396</v>
      </c>
      <c r="AC72" s="9">
        <f t="shared" si="2"/>
        <v>0.98671323485406781</v>
      </c>
      <c r="AD72" s="15">
        <f t="shared" si="3"/>
        <v>14.134856538225611</v>
      </c>
      <c r="AE72" s="3">
        <f t="shared" si="12"/>
        <v>795.84399999999971</v>
      </c>
      <c r="AF72" s="2">
        <f t="shared" si="13"/>
        <v>0.25</v>
      </c>
      <c r="AG72" s="9">
        <f t="shared" si="14"/>
        <v>2.2983965011976319E-3</v>
      </c>
      <c r="AH72" s="2">
        <f t="shared" si="15"/>
        <v>0.11121821054927902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109.8</v>
      </c>
      <c r="D73" s="15">
        <f>IF(C73&gt;0.5,Raw!D73*D$11,-999)</f>
        <v>3.6</v>
      </c>
      <c r="E73" s="9">
        <f>IF(Raw!$G73&gt;$C$8,IF(Raw!$Q73&gt;$C$8,IF(Raw!$N73&gt;$C$9,IF(Raw!$N73&lt;$A$9,IF(Raw!$X73&gt;$C$9,IF(Raw!$X73&lt;$A$9,Raw!H73,-999),-999),-999),-999),-999),-999)</f>
        <v>0.72013400000000005</v>
      </c>
      <c r="F73" s="9">
        <f>IF(Raw!$G73&gt;$C$8,IF(Raw!$Q73&gt;$C$8,IF(Raw!$N73&gt;$C$9,IF(Raw!$N73&lt;$A$9,IF(Raw!$X73&gt;$C$9,IF(Raw!$X73&lt;$A$9,Raw!I73,-999),-999),-999),-999),-999),-999)</f>
        <v>0.89970000000000006</v>
      </c>
      <c r="G73" s="9">
        <f>Raw!G73</f>
        <v>0.86991600000000002</v>
      </c>
      <c r="H73" s="9">
        <f>IF(Raw!$G73&gt;$C$8,IF(Raw!$Q73&gt;$C$8,IF(Raw!$N73&gt;$C$9,IF(Raw!$N73&lt;$A$9,IF(Raw!$X73&gt;$C$9,IF(Raw!$X73&lt;$A$9,Raw!L73,-999),-999),-999),-999),-999),-999)</f>
        <v>637.79999999999995</v>
      </c>
      <c r="I73" s="9">
        <f>IF(Raw!$G73&gt;$C$8,IF(Raw!$Q73&gt;$C$8,IF(Raw!$N73&gt;$C$9,IF(Raw!$N73&lt;$A$9,IF(Raw!$X73&gt;$C$9,IF(Raw!$X73&lt;$A$9,Raw!M73,-999),-999),-999),-999),-999),-999)</f>
        <v>3.0000000000000001E-6</v>
      </c>
      <c r="J73" s="9">
        <f>IF(Raw!$G73&gt;$C$8,IF(Raw!$Q73&gt;$C$8,IF(Raw!$N73&gt;$C$9,IF(Raw!$N73&lt;$A$9,IF(Raw!$X73&gt;$C$9,IF(Raw!$X73&lt;$A$9,Raw!N73,-999),-999),-999),-999),-999),-999)</f>
        <v>387</v>
      </c>
      <c r="K73" s="9">
        <f>IF(Raw!$G73&gt;$C$8,IF(Raw!$Q73&gt;$C$8,IF(Raw!$N73&gt;$C$9,IF(Raw!$N73&lt;$A$9,IF(Raw!$X73&gt;$C$9,IF(Raw!$X73&lt;$A$9,Raw!R73,-999),-999),-999),-999),-999),-999)</f>
        <v>0.72012399999999999</v>
      </c>
      <c r="L73" s="9">
        <f>IF(Raw!$G73&gt;$C$8,IF(Raw!$Q73&gt;$C$8,IF(Raw!$N73&gt;$C$9,IF(Raw!$N73&lt;$A$9,IF(Raw!$X73&gt;$C$9,IF(Raw!$X73&lt;$A$9,Raw!S73,-999),-999),-999),-999),-999),-999)</f>
        <v>0.89714799999999995</v>
      </c>
      <c r="M73" s="9">
        <f>Raw!Q73</f>
        <v>0.922431</v>
      </c>
      <c r="N73" s="9">
        <f>IF(Raw!$G73&gt;$C$8,IF(Raw!$Q73&gt;$C$8,IF(Raw!$N73&gt;$C$9,IF(Raw!$N73&lt;$A$9,IF(Raw!$X73&gt;$C$9,IF(Raw!$X73&lt;$A$9,Raw!V73,-999),-999),-999),-999),-999),-999)</f>
        <v>656.3</v>
      </c>
      <c r="O73" s="9">
        <f>IF(Raw!$G73&gt;$C$8,IF(Raw!$Q73&gt;$C$8,IF(Raw!$N73&gt;$C$9,IF(Raw!$N73&lt;$A$9,IF(Raw!$X73&gt;$C$9,IF(Raw!$X73&lt;$A$9,Raw!W73,-999),-999),-999),-999),-999),-999)</f>
        <v>2.5801000000000001E-2</v>
      </c>
      <c r="P73" s="9">
        <f>IF(Raw!$G73&gt;$C$8,IF(Raw!$Q73&gt;$C$8,IF(Raw!$N73&gt;$C$9,IF(Raw!$N73&lt;$A$9,IF(Raw!$X73&gt;$C$9,IF(Raw!$X73&lt;$A$9,Raw!X73,-999),-999),-999),-999),-999),-999)</f>
        <v>685</v>
      </c>
      <c r="R73" s="9">
        <f t="shared" si="4"/>
        <v>0.179566</v>
      </c>
      <c r="S73" s="9">
        <f t="shared" si="5"/>
        <v>0.19958430587973769</v>
      </c>
      <c r="T73" s="9">
        <f t="shared" si="6"/>
        <v>0.17702399999999996</v>
      </c>
      <c r="U73" s="9">
        <f t="shared" si="7"/>
        <v>0.1973186140971166</v>
      </c>
      <c r="V73" s="15">
        <f t="shared" si="0"/>
        <v>0</v>
      </c>
      <c r="X73" s="11">
        <f t="shared" si="8"/>
        <v>2.1671999999999997E+18</v>
      </c>
      <c r="Y73" s="11">
        <f t="shared" si="9"/>
        <v>6.3779999999999995E-18</v>
      </c>
      <c r="Z73" s="11">
        <f t="shared" si="10"/>
        <v>3.8699999999999997E-4</v>
      </c>
      <c r="AA73" s="16">
        <f t="shared" si="11"/>
        <v>5.3208069890878064E-3</v>
      </c>
      <c r="AB73" s="9">
        <f t="shared" si="1"/>
        <v>0.72106591053643632</v>
      </c>
      <c r="AC73" s="9">
        <f t="shared" si="2"/>
        <v>0.9946791930109119</v>
      </c>
      <c r="AD73" s="15">
        <f t="shared" si="3"/>
        <v>13.748855268960735</v>
      </c>
      <c r="AE73" s="3">
        <f t="shared" si="12"/>
        <v>767.91119999999978</v>
      </c>
      <c r="AF73" s="2">
        <f t="shared" si="13"/>
        <v>0.25</v>
      </c>
      <c r="AG73" s="9">
        <f t="shared" si="14"/>
        <v>2.0868500516101319E-3</v>
      </c>
      <c r="AH73" s="2">
        <f t="shared" si="15"/>
        <v>0.10098158794786308</v>
      </c>
    </row>
    <row r="74" spans="1:34">
      <c r="A74" s="1">
        <f>Raw!A74</f>
        <v>61</v>
      </c>
      <c r="B74" s="14">
        <f>Raw!B74</f>
        <v>0.46107638888888891</v>
      </c>
      <c r="C74" s="15">
        <f>Raw!C74</f>
        <v>108.9</v>
      </c>
      <c r="D74" s="15">
        <f>IF(C74&gt;0.5,Raw!D74*D$11,-999)</f>
        <v>3.6</v>
      </c>
      <c r="E74" s="9">
        <f>IF(Raw!$G74&gt;$C$8,IF(Raw!$Q74&gt;$C$8,IF(Raw!$N74&gt;$C$9,IF(Raw!$N74&lt;$A$9,IF(Raw!$X74&gt;$C$9,IF(Raw!$X74&lt;$A$9,Raw!H74,-999),-999),-999),-999),-999),-999)</f>
        <v>0.75338499999999997</v>
      </c>
      <c r="F74" s="9">
        <f>IF(Raw!$G74&gt;$C$8,IF(Raw!$Q74&gt;$C$8,IF(Raw!$N74&gt;$C$9,IF(Raw!$N74&lt;$A$9,IF(Raw!$X74&gt;$C$9,IF(Raw!$X74&lt;$A$9,Raw!I74,-999),-999),-999),-999),-999),-999)</f>
        <v>0.92791999999999997</v>
      </c>
      <c r="G74" s="9">
        <f>Raw!G74</f>
        <v>0.92593199999999998</v>
      </c>
      <c r="H74" s="9">
        <f>IF(Raw!$G74&gt;$C$8,IF(Raw!$Q74&gt;$C$8,IF(Raw!$N74&gt;$C$9,IF(Raw!$N74&lt;$A$9,IF(Raw!$X74&gt;$C$9,IF(Raw!$X74&lt;$A$9,Raw!L74,-999),-999),-999),-999),-999),-999)</f>
        <v>679.4</v>
      </c>
      <c r="I74" s="9">
        <f>IF(Raw!$G74&gt;$C$8,IF(Raw!$Q74&gt;$C$8,IF(Raw!$N74&gt;$C$9,IF(Raw!$N74&lt;$A$9,IF(Raw!$X74&gt;$C$9,IF(Raw!$X74&lt;$A$9,Raw!M74,-999),-999),-999),-999),-999),-999)</f>
        <v>0.37075599999999997</v>
      </c>
      <c r="J74" s="9">
        <f>IF(Raw!$G74&gt;$C$8,IF(Raw!$Q74&gt;$C$8,IF(Raw!$N74&gt;$C$9,IF(Raw!$N74&lt;$A$9,IF(Raw!$X74&gt;$C$9,IF(Raw!$X74&lt;$A$9,Raw!N74,-999),-999),-999),-999),-999),-999)</f>
        <v>700</v>
      </c>
      <c r="K74" s="9">
        <f>IF(Raw!$G74&gt;$C$8,IF(Raw!$Q74&gt;$C$8,IF(Raw!$N74&gt;$C$9,IF(Raw!$N74&lt;$A$9,IF(Raw!$X74&gt;$C$9,IF(Raw!$X74&lt;$A$9,Raw!R74,-999),-999),-999),-999),-999),-999)</f>
        <v>0.72654300000000005</v>
      </c>
      <c r="L74" s="9">
        <f>IF(Raw!$G74&gt;$C$8,IF(Raw!$Q74&gt;$C$8,IF(Raw!$N74&gt;$C$9,IF(Raw!$N74&lt;$A$9,IF(Raw!$X74&gt;$C$9,IF(Raw!$X74&lt;$A$9,Raw!S74,-999),-999),-999),-999),-999),-999)</f>
        <v>0.90992200000000001</v>
      </c>
      <c r="M74" s="9">
        <f>Raw!Q74</f>
        <v>0.91935800000000001</v>
      </c>
      <c r="N74" s="9">
        <f>IF(Raw!$G74&gt;$C$8,IF(Raw!$Q74&gt;$C$8,IF(Raw!$N74&gt;$C$9,IF(Raw!$N74&lt;$A$9,IF(Raw!$X74&gt;$C$9,IF(Raw!$X74&lt;$A$9,Raw!V74,-999),-999),-999),-999),-999),-999)</f>
        <v>667.8</v>
      </c>
      <c r="O74" s="9">
        <f>IF(Raw!$G74&gt;$C$8,IF(Raw!$Q74&gt;$C$8,IF(Raw!$N74&gt;$C$9,IF(Raw!$N74&lt;$A$9,IF(Raw!$X74&gt;$C$9,IF(Raw!$X74&lt;$A$9,Raw!W74,-999),-999),-999),-999),-999),-999)</f>
        <v>2.1128000000000001E-2</v>
      </c>
      <c r="P74" s="9">
        <f>IF(Raw!$G74&gt;$C$8,IF(Raw!$Q74&gt;$C$8,IF(Raw!$N74&gt;$C$9,IF(Raw!$N74&lt;$A$9,IF(Raw!$X74&gt;$C$9,IF(Raw!$X74&lt;$A$9,Raw!X74,-999),-999),-999),-999),-999),-999)</f>
        <v>548</v>
      </c>
      <c r="R74" s="9">
        <f t="shared" si="4"/>
        <v>0.174535</v>
      </c>
      <c r="S74" s="9">
        <f t="shared" si="5"/>
        <v>0.18809272351064746</v>
      </c>
      <c r="T74" s="9">
        <f t="shared" si="6"/>
        <v>0.18337899999999996</v>
      </c>
      <c r="U74" s="9">
        <f t="shared" si="7"/>
        <v>0.20153265884328542</v>
      </c>
      <c r="V74" s="15">
        <f t="shared" si="0"/>
        <v>0</v>
      </c>
      <c r="X74" s="11">
        <f t="shared" si="8"/>
        <v>2.1671999999999997E+18</v>
      </c>
      <c r="Y74" s="11">
        <f t="shared" si="9"/>
        <v>6.7939999999999994E-18</v>
      </c>
      <c r="Z74" s="11">
        <f t="shared" si="10"/>
        <v>6.9999999999999999E-4</v>
      </c>
      <c r="AA74" s="16">
        <f t="shared" si="11"/>
        <v>1.0201623970557365E-2</v>
      </c>
      <c r="AB74" s="9">
        <f t="shared" si="1"/>
        <v>0.72841376360209686</v>
      </c>
      <c r="AC74" s="9">
        <f t="shared" si="2"/>
        <v>0.98979837602944276</v>
      </c>
      <c r="AD74" s="15">
        <f t="shared" si="3"/>
        <v>14.573748529367666</v>
      </c>
      <c r="AE74" s="3">
        <f t="shared" si="12"/>
        <v>817.99759999999969</v>
      </c>
      <c r="AF74" s="2">
        <f t="shared" si="13"/>
        <v>0.25</v>
      </c>
      <c r="AG74" s="9">
        <f t="shared" si="14"/>
        <v>2.2592971464899126E-3</v>
      </c>
      <c r="AH74" s="2">
        <f t="shared" si="15"/>
        <v>0.10932621312326567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107.8</v>
      </c>
      <c r="D75" s="15">
        <f>IF(C75&gt;0.5,Raw!D75*D$11,-999)</f>
        <v>4.5</v>
      </c>
      <c r="E75" s="9">
        <f>IF(Raw!$G75&gt;$C$8,IF(Raw!$Q75&gt;$C$8,IF(Raw!$N75&gt;$C$9,IF(Raw!$N75&lt;$A$9,IF(Raw!$X75&gt;$C$9,IF(Raw!$X75&lt;$A$9,Raw!H75,-999),-999),-999),-999),-999),-999)</f>
        <v>0.79118500000000003</v>
      </c>
      <c r="F75" s="9">
        <f>IF(Raw!$G75&gt;$C$8,IF(Raw!$Q75&gt;$C$8,IF(Raw!$N75&gt;$C$9,IF(Raw!$N75&lt;$A$9,IF(Raw!$X75&gt;$C$9,IF(Raw!$X75&lt;$A$9,Raw!I75,-999),-999),-999),-999),-999),-999)</f>
        <v>1.00912</v>
      </c>
      <c r="G75" s="9">
        <f>Raw!G75</f>
        <v>0.94697500000000001</v>
      </c>
      <c r="H75" s="9">
        <f>IF(Raw!$G75&gt;$C$8,IF(Raw!$Q75&gt;$C$8,IF(Raw!$N75&gt;$C$9,IF(Raw!$N75&lt;$A$9,IF(Raw!$X75&gt;$C$9,IF(Raw!$X75&lt;$A$9,Raw!L75,-999),-999),-999),-999),-999),-999)</f>
        <v>647.5</v>
      </c>
      <c r="I75" s="9">
        <f>IF(Raw!$G75&gt;$C$8,IF(Raw!$Q75&gt;$C$8,IF(Raw!$N75&gt;$C$9,IF(Raw!$N75&lt;$A$9,IF(Raw!$X75&gt;$C$9,IF(Raw!$X75&lt;$A$9,Raw!M75,-999),-999),-999),-999),-999),-999)</f>
        <v>4.1E-5</v>
      </c>
      <c r="J75" s="9">
        <f>IF(Raw!$G75&gt;$C$8,IF(Raw!$Q75&gt;$C$8,IF(Raw!$N75&gt;$C$9,IF(Raw!$N75&lt;$A$9,IF(Raw!$X75&gt;$C$9,IF(Raw!$X75&lt;$A$9,Raw!N75,-999),-999),-999),-999),-999),-999)</f>
        <v>887</v>
      </c>
      <c r="K75" s="9">
        <f>IF(Raw!$G75&gt;$C$8,IF(Raw!$Q75&gt;$C$8,IF(Raw!$N75&gt;$C$9,IF(Raw!$N75&lt;$A$9,IF(Raw!$X75&gt;$C$9,IF(Raw!$X75&lt;$A$9,Raw!R75,-999),-999),-999),-999),-999),-999)</f>
        <v>0.73836400000000002</v>
      </c>
      <c r="L75" s="9">
        <f>IF(Raw!$G75&gt;$C$8,IF(Raw!$Q75&gt;$C$8,IF(Raw!$N75&gt;$C$9,IF(Raw!$N75&lt;$A$9,IF(Raw!$X75&gt;$C$9,IF(Raw!$X75&lt;$A$9,Raw!S75,-999),-999),-999),-999),-999),-999)</f>
        <v>0.98120499999999999</v>
      </c>
      <c r="M75" s="9">
        <f>Raw!Q75</f>
        <v>0.95304</v>
      </c>
      <c r="N75" s="9">
        <f>IF(Raw!$G75&gt;$C$8,IF(Raw!$Q75&gt;$C$8,IF(Raw!$N75&gt;$C$9,IF(Raw!$N75&lt;$A$9,IF(Raw!$X75&gt;$C$9,IF(Raw!$X75&lt;$A$9,Raw!V75,-999),-999),-999),-999),-999),-999)</f>
        <v>753.7</v>
      </c>
      <c r="O75" s="9">
        <f>IF(Raw!$G75&gt;$C$8,IF(Raw!$Q75&gt;$C$8,IF(Raw!$N75&gt;$C$9,IF(Raw!$N75&lt;$A$9,IF(Raw!$X75&gt;$C$9,IF(Raw!$X75&lt;$A$9,Raw!W75,-999),-999),-999),-999),-999),-999)</f>
        <v>1.6653999999999999E-2</v>
      </c>
      <c r="P75" s="9">
        <f>IF(Raw!$G75&gt;$C$8,IF(Raw!$Q75&gt;$C$8,IF(Raw!$N75&gt;$C$9,IF(Raw!$N75&lt;$A$9,IF(Raw!$X75&gt;$C$9,IF(Raw!$X75&lt;$A$9,Raw!X75,-999),-999),-999),-999),-999),-999)</f>
        <v>1505</v>
      </c>
      <c r="R75" s="9">
        <f t="shared" si="4"/>
        <v>0.21793499999999999</v>
      </c>
      <c r="S75" s="9">
        <f t="shared" si="5"/>
        <v>0.21596539559219913</v>
      </c>
      <c r="T75" s="9">
        <f t="shared" si="6"/>
        <v>0.24284099999999997</v>
      </c>
      <c r="U75" s="9">
        <f t="shared" si="7"/>
        <v>0.24749262386555304</v>
      </c>
      <c r="V75" s="15">
        <f t="shared" si="0"/>
        <v>0</v>
      </c>
      <c r="X75" s="11">
        <f t="shared" si="8"/>
        <v>2.708999999999999E+18</v>
      </c>
      <c r="Y75" s="11">
        <f t="shared" si="9"/>
        <v>6.4749999999999998E-18</v>
      </c>
      <c r="Z75" s="11">
        <f t="shared" si="10"/>
        <v>8.8699999999999998E-4</v>
      </c>
      <c r="AA75" s="16">
        <f t="shared" si="11"/>
        <v>1.5320303911589644E-2</v>
      </c>
      <c r="AB75" s="9">
        <f t="shared" si="1"/>
        <v>0.74208439792219438</v>
      </c>
      <c r="AC75" s="9">
        <f t="shared" si="2"/>
        <v>0.98467969608841022</v>
      </c>
      <c r="AD75" s="15">
        <f t="shared" si="3"/>
        <v>17.272044996155177</v>
      </c>
      <c r="AE75" s="3">
        <f t="shared" si="12"/>
        <v>779.5899999999998</v>
      </c>
      <c r="AF75" s="2">
        <f t="shared" si="13"/>
        <v>0.25</v>
      </c>
      <c r="AG75" s="9">
        <f t="shared" si="14"/>
        <v>3.2882336427864155E-3</v>
      </c>
      <c r="AH75" s="2">
        <f t="shared" si="15"/>
        <v>0.15911591469447503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106.9</v>
      </c>
      <c r="D76" s="15">
        <f>IF(C76&gt;0.5,Raw!D76*D$11,-999)</f>
        <v>4.5</v>
      </c>
      <c r="E76" s="9">
        <f>IF(Raw!$G76&gt;$C$8,IF(Raw!$Q76&gt;$C$8,IF(Raw!$N76&gt;$C$9,IF(Raw!$N76&lt;$A$9,IF(Raw!$X76&gt;$C$9,IF(Raw!$X76&lt;$A$9,Raw!H76,-999),-999),-999),-999),-999),-999)</f>
        <v>0.88390199999999997</v>
      </c>
      <c r="F76" s="9">
        <f>IF(Raw!$G76&gt;$C$8,IF(Raw!$Q76&gt;$C$8,IF(Raw!$N76&gt;$C$9,IF(Raw!$N76&lt;$A$9,IF(Raw!$X76&gt;$C$9,IF(Raw!$X76&lt;$A$9,Raw!I76,-999),-999),-999),-999),-999),-999)</f>
        <v>1.190204</v>
      </c>
      <c r="G76" s="9">
        <f>Raw!G76</f>
        <v>0.96556699999999995</v>
      </c>
      <c r="H76" s="9">
        <f>IF(Raw!$G76&gt;$C$8,IF(Raw!$Q76&gt;$C$8,IF(Raw!$N76&gt;$C$9,IF(Raw!$N76&lt;$A$9,IF(Raw!$X76&gt;$C$9,IF(Raw!$X76&lt;$A$9,Raw!L76,-999),-999),-999),-999),-999),-999)</f>
        <v>666.4</v>
      </c>
      <c r="I76" s="9">
        <f>IF(Raw!$G76&gt;$C$8,IF(Raw!$Q76&gt;$C$8,IF(Raw!$N76&gt;$C$9,IF(Raw!$N76&lt;$A$9,IF(Raw!$X76&gt;$C$9,IF(Raw!$X76&lt;$A$9,Raw!M76,-999),-999),-999),-999),-999),-999)</f>
        <v>1.8E-5</v>
      </c>
      <c r="J76" s="9">
        <f>IF(Raw!$G76&gt;$C$8,IF(Raw!$Q76&gt;$C$8,IF(Raw!$N76&gt;$C$9,IF(Raw!$N76&lt;$A$9,IF(Raw!$X76&gt;$C$9,IF(Raw!$X76&lt;$A$9,Raw!N76,-999),-999),-999),-999),-999),-999)</f>
        <v>503</v>
      </c>
      <c r="K76" s="9">
        <f>IF(Raw!$G76&gt;$C$8,IF(Raw!$Q76&gt;$C$8,IF(Raw!$N76&gt;$C$9,IF(Raw!$N76&lt;$A$9,IF(Raw!$X76&gt;$C$9,IF(Raw!$X76&lt;$A$9,Raw!R76,-999),-999),-999),-999),-999),-999)</f>
        <v>0.80786999999999998</v>
      </c>
      <c r="L76" s="9">
        <f>IF(Raw!$G76&gt;$C$8,IF(Raw!$Q76&gt;$C$8,IF(Raw!$N76&gt;$C$9,IF(Raw!$N76&lt;$A$9,IF(Raw!$X76&gt;$C$9,IF(Raw!$X76&lt;$A$9,Raw!S76,-999),-999),-999),-999),-999),-999)</f>
        <v>1.0914410000000001</v>
      </c>
      <c r="M76" s="9">
        <f>Raw!Q76</f>
        <v>0.96533899999999995</v>
      </c>
      <c r="N76" s="9">
        <f>IF(Raw!$G76&gt;$C$8,IF(Raw!$Q76&gt;$C$8,IF(Raw!$N76&gt;$C$9,IF(Raw!$N76&lt;$A$9,IF(Raw!$X76&gt;$C$9,IF(Raw!$X76&lt;$A$9,Raw!V76,-999),-999),-999),-999),-999),-999)</f>
        <v>649.20000000000005</v>
      </c>
      <c r="O76" s="9">
        <f>IF(Raw!$G76&gt;$C$8,IF(Raw!$Q76&gt;$C$8,IF(Raw!$N76&gt;$C$9,IF(Raw!$N76&lt;$A$9,IF(Raw!$X76&gt;$C$9,IF(Raw!$X76&lt;$A$9,Raw!W76,-999),-999),-999),-999),-999),-999)</f>
        <v>6.3600000000000004E-2</v>
      </c>
      <c r="P76" s="9">
        <f>IF(Raw!$G76&gt;$C$8,IF(Raw!$Q76&gt;$C$8,IF(Raw!$N76&gt;$C$9,IF(Raw!$N76&lt;$A$9,IF(Raw!$X76&gt;$C$9,IF(Raw!$X76&lt;$A$9,Raw!X76,-999),-999),-999),-999),-999),-999)</f>
        <v>585</v>
      </c>
      <c r="R76" s="9">
        <f t="shared" si="4"/>
        <v>0.30630200000000007</v>
      </c>
      <c r="S76" s="9">
        <f t="shared" si="5"/>
        <v>0.25735252108041989</v>
      </c>
      <c r="T76" s="9">
        <f t="shared" si="6"/>
        <v>0.28357100000000013</v>
      </c>
      <c r="U76" s="9">
        <f t="shared" si="7"/>
        <v>0.25981340264842545</v>
      </c>
      <c r="V76" s="15">
        <f t="shared" si="0"/>
        <v>0</v>
      </c>
      <c r="X76" s="11">
        <f t="shared" si="8"/>
        <v>2.708999999999999E+18</v>
      </c>
      <c r="Y76" s="11">
        <f t="shared" si="9"/>
        <v>6.6639999999999994E-18</v>
      </c>
      <c r="Z76" s="11">
        <f t="shared" si="10"/>
        <v>5.0299999999999997E-4</v>
      </c>
      <c r="AA76" s="16">
        <f t="shared" si="11"/>
        <v>8.9988320169719915E-3</v>
      </c>
      <c r="AB76" s="9">
        <f t="shared" si="1"/>
        <v>0.81042180779388473</v>
      </c>
      <c r="AC76" s="9">
        <f t="shared" si="2"/>
        <v>0.99100116798302806</v>
      </c>
      <c r="AD76" s="15">
        <f t="shared" si="3"/>
        <v>17.890322101335968</v>
      </c>
      <c r="AE76" s="3">
        <f t="shared" si="12"/>
        <v>802.34559999999965</v>
      </c>
      <c r="AF76" s="2">
        <f t="shared" si="13"/>
        <v>0.25</v>
      </c>
      <c r="AG76" s="9">
        <f t="shared" si="14"/>
        <v>3.5754965074034049E-3</v>
      </c>
      <c r="AH76" s="2">
        <f t="shared" si="15"/>
        <v>0.17301641521443045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105.8</v>
      </c>
      <c r="D77" s="15">
        <f>IF(C77&gt;0.5,Raw!D77*D$11,-999)</f>
        <v>4.5</v>
      </c>
      <c r="E77" s="9">
        <f>IF(Raw!$G77&gt;$C$8,IF(Raw!$Q77&gt;$C$8,IF(Raw!$N77&gt;$C$9,IF(Raw!$N77&lt;$A$9,IF(Raw!$X77&gt;$C$9,IF(Raw!$X77&lt;$A$9,Raw!H77,-999),-999),-999),-999),-999),-999)</f>
        <v>0.87842100000000001</v>
      </c>
      <c r="F77" s="9">
        <f>IF(Raw!$G77&gt;$C$8,IF(Raw!$Q77&gt;$C$8,IF(Raw!$N77&gt;$C$9,IF(Raw!$N77&lt;$A$9,IF(Raw!$X77&gt;$C$9,IF(Raw!$X77&lt;$A$9,Raw!I77,-999),-999),-999),-999),-999),-999)</f>
        <v>1.163861</v>
      </c>
      <c r="G77" s="9">
        <f>Raw!G77</f>
        <v>0.97179000000000004</v>
      </c>
      <c r="H77" s="9">
        <f>IF(Raw!$G77&gt;$C$8,IF(Raw!$Q77&gt;$C$8,IF(Raw!$N77&gt;$C$9,IF(Raw!$N77&lt;$A$9,IF(Raw!$X77&gt;$C$9,IF(Raw!$X77&lt;$A$9,Raw!L77,-999),-999),-999),-999),-999),-999)</f>
        <v>673.8</v>
      </c>
      <c r="I77" s="9">
        <f>IF(Raw!$G77&gt;$C$8,IF(Raw!$Q77&gt;$C$8,IF(Raw!$N77&gt;$C$9,IF(Raw!$N77&lt;$A$9,IF(Raw!$X77&gt;$C$9,IF(Raw!$X77&lt;$A$9,Raw!M77,-999),-999),-999),-999),-999),-999)</f>
        <v>0.175038</v>
      </c>
      <c r="J77" s="9">
        <f>IF(Raw!$G77&gt;$C$8,IF(Raw!$Q77&gt;$C$8,IF(Raw!$N77&gt;$C$9,IF(Raw!$N77&lt;$A$9,IF(Raw!$X77&gt;$C$9,IF(Raw!$X77&lt;$A$9,Raw!N77,-999),-999),-999),-999),-999),-999)</f>
        <v>536</v>
      </c>
      <c r="K77" s="9">
        <f>IF(Raw!$G77&gt;$C$8,IF(Raw!$Q77&gt;$C$8,IF(Raw!$N77&gt;$C$9,IF(Raw!$N77&lt;$A$9,IF(Raw!$X77&gt;$C$9,IF(Raw!$X77&lt;$A$9,Raw!R77,-999),-999),-999),-999),-999),-999)</f>
        <v>0.86743599999999998</v>
      </c>
      <c r="L77" s="9">
        <f>IF(Raw!$G77&gt;$C$8,IF(Raw!$Q77&gt;$C$8,IF(Raw!$N77&gt;$C$9,IF(Raw!$N77&lt;$A$9,IF(Raw!$X77&gt;$C$9,IF(Raw!$X77&lt;$A$9,Raw!S77,-999),-999),-999),-999),-999),-999)</f>
        <v>1.1825870000000001</v>
      </c>
      <c r="M77" s="9">
        <f>Raw!Q77</f>
        <v>0.96203399999999994</v>
      </c>
      <c r="N77" s="9">
        <f>IF(Raw!$G77&gt;$C$8,IF(Raw!$Q77&gt;$C$8,IF(Raw!$N77&gt;$C$9,IF(Raw!$N77&lt;$A$9,IF(Raw!$X77&gt;$C$9,IF(Raw!$X77&lt;$A$9,Raw!V77,-999),-999),-999),-999),-999),-999)</f>
        <v>687.1</v>
      </c>
      <c r="O77" s="9">
        <f>IF(Raw!$G77&gt;$C$8,IF(Raw!$Q77&gt;$C$8,IF(Raw!$N77&gt;$C$9,IF(Raw!$N77&lt;$A$9,IF(Raw!$X77&gt;$C$9,IF(Raw!$X77&lt;$A$9,Raw!W77,-999),-999),-999),-999),-999),-999)</f>
        <v>7.1517999999999998E-2</v>
      </c>
      <c r="P77" s="9">
        <f>IF(Raw!$G77&gt;$C$8,IF(Raw!$Q77&gt;$C$8,IF(Raw!$N77&gt;$C$9,IF(Raw!$N77&lt;$A$9,IF(Raw!$X77&gt;$C$9,IF(Raw!$X77&lt;$A$9,Raw!X77,-999),-999),-999),-999),-999),-999)</f>
        <v>689</v>
      </c>
      <c r="R77" s="9">
        <f t="shared" si="4"/>
        <v>0.28544000000000003</v>
      </c>
      <c r="S77" s="9">
        <f t="shared" si="5"/>
        <v>0.24525265474141672</v>
      </c>
      <c r="T77" s="9">
        <f t="shared" si="6"/>
        <v>0.31515100000000007</v>
      </c>
      <c r="U77" s="9">
        <f t="shared" si="7"/>
        <v>0.26649286690958046</v>
      </c>
      <c r="V77" s="15">
        <f t="shared" ref="V77:V140" si="16">IF(L77&gt;0,L77*V$8+V$10,-999)</f>
        <v>0</v>
      </c>
      <c r="X77" s="11">
        <f t="shared" si="8"/>
        <v>2.708999999999999E+18</v>
      </c>
      <c r="Y77" s="11">
        <f t="shared" si="9"/>
        <v>6.7379999999999991E-18</v>
      </c>
      <c r="Z77" s="11">
        <f t="shared" si="10"/>
        <v>5.3600000000000002E-4</v>
      </c>
      <c r="AA77" s="16">
        <f t="shared" si="11"/>
        <v>9.6889436288291764E-3</v>
      </c>
      <c r="AB77" s="9">
        <f t="shared" ref="AB77:AB140" si="17">K77+T77*AA77</f>
        <v>0.87048948027356909</v>
      </c>
      <c r="AC77" s="9">
        <f t="shared" ref="AC77:AC140" si="18">IF(T77&gt;0,(L77-AB77)/T77,-999)</f>
        <v>0.99031105637117089</v>
      </c>
      <c r="AD77" s="15">
        <f t="shared" ref="AD77:AD140" si="19">IF(AC77&gt;0,X77*Y77*AC77,-999)</f>
        <v>18.076387367218615</v>
      </c>
      <c r="AE77" s="3">
        <f t="shared" si="12"/>
        <v>811.25519999999972</v>
      </c>
      <c r="AF77" s="2">
        <f t="shared" si="13"/>
        <v>0.25</v>
      </c>
      <c r="AG77" s="9">
        <f t="shared" si="14"/>
        <v>3.7055602252755479E-3</v>
      </c>
      <c r="AH77" s="2">
        <f t="shared" si="15"/>
        <v>0.17931013083381486</v>
      </c>
    </row>
    <row r="78" spans="1:34">
      <c r="A78" s="1">
        <f>Raw!A78</f>
        <v>65</v>
      </c>
      <c r="B78" s="14">
        <f>Raw!B78</f>
        <v>0.46130787037037035</v>
      </c>
      <c r="C78" s="15">
        <f>Raw!C78</f>
        <v>104.9</v>
      </c>
      <c r="D78" s="15">
        <f>IF(C78&gt;0.5,Raw!D78*D$11,-999)</f>
        <v>4.5</v>
      </c>
      <c r="E78" s="9">
        <f>IF(Raw!$G78&gt;$C$8,IF(Raw!$Q78&gt;$C$8,IF(Raw!$N78&gt;$C$9,IF(Raw!$N78&lt;$A$9,IF(Raw!$X78&gt;$C$9,IF(Raw!$X78&lt;$A$9,Raw!H78,-999),-999),-999),-999),-999),-999)</f>
        <v>0.91944400000000004</v>
      </c>
      <c r="F78" s="9">
        <f>IF(Raw!$G78&gt;$C$8,IF(Raw!$Q78&gt;$C$8,IF(Raw!$N78&gt;$C$9,IF(Raw!$N78&lt;$A$9,IF(Raw!$X78&gt;$C$9,IF(Raw!$X78&lt;$A$9,Raw!I78,-999),-999),-999),-999),-999),-999)</f>
        <v>1.250084</v>
      </c>
      <c r="G78" s="9">
        <f>Raw!G78</f>
        <v>0.97537200000000002</v>
      </c>
      <c r="H78" s="9">
        <f>IF(Raw!$G78&gt;$C$8,IF(Raw!$Q78&gt;$C$8,IF(Raw!$N78&gt;$C$9,IF(Raw!$N78&lt;$A$9,IF(Raw!$X78&gt;$C$9,IF(Raw!$X78&lt;$A$9,Raw!L78,-999),-999),-999),-999),-999),-999)</f>
        <v>681.5</v>
      </c>
      <c r="I78" s="9">
        <f>IF(Raw!$G78&gt;$C$8,IF(Raw!$Q78&gt;$C$8,IF(Raw!$N78&gt;$C$9,IF(Raw!$N78&lt;$A$9,IF(Raw!$X78&gt;$C$9,IF(Raw!$X78&lt;$A$9,Raw!M78,-999),-999),-999),-999),-999),-999)</f>
        <v>0.20843300000000001</v>
      </c>
      <c r="J78" s="9">
        <f>IF(Raw!$G78&gt;$C$8,IF(Raw!$Q78&gt;$C$8,IF(Raw!$N78&gt;$C$9,IF(Raw!$N78&lt;$A$9,IF(Raw!$X78&gt;$C$9,IF(Raw!$X78&lt;$A$9,Raw!N78,-999),-999),-999),-999),-999),-999)</f>
        <v>465</v>
      </c>
      <c r="K78" s="9">
        <f>IF(Raw!$G78&gt;$C$8,IF(Raw!$Q78&gt;$C$8,IF(Raw!$N78&gt;$C$9,IF(Raw!$N78&lt;$A$9,IF(Raw!$X78&gt;$C$9,IF(Raw!$X78&lt;$A$9,Raw!R78,-999),-999),-999),-999),-999),-999)</f>
        <v>0.88633600000000001</v>
      </c>
      <c r="L78" s="9">
        <f>IF(Raw!$G78&gt;$C$8,IF(Raw!$Q78&gt;$C$8,IF(Raw!$N78&gt;$C$9,IF(Raw!$N78&lt;$A$9,IF(Raw!$X78&gt;$C$9,IF(Raw!$X78&lt;$A$9,Raw!S78,-999),-999),-999),-999),-999),-999)</f>
        <v>1.2288129999999999</v>
      </c>
      <c r="M78" s="9">
        <f>Raw!Q78</f>
        <v>0.97010099999999999</v>
      </c>
      <c r="N78" s="9">
        <f>IF(Raw!$G78&gt;$C$8,IF(Raw!$Q78&gt;$C$8,IF(Raw!$N78&gt;$C$9,IF(Raw!$N78&lt;$A$9,IF(Raw!$X78&gt;$C$9,IF(Raw!$X78&lt;$A$9,Raw!V78,-999),-999),-999),-999),-999),-999)</f>
        <v>764.1</v>
      </c>
      <c r="O78" s="9">
        <f>IF(Raw!$G78&gt;$C$8,IF(Raw!$Q78&gt;$C$8,IF(Raw!$N78&gt;$C$9,IF(Raw!$N78&lt;$A$9,IF(Raw!$X78&gt;$C$9,IF(Raw!$X78&lt;$A$9,Raw!W78,-999),-999),-999),-999),-999),-999)</f>
        <v>0.18140999999999999</v>
      </c>
      <c r="P78" s="9">
        <f>IF(Raw!$G78&gt;$C$8,IF(Raw!$Q78&gt;$C$8,IF(Raw!$N78&gt;$C$9,IF(Raw!$N78&lt;$A$9,IF(Raw!$X78&gt;$C$9,IF(Raw!$X78&lt;$A$9,Raw!X78,-999),-999),-999),-999),-999),-999)</f>
        <v>929</v>
      </c>
      <c r="R78" s="9">
        <f t="shared" ref="R78:R141" si="20">F78-E78</f>
        <v>0.33063999999999993</v>
      </c>
      <c r="S78" s="9">
        <f t="shared" ref="S78:S141" si="21">R78/F78</f>
        <v>0.26449422598801353</v>
      </c>
      <c r="T78" s="9">
        <f t="shared" ref="T78:T141" si="22">L78-K78</f>
        <v>0.34247699999999992</v>
      </c>
      <c r="U78" s="9">
        <f t="shared" ref="U78:U141" si="23">T78/L78</f>
        <v>0.27870554754873195</v>
      </c>
      <c r="V78" s="15">
        <f t="shared" si="16"/>
        <v>0</v>
      </c>
      <c r="X78" s="11">
        <f t="shared" ref="X78:X141" si="24">D78*6.02*10^23*10^(-6)</f>
        <v>2.708999999999999E+18</v>
      </c>
      <c r="Y78" s="11">
        <f t="shared" ref="Y78:Y141" si="25">H78*10^(-20)</f>
        <v>6.8149999999999996E-18</v>
      </c>
      <c r="Z78" s="11">
        <f t="shared" ref="Z78:Z141" si="26">J78*10^(-6)</f>
        <v>4.6499999999999997E-4</v>
      </c>
      <c r="AA78" s="16">
        <f t="shared" ref="AA78:AA141" si="27">IF(Z78&gt;0,(X78*Y78/(X78*Y78+1/Z78)),1)</f>
        <v>8.5116825800947687E-3</v>
      </c>
      <c r="AB78" s="9">
        <f t="shared" si="17"/>
        <v>0.88925105551498318</v>
      </c>
      <c r="AC78" s="9">
        <f t="shared" si="18"/>
        <v>0.99148831741990506</v>
      </c>
      <c r="AD78" s="15">
        <f t="shared" si="19"/>
        <v>18.304693720633907</v>
      </c>
      <c r="AE78" s="3">
        <f t="shared" ref="AE78:AE141" si="28">AE$9*Y78</f>
        <v>820.52599999999973</v>
      </c>
      <c r="AF78" s="2">
        <f t="shared" ref="AF78:AF141" si="29">IF(AD78&lt;=AE78,AF$6,AF$6/(AD78/AE78))</f>
        <v>0.25</v>
      </c>
      <c r="AG78" s="9">
        <f t="shared" ref="AG78:AG141" si="30">AD78*AF78*$AG$6*U78/AG$8</f>
        <v>3.9243228354777756E-3</v>
      </c>
      <c r="AH78" s="2">
        <f t="shared" ref="AH78:AH141" si="31">((AG78*12.01)/893.5)*3600</f>
        <v>0.18989593969190499</v>
      </c>
    </row>
    <row r="79" spans="1:34">
      <c r="A79" s="1">
        <f>Raw!A79</f>
        <v>66</v>
      </c>
      <c r="B79" s="14">
        <f>Raw!B79</f>
        <v>0.46135416666666668</v>
      </c>
      <c r="C79" s="15">
        <f>Raw!C79</f>
        <v>104</v>
      </c>
      <c r="D79" s="15">
        <f>IF(C79&gt;0.5,Raw!D79*D$11,-999)</f>
        <v>3.6</v>
      </c>
      <c r="E79" s="9">
        <f>IF(Raw!$G79&gt;$C$8,IF(Raw!$Q79&gt;$C$8,IF(Raw!$N79&gt;$C$9,IF(Raw!$N79&lt;$A$9,IF(Raw!$X79&gt;$C$9,IF(Raw!$X79&lt;$A$9,Raw!H79,-999),-999),-999),-999),-999),-999)</f>
        <v>0.94062999999999997</v>
      </c>
      <c r="F79" s="9">
        <f>IF(Raw!$G79&gt;$C$8,IF(Raw!$Q79&gt;$C$8,IF(Raw!$N79&gt;$C$9,IF(Raw!$N79&lt;$A$9,IF(Raw!$X79&gt;$C$9,IF(Raw!$X79&lt;$A$9,Raw!I79,-999),-999),-999),-999),-999),-999)</f>
        <v>1.285183</v>
      </c>
      <c r="G79" s="9">
        <f>Raw!G79</f>
        <v>0.96906199999999998</v>
      </c>
      <c r="H79" s="9">
        <f>IF(Raw!$G79&gt;$C$8,IF(Raw!$Q79&gt;$C$8,IF(Raw!$N79&gt;$C$9,IF(Raw!$N79&lt;$A$9,IF(Raw!$X79&gt;$C$9,IF(Raw!$X79&lt;$A$9,Raw!L79,-999),-999),-999),-999),-999),-999)</f>
        <v>648.1</v>
      </c>
      <c r="I79" s="9">
        <f>IF(Raw!$G79&gt;$C$8,IF(Raw!$Q79&gt;$C$8,IF(Raw!$N79&gt;$C$9,IF(Raw!$N79&lt;$A$9,IF(Raw!$X79&gt;$C$9,IF(Raw!$X79&lt;$A$9,Raw!M79,-999),-999),-999),-999),-999),-999)</f>
        <v>1.2E-5</v>
      </c>
      <c r="J79" s="9">
        <f>IF(Raw!$G79&gt;$C$8,IF(Raw!$Q79&gt;$C$8,IF(Raw!$N79&gt;$C$9,IF(Raw!$N79&lt;$A$9,IF(Raw!$X79&gt;$C$9,IF(Raw!$X79&lt;$A$9,Raw!N79,-999),-999),-999),-999),-999),-999)</f>
        <v>554</v>
      </c>
      <c r="K79" s="9">
        <f>IF(Raw!$G79&gt;$C$8,IF(Raw!$Q79&gt;$C$8,IF(Raw!$N79&gt;$C$9,IF(Raw!$N79&lt;$A$9,IF(Raw!$X79&gt;$C$9,IF(Raw!$X79&lt;$A$9,Raw!R79,-999),-999),-999),-999),-999),-999)</f>
        <v>0.90490899999999996</v>
      </c>
      <c r="L79" s="9">
        <f>IF(Raw!$G79&gt;$C$8,IF(Raw!$Q79&gt;$C$8,IF(Raw!$N79&gt;$C$9,IF(Raw!$N79&lt;$A$9,IF(Raw!$X79&gt;$C$9,IF(Raw!$X79&lt;$A$9,Raw!S79,-999),-999),-999),-999),-999),-999)</f>
        <v>1.2724899999999999</v>
      </c>
      <c r="M79" s="9">
        <f>Raw!Q79</f>
        <v>0.97151200000000004</v>
      </c>
      <c r="N79" s="9">
        <f>IF(Raw!$G79&gt;$C$8,IF(Raw!$Q79&gt;$C$8,IF(Raw!$N79&gt;$C$9,IF(Raw!$N79&lt;$A$9,IF(Raw!$X79&gt;$C$9,IF(Raw!$X79&lt;$A$9,Raw!V79,-999),-999),-999),-999),-999),-999)</f>
        <v>730.9</v>
      </c>
      <c r="O79" s="9">
        <f>IF(Raw!$G79&gt;$C$8,IF(Raw!$Q79&gt;$C$8,IF(Raw!$N79&gt;$C$9,IF(Raw!$N79&lt;$A$9,IF(Raw!$X79&gt;$C$9,IF(Raw!$X79&lt;$A$9,Raw!W79,-999),-999),-999),-999),-999),-999)</f>
        <v>1.5228E-2</v>
      </c>
      <c r="P79" s="9">
        <f>IF(Raw!$G79&gt;$C$8,IF(Raw!$Q79&gt;$C$8,IF(Raw!$N79&gt;$C$9,IF(Raw!$N79&lt;$A$9,IF(Raw!$X79&gt;$C$9,IF(Raw!$X79&lt;$A$9,Raw!X79,-999),-999),-999),-999),-999),-999)</f>
        <v>580</v>
      </c>
      <c r="R79" s="9">
        <f t="shared" si="20"/>
        <v>0.344553</v>
      </c>
      <c r="S79" s="9">
        <f t="shared" si="21"/>
        <v>0.26809645007753763</v>
      </c>
      <c r="T79" s="9">
        <f t="shared" si="22"/>
        <v>0.36758099999999994</v>
      </c>
      <c r="U79" s="9">
        <f t="shared" si="23"/>
        <v>0.28886749601175643</v>
      </c>
      <c r="V79" s="15">
        <f t="shared" si="16"/>
        <v>0</v>
      </c>
      <c r="X79" s="11">
        <f t="shared" si="24"/>
        <v>2.1671999999999997E+18</v>
      </c>
      <c r="Y79" s="11">
        <f t="shared" si="25"/>
        <v>6.4809999999999996E-18</v>
      </c>
      <c r="Z79" s="11">
        <f t="shared" si="26"/>
        <v>5.5400000000000002E-4</v>
      </c>
      <c r="AA79" s="16">
        <f t="shared" si="27"/>
        <v>7.72119451301383E-3</v>
      </c>
      <c r="AB79" s="9">
        <f t="shared" si="17"/>
        <v>0.90774716440028813</v>
      </c>
      <c r="AC79" s="9">
        <f t="shared" si="18"/>
        <v>0.9922788054869861</v>
      </c>
      <c r="AD79" s="15">
        <f t="shared" si="19"/>
        <v>13.937174211216297</v>
      </c>
      <c r="AE79" s="3">
        <f t="shared" si="28"/>
        <v>780.3123999999998</v>
      </c>
      <c r="AF79" s="2">
        <f t="shared" si="29"/>
        <v>0.25</v>
      </c>
      <c r="AG79" s="9">
        <f t="shared" si="30"/>
        <v>3.0969204737489832E-3</v>
      </c>
      <c r="AH79" s="2">
        <f t="shared" si="31"/>
        <v>0.14985837000896587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103.3</v>
      </c>
      <c r="D80" s="15">
        <f>IF(C80&gt;0.5,Raw!D80*D$11,-999)</f>
        <v>3.6</v>
      </c>
      <c r="E80" s="9">
        <f>IF(Raw!$G80&gt;$C$8,IF(Raw!$Q80&gt;$C$8,IF(Raw!$N80&gt;$C$9,IF(Raw!$N80&lt;$A$9,IF(Raw!$X80&gt;$C$9,IF(Raw!$X80&lt;$A$9,Raw!H80,-999),-999),-999),-999),-999),-999)</f>
        <v>1.0675790000000001</v>
      </c>
      <c r="F80" s="9">
        <f>IF(Raw!$G80&gt;$C$8,IF(Raw!$Q80&gt;$C$8,IF(Raw!$N80&gt;$C$9,IF(Raw!$N80&lt;$A$9,IF(Raw!$X80&gt;$C$9,IF(Raw!$X80&lt;$A$9,Raw!I80,-999),-999),-999),-999),-999),-999)</f>
        <v>1.493404</v>
      </c>
      <c r="G80" s="9">
        <f>Raw!G80</f>
        <v>0.96624500000000002</v>
      </c>
      <c r="H80" s="9">
        <f>IF(Raw!$G80&gt;$C$8,IF(Raw!$Q80&gt;$C$8,IF(Raw!$N80&gt;$C$9,IF(Raw!$N80&lt;$A$9,IF(Raw!$X80&gt;$C$9,IF(Raw!$X80&lt;$A$9,Raw!L80,-999),-999),-999),-999),-999),-999)</f>
        <v>670.3</v>
      </c>
      <c r="I80" s="9">
        <f>IF(Raw!$G80&gt;$C$8,IF(Raw!$Q80&gt;$C$8,IF(Raw!$N80&gt;$C$9,IF(Raw!$N80&lt;$A$9,IF(Raw!$X80&gt;$C$9,IF(Raw!$X80&lt;$A$9,Raw!M80,-999),-999),-999),-999),-999),-999)</f>
        <v>0.25581999999999999</v>
      </c>
      <c r="J80" s="9">
        <f>IF(Raw!$G80&gt;$C$8,IF(Raw!$Q80&gt;$C$8,IF(Raw!$N80&gt;$C$9,IF(Raw!$N80&lt;$A$9,IF(Raw!$X80&gt;$C$9,IF(Raw!$X80&lt;$A$9,Raw!N80,-999),-999),-999),-999),-999),-999)</f>
        <v>571</v>
      </c>
      <c r="K80" s="9">
        <f>IF(Raw!$G80&gt;$C$8,IF(Raw!$Q80&gt;$C$8,IF(Raw!$N80&gt;$C$9,IF(Raw!$N80&lt;$A$9,IF(Raw!$X80&gt;$C$9,IF(Raw!$X80&lt;$A$9,Raw!R80,-999),-999),-999),-999),-999),-999)</f>
        <v>1.038157</v>
      </c>
      <c r="L80" s="9">
        <f>IF(Raw!$G80&gt;$C$8,IF(Raw!$Q80&gt;$C$8,IF(Raw!$N80&gt;$C$9,IF(Raw!$N80&lt;$A$9,IF(Raw!$X80&gt;$C$9,IF(Raw!$X80&lt;$A$9,Raw!S80,-999),-999),-999),-999),-999),-999)</f>
        <v>1.4523950000000001</v>
      </c>
      <c r="M80" s="9">
        <f>Raw!Q80</f>
        <v>0.98275699999999999</v>
      </c>
      <c r="N80" s="9">
        <f>IF(Raw!$G80&gt;$C$8,IF(Raw!$Q80&gt;$C$8,IF(Raw!$N80&gt;$C$9,IF(Raw!$N80&lt;$A$9,IF(Raw!$X80&gt;$C$9,IF(Raw!$X80&lt;$A$9,Raw!V80,-999),-999),-999),-999),-999),-999)</f>
        <v>657</v>
      </c>
      <c r="O80" s="9">
        <f>IF(Raw!$G80&gt;$C$8,IF(Raw!$Q80&gt;$C$8,IF(Raw!$N80&gt;$C$9,IF(Raw!$N80&lt;$A$9,IF(Raw!$X80&gt;$C$9,IF(Raw!$X80&lt;$A$9,Raw!W80,-999),-999),-999),-999),-999),-999)</f>
        <v>0.118936</v>
      </c>
      <c r="P80" s="9">
        <f>IF(Raw!$G80&gt;$C$8,IF(Raw!$Q80&gt;$C$8,IF(Raw!$N80&gt;$C$9,IF(Raw!$N80&lt;$A$9,IF(Raw!$X80&gt;$C$9,IF(Raw!$X80&lt;$A$9,Raw!X80,-999),-999),-999),-999),-999),-999)</f>
        <v>437</v>
      </c>
      <c r="R80" s="9">
        <f t="shared" si="20"/>
        <v>0.4258249999999999</v>
      </c>
      <c r="S80" s="9">
        <f t="shared" si="21"/>
        <v>0.28513717654432419</v>
      </c>
      <c r="T80" s="9">
        <f t="shared" si="22"/>
        <v>0.41423800000000011</v>
      </c>
      <c r="U80" s="9">
        <f t="shared" si="23"/>
        <v>0.28521029058899272</v>
      </c>
      <c r="V80" s="15">
        <f t="shared" si="16"/>
        <v>0</v>
      </c>
      <c r="X80" s="11">
        <f t="shared" si="24"/>
        <v>2.1671999999999997E+18</v>
      </c>
      <c r="Y80" s="11">
        <f t="shared" si="25"/>
        <v>6.7029999999999989E-18</v>
      </c>
      <c r="Z80" s="11">
        <f t="shared" si="26"/>
        <v>5.71E-4</v>
      </c>
      <c r="AA80" s="16">
        <f t="shared" si="27"/>
        <v>8.2265322650587336E-3</v>
      </c>
      <c r="AB80" s="9">
        <f t="shared" si="17"/>
        <v>1.0415647422724135</v>
      </c>
      <c r="AC80" s="9">
        <f t="shared" si="18"/>
        <v>0.99177346773494113</v>
      </c>
      <c r="AD80" s="15">
        <f t="shared" si="19"/>
        <v>14.407236891521423</v>
      </c>
      <c r="AE80" s="3">
        <f t="shared" si="28"/>
        <v>807.04119999999966</v>
      </c>
      <c r="AF80" s="2">
        <f t="shared" si="29"/>
        <v>0.25</v>
      </c>
      <c r="AG80" s="9">
        <f t="shared" si="30"/>
        <v>3.1608401695502166E-3</v>
      </c>
      <c r="AH80" s="2">
        <f t="shared" si="31"/>
        <v>0.15295141082336114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102.4</v>
      </c>
      <c r="D81" s="15">
        <f>IF(C81&gt;0.5,Raw!D81*D$11,-999)</f>
        <v>3.6</v>
      </c>
      <c r="E81" s="9">
        <f>IF(Raw!$G81&gt;$C$8,IF(Raw!$Q81&gt;$C$8,IF(Raw!$N81&gt;$C$9,IF(Raw!$N81&lt;$A$9,IF(Raw!$X81&gt;$C$9,IF(Raw!$X81&lt;$A$9,Raw!H81,-999),-999),-999),-999),-999),-999)</f>
        <v>1.1529</v>
      </c>
      <c r="F81" s="9">
        <f>IF(Raw!$G81&gt;$C$8,IF(Raw!$Q81&gt;$C$8,IF(Raw!$N81&gt;$C$9,IF(Raw!$N81&lt;$A$9,IF(Raw!$X81&gt;$C$9,IF(Raw!$X81&lt;$A$9,Raw!I81,-999),-999),-999),-999),-999),-999)</f>
        <v>1.6485810000000001</v>
      </c>
      <c r="G81" s="9">
        <f>Raw!G81</f>
        <v>0.97698099999999999</v>
      </c>
      <c r="H81" s="9">
        <f>IF(Raw!$G81&gt;$C$8,IF(Raw!$Q81&gt;$C$8,IF(Raw!$N81&gt;$C$9,IF(Raw!$N81&lt;$A$9,IF(Raw!$X81&gt;$C$9,IF(Raw!$X81&lt;$A$9,Raw!L81,-999),-999),-999),-999),-999),-999)</f>
        <v>731.6</v>
      </c>
      <c r="I81" s="9">
        <f>IF(Raw!$G81&gt;$C$8,IF(Raw!$Q81&gt;$C$8,IF(Raw!$N81&gt;$C$9,IF(Raw!$N81&lt;$A$9,IF(Raw!$X81&gt;$C$9,IF(Raw!$X81&lt;$A$9,Raw!M81,-999),-999),-999),-999),-999),-999)</f>
        <v>0.113522</v>
      </c>
      <c r="J81" s="9">
        <f>IF(Raw!$G81&gt;$C$8,IF(Raw!$Q81&gt;$C$8,IF(Raw!$N81&gt;$C$9,IF(Raw!$N81&lt;$A$9,IF(Raw!$X81&gt;$C$9,IF(Raw!$X81&lt;$A$9,Raw!N81,-999),-999),-999),-999),-999),-999)</f>
        <v>550</v>
      </c>
      <c r="K81" s="9">
        <f>IF(Raw!$G81&gt;$C$8,IF(Raw!$Q81&gt;$C$8,IF(Raw!$N81&gt;$C$9,IF(Raw!$N81&lt;$A$9,IF(Raw!$X81&gt;$C$9,IF(Raw!$X81&lt;$A$9,Raw!R81,-999),-999),-999),-999),-999),-999)</f>
        <v>1.101723</v>
      </c>
      <c r="L81" s="9">
        <f>IF(Raw!$G81&gt;$C$8,IF(Raw!$Q81&gt;$C$8,IF(Raw!$N81&gt;$C$9,IF(Raw!$N81&lt;$A$9,IF(Raw!$X81&gt;$C$9,IF(Raw!$X81&lt;$A$9,Raw!S81,-999),-999),-999),-999),-999),-999)</f>
        <v>1.587591</v>
      </c>
      <c r="M81" s="9">
        <f>Raw!Q81</f>
        <v>0.980545</v>
      </c>
      <c r="N81" s="9">
        <f>IF(Raw!$G81&gt;$C$8,IF(Raw!$Q81&gt;$C$8,IF(Raw!$N81&gt;$C$9,IF(Raw!$N81&lt;$A$9,IF(Raw!$X81&gt;$C$9,IF(Raw!$X81&lt;$A$9,Raw!V81,-999),-999),-999),-999),-999),-999)</f>
        <v>777.5</v>
      </c>
      <c r="O81" s="9">
        <f>IF(Raw!$G81&gt;$C$8,IF(Raw!$Q81&gt;$C$8,IF(Raw!$N81&gt;$C$9,IF(Raw!$N81&lt;$A$9,IF(Raw!$X81&gt;$C$9,IF(Raw!$X81&lt;$A$9,Raw!W81,-999),-999),-999),-999),-999),-999)</f>
        <v>0.30632500000000001</v>
      </c>
      <c r="P81" s="9">
        <f>IF(Raw!$G81&gt;$C$8,IF(Raw!$Q81&gt;$C$8,IF(Raw!$N81&gt;$C$9,IF(Raw!$N81&lt;$A$9,IF(Raw!$X81&gt;$C$9,IF(Raw!$X81&lt;$A$9,Raw!X81,-999),-999),-999),-999),-999),-999)</f>
        <v>616</v>
      </c>
      <c r="R81" s="9">
        <f t="shared" si="20"/>
        <v>0.49568100000000004</v>
      </c>
      <c r="S81" s="9">
        <f t="shared" si="21"/>
        <v>0.30067130459467872</v>
      </c>
      <c r="T81" s="9">
        <f t="shared" si="22"/>
        <v>0.48586799999999997</v>
      </c>
      <c r="U81" s="9">
        <f t="shared" si="23"/>
        <v>0.30604103953726114</v>
      </c>
      <c r="V81" s="15">
        <f t="shared" si="16"/>
        <v>0</v>
      </c>
      <c r="X81" s="11">
        <f t="shared" si="24"/>
        <v>2.1671999999999997E+18</v>
      </c>
      <c r="Y81" s="11">
        <f t="shared" si="25"/>
        <v>7.3160000000000002E-18</v>
      </c>
      <c r="Z81" s="11">
        <f t="shared" si="26"/>
        <v>5.4999999999999992E-4</v>
      </c>
      <c r="AA81" s="16">
        <f t="shared" si="27"/>
        <v>8.6449917523553892E-3</v>
      </c>
      <c r="AB81" s="9">
        <f t="shared" si="17"/>
        <v>1.1059233248527334</v>
      </c>
      <c r="AC81" s="9">
        <f t="shared" si="18"/>
        <v>0.99135500824764466</v>
      </c>
      <c r="AD81" s="15">
        <f t="shared" si="19"/>
        <v>15.718166822464346</v>
      </c>
      <c r="AE81" s="3">
        <f t="shared" si="28"/>
        <v>880.84639999999979</v>
      </c>
      <c r="AF81" s="2">
        <f t="shared" si="29"/>
        <v>0.25</v>
      </c>
      <c r="AG81" s="9">
        <f t="shared" si="30"/>
        <v>3.7003108568977516E-3</v>
      </c>
      <c r="AH81" s="2">
        <f t="shared" si="31"/>
        <v>0.17905611662991741</v>
      </c>
    </row>
    <row r="82" spans="1:34">
      <c r="A82" s="1">
        <f>Raw!A82</f>
        <v>69</v>
      </c>
      <c r="B82" s="14">
        <f>Raw!B82</f>
        <v>0.46152777777777776</v>
      </c>
      <c r="C82" s="15">
        <f>Raw!C82</f>
        <v>101.4</v>
      </c>
      <c r="D82" s="15">
        <f>IF(C82&gt;0.5,Raw!D82*D$11,-999)</f>
        <v>4.5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0.286389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0.98936900000000005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2.708999999999999E+18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0.46157407407407408</v>
      </c>
      <c r="C83" s="15">
        <f>Raw!C83</f>
        <v>100.5</v>
      </c>
      <c r="D83" s="15">
        <f>IF(C83&gt;0.5,Raw!D83*D$11,-999)</f>
        <v>4.5</v>
      </c>
      <c r="E83" s="9">
        <f>IF(Raw!$G83&gt;$C$8,IF(Raw!$Q83&gt;$C$8,IF(Raw!$N83&gt;$C$9,IF(Raw!$N83&lt;$A$9,IF(Raw!$X83&gt;$C$9,IF(Raw!$X83&lt;$A$9,Raw!H83,-999),-999),-999),-999),-999),-999)</f>
        <v>1.2003060000000001</v>
      </c>
      <c r="F83" s="9">
        <f>IF(Raw!$G83&gt;$C$8,IF(Raw!$Q83&gt;$C$8,IF(Raw!$N83&gt;$C$9,IF(Raw!$N83&lt;$A$9,IF(Raw!$X83&gt;$C$9,IF(Raw!$X83&lt;$A$9,Raw!I83,-999),-999),-999),-999),-999),-999)</f>
        <v>1.689311</v>
      </c>
      <c r="G83" s="9">
        <f>Raw!G83</f>
        <v>0.98104400000000003</v>
      </c>
      <c r="H83" s="9">
        <f>IF(Raw!$G83&gt;$C$8,IF(Raw!$Q83&gt;$C$8,IF(Raw!$N83&gt;$C$9,IF(Raw!$N83&lt;$A$9,IF(Raw!$X83&gt;$C$9,IF(Raw!$X83&lt;$A$9,Raw!L83,-999),-999),-999),-999),-999),-999)</f>
        <v>699.3</v>
      </c>
      <c r="I83" s="9">
        <f>IF(Raw!$G83&gt;$C$8,IF(Raw!$Q83&gt;$C$8,IF(Raw!$N83&gt;$C$9,IF(Raw!$N83&lt;$A$9,IF(Raw!$X83&gt;$C$9,IF(Raw!$X83&lt;$A$9,Raw!M83,-999),-999),-999),-999),-999),-999)</f>
        <v>0.260658</v>
      </c>
      <c r="J83" s="9">
        <f>IF(Raw!$G83&gt;$C$8,IF(Raw!$Q83&gt;$C$8,IF(Raw!$N83&gt;$C$9,IF(Raw!$N83&lt;$A$9,IF(Raw!$X83&gt;$C$9,IF(Raw!$X83&lt;$A$9,Raw!N83,-999),-999),-999),-999),-999),-999)</f>
        <v>535</v>
      </c>
      <c r="K83" s="9">
        <f>IF(Raw!$G83&gt;$C$8,IF(Raw!$Q83&gt;$C$8,IF(Raw!$N83&gt;$C$9,IF(Raw!$N83&lt;$A$9,IF(Raw!$X83&gt;$C$9,IF(Raw!$X83&lt;$A$9,Raw!R83,-999),-999),-999),-999),-999),-999)</f>
        <v>1.2840100000000001</v>
      </c>
      <c r="L83" s="9">
        <f>IF(Raw!$G83&gt;$C$8,IF(Raw!$Q83&gt;$C$8,IF(Raw!$N83&gt;$C$9,IF(Raw!$N83&lt;$A$9,IF(Raw!$X83&gt;$C$9,IF(Raw!$X83&lt;$A$9,Raw!S83,-999),-999),-999),-999),-999),-999)</f>
        <v>1.898555</v>
      </c>
      <c r="M83" s="9">
        <f>Raw!Q83</f>
        <v>0.98602400000000001</v>
      </c>
      <c r="N83" s="9">
        <f>IF(Raw!$G83&gt;$C$8,IF(Raw!$Q83&gt;$C$8,IF(Raw!$N83&gt;$C$9,IF(Raw!$N83&lt;$A$9,IF(Raw!$X83&gt;$C$9,IF(Raw!$X83&lt;$A$9,Raw!V83,-999),-999),-999),-999),-999),-999)</f>
        <v>727.8</v>
      </c>
      <c r="O83" s="9">
        <f>IF(Raw!$G83&gt;$C$8,IF(Raw!$Q83&gt;$C$8,IF(Raw!$N83&gt;$C$9,IF(Raw!$N83&lt;$A$9,IF(Raw!$X83&gt;$C$9,IF(Raw!$X83&lt;$A$9,Raw!W83,-999),-999),-999),-999),-999),-999)</f>
        <v>0.181059</v>
      </c>
      <c r="P83" s="9">
        <f>IF(Raw!$G83&gt;$C$8,IF(Raw!$Q83&gt;$C$8,IF(Raw!$N83&gt;$C$9,IF(Raw!$N83&lt;$A$9,IF(Raw!$X83&gt;$C$9,IF(Raw!$X83&lt;$A$9,Raw!X83,-999),-999),-999),-999),-999),-999)</f>
        <v>515</v>
      </c>
      <c r="R83" s="9">
        <f t="shared" si="20"/>
        <v>0.48900499999999991</v>
      </c>
      <c r="S83" s="9">
        <f t="shared" si="21"/>
        <v>0.28947008573317756</v>
      </c>
      <c r="T83" s="9">
        <f t="shared" si="22"/>
        <v>0.6145449999999999</v>
      </c>
      <c r="U83" s="9">
        <f t="shared" si="23"/>
        <v>0.32369091229909058</v>
      </c>
      <c r="V83" s="15">
        <f t="shared" si="16"/>
        <v>0</v>
      </c>
      <c r="X83" s="11">
        <f t="shared" si="24"/>
        <v>2.708999999999999E+18</v>
      </c>
      <c r="Y83" s="11">
        <f t="shared" si="25"/>
        <v>6.9929999999999997E-18</v>
      </c>
      <c r="Z83" s="11">
        <f t="shared" si="26"/>
        <v>5.3499999999999999E-4</v>
      </c>
      <c r="AA83" s="16">
        <f t="shared" si="27"/>
        <v>1.0033370980170549E-2</v>
      </c>
      <c r="AB83" s="9">
        <f t="shared" si="17"/>
        <v>1.2901759579690091</v>
      </c>
      <c r="AC83" s="9">
        <f t="shared" si="18"/>
        <v>0.98996662901982935</v>
      </c>
      <c r="AD83" s="15">
        <f t="shared" si="19"/>
        <v>18.753964448916911</v>
      </c>
      <c r="AE83" s="3">
        <f t="shared" si="28"/>
        <v>841.95719999999972</v>
      </c>
      <c r="AF83" s="2">
        <f t="shared" si="29"/>
        <v>0.25</v>
      </c>
      <c r="AG83" s="9">
        <f t="shared" si="30"/>
        <v>4.669606047457405E-3</v>
      </c>
      <c r="AH83" s="2">
        <f t="shared" si="31"/>
        <v>0.2259598064553647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99.6</v>
      </c>
      <c r="D84" s="15">
        <f>IF(C84&gt;0.5,Raw!D84*D$11,-999)</f>
        <v>4.5</v>
      </c>
      <c r="E84" s="9">
        <f>IF(Raw!$G84&gt;$C$8,IF(Raw!$Q84&gt;$C$8,IF(Raw!$N84&gt;$C$9,IF(Raw!$N84&lt;$A$9,IF(Raw!$X84&gt;$C$9,IF(Raw!$X84&lt;$A$9,Raw!H84,-999),-999),-999),-999),-999),-999)</f>
        <v>1.210385</v>
      </c>
      <c r="F84" s="9">
        <f>IF(Raw!$G84&gt;$C$8,IF(Raw!$Q84&gt;$C$8,IF(Raw!$N84&gt;$C$9,IF(Raw!$N84&lt;$A$9,IF(Raw!$X84&gt;$C$9,IF(Raw!$X84&lt;$A$9,Raw!I84,-999),-999),-999),-999),-999),-999)</f>
        <v>1.7667299999999999</v>
      </c>
      <c r="G84" s="9">
        <f>Raw!G84</f>
        <v>0.985572</v>
      </c>
      <c r="H84" s="9">
        <f>IF(Raw!$G84&gt;$C$8,IF(Raw!$Q84&gt;$C$8,IF(Raw!$N84&gt;$C$9,IF(Raw!$N84&lt;$A$9,IF(Raw!$X84&gt;$C$9,IF(Raw!$X84&lt;$A$9,Raw!L84,-999),-999),-999),-999),-999),-999)</f>
        <v>695.9</v>
      </c>
      <c r="I84" s="9">
        <f>IF(Raw!$G84&gt;$C$8,IF(Raw!$Q84&gt;$C$8,IF(Raw!$N84&gt;$C$9,IF(Raw!$N84&lt;$A$9,IF(Raw!$X84&gt;$C$9,IF(Raw!$X84&lt;$A$9,Raw!M84,-999),-999),-999),-999),-999),-999)</f>
        <v>0.126525</v>
      </c>
      <c r="J84" s="9">
        <f>IF(Raw!$G84&gt;$C$8,IF(Raw!$Q84&gt;$C$8,IF(Raw!$N84&gt;$C$9,IF(Raw!$N84&lt;$A$9,IF(Raw!$X84&gt;$C$9,IF(Raw!$X84&lt;$A$9,Raw!N84,-999),-999),-999),-999),-999),-999)</f>
        <v>555</v>
      </c>
      <c r="K84" s="9">
        <f>IF(Raw!$G84&gt;$C$8,IF(Raw!$Q84&gt;$C$8,IF(Raw!$N84&gt;$C$9,IF(Raw!$N84&lt;$A$9,IF(Raw!$X84&gt;$C$9,IF(Raw!$X84&lt;$A$9,Raw!R84,-999),-999),-999),-999),-999),-999)</f>
        <v>1.2817019999999999</v>
      </c>
      <c r="L84" s="9">
        <f>IF(Raw!$G84&gt;$C$8,IF(Raw!$Q84&gt;$C$8,IF(Raw!$N84&gt;$C$9,IF(Raw!$N84&lt;$A$9,IF(Raw!$X84&gt;$C$9,IF(Raw!$X84&lt;$A$9,Raw!S84,-999),-999),-999),-999),-999),-999)</f>
        <v>1.9666129999999999</v>
      </c>
      <c r="M84" s="9">
        <f>Raw!Q84</f>
        <v>0.98756999999999995</v>
      </c>
      <c r="N84" s="9">
        <f>IF(Raw!$G84&gt;$C$8,IF(Raw!$Q84&gt;$C$8,IF(Raw!$N84&gt;$C$9,IF(Raw!$N84&lt;$A$9,IF(Raw!$X84&gt;$C$9,IF(Raw!$X84&lt;$A$9,Raw!V84,-999),-999),-999),-999),-999),-999)</f>
        <v>780.7</v>
      </c>
      <c r="O84" s="9">
        <f>IF(Raw!$G84&gt;$C$8,IF(Raw!$Q84&gt;$C$8,IF(Raw!$N84&gt;$C$9,IF(Raw!$N84&lt;$A$9,IF(Raw!$X84&gt;$C$9,IF(Raw!$X84&lt;$A$9,Raw!W84,-999),-999),-999),-999),-999),-999)</f>
        <v>0.14163300000000001</v>
      </c>
      <c r="P84" s="9">
        <f>IF(Raw!$G84&gt;$C$8,IF(Raw!$Q84&gt;$C$8,IF(Raw!$N84&gt;$C$9,IF(Raw!$N84&lt;$A$9,IF(Raw!$X84&gt;$C$9,IF(Raw!$X84&lt;$A$9,Raw!X84,-999),-999),-999),-999),-999),-999)</f>
        <v>421</v>
      </c>
      <c r="R84" s="9">
        <f t="shared" si="20"/>
        <v>0.55634499999999987</v>
      </c>
      <c r="S84" s="9">
        <f t="shared" si="21"/>
        <v>0.3149009752480571</v>
      </c>
      <c r="T84" s="9">
        <f t="shared" si="22"/>
        <v>0.68491100000000005</v>
      </c>
      <c r="U84" s="9">
        <f t="shared" si="23"/>
        <v>0.34826933412928729</v>
      </c>
      <c r="V84" s="15">
        <f t="shared" si="16"/>
        <v>0</v>
      </c>
      <c r="X84" s="11">
        <f t="shared" si="24"/>
        <v>2.708999999999999E+18</v>
      </c>
      <c r="Y84" s="11">
        <f t="shared" si="25"/>
        <v>6.9589999999999997E-18</v>
      </c>
      <c r="Z84" s="11">
        <f t="shared" si="26"/>
        <v>5.5499999999999994E-4</v>
      </c>
      <c r="AA84" s="16">
        <f t="shared" si="27"/>
        <v>1.0354484579002718E-2</v>
      </c>
      <c r="AB84" s="9">
        <f t="shared" si="17"/>
        <v>1.2887939003874893</v>
      </c>
      <c r="AC84" s="9">
        <f t="shared" si="18"/>
        <v>0.98964551542099721</v>
      </c>
      <c r="AD84" s="15">
        <f t="shared" si="19"/>
        <v>18.656728971176069</v>
      </c>
      <c r="AE84" s="3">
        <f t="shared" si="28"/>
        <v>837.86359999999979</v>
      </c>
      <c r="AF84" s="2">
        <f t="shared" si="29"/>
        <v>0.25</v>
      </c>
      <c r="AG84" s="9">
        <f t="shared" si="30"/>
        <v>4.9981281352477471E-3</v>
      </c>
      <c r="AH84" s="2">
        <f t="shared" si="31"/>
        <v>0.24185681931233532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98.7</v>
      </c>
      <c r="D85" s="15">
        <f>IF(C85&gt;0.5,Raw!D85*D$11,-999)</f>
        <v>4.5</v>
      </c>
      <c r="E85" s="9">
        <f>IF(Raw!$G85&gt;$C$8,IF(Raw!$Q85&gt;$C$8,IF(Raw!$N85&gt;$C$9,IF(Raw!$N85&lt;$A$9,IF(Raw!$X85&gt;$C$9,IF(Raw!$X85&lt;$A$9,Raw!H85,-999),-999),-999),-999),-999),-999)</f>
        <v>1.1981269999999999</v>
      </c>
      <c r="F85" s="9">
        <f>IF(Raw!$G85&gt;$C$8,IF(Raw!$Q85&gt;$C$8,IF(Raw!$N85&gt;$C$9,IF(Raw!$N85&lt;$A$9,IF(Raw!$X85&gt;$C$9,IF(Raw!$X85&lt;$A$9,Raw!I85,-999),-999),-999),-999),-999),-999)</f>
        <v>1.762362</v>
      </c>
      <c r="G85" s="9">
        <f>Raw!G85</f>
        <v>0.97994499999999995</v>
      </c>
      <c r="H85" s="9">
        <f>IF(Raw!$G85&gt;$C$8,IF(Raw!$Q85&gt;$C$8,IF(Raw!$N85&gt;$C$9,IF(Raw!$N85&lt;$A$9,IF(Raw!$X85&gt;$C$9,IF(Raw!$X85&lt;$A$9,Raw!L85,-999),-999),-999),-999),-999),-999)</f>
        <v>685.1</v>
      </c>
      <c r="I85" s="9">
        <f>IF(Raw!$G85&gt;$C$8,IF(Raw!$Q85&gt;$C$8,IF(Raw!$N85&gt;$C$9,IF(Raw!$N85&lt;$A$9,IF(Raw!$X85&gt;$C$9,IF(Raw!$X85&lt;$A$9,Raw!M85,-999),-999),-999),-999),-999),-999)</f>
        <v>0.13330700000000001</v>
      </c>
      <c r="J85" s="9">
        <f>IF(Raw!$G85&gt;$C$8,IF(Raw!$Q85&gt;$C$8,IF(Raw!$N85&gt;$C$9,IF(Raw!$N85&lt;$A$9,IF(Raw!$X85&gt;$C$9,IF(Raw!$X85&lt;$A$9,Raw!N85,-999),-999),-999),-999),-999),-999)</f>
        <v>490</v>
      </c>
      <c r="K85" s="9">
        <f>IF(Raw!$G85&gt;$C$8,IF(Raw!$Q85&gt;$C$8,IF(Raw!$N85&gt;$C$9,IF(Raw!$N85&lt;$A$9,IF(Raw!$X85&gt;$C$9,IF(Raw!$X85&lt;$A$9,Raw!R85,-999),-999),-999),-999),-999),-999)</f>
        <v>1.3033760000000001</v>
      </c>
      <c r="L85" s="9">
        <f>IF(Raw!$G85&gt;$C$8,IF(Raw!$Q85&gt;$C$8,IF(Raw!$N85&gt;$C$9,IF(Raw!$N85&lt;$A$9,IF(Raw!$X85&gt;$C$9,IF(Raw!$X85&lt;$A$9,Raw!S85,-999),-999),-999),-999),-999),-999)</f>
        <v>1.9931190000000001</v>
      </c>
      <c r="M85" s="9">
        <f>Raw!Q85</f>
        <v>0.98493299999999995</v>
      </c>
      <c r="N85" s="9">
        <f>IF(Raw!$G85&gt;$C$8,IF(Raw!$Q85&gt;$C$8,IF(Raw!$N85&gt;$C$9,IF(Raw!$N85&lt;$A$9,IF(Raw!$X85&gt;$C$9,IF(Raw!$X85&lt;$A$9,Raw!V85,-999),-999),-999),-999),-999),-999)</f>
        <v>754.6</v>
      </c>
      <c r="O85" s="9">
        <f>IF(Raw!$G85&gt;$C$8,IF(Raw!$Q85&gt;$C$8,IF(Raw!$N85&gt;$C$9,IF(Raw!$N85&lt;$A$9,IF(Raw!$X85&gt;$C$9,IF(Raw!$X85&lt;$A$9,Raw!W85,-999),-999),-999),-999),-999),-999)</f>
        <v>2.9E-5</v>
      </c>
      <c r="P85" s="9">
        <f>IF(Raw!$G85&gt;$C$8,IF(Raw!$Q85&gt;$C$8,IF(Raw!$N85&gt;$C$9,IF(Raw!$N85&lt;$A$9,IF(Raw!$X85&gt;$C$9,IF(Raw!$X85&lt;$A$9,Raw!X85,-999),-999),-999),-999),-999),-999)</f>
        <v>441</v>
      </c>
      <c r="R85" s="9">
        <f t="shared" si="20"/>
        <v>0.56423500000000004</v>
      </c>
      <c r="S85" s="9">
        <f t="shared" si="21"/>
        <v>0.32015840105494786</v>
      </c>
      <c r="T85" s="9">
        <f t="shared" si="22"/>
        <v>0.68974299999999999</v>
      </c>
      <c r="U85" s="9">
        <f t="shared" si="23"/>
        <v>0.34606212674707326</v>
      </c>
      <c r="V85" s="15">
        <f t="shared" si="16"/>
        <v>0</v>
      </c>
      <c r="X85" s="11">
        <f t="shared" si="24"/>
        <v>2.708999999999999E+18</v>
      </c>
      <c r="Y85" s="11">
        <f t="shared" si="25"/>
        <v>6.851E-18</v>
      </c>
      <c r="Z85" s="11">
        <f t="shared" si="26"/>
        <v>4.8999999999999998E-4</v>
      </c>
      <c r="AA85" s="16">
        <f t="shared" si="27"/>
        <v>9.0121288361322219E-3</v>
      </c>
      <c r="AB85" s="9">
        <f t="shared" si="17"/>
        <v>1.3095920527798204</v>
      </c>
      <c r="AC85" s="9">
        <f t="shared" si="18"/>
        <v>0.99098787116386788</v>
      </c>
      <c r="AD85" s="15">
        <f t="shared" si="19"/>
        <v>18.392099665575966</v>
      </c>
      <c r="AE85" s="3">
        <f t="shared" si="28"/>
        <v>824.8603999999998</v>
      </c>
      <c r="AF85" s="2">
        <f t="shared" si="29"/>
        <v>0.25</v>
      </c>
      <c r="AG85" s="9">
        <f t="shared" si="30"/>
        <v>4.8960070197025807E-3</v>
      </c>
      <c r="AH85" s="2">
        <f t="shared" si="31"/>
        <v>0.23691523167751627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97.8</v>
      </c>
      <c r="D86" s="15">
        <f>IF(C86&gt;0.5,Raw!D86*D$11,-999)</f>
        <v>4.5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0.89444999999999997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0.86165999999999998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2.708999999999999E+18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0.46179398148148149</v>
      </c>
      <c r="C87" s="15">
        <f>Raw!C87</f>
        <v>96.9</v>
      </c>
      <c r="D87" s="15">
        <f>IF(C87&gt;0.5,Raw!D87*D$11,-999)</f>
        <v>4.5</v>
      </c>
      <c r="E87" s="9">
        <f>IF(Raw!$G87&gt;$C$8,IF(Raw!$Q87&gt;$C$8,IF(Raw!$N87&gt;$C$9,IF(Raw!$N87&lt;$A$9,IF(Raw!$X87&gt;$C$9,IF(Raw!$X87&lt;$A$9,Raw!H87,-999),-999),-999),-999),-999),-999)</f>
        <v>1.3150459999999999</v>
      </c>
      <c r="F87" s="9">
        <f>IF(Raw!$G87&gt;$C$8,IF(Raw!$Q87&gt;$C$8,IF(Raw!$N87&gt;$C$9,IF(Raw!$N87&lt;$A$9,IF(Raw!$X87&gt;$C$9,IF(Raw!$X87&lt;$A$9,Raw!I87,-999),-999),-999),-999),-999),-999)</f>
        <v>1.9016789999999999</v>
      </c>
      <c r="G87" s="9">
        <f>Raw!G87</f>
        <v>0.98179499999999997</v>
      </c>
      <c r="H87" s="9">
        <f>IF(Raw!$G87&gt;$C$8,IF(Raw!$Q87&gt;$C$8,IF(Raw!$N87&gt;$C$9,IF(Raw!$N87&lt;$A$9,IF(Raw!$X87&gt;$C$9,IF(Raw!$X87&lt;$A$9,Raw!L87,-999),-999),-999),-999),-999),-999)</f>
        <v>669.1</v>
      </c>
      <c r="I87" s="9">
        <f>IF(Raw!$G87&gt;$C$8,IF(Raw!$Q87&gt;$C$8,IF(Raw!$N87&gt;$C$9,IF(Raw!$N87&lt;$A$9,IF(Raw!$X87&gt;$C$9,IF(Raw!$X87&lt;$A$9,Raw!M87,-999),-999),-999),-999),-999),-999)</f>
        <v>0.17475299999999999</v>
      </c>
      <c r="J87" s="9">
        <f>IF(Raw!$G87&gt;$C$8,IF(Raw!$Q87&gt;$C$8,IF(Raw!$N87&gt;$C$9,IF(Raw!$N87&lt;$A$9,IF(Raw!$X87&gt;$C$9,IF(Raw!$X87&lt;$A$9,Raw!N87,-999),-999),-999),-999),-999),-999)</f>
        <v>857</v>
      </c>
      <c r="K87" s="9">
        <f>IF(Raw!$G87&gt;$C$8,IF(Raw!$Q87&gt;$C$8,IF(Raw!$N87&gt;$C$9,IF(Raw!$N87&lt;$A$9,IF(Raw!$X87&gt;$C$9,IF(Raw!$X87&lt;$A$9,Raw!R87,-999),-999),-999),-999),-999),-999)</f>
        <v>1.361918</v>
      </c>
      <c r="L87" s="9">
        <f>IF(Raw!$G87&gt;$C$8,IF(Raw!$Q87&gt;$C$8,IF(Raw!$N87&gt;$C$9,IF(Raw!$N87&lt;$A$9,IF(Raw!$X87&gt;$C$9,IF(Raw!$X87&lt;$A$9,Raw!S87,-999),-999),-999),-999),-999),-999)</f>
        <v>2.0719859999999999</v>
      </c>
      <c r="M87" s="9">
        <f>Raw!Q87</f>
        <v>0.98480699999999999</v>
      </c>
      <c r="N87" s="9">
        <f>IF(Raw!$G87&gt;$C$8,IF(Raw!$Q87&gt;$C$8,IF(Raw!$N87&gt;$C$9,IF(Raw!$N87&lt;$A$9,IF(Raw!$X87&gt;$C$9,IF(Raw!$X87&lt;$A$9,Raw!V87,-999),-999),-999),-999),-999),-999)</f>
        <v>758.7</v>
      </c>
      <c r="O87" s="9">
        <f>IF(Raw!$G87&gt;$C$8,IF(Raw!$Q87&gt;$C$8,IF(Raw!$N87&gt;$C$9,IF(Raw!$N87&lt;$A$9,IF(Raw!$X87&gt;$C$9,IF(Raw!$X87&lt;$A$9,Raw!W87,-999),-999),-999),-999),-999),-999)</f>
        <v>0.14157800000000001</v>
      </c>
      <c r="P87" s="9">
        <f>IF(Raw!$G87&gt;$C$8,IF(Raw!$Q87&gt;$C$8,IF(Raw!$N87&gt;$C$9,IF(Raw!$N87&lt;$A$9,IF(Raw!$X87&gt;$C$9,IF(Raw!$X87&lt;$A$9,Raw!X87,-999),-999),-999),-999),-999),-999)</f>
        <v>638</v>
      </c>
      <c r="R87" s="9">
        <f t="shared" si="20"/>
        <v>0.58663299999999996</v>
      </c>
      <c r="S87" s="9">
        <f t="shared" si="21"/>
        <v>0.30848161019814596</v>
      </c>
      <c r="T87" s="9">
        <f t="shared" si="22"/>
        <v>0.71006799999999992</v>
      </c>
      <c r="U87" s="9">
        <f t="shared" si="23"/>
        <v>0.34269922673222691</v>
      </c>
      <c r="V87" s="15">
        <f t="shared" si="16"/>
        <v>0</v>
      </c>
      <c r="X87" s="11">
        <f t="shared" si="24"/>
        <v>2.708999999999999E+18</v>
      </c>
      <c r="Y87" s="11">
        <f t="shared" si="25"/>
        <v>6.6910000000000001E-18</v>
      </c>
      <c r="Z87" s="11">
        <f t="shared" si="26"/>
        <v>8.5700000000000001E-4</v>
      </c>
      <c r="AA87" s="16">
        <f t="shared" si="27"/>
        <v>1.5296301177662936E-2</v>
      </c>
      <c r="AB87" s="9">
        <f t="shared" si="17"/>
        <v>1.3727794139846208</v>
      </c>
      <c r="AC87" s="9">
        <f t="shared" si="18"/>
        <v>0.98470369882233699</v>
      </c>
      <c r="AD87" s="15">
        <f t="shared" si="19"/>
        <v>17.848659483854068</v>
      </c>
      <c r="AE87" s="3">
        <f t="shared" si="28"/>
        <v>805.59639999999979</v>
      </c>
      <c r="AF87" s="2">
        <f t="shared" si="29"/>
        <v>0.25</v>
      </c>
      <c r="AG87" s="9">
        <f t="shared" si="30"/>
        <v>4.705170617941244E-3</v>
      </c>
      <c r="AH87" s="2">
        <f t="shared" si="31"/>
        <v>0.22768075751237563</v>
      </c>
    </row>
    <row r="88" spans="1:34">
      <c r="A88" s="1">
        <f>Raw!A88</f>
        <v>75</v>
      </c>
      <c r="B88" s="14">
        <f>Raw!B88</f>
        <v>0.4618518518518519</v>
      </c>
      <c r="C88" s="15">
        <f>Raw!C88</f>
        <v>96</v>
      </c>
      <c r="D88" s="15">
        <f>IF(C88&gt;0.5,Raw!D88*D$11,-999)</f>
        <v>4.5</v>
      </c>
      <c r="E88" s="9">
        <f>IF(Raw!$G88&gt;$C$8,IF(Raw!$Q88&gt;$C$8,IF(Raw!$N88&gt;$C$9,IF(Raw!$N88&lt;$A$9,IF(Raw!$X88&gt;$C$9,IF(Raw!$X88&lt;$A$9,Raw!H88,-999),-999),-999),-999),-999),-999)</f>
        <v>1.346489</v>
      </c>
      <c r="F88" s="9">
        <f>IF(Raw!$G88&gt;$C$8,IF(Raw!$Q88&gt;$C$8,IF(Raw!$N88&gt;$C$9,IF(Raw!$N88&lt;$A$9,IF(Raw!$X88&gt;$C$9,IF(Raw!$X88&lt;$A$9,Raw!I88,-999),-999),-999),-999),-999),-999)</f>
        <v>2.0456240000000001</v>
      </c>
      <c r="G88" s="9">
        <f>Raw!G88</f>
        <v>0.98607</v>
      </c>
      <c r="H88" s="9">
        <f>IF(Raw!$G88&gt;$C$8,IF(Raw!$Q88&gt;$C$8,IF(Raw!$N88&gt;$C$9,IF(Raw!$N88&lt;$A$9,IF(Raw!$X88&gt;$C$9,IF(Raw!$X88&lt;$A$9,Raw!L88,-999),-999),-999),-999),-999),-999)</f>
        <v>719.2</v>
      </c>
      <c r="I88" s="9">
        <f>IF(Raw!$G88&gt;$C$8,IF(Raw!$Q88&gt;$C$8,IF(Raw!$N88&gt;$C$9,IF(Raw!$N88&lt;$A$9,IF(Raw!$X88&gt;$C$9,IF(Raw!$X88&lt;$A$9,Raw!M88,-999),-999),-999),-999),-999),-999)</f>
        <v>2.9738000000000001E-2</v>
      </c>
      <c r="J88" s="9">
        <f>IF(Raw!$G88&gt;$C$8,IF(Raw!$Q88&gt;$C$8,IF(Raw!$N88&gt;$C$9,IF(Raw!$N88&lt;$A$9,IF(Raw!$X88&gt;$C$9,IF(Raw!$X88&lt;$A$9,Raw!N88,-999),-999),-999),-999),-999),-999)</f>
        <v>615</v>
      </c>
      <c r="K88" s="9">
        <f>IF(Raw!$G88&gt;$C$8,IF(Raw!$Q88&gt;$C$8,IF(Raw!$N88&gt;$C$9,IF(Raw!$N88&lt;$A$9,IF(Raw!$X88&gt;$C$9,IF(Raw!$X88&lt;$A$9,Raw!R88,-999),-999),-999),-999),-999),-999)</f>
        <v>1.3558730000000001</v>
      </c>
      <c r="L88" s="9">
        <f>IF(Raw!$G88&gt;$C$8,IF(Raw!$Q88&gt;$C$8,IF(Raw!$N88&gt;$C$9,IF(Raw!$N88&lt;$A$9,IF(Raw!$X88&gt;$C$9,IF(Raw!$X88&lt;$A$9,Raw!S88,-999),-999),-999),-999),-999),-999)</f>
        <v>2.0652089999999999</v>
      </c>
      <c r="M88" s="9">
        <f>Raw!Q88</f>
        <v>0.98715200000000003</v>
      </c>
      <c r="N88" s="9">
        <f>IF(Raw!$G88&gt;$C$8,IF(Raw!$Q88&gt;$C$8,IF(Raw!$N88&gt;$C$9,IF(Raw!$N88&lt;$A$9,IF(Raw!$X88&gt;$C$9,IF(Raw!$X88&lt;$A$9,Raw!V88,-999),-999),-999),-999),-999),-999)</f>
        <v>725.4</v>
      </c>
      <c r="O88" s="9">
        <f>IF(Raw!$G88&gt;$C$8,IF(Raw!$Q88&gt;$C$8,IF(Raw!$N88&gt;$C$9,IF(Raw!$N88&lt;$A$9,IF(Raw!$X88&gt;$C$9,IF(Raw!$X88&lt;$A$9,Raw!W88,-999),-999),-999),-999),-999),-999)</f>
        <v>7.7742000000000006E-2</v>
      </c>
      <c r="P88" s="9">
        <f>IF(Raw!$G88&gt;$C$8,IF(Raw!$Q88&gt;$C$8,IF(Raw!$N88&gt;$C$9,IF(Raw!$N88&lt;$A$9,IF(Raw!$X88&gt;$C$9,IF(Raw!$X88&lt;$A$9,Raw!X88,-999),-999),-999),-999),-999),-999)</f>
        <v>638</v>
      </c>
      <c r="R88" s="9">
        <f t="shared" si="20"/>
        <v>0.69913500000000006</v>
      </c>
      <c r="S88" s="9">
        <f t="shared" si="21"/>
        <v>0.34177101950309541</v>
      </c>
      <c r="T88" s="9">
        <f t="shared" si="22"/>
        <v>0.70933599999999974</v>
      </c>
      <c r="U88" s="9">
        <f t="shared" si="23"/>
        <v>0.34346935346495189</v>
      </c>
      <c r="V88" s="15">
        <f t="shared" si="16"/>
        <v>0</v>
      </c>
      <c r="X88" s="11">
        <f t="shared" si="24"/>
        <v>2.708999999999999E+18</v>
      </c>
      <c r="Y88" s="11">
        <f t="shared" si="25"/>
        <v>7.1919999999999999E-18</v>
      </c>
      <c r="Z88" s="11">
        <f t="shared" si="26"/>
        <v>6.1499999999999999E-4</v>
      </c>
      <c r="AA88" s="16">
        <f t="shared" si="27"/>
        <v>1.1840252351448914E-2</v>
      </c>
      <c r="AB88" s="9">
        <f t="shared" si="17"/>
        <v>1.3642717172419674</v>
      </c>
      <c r="AC88" s="9">
        <f t="shared" si="18"/>
        <v>0.98815974764855119</v>
      </c>
      <c r="AD88" s="15">
        <f t="shared" si="19"/>
        <v>19.252442847884417</v>
      </c>
      <c r="AE88" s="3">
        <f t="shared" si="28"/>
        <v>865.91679999999974</v>
      </c>
      <c r="AF88" s="2">
        <f t="shared" si="29"/>
        <v>0.25</v>
      </c>
      <c r="AG88" s="9">
        <f t="shared" si="30"/>
        <v>5.0866339212183058E-3</v>
      </c>
      <c r="AH88" s="2">
        <f t="shared" si="31"/>
        <v>0.24613956823480096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95.1</v>
      </c>
      <c r="D89" s="15">
        <f>IF(C89&gt;0.5,Raw!D89*D$11,-999)</f>
        <v>5.4</v>
      </c>
      <c r="E89" s="9">
        <f>IF(Raw!$G89&gt;$C$8,IF(Raw!$Q89&gt;$C$8,IF(Raw!$N89&gt;$C$9,IF(Raw!$N89&lt;$A$9,IF(Raw!$X89&gt;$C$9,IF(Raw!$X89&lt;$A$9,Raw!H89,-999),-999),-999),-999),-999),-999)</f>
        <v>1.372838</v>
      </c>
      <c r="F89" s="9">
        <f>IF(Raw!$G89&gt;$C$8,IF(Raw!$Q89&gt;$C$8,IF(Raw!$N89&gt;$C$9,IF(Raw!$N89&lt;$A$9,IF(Raw!$X89&gt;$C$9,IF(Raw!$X89&lt;$A$9,Raw!I89,-999),-999),-999),-999),-999),-999)</f>
        <v>2.019577</v>
      </c>
      <c r="G89" s="9">
        <f>Raw!G89</f>
        <v>0.98446100000000003</v>
      </c>
      <c r="H89" s="9">
        <f>IF(Raw!$G89&gt;$C$8,IF(Raw!$Q89&gt;$C$8,IF(Raw!$N89&gt;$C$9,IF(Raw!$N89&lt;$A$9,IF(Raw!$X89&gt;$C$9,IF(Raw!$X89&lt;$A$9,Raw!L89,-999),-999),-999),-999),-999),-999)</f>
        <v>687.9</v>
      </c>
      <c r="I89" s="9">
        <f>IF(Raw!$G89&gt;$C$8,IF(Raw!$Q89&gt;$C$8,IF(Raw!$N89&gt;$C$9,IF(Raw!$N89&lt;$A$9,IF(Raw!$X89&gt;$C$9,IF(Raw!$X89&lt;$A$9,Raw!M89,-999),-999),-999),-999),-999),-999)</f>
        <v>0.21962499999999999</v>
      </c>
      <c r="J89" s="9">
        <f>IF(Raw!$G89&gt;$C$8,IF(Raw!$Q89&gt;$C$8,IF(Raw!$N89&gt;$C$9,IF(Raw!$N89&lt;$A$9,IF(Raw!$X89&gt;$C$9,IF(Raw!$X89&lt;$A$9,Raw!N89,-999),-999),-999),-999),-999),-999)</f>
        <v>588</v>
      </c>
      <c r="K89" s="9">
        <f>IF(Raw!$G89&gt;$C$8,IF(Raw!$Q89&gt;$C$8,IF(Raw!$N89&gt;$C$9,IF(Raw!$N89&lt;$A$9,IF(Raw!$X89&gt;$C$9,IF(Raw!$X89&lt;$A$9,Raw!R89,-999),-999),-999),-999),-999),-999)</f>
        <v>1.4035820000000001</v>
      </c>
      <c r="L89" s="9">
        <f>IF(Raw!$G89&gt;$C$8,IF(Raw!$Q89&gt;$C$8,IF(Raw!$N89&gt;$C$9,IF(Raw!$N89&lt;$A$9,IF(Raw!$X89&gt;$C$9,IF(Raw!$X89&lt;$A$9,Raw!S89,-999),-999),-999),-999),-999),-999)</f>
        <v>2.168164</v>
      </c>
      <c r="M89" s="9">
        <f>Raw!Q89</f>
        <v>0.98905100000000001</v>
      </c>
      <c r="N89" s="9">
        <f>IF(Raw!$G89&gt;$C$8,IF(Raw!$Q89&gt;$C$8,IF(Raw!$N89&gt;$C$9,IF(Raw!$N89&lt;$A$9,IF(Raw!$X89&gt;$C$9,IF(Raw!$X89&lt;$A$9,Raw!V89,-999),-999),-999),-999),-999),-999)</f>
        <v>757.8</v>
      </c>
      <c r="O89" s="9">
        <f>IF(Raw!$G89&gt;$C$8,IF(Raw!$Q89&gt;$C$8,IF(Raw!$N89&gt;$C$9,IF(Raw!$N89&lt;$A$9,IF(Raw!$X89&gt;$C$9,IF(Raw!$X89&lt;$A$9,Raw!W89,-999),-999),-999),-999),-999),-999)</f>
        <v>6.9690000000000002E-2</v>
      </c>
      <c r="P89" s="9">
        <f>IF(Raw!$G89&gt;$C$8,IF(Raw!$Q89&gt;$C$8,IF(Raw!$N89&gt;$C$9,IF(Raw!$N89&lt;$A$9,IF(Raw!$X89&gt;$C$9,IF(Raw!$X89&lt;$A$9,Raw!X89,-999),-999),-999),-999),-999),-999)</f>
        <v>451</v>
      </c>
      <c r="R89" s="9">
        <f t="shared" si="20"/>
        <v>0.64673899999999995</v>
      </c>
      <c r="S89" s="9">
        <f t="shared" si="21"/>
        <v>0.32023488086861751</v>
      </c>
      <c r="T89" s="9">
        <f t="shared" si="22"/>
        <v>0.76458199999999987</v>
      </c>
      <c r="U89" s="9">
        <f t="shared" si="23"/>
        <v>0.35264029842760969</v>
      </c>
      <c r="V89" s="15">
        <f t="shared" si="16"/>
        <v>0</v>
      </c>
      <c r="X89" s="11">
        <f t="shared" si="24"/>
        <v>3.2508E+18</v>
      </c>
      <c r="Y89" s="11">
        <f t="shared" si="25"/>
        <v>6.8789999999999994E-18</v>
      </c>
      <c r="Z89" s="11">
        <f t="shared" si="26"/>
        <v>5.8799999999999998E-4</v>
      </c>
      <c r="AA89" s="16">
        <f t="shared" si="27"/>
        <v>1.2978352461725642E-2</v>
      </c>
      <c r="AB89" s="9">
        <f t="shared" si="17"/>
        <v>1.4135050146818913</v>
      </c>
      <c r="AC89" s="9">
        <f t="shared" si="18"/>
        <v>0.98702164753827426</v>
      </c>
      <c r="AD89" s="15">
        <f t="shared" si="19"/>
        <v>22.072027996132043</v>
      </c>
      <c r="AE89" s="3">
        <f t="shared" si="28"/>
        <v>828.23159999999973</v>
      </c>
      <c r="AF89" s="2">
        <f t="shared" si="29"/>
        <v>0.25</v>
      </c>
      <c r="AG89" s="9">
        <f t="shared" si="30"/>
        <v>5.9872973380450459E-3</v>
      </c>
      <c r="AH89" s="2">
        <f t="shared" si="31"/>
        <v>0.28972220224702361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94.2</v>
      </c>
      <c r="D90" s="15">
        <f>IF(C90&gt;0.5,Raw!D90*D$11,-999)</f>
        <v>5.4</v>
      </c>
      <c r="E90" s="9">
        <f>IF(Raw!$G90&gt;$C$8,IF(Raw!$Q90&gt;$C$8,IF(Raw!$N90&gt;$C$9,IF(Raw!$N90&lt;$A$9,IF(Raw!$X90&gt;$C$9,IF(Raw!$X90&lt;$A$9,Raw!H90,-999),-999),-999),-999),-999),-999)</f>
        <v>1.4065209999999999</v>
      </c>
      <c r="F90" s="9">
        <f>IF(Raw!$G90&gt;$C$8,IF(Raw!$Q90&gt;$C$8,IF(Raw!$N90&gt;$C$9,IF(Raw!$N90&lt;$A$9,IF(Raw!$X90&gt;$C$9,IF(Raw!$X90&lt;$A$9,Raw!I90,-999),-999),-999),-999),-999),-999)</f>
        <v>2.0390429999999999</v>
      </c>
      <c r="G90" s="9">
        <f>Raw!G90</f>
        <v>0.98972800000000005</v>
      </c>
      <c r="H90" s="9">
        <f>IF(Raw!$G90&gt;$C$8,IF(Raw!$Q90&gt;$C$8,IF(Raw!$N90&gt;$C$9,IF(Raw!$N90&lt;$A$9,IF(Raw!$X90&gt;$C$9,IF(Raw!$X90&lt;$A$9,Raw!L90,-999),-999),-999),-999),-999),-999)</f>
        <v>643.6</v>
      </c>
      <c r="I90" s="9">
        <f>IF(Raw!$G90&gt;$C$8,IF(Raw!$Q90&gt;$C$8,IF(Raw!$N90&gt;$C$9,IF(Raw!$N90&lt;$A$9,IF(Raw!$X90&gt;$C$9,IF(Raw!$X90&lt;$A$9,Raw!M90,-999),-999),-999),-999),-999),-999)</f>
        <v>0.29852499999999998</v>
      </c>
      <c r="J90" s="9">
        <f>IF(Raw!$G90&gt;$C$8,IF(Raw!$Q90&gt;$C$8,IF(Raw!$N90&gt;$C$9,IF(Raw!$N90&lt;$A$9,IF(Raw!$X90&gt;$C$9,IF(Raw!$X90&lt;$A$9,Raw!N90,-999),-999),-999),-999),-999),-999)</f>
        <v>471</v>
      </c>
      <c r="K90" s="9">
        <f>IF(Raw!$G90&gt;$C$8,IF(Raw!$Q90&gt;$C$8,IF(Raw!$N90&gt;$C$9,IF(Raw!$N90&lt;$A$9,IF(Raw!$X90&gt;$C$9,IF(Raw!$X90&lt;$A$9,Raw!R90,-999),-999),-999),-999),-999),-999)</f>
        <v>1.410085</v>
      </c>
      <c r="L90" s="9">
        <f>IF(Raw!$G90&gt;$C$8,IF(Raw!$Q90&gt;$C$8,IF(Raw!$N90&gt;$C$9,IF(Raw!$N90&lt;$A$9,IF(Raw!$X90&gt;$C$9,IF(Raw!$X90&lt;$A$9,Raw!S90,-999),-999),-999),-999),-999),-999)</f>
        <v>2.1310730000000002</v>
      </c>
      <c r="M90" s="9">
        <f>Raw!Q90</f>
        <v>0.98768</v>
      </c>
      <c r="N90" s="9">
        <f>IF(Raw!$G90&gt;$C$8,IF(Raw!$Q90&gt;$C$8,IF(Raw!$N90&gt;$C$9,IF(Raw!$N90&lt;$A$9,IF(Raw!$X90&gt;$C$9,IF(Raw!$X90&lt;$A$9,Raw!V90,-999),-999),-999),-999),-999),-999)</f>
        <v>731.3</v>
      </c>
      <c r="O90" s="9">
        <f>IF(Raw!$G90&gt;$C$8,IF(Raw!$Q90&gt;$C$8,IF(Raw!$N90&gt;$C$9,IF(Raw!$N90&lt;$A$9,IF(Raw!$X90&gt;$C$9,IF(Raw!$X90&lt;$A$9,Raw!W90,-999),-999),-999),-999),-999),-999)</f>
        <v>0.21338299999999999</v>
      </c>
      <c r="P90" s="9">
        <f>IF(Raw!$G90&gt;$C$8,IF(Raw!$Q90&gt;$C$8,IF(Raw!$N90&gt;$C$9,IF(Raw!$N90&lt;$A$9,IF(Raw!$X90&gt;$C$9,IF(Raw!$X90&lt;$A$9,Raw!X90,-999),-999),-999),-999),-999),-999)</f>
        <v>403</v>
      </c>
      <c r="R90" s="9">
        <f t="shared" si="20"/>
        <v>0.63252200000000003</v>
      </c>
      <c r="S90" s="9">
        <f t="shared" si="21"/>
        <v>0.3102053267145421</v>
      </c>
      <c r="T90" s="9">
        <f t="shared" si="22"/>
        <v>0.72098800000000018</v>
      </c>
      <c r="U90" s="9">
        <f t="shared" si="23"/>
        <v>0.33832158729428796</v>
      </c>
      <c r="V90" s="15">
        <f t="shared" si="16"/>
        <v>0</v>
      </c>
      <c r="X90" s="11">
        <f t="shared" si="24"/>
        <v>3.2508E+18</v>
      </c>
      <c r="Y90" s="11">
        <f t="shared" si="25"/>
        <v>6.4359999999999995E-18</v>
      </c>
      <c r="Z90" s="11">
        <f t="shared" si="26"/>
        <v>4.7099999999999996E-4</v>
      </c>
      <c r="AA90" s="16">
        <f t="shared" si="27"/>
        <v>9.7581718191535223E-3</v>
      </c>
      <c r="AB90" s="9">
        <f t="shared" si="17"/>
        <v>1.4171205247835479</v>
      </c>
      <c r="AC90" s="9">
        <f t="shared" si="18"/>
        <v>0.9902418281808465</v>
      </c>
      <c r="AD90" s="15">
        <f t="shared" si="19"/>
        <v>20.717986877183701</v>
      </c>
      <c r="AE90" s="3">
        <f t="shared" si="28"/>
        <v>774.89439999999968</v>
      </c>
      <c r="AF90" s="2">
        <f t="shared" si="29"/>
        <v>0.25</v>
      </c>
      <c r="AG90" s="9">
        <f t="shared" si="30"/>
        <v>5.391801696793091E-3</v>
      </c>
      <c r="AH90" s="2">
        <f t="shared" si="31"/>
        <v>0.26090647807783557</v>
      </c>
    </row>
    <row r="91" spans="1:34">
      <c r="A91" s="1">
        <f>Raw!A91</f>
        <v>78</v>
      </c>
      <c r="B91" s="14">
        <f>Raw!B91</f>
        <v>0.46201388888888889</v>
      </c>
      <c r="C91" s="15">
        <f>Raw!C91</f>
        <v>93.6</v>
      </c>
      <c r="D91" s="15">
        <f>IF(C91&gt;0.5,Raw!D91*D$11,-999)</f>
        <v>5.4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0.98660000000000003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0.69697200000000004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3.2508E+18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0.46207175925925931</v>
      </c>
      <c r="C92" s="15">
        <f>Raw!C92</f>
        <v>92.7</v>
      </c>
      <c r="D92" s="15">
        <f>IF(C92&gt;0.5,Raw!D92*D$11,-999)</f>
        <v>5.4</v>
      </c>
      <c r="E92" s="9">
        <f>IF(Raw!$G92&gt;$C$8,IF(Raw!$Q92&gt;$C$8,IF(Raw!$N92&gt;$C$9,IF(Raw!$N92&lt;$A$9,IF(Raw!$X92&gt;$C$9,IF(Raw!$X92&lt;$A$9,Raw!H92,-999),-999),-999),-999),-999),-999)</f>
        <v>1.430107</v>
      </c>
      <c r="F92" s="9">
        <f>IF(Raw!$G92&gt;$C$8,IF(Raw!$Q92&gt;$C$8,IF(Raw!$N92&gt;$C$9,IF(Raw!$N92&lt;$A$9,IF(Raw!$X92&gt;$C$9,IF(Raw!$X92&lt;$A$9,Raw!I92,-999),-999),-999),-999),-999),-999)</f>
        <v>2.1137830000000002</v>
      </c>
      <c r="G92" s="9">
        <f>Raw!G92</f>
        <v>0.98364300000000005</v>
      </c>
      <c r="H92" s="9">
        <f>IF(Raw!$G92&gt;$C$8,IF(Raw!$Q92&gt;$C$8,IF(Raw!$N92&gt;$C$9,IF(Raw!$N92&lt;$A$9,IF(Raw!$X92&gt;$C$9,IF(Raw!$X92&lt;$A$9,Raw!L92,-999),-999),-999),-999),-999),-999)</f>
        <v>715</v>
      </c>
      <c r="I92" s="9">
        <f>IF(Raw!$G92&gt;$C$8,IF(Raw!$Q92&gt;$C$8,IF(Raw!$N92&gt;$C$9,IF(Raw!$N92&lt;$A$9,IF(Raw!$X92&gt;$C$9,IF(Raw!$X92&lt;$A$9,Raw!M92,-999),-999),-999),-999),-999),-999)</f>
        <v>0.214229</v>
      </c>
      <c r="J92" s="9">
        <f>IF(Raw!$G92&gt;$C$8,IF(Raw!$Q92&gt;$C$8,IF(Raw!$N92&gt;$C$9,IF(Raw!$N92&lt;$A$9,IF(Raw!$X92&gt;$C$9,IF(Raw!$X92&lt;$A$9,Raw!N92,-999),-999),-999),-999),-999),-999)</f>
        <v>352</v>
      </c>
      <c r="K92" s="9">
        <f>IF(Raw!$G92&gt;$C$8,IF(Raw!$Q92&gt;$C$8,IF(Raw!$N92&gt;$C$9,IF(Raw!$N92&lt;$A$9,IF(Raw!$X92&gt;$C$9,IF(Raw!$X92&lt;$A$9,Raw!R92,-999),-999),-999),-999),-999),-999)</f>
        <v>1.4041999999999999</v>
      </c>
      <c r="L92" s="9">
        <f>IF(Raw!$G92&gt;$C$8,IF(Raw!$Q92&gt;$C$8,IF(Raw!$N92&gt;$C$9,IF(Raw!$N92&lt;$A$9,IF(Raw!$X92&gt;$C$9,IF(Raw!$X92&lt;$A$9,Raw!S92,-999),-999),-999),-999),-999),-999)</f>
        <v>2.1678489999999999</v>
      </c>
      <c r="M92" s="9">
        <f>Raw!Q92</f>
        <v>0.98939999999999995</v>
      </c>
      <c r="N92" s="9">
        <f>IF(Raw!$G92&gt;$C$8,IF(Raw!$Q92&gt;$C$8,IF(Raw!$N92&gt;$C$9,IF(Raw!$N92&lt;$A$9,IF(Raw!$X92&gt;$C$9,IF(Raw!$X92&lt;$A$9,Raw!V92,-999),-999),-999),-999),-999),-999)</f>
        <v>729.3</v>
      </c>
      <c r="O92" s="9">
        <f>IF(Raw!$G92&gt;$C$8,IF(Raw!$Q92&gt;$C$8,IF(Raw!$N92&gt;$C$9,IF(Raw!$N92&lt;$A$9,IF(Raw!$X92&gt;$C$9,IF(Raw!$X92&lt;$A$9,Raw!W92,-999),-999),-999),-999),-999),-999)</f>
        <v>0.22917000000000001</v>
      </c>
      <c r="P92" s="9">
        <f>IF(Raw!$G92&gt;$C$8,IF(Raw!$Q92&gt;$C$8,IF(Raw!$N92&gt;$C$9,IF(Raw!$N92&lt;$A$9,IF(Raw!$X92&gt;$C$9,IF(Raw!$X92&lt;$A$9,Raw!X92,-999),-999),-999),-999),-999),-999)</f>
        <v>672</v>
      </c>
      <c r="R92" s="9">
        <f t="shared" si="20"/>
        <v>0.68367600000000017</v>
      </c>
      <c r="S92" s="9">
        <f t="shared" si="21"/>
        <v>0.32343717401455119</v>
      </c>
      <c r="T92" s="9">
        <f t="shared" si="22"/>
        <v>0.76364900000000002</v>
      </c>
      <c r="U92" s="9">
        <f t="shared" si="23"/>
        <v>0.35226115841094102</v>
      </c>
      <c r="V92" s="15">
        <f t="shared" si="16"/>
        <v>0</v>
      </c>
      <c r="X92" s="11">
        <f t="shared" si="24"/>
        <v>3.2508E+18</v>
      </c>
      <c r="Y92" s="11">
        <f t="shared" si="25"/>
        <v>7.1499999999999997E-18</v>
      </c>
      <c r="Z92" s="11">
        <f t="shared" si="26"/>
        <v>3.5199999999999999E-4</v>
      </c>
      <c r="AA92" s="16">
        <f t="shared" si="27"/>
        <v>8.1152178644516727E-3</v>
      </c>
      <c r="AB92" s="9">
        <f t="shared" si="17"/>
        <v>1.4103971780069706</v>
      </c>
      <c r="AC92" s="9">
        <f t="shared" si="18"/>
        <v>0.9918847821355482</v>
      </c>
      <c r="AD92" s="15">
        <f t="shared" si="19"/>
        <v>23.054596205828613</v>
      </c>
      <c r="AE92" s="3">
        <f t="shared" si="28"/>
        <v>860.85999999999979</v>
      </c>
      <c r="AF92" s="2">
        <f t="shared" si="29"/>
        <v>0.25</v>
      </c>
      <c r="AG92" s="9">
        <f t="shared" si="30"/>
        <v>6.2471067432012866E-3</v>
      </c>
      <c r="AH92" s="2">
        <f t="shared" si="31"/>
        <v>0.30229424415114808</v>
      </c>
    </row>
    <row r="93" spans="1:34">
      <c r="A93" s="1">
        <f>Raw!A93</f>
        <v>80</v>
      </c>
      <c r="B93" s="14">
        <f>Raw!B93</f>
        <v>0.46212962962962961</v>
      </c>
      <c r="C93" s="15">
        <f>Raw!C93</f>
        <v>91.8</v>
      </c>
      <c r="D93" s="15">
        <f>IF(C93&gt;0.5,Raw!D93*D$11,-999)</f>
        <v>6.3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0.98252399999999995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0.62965499999999996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3.792599999999999E+18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90.9</v>
      </c>
      <c r="D94" s="15">
        <f>IF(C94&gt;0.5,Raw!D94*D$11,-999)</f>
        <v>8.1</v>
      </c>
      <c r="E94" s="9">
        <f>IF(Raw!$G94&gt;$C$8,IF(Raw!$Q94&gt;$C$8,IF(Raw!$N94&gt;$C$9,IF(Raw!$N94&lt;$A$9,IF(Raw!$X94&gt;$C$9,IF(Raw!$X94&lt;$A$9,Raw!H94,-999),-999),-999),-999),-999),-999)</f>
        <v>1.381318</v>
      </c>
      <c r="F94" s="9">
        <f>IF(Raw!$G94&gt;$C$8,IF(Raw!$Q94&gt;$C$8,IF(Raw!$N94&gt;$C$9,IF(Raw!$N94&lt;$A$9,IF(Raw!$X94&gt;$C$9,IF(Raw!$X94&lt;$A$9,Raw!I94,-999),-999),-999),-999),-999),-999)</f>
        <v>2.0421239999999998</v>
      </c>
      <c r="G94" s="9">
        <f>Raw!G94</f>
        <v>0.98804599999999998</v>
      </c>
      <c r="H94" s="9">
        <f>IF(Raw!$G94&gt;$C$8,IF(Raw!$Q94&gt;$C$8,IF(Raw!$N94&gt;$C$9,IF(Raw!$N94&lt;$A$9,IF(Raw!$X94&gt;$C$9,IF(Raw!$X94&lt;$A$9,Raw!L94,-999),-999),-999),-999),-999),-999)</f>
        <v>660</v>
      </c>
      <c r="I94" s="9">
        <f>IF(Raw!$G94&gt;$C$8,IF(Raw!$Q94&gt;$C$8,IF(Raw!$N94&gt;$C$9,IF(Raw!$N94&lt;$A$9,IF(Raw!$X94&gt;$C$9,IF(Raw!$X94&lt;$A$9,Raw!M94,-999),-999),-999),-999),-999),-999)</f>
        <v>0.107585</v>
      </c>
      <c r="J94" s="9">
        <f>IF(Raw!$G94&gt;$C$8,IF(Raw!$Q94&gt;$C$8,IF(Raw!$N94&gt;$C$9,IF(Raw!$N94&lt;$A$9,IF(Raw!$X94&gt;$C$9,IF(Raw!$X94&lt;$A$9,Raw!N94,-999),-999),-999),-999),-999),-999)</f>
        <v>712</v>
      </c>
      <c r="K94" s="9">
        <f>IF(Raw!$G94&gt;$C$8,IF(Raw!$Q94&gt;$C$8,IF(Raw!$N94&gt;$C$9,IF(Raw!$N94&lt;$A$9,IF(Raw!$X94&gt;$C$9,IF(Raw!$X94&lt;$A$9,Raw!R94,-999),-999),-999),-999),-999),-999)</f>
        <v>1.6096349999999999</v>
      </c>
      <c r="L94" s="9">
        <f>IF(Raw!$G94&gt;$C$8,IF(Raw!$Q94&gt;$C$8,IF(Raw!$N94&gt;$C$9,IF(Raw!$N94&lt;$A$9,IF(Raw!$X94&gt;$C$9,IF(Raw!$X94&lt;$A$9,Raw!S94,-999),-999),-999),-999),-999),-999)</f>
        <v>2.1028560000000001</v>
      </c>
      <c r="M94" s="9">
        <f>Raw!Q94</f>
        <v>0.95266600000000001</v>
      </c>
      <c r="N94" s="9">
        <f>IF(Raw!$G94&gt;$C$8,IF(Raw!$Q94&gt;$C$8,IF(Raw!$N94&gt;$C$9,IF(Raw!$N94&lt;$A$9,IF(Raw!$X94&gt;$C$9,IF(Raw!$X94&lt;$A$9,Raw!V94,-999),-999),-999),-999),-999),-999)</f>
        <v>623.4</v>
      </c>
      <c r="O94" s="9">
        <f>IF(Raw!$G94&gt;$C$8,IF(Raw!$Q94&gt;$C$8,IF(Raw!$N94&gt;$C$9,IF(Raw!$N94&lt;$A$9,IF(Raw!$X94&gt;$C$9,IF(Raw!$X94&lt;$A$9,Raw!W94,-999),-999),-999),-999),-999),-999)</f>
        <v>0.233373</v>
      </c>
      <c r="P94" s="9">
        <f>IF(Raw!$G94&gt;$C$8,IF(Raw!$Q94&gt;$C$8,IF(Raw!$N94&gt;$C$9,IF(Raw!$N94&lt;$A$9,IF(Raw!$X94&gt;$C$9,IF(Raw!$X94&lt;$A$9,Raw!X94,-999),-999),-999),-999),-999),-999)</f>
        <v>311</v>
      </c>
      <c r="R94" s="9">
        <f t="shared" si="20"/>
        <v>0.66080599999999978</v>
      </c>
      <c r="S94" s="9">
        <f t="shared" si="21"/>
        <v>0.32358759801069858</v>
      </c>
      <c r="T94" s="9">
        <f t="shared" si="22"/>
        <v>0.49322100000000013</v>
      </c>
      <c r="U94" s="9">
        <f t="shared" si="23"/>
        <v>0.23454815736312906</v>
      </c>
      <c r="V94" s="15">
        <f t="shared" si="16"/>
        <v>0</v>
      </c>
      <c r="X94" s="11">
        <f t="shared" si="24"/>
        <v>4.876199999999998E+18</v>
      </c>
      <c r="Y94" s="11">
        <f t="shared" si="25"/>
        <v>6.5999999999999995E-18</v>
      </c>
      <c r="Z94" s="11">
        <f t="shared" si="26"/>
        <v>7.1199999999999996E-4</v>
      </c>
      <c r="AA94" s="16">
        <f t="shared" si="27"/>
        <v>2.2400938578687583E-2</v>
      </c>
      <c r="AB94" s="9">
        <f t="shared" si="17"/>
        <v>1.6206836133267188</v>
      </c>
      <c r="AC94" s="9">
        <f t="shared" si="18"/>
        <v>0.97759906142131237</v>
      </c>
      <c r="AD94" s="15">
        <f t="shared" si="19"/>
        <v>31.461992385797164</v>
      </c>
      <c r="AE94" s="3">
        <f t="shared" si="28"/>
        <v>794.63999999999976</v>
      </c>
      <c r="AF94" s="2">
        <f t="shared" si="29"/>
        <v>0.25</v>
      </c>
      <c r="AG94" s="9">
        <f t="shared" si="30"/>
        <v>5.6764248777396321E-3</v>
      </c>
      <c r="AH94" s="2">
        <f t="shared" si="31"/>
        <v>0.27467924567873614</v>
      </c>
    </row>
    <row r="95" spans="1:34">
      <c r="A95" s="1">
        <f>Raw!A95</f>
        <v>82</v>
      </c>
      <c r="B95" s="14">
        <f>Raw!B95</f>
        <v>0.4622337962962963</v>
      </c>
      <c r="C95" s="15">
        <f>Raw!C95</f>
        <v>90.2</v>
      </c>
      <c r="D95" s="15">
        <f>IF(C95&gt;0.5,Raw!D95*D$11,-999)</f>
        <v>8.1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0.579453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0.98402900000000004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4.876199999999998E+18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0.46229166666666671</v>
      </c>
      <c r="C96" s="15">
        <f>Raw!C96</f>
        <v>89.1</v>
      </c>
      <c r="D96" s="15">
        <f>IF(C96&gt;0.5,Raw!D96*D$11,-999)</f>
        <v>8.1</v>
      </c>
      <c r="E96" s="9">
        <f>IF(Raw!$G96&gt;$C$8,IF(Raw!$Q96&gt;$C$8,IF(Raw!$N96&gt;$C$9,IF(Raw!$N96&lt;$A$9,IF(Raw!$X96&gt;$C$9,IF(Raw!$X96&lt;$A$9,Raw!H96,-999),-999),-999),-999),-999),-999)</f>
        <v>1.47339</v>
      </c>
      <c r="F96" s="9">
        <f>IF(Raw!$G96&gt;$C$8,IF(Raw!$Q96&gt;$C$8,IF(Raw!$N96&gt;$C$9,IF(Raw!$N96&lt;$A$9,IF(Raw!$X96&gt;$C$9,IF(Raw!$X96&lt;$A$9,Raw!I96,-999),-999),-999),-999),-999),-999)</f>
        <v>2.2061570000000001</v>
      </c>
      <c r="G96" s="9">
        <f>Raw!G96</f>
        <v>0.98187000000000002</v>
      </c>
      <c r="H96" s="9">
        <f>IF(Raw!$G96&gt;$C$8,IF(Raw!$Q96&gt;$C$8,IF(Raw!$N96&gt;$C$9,IF(Raw!$N96&lt;$A$9,IF(Raw!$X96&gt;$C$9,IF(Raw!$X96&lt;$A$9,Raw!L96,-999),-999),-999),-999),-999),-999)</f>
        <v>700.9</v>
      </c>
      <c r="I96" s="9">
        <f>IF(Raw!$G96&gt;$C$8,IF(Raw!$Q96&gt;$C$8,IF(Raw!$N96&gt;$C$9,IF(Raw!$N96&lt;$A$9,IF(Raw!$X96&gt;$C$9,IF(Raw!$X96&lt;$A$9,Raw!M96,-999),-999),-999),-999),-999),-999)</f>
        <v>0.128633</v>
      </c>
      <c r="J96" s="9">
        <f>IF(Raw!$G96&gt;$C$8,IF(Raw!$Q96&gt;$C$8,IF(Raw!$N96&gt;$C$9,IF(Raw!$N96&lt;$A$9,IF(Raw!$X96&gt;$C$9,IF(Raw!$X96&lt;$A$9,Raw!N96,-999),-999),-999),-999),-999),-999)</f>
        <v>514</v>
      </c>
      <c r="K96" s="9">
        <f>IF(Raw!$G96&gt;$C$8,IF(Raw!$Q96&gt;$C$8,IF(Raw!$N96&gt;$C$9,IF(Raw!$N96&lt;$A$9,IF(Raw!$X96&gt;$C$9,IF(Raw!$X96&lt;$A$9,Raw!R96,-999),-999),-999),-999),-999),-999)</f>
        <v>1.4515469999999999</v>
      </c>
      <c r="L96" s="9">
        <f>IF(Raw!$G96&gt;$C$8,IF(Raw!$Q96&gt;$C$8,IF(Raw!$N96&gt;$C$9,IF(Raw!$N96&lt;$A$9,IF(Raw!$X96&gt;$C$9,IF(Raw!$X96&lt;$A$9,Raw!S96,-999),-999),-999),-999),-999),-999)</f>
        <v>2.2259899999999999</v>
      </c>
      <c r="M96" s="9">
        <f>Raw!Q96</f>
        <v>0.98876699999999995</v>
      </c>
      <c r="N96" s="9">
        <f>IF(Raw!$G96&gt;$C$8,IF(Raw!$Q96&gt;$C$8,IF(Raw!$N96&gt;$C$9,IF(Raw!$N96&lt;$A$9,IF(Raw!$X96&gt;$C$9,IF(Raw!$X96&lt;$A$9,Raw!V96,-999),-999),-999),-999),-999),-999)</f>
        <v>720.4</v>
      </c>
      <c r="O96" s="9">
        <f>IF(Raw!$G96&gt;$C$8,IF(Raw!$Q96&gt;$C$8,IF(Raw!$N96&gt;$C$9,IF(Raw!$N96&lt;$A$9,IF(Raw!$X96&gt;$C$9,IF(Raw!$X96&lt;$A$9,Raw!W96,-999),-999),-999),-999),-999),-999)</f>
        <v>0.13373199999999999</v>
      </c>
      <c r="P96" s="9">
        <f>IF(Raw!$G96&gt;$C$8,IF(Raw!$Q96&gt;$C$8,IF(Raw!$N96&gt;$C$9,IF(Raw!$N96&lt;$A$9,IF(Raw!$X96&gt;$C$9,IF(Raw!$X96&lt;$A$9,Raw!X96,-999),-999),-999),-999),-999),-999)</f>
        <v>457</v>
      </c>
      <c r="R96" s="9">
        <f t="shared" si="20"/>
        <v>0.73276700000000017</v>
      </c>
      <c r="S96" s="9">
        <f t="shared" si="21"/>
        <v>0.3321463522315049</v>
      </c>
      <c r="T96" s="9">
        <f t="shared" si="22"/>
        <v>0.77444299999999999</v>
      </c>
      <c r="U96" s="9">
        <f t="shared" si="23"/>
        <v>0.34790946949447216</v>
      </c>
      <c r="V96" s="15">
        <f t="shared" si="16"/>
        <v>0</v>
      </c>
      <c r="X96" s="11">
        <f t="shared" si="24"/>
        <v>4.876199999999998E+18</v>
      </c>
      <c r="Y96" s="11">
        <f t="shared" si="25"/>
        <v>7.0089999999999987E-18</v>
      </c>
      <c r="Z96" s="11">
        <f t="shared" si="26"/>
        <v>5.1400000000000003E-4</v>
      </c>
      <c r="AA96" s="16">
        <f t="shared" si="27"/>
        <v>1.7263848714555965E-2</v>
      </c>
      <c r="AB96" s="9">
        <f t="shared" si="17"/>
        <v>1.4649168667900467</v>
      </c>
      <c r="AC96" s="9">
        <f t="shared" si="18"/>
        <v>0.98273615128544412</v>
      </c>
      <c r="AD96" s="15">
        <f t="shared" si="19"/>
        <v>33.587254308474641</v>
      </c>
      <c r="AE96" s="3">
        <f t="shared" si="28"/>
        <v>843.88359999999966</v>
      </c>
      <c r="AF96" s="2">
        <f t="shared" si="29"/>
        <v>0.25</v>
      </c>
      <c r="AG96" s="9">
        <f t="shared" si="30"/>
        <v>8.988710637105643E-3</v>
      </c>
      <c r="AH96" s="2">
        <f t="shared" si="31"/>
        <v>0.43495902977716794</v>
      </c>
    </row>
    <row r="97" spans="1:34">
      <c r="A97" s="1">
        <f>Raw!A97</f>
        <v>84</v>
      </c>
      <c r="B97" s="14">
        <f>Raw!B97</f>
        <v>0.46234953703703702</v>
      </c>
      <c r="C97" s="15">
        <f>Raw!C97</f>
        <v>88.1</v>
      </c>
      <c r="D97" s="15">
        <f>IF(C97&gt;0.5,Raw!D97*D$11,-999)</f>
        <v>9.1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0.95450800000000002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0.73310799999999998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5.478199999999999E+18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0.46240740740740738</v>
      </c>
      <c r="C98" s="15">
        <f>Raw!C98</f>
        <v>87.4</v>
      </c>
      <c r="D98" s="15">
        <f>IF(C98&gt;0.5,Raw!D98*D$11,-999)</f>
        <v>10</v>
      </c>
      <c r="E98" s="9">
        <f>IF(Raw!$G98&gt;$C$8,IF(Raw!$Q98&gt;$C$8,IF(Raw!$N98&gt;$C$9,IF(Raw!$N98&lt;$A$9,IF(Raw!$X98&gt;$C$9,IF(Raw!$X98&lt;$A$9,Raw!H98,-999),-999),-999),-999),-999),-999)</f>
        <v>1.4062859999999999</v>
      </c>
      <c r="F98" s="9">
        <f>IF(Raw!$G98&gt;$C$8,IF(Raw!$Q98&gt;$C$8,IF(Raw!$N98&gt;$C$9,IF(Raw!$N98&lt;$A$9,IF(Raw!$X98&gt;$C$9,IF(Raw!$X98&lt;$A$9,Raw!I98,-999),-999),-999),-999),-999),-999)</f>
        <v>2.0725039999999999</v>
      </c>
      <c r="G98" s="9">
        <f>Raw!G98</f>
        <v>0.98357899999999998</v>
      </c>
      <c r="H98" s="9">
        <f>IF(Raw!$G98&gt;$C$8,IF(Raw!$Q98&gt;$C$8,IF(Raw!$N98&gt;$C$9,IF(Raw!$N98&lt;$A$9,IF(Raw!$X98&gt;$C$9,IF(Raw!$X98&lt;$A$9,Raw!L98,-999),-999),-999),-999),-999),-999)</f>
        <v>715.6</v>
      </c>
      <c r="I98" s="9">
        <f>IF(Raw!$G98&gt;$C$8,IF(Raw!$Q98&gt;$C$8,IF(Raw!$N98&gt;$C$9,IF(Raw!$N98&lt;$A$9,IF(Raw!$X98&gt;$C$9,IF(Raw!$X98&lt;$A$9,Raw!M98,-999),-999),-999),-999),-999),-999)</f>
        <v>0.181198</v>
      </c>
      <c r="J98" s="9">
        <f>IF(Raw!$G98&gt;$C$8,IF(Raw!$Q98&gt;$C$8,IF(Raw!$N98&gt;$C$9,IF(Raw!$N98&lt;$A$9,IF(Raw!$X98&gt;$C$9,IF(Raw!$X98&lt;$A$9,Raw!N98,-999),-999),-999),-999),-999),-999)</f>
        <v>507</v>
      </c>
      <c r="K98" s="9">
        <f>IF(Raw!$G98&gt;$C$8,IF(Raw!$Q98&gt;$C$8,IF(Raw!$N98&gt;$C$9,IF(Raw!$N98&lt;$A$9,IF(Raw!$X98&gt;$C$9,IF(Raw!$X98&lt;$A$9,Raw!R98,-999),-999),-999),-999),-999),-999)</f>
        <v>1.4756210000000001</v>
      </c>
      <c r="L98" s="9">
        <f>IF(Raw!$G98&gt;$C$8,IF(Raw!$Q98&gt;$C$8,IF(Raw!$N98&gt;$C$9,IF(Raw!$N98&lt;$A$9,IF(Raw!$X98&gt;$C$9,IF(Raw!$X98&lt;$A$9,Raw!S98,-999),-999),-999),-999),-999),-999)</f>
        <v>2.2809159999999999</v>
      </c>
      <c r="M98" s="9">
        <f>Raw!Q98</f>
        <v>0.99208300000000005</v>
      </c>
      <c r="N98" s="9">
        <f>IF(Raw!$G98&gt;$C$8,IF(Raw!$Q98&gt;$C$8,IF(Raw!$N98&gt;$C$9,IF(Raw!$N98&lt;$A$9,IF(Raw!$X98&gt;$C$9,IF(Raw!$X98&lt;$A$9,Raw!V98,-999),-999),-999),-999),-999),-999)</f>
        <v>764</v>
      </c>
      <c r="O98" s="9">
        <f>IF(Raw!$G98&gt;$C$8,IF(Raw!$Q98&gt;$C$8,IF(Raw!$N98&gt;$C$9,IF(Raw!$N98&lt;$A$9,IF(Raw!$X98&gt;$C$9,IF(Raw!$X98&lt;$A$9,Raw!W98,-999),-999),-999),-999),-999),-999)</f>
        <v>0.18274099999999999</v>
      </c>
      <c r="P98" s="9">
        <f>IF(Raw!$G98&gt;$C$8,IF(Raw!$Q98&gt;$C$8,IF(Raw!$N98&gt;$C$9,IF(Raw!$N98&lt;$A$9,IF(Raw!$X98&gt;$C$9,IF(Raw!$X98&lt;$A$9,Raw!X98,-999),-999),-999),-999),-999),-999)</f>
        <v>413</v>
      </c>
      <c r="R98" s="9">
        <f t="shared" si="20"/>
        <v>0.66621799999999998</v>
      </c>
      <c r="S98" s="9">
        <f t="shared" si="21"/>
        <v>0.3214555918830555</v>
      </c>
      <c r="T98" s="9">
        <f t="shared" si="22"/>
        <v>0.80529499999999987</v>
      </c>
      <c r="U98" s="9">
        <f t="shared" si="23"/>
        <v>0.35305771891643528</v>
      </c>
      <c r="V98" s="15">
        <f t="shared" si="16"/>
        <v>0</v>
      </c>
      <c r="X98" s="11">
        <f t="shared" si="24"/>
        <v>6.019999999999999E+18</v>
      </c>
      <c r="Y98" s="11">
        <f t="shared" si="25"/>
        <v>7.1559999999999995E-18</v>
      </c>
      <c r="Z98" s="11">
        <f t="shared" si="26"/>
        <v>5.0699999999999996E-4</v>
      </c>
      <c r="AA98" s="16">
        <f t="shared" si="27"/>
        <v>2.1374275847957199E-2</v>
      </c>
      <c r="AB98" s="9">
        <f t="shared" si="17"/>
        <v>1.4928335974689808</v>
      </c>
      <c r="AC98" s="9">
        <f t="shared" si="18"/>
        <v>0.97862572415204274</v>
      </c>
      <c r="AD98" s="15">
        <f t="shared" si="19"/>
        <v>42.15833500583274</v>
      </c>
      <c r="AE98" s="3">
        <f t="shared" si="28"/>
        <v>861.58239999999967</v>
      </c>
      <c r="AF98" s="2">
        <f t="shared" si="29"/>
        <v>0.25</v>
      </c>
      <c r="AG98" s="9">
        <f t="shared" si="30"/>
        <v>1.14494812234417E-2</v>
      </c>
      <c r="AH98" s="2">
        <f t="shared" si="31"/>
        <v>0.55403443780271444</v>
      </c>
    </row>
    <row r="99" spans="1:34">
      <c r="A99" s="1">
        <f>Raw!A99</f>
        <v>86</v>
      </c>
      <c r="B99" s="14">
        <f>Raw!B99</f>
        <v>0.4624537037037037</v>
      </c>
      <c r="C99" s="15">
        <f>Raw!C99</f>
        <v>86.5</v>
      </c>
      <c r="D99" s="15">
        <f>IF(C99&gt;0.5,Raw!D99*D$11,-999)</f>
        <v>10.9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0.98121999999999998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0.99008799999999997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6.561799999999999E+18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0.46251157407407412</v>
      </c>
      <c r="C100" s="15">
        <f>Raw!C100</f>
        <v>85.6</v>
      </c>
      <c r="D100" s="15">
        <f>IF(C100&gt;0.5,Raw!D100*D$11,-999)</f>
        <v>11.8</v>
      </c>
      <c r="E100" s="9">
        <f>IF(Raw!$G100&gt;$C$8,IF(Raw!$Q100&gt;$C$8,IF(Raw!$N100&gt;$C$9,IF(Raw!$N100&lt;$A$9,IF(Raw!$X100&gt;$C$9,IF(Raw!$X100&lt;$A$9,Raw!H100,-999),-999),-999),-999),-999),-999)</f>
        <v>1.497895</v>
      </c>
      <c r="F100" s="9">
        <f>IF(Raw!$G100&gt;$C$8,IF(Raw!$Q100&gt;$C$8,IF(Raw!$N100&gt;$C$9,IF(Raw!$N100&lt;$A$9,IF(Raw!$X100&gt;$C$9,IF(Raw!$X100&lt;$A$9,Raw!I100,-999),-999),-999),-999),-999),-999)</f>
        <v>2.230785</v>
      </c>
      <c r="G100" s="9">
        <f>Raw!G100</f>
        <v>0.98332299999999995</v>
      </c>
      <c r="H100" s="9">
        <f>IF(Raw!$G100&gt;$C$8,IF(Raw!$Q100&gt;$C$8,IF(Raw!$N100&gt;$C$9,IF(Raw!$N100&lt;$A$9,IF(Raw!$X100&gt;$C$9,IF(Raw!$X100&lt;$A$9,Raw!L100,-999),-999),-999),-999),-999),-999)</f>
        <v>691.4</v>
      </c>
      <c r="I100" s="9">
        <f>IF(Raw!$G100&gt;$C$8,IF(Raw!$Q100&gt;$C$8,IF(Raw!$N100&gt;$C$9,IF(Raw!$N100&lt;$A$9,IF(Raw!$X100&gt;$C$9,IF(Raw!$X100&lt;$A$9,Raw!M100,-999),-999),-999),-999),-999),-999)</f>
        <v>0.14388000000000001</v>
      </c>
      <c r="J100" s="9">
        <f>IF(Raw!$G100&gt;$C$8,IF(Raw!$Q100&gt;$C$8,IF(Raw!$N100&gt;$C$9,IF(Raw!$N100&lt;$A$9,IF(Raw!$X100&gt;$C$9,IF(Raw!$X100&lt;$A$9,Raw!N100,-999),-999),-999),-999),-999),-999)</f>
        <v>375</v>
      </c>
      <c r="K100" s="9">
        <f>IF(Raw!$G100&gt;$C$8,IF(Raw!$Q100&gt;$C$8,IF(Raw!$N100&gt;$C$9,IF(Raw!$N100&lt;$A$9,IF(Raw!$X100&gt;$C$9,IF(Raw!$X100&lt;$A$9,Raw!R100,-999),-999),-999),-999),-999),-999)</f>
        <v>1.5209809999999999</v>
      </c>
      <c r="L100" s="9">
        <f>IF(Raw!$G100&gt;$C$8,IF(Raw!$Q100&gt;$C$8,IF(Raw!$N100&gt;$C$9,IF(Raw!$N100&lt;$A$9,IF(Raw!$X100&gt;$C$9,IF(Raw!$X100&lt;$A$9,Raw!S100,-999),-999),-999),-999),-999),-999)</f>
        <v>2.3363580000000002</v>
      </c>
      <c r="M100" s="9">
        <f>Raw!Q100</f>
        <v>0.98942600000000003</v>
      </c>
      <c r="N100" s="9">
        <f>IF(Raw!$G100&gt;$C$8,IF(Raw!$Q100&gt;$C$8,IF(Raw!$N100&gt;$C$9,IF(Raw!$N100&lt;$A$9,IF(Raw!$X100&gt;$C$9,IF(Raw!$X100&lt;$A$9,Raw!V100,-999),-999),-999),-999),-999),-999)</f>
        <v>730.3</v>
      </c>
      <c r="O100" s="9">
        <f>IF(Raw!$G100&gt;$C$8,IF(Raw!$Q100&gt;$C$8,IF(Raw!$N100&gt;$C$9,IF(Raw!$N100&lt;$A$9,IF(Raw!$X100&gt;$C$9,IF(Raw!$X100&lt;$A$9,Raw!W100,-999),-999),-999),-999),-999),-999)</f>
        <v>0.315863</v>
      </c>
      <c r="P100" s="9">
        <f>IF(Raw!$G100&gt;$C$8,IF(Raw!$Q100&gt;$C$8,IF(Raw!$N100&gt;$C$9,IF(Raw!$N100&lt;$A$9,IF(Raw!$X100&gt;$C$9,IF(Raw!$X100&lt;$A$9,Raw!X100,-999),-999),-999),-999),-999),-999)</f>
        <v>612</v>
      </c>
      <c r="R100" s="9">
        <f t="shared" si="20"/>
        <v>0.73289000000000004</v>
      </c>
      <c r="S100" s="9">
        <f t="shared" si="21"/>
        <v>0.32853457415214826</v>
      </c>
      <c r="T100" s="9">
        <f t="shared" si="22"/>
        <v>0.81537700000000024</v>
      </c>
      <c r="U100" s="9">
        <f t="shared" si="23"/>
        <v>0.34899488862580141</v>
      </c>
      <c r="V100" s="15">
        <f t="shared" si="16"/>
        <v>0</v>
      </c>
      <c r="X100" s="11">
        <f t="shared" si="24"/>
        <v>7.103599999999999E+18</v>
      </c>
      <c r="Y100" s="11">
        <f t="shared" si="25"/>
        <v>6.9139999999999996E-18</v>
      </c>
      <c r="Z100" s="11">
        <f t="shared" si="26"/>
        <v>3.7500000000000001E-4</v>
      </c>
      <c r="AA100" s="16">
        <f t="shared" si="27"/>
        <v>1.8084776046536782E-2</v>
      </c>
      <c r="AB100" s="9">
        <f t="shared" si="17"/>
        <v>1.535726910438497</v>
      </c>
      <c r="AC100" s="9">
        <f t="shared" si="18"/>
        <v>0.9819152239534632</v>
      </c>
      <c r="AD100" s="15">
        <f t="shared" si="19"/>
        <v>48.226069457431414</v>
      </c>
      <c r="AE100" s="3">
        <f t="shared" si="28"/>
        <v>832.44559999999967</v>
      </c>
      <c r="AF100" s="2">
        <f t="shared" si="29"/>
        <v>0.25</v>
      </c>
      <c r="AG100" s="9">
        <f t="shared" si="30"/>
        <v>1.2946655183966491E-2</v>
      </c>
      <c r="AH100" s="2">
        <f t="shared" si="31"/>
        <v>0.62648190658531078</v>
      </c>
    </row>
    <row r="101" spans="1:34">
      <c r="A101" s="1">
        <f>Raw!A101</f>
        <v>88</v>
      </c>
      <c r="B101" s="14">
        <f>Raw!B101</f>
        <v>0.46256944444444442</v>
      </c>
      <c r="C101" s="15">
        <f>Raw!C101</f>
        <v>85.1</v>
      </c>
      <c r="D101" s="15">
        <f>IF(C101&gt;0.5,Raw!D101*D$11,-999)</f>
        <v>12.7</v>
      </c>
      <c r="E101" s="9">
        <f>IF(Raw!$G101&gt;$C$8,IF(Raw!$Q101&gt;$C$8,IF(Raw!$N101&gt;$C$9,IF(Raw!$N101&lt;$A$9,IF(Raw!$X101&gt;$C$9,IF(Raw!$X101&lt;$A$9,Raw!H101,-999),-999),-999),-999),-999),-999)</f>
        <v>1.4967459999999999</v>
      </c>
      <c r="F101" s="9">
        <f>IF(Raw!$G101&gt;$C$8,IF(Raw!$Q101&gt;$C$8,IF(Raw!$N101&gt;$C$9,IF(Raw!$N101&lt;$A$9,IF(Raw!$X101&gt;$C$9,IF(Raw!$X101&lt;$A$9,Raw!I101,-999),-999),-999),-999),-999),-999)</f>
        <v>2.2307109999999999</v>
      </c>
      <c r="G101" s="9">
        <f>Raw!G101</f>
        <v>0.99032699999999996</v>
      </c>
      <c r="H101" s="9">
        <f>IF(Raw!$G101&gt;$C$8,IF(Raw!$Q101&gt;$C$8,IF(Raw!$N101&gt;$C$9,IF(Raw!$N101&lt;$A$9,IF(Raw!$X101&gt;$C$9,IF(Raw!$X101&lt;$A$9,Raw!L101,-999),-999),-999),-999),-999),-999)</f>
        <v>683.7</v>
      </c>
      <c r="I101" s="9">
        <f>IF(Raw!$G101&gt;$C$8,IF(Raw!$Q101&gt;$C$8,IF(Raw!$N101&gt;$C$9,IF(Raw!$N101&lt;$A$9,IF(Raw!$X101&gt;$C$9,IF(Raw!$X101&lt;$A$9,Raw!M101,-999),-999),-999),-999),-999),-999)</f>
        <v>7.9086000000000004E-2</v>
      </c>
      <c r="J101" s="9">
        <f>IF(Raw!$G101&gt;$C$8,IF(Raw!$Q101&gt;$C$8,IF(Raw!$N101&gt;$C$9,IF(Raw!$N101&lt;$A$9,IF(Raw!$X101&gt;$C$9,IF(Raw!$X101&lt;$A$9,Raw!N101,-999),-999),-999),-999),-999),-999)</f>
        <v>442</v>
      </c>
      <c r="K101" s="9">
        <f>IF(Raw!$G101&gt;$C$8,IF(Raw!$Q101&gt;$C$8,IF(Raw!$N101&gt;$C$9,IF(Raw!$N101&lt;$A$9,IF(Raw!$X101&gt;$C$9,IF(Raw!$X101&lt;$A$9,Raw!R101,-999),-999),-999),-999),-999),-999)</f>
        <v>1.539874</v>
      </c>
      <c r="L101" s="9">
        <f>IF(Raw!$G101&gt;$C$8,IF(Raw!$Q101&gt;$C$8,IF(Raw!$N101&gt;$C$9,IF(Raw!$N101&lt;$A$9,IF(Raw!$X101&gt;$C$9,IF(Raw!$X101&lt;$A$9,Raw!S101,-999),-999),-999),-999),-999),-999)</f>
        <v>2.3378190000000001</v>
      </c>
      <c r="M101" s="9">
        <f>Raw!Q101</f>
        <v>0.99053100000000005</v>
      </c>
      <c r="N101" s="9">
        <f>IF(Raw!$G101&gt;$C$8,IF(Raw!$Q101&gt;$C$8,IF(Raw!$N101&gt;$C$9,IF(Raw!$N101&lt;$A$9,IF(Raw!$X101&gt;$C$9,IF(Raw!$X101&lt;$A$9,Raw!V101,-999),-999),-999),-999),-999),-999)</f>
        <v>692.1</v>
      </c>
      <c r="O101" s="9">
        <f>IF(Raw!$G101&gt;$C$8,IF(Raw!$Q101&gt;$C$8,IF(Raw!$N101&gt;$C$9,IF(Raw!$N101&lt;$A$9,IF(Raw!$X101&gt;$C$9,IF(Raw!$X101&lt;$A$9,Raw!W101,-999),-999),-999),-999),-999),-999)</f>
        <v>0.119861</v>
      </c>
      <c r="P101" s="9">
        <f>IF(Raw!$G101&gt;$C$8,IF(Raw!$Q101&gt;$C$8,IF(Raw!$N101&gt;$C$9,IF(Raw!$N101&lt;$A$9,IF(Raw!$X101&gt;$C$9,IF(Raw!$X101&lt;$A$9,Raw!X101,-999),-999),-999),-999),-999),-999)</f>
        <v>388</v>
      </c>
      <c r="R101" s="9">
        <f t="shared" si="20"/>
        <v>0.73396499999999998</v>
      </c>
      <c r="S101" s="9">
        <f t="shared" si="21"/>
        <v>0.32902738185269181</v>
      </c>
      <c r="T101" s="9">
        <f t="shared" si="22"/>
        <v>0.79794500000000013</v>
      </c>
      <c r="U101" s="9">
        <f t="shared" si="23"/>
        <v>0.34132026474248012</v>
      </c>
      <c r="V101" s="15">
        <f t="shared" si="16"/>
        <v>0</v>
      </c>
      <c r="X101" s="11">
        <f t="shared" si="24"/>
        <v>7.645399999999998E+18</v>
      </c>
      <c r="Y101" s="11">
        <f t="shared" si="25"/>
        <v>6.8369999999999999E-18</v>
      </c>
      <c r="Z101" s="11">
        <f t="shared" si="26"/>
        <v>4.4199999999999996E-4</v>
      </c>
      <c r="AA101" s="16">
        <f t="shared" si="27"/>
        <v>2.2582304484892537E-2</v>
      </c>
      <c r="AB101" s="9">
        <f t="shared" si="17"/>
        <v>1.5578934369521975</v>
      </c>
      <c r="AC101" s="9">
        <f t="shared" si="18"/>
        <v>0.97741769551510749</v>
      </c>
      <c r="AD101" s="15">
        <f t="shared" si="19"/>
        <v>51.091186617403935</v>
      </c>
      <c r="AE101" s="3">
        <f t="shared" si="28"/>
        <v>823.17479999999978</v>
      </c>
      <c r="AF101" s="2">
        <f t="shared" si="29"/>
        <v>0.25</v>
      </c>
      <c r="AG101" s="9">
        <f t="shared" si="30"/>
        <v>1.3414197955584439E-2</v>
      </c>
      <c r="AH101" s="2">
        <f t="shared" si="31"/>
        <v>0.64910605798281906</v>
      </c>
    </row>
    <row r="102" spans="1:34">
      <c r="A102" s="1">
        <f>Raw!A102</f>
        <v>89</v>
      </c>
      <c r="B102" s="14">
        <f>Raw!B102</f>
        <v>0.46262731481481478</v>
      </c>
      <c r="C102" s="15">
        <f>Raw!C102</f>
        <v>84.1</v>
      </c>
      <c r="D102" s="15">
        <f>IF(C102&gt;0.5,Raw!D102*D$11,-999)</f>
        <v>13.6</v>
      </c>
      <c r="E102" s="9">
        <f>IF(Raw!$G102&gt;$C$8,IF(Raw!$Q102&gt;$C$8,IF(Raw!$N102&gt;$C$9,IF(Raw!$N102&lt;$A$9,IF(Raw!$X102&gt;$C$9,IF(Raw!$X102&lt;$A$9,Raw!H102,-999),-999),-999),-999),-999),-999)</f>
        <v>1.5088520000000001</v>
      </c>
      <c r="F102" s="9">
        <f>IF(Raw!$G102&gt;$C$8,IF(Raw!$Q102&gt;$C$8,IF(Raw!$N102&gt;$C$9,IF(Raw!$N102&lt;$A$9,IF(Raw!$X102&gt;$C$9,IF(Raw!$X102&lt;$A$9,Raw!I102,-999),-999),-999),-999),-999),-999)</f>
        <v>2.2657660000000002</v>
      </c>
      <c r="G102" s="9">
        <f>Raw!G102</f>
        <v>0.98726100000000006</v>
      </c>
      <c r="H102" s="9">
        <f>IF(Raw!$G102&gt;$C$8,IF(Raw!$Q102&gt;$C$8,IF(Raw!$N102&gt;$C$9,IF(Raw!$N102&lt;$A$9,IF(Raw!$X102&gt;$C$9,IF(Raw!$X102&lt;$A$9,Raw!L102,-999),-999),-999),-999),-999),-999)</f>
        <v>668.8</v>
      </c>
      <c r="I102" s="9">
        <f>IF(Raw!$G102&gt;$C$8,IF(Raw!$Q102&gt;$C$8,IF(Raw!$N102&gt;$C$9,IF(Raw!$N102&lt;$A$9,IF(Raw!$X102&gt;$C$9,IF(Raw!$X102&lt;$A$9,Raw!M102,-999),-999),-999),-999),-999),-999)</f>
        <v>2.8E-5</v>
      </c>
      <c r="J102" s="9">
        <f>IF(Raw!$G102&gt;$C$8,IF(Raw!$Q102&gt;$C$8,IF(Raw!$N102&gt;$C$9,IF(Raw!$N102&lt;$A$9,IF(Raw!$X102&gt;$C$9,IF(Raw!$X102&lt;$A$9,Raw!N102,-999),-999),-999),-999),-999),-999)</f>
        <v>508</v>
      </c>
      <c r="K102" s="9">
        <f>IF(Raw!$G102&gt;$C$8,IF(Raw!$Q102&gt;$C$8,IF(Raw!$N102&gt;$C$9,IF(Raw!$N102&lt;$A$9,IF(Raw!$X102&gt;$C$9,IF(Raw!$X102&lt;$A$9,Raw!R102,-999),-999),-999),-999),-999),-999)</f>
        <v>1.4642539999999999</v>
      </c>
      <c r="L102" s="9">
        <f>IF(Raw!$G102&gt;$C$8,IF(Raw!$Q102&gt;$C$8,IF(Raw!$N102&gt;$C$9,IF(Raw!$N102&lt;$A$9,IF(Raw!$X102&gt;$C$9,IF(Raw!$X102&lt;$A$9,Raw!S102,-999),-999),-999),-999),-999),-999)</f>
        <v>2.3089149999999998</v>
      </c>
      <c r="M102" s="9">
        <f>Raw!Q102</f>
        <v>0.99098299999999995</v>
      </c>
      <c r="N102" s="9">
        <f>IF(Raw!$G102&gt;$C$8,IF(Raw!$Q102&gt;$C$8,IF(Raw!$N102&gt;$C$9,IF(Raw!$N102&lt;$A$9,IF(Raw!$X102&gt;$C$9,IF(Raw!$X102&lt;$A$9,Raw!V102,-999),-999),-999),-999),-999),-999)</f>
        <v>729.7</v>
      </c>
      <c r="O102" s="9">
        <f>IF(Raw!$G102&gt;$C$8,IF(Raw!$Q102&gt;$C$8,IF(Raw!$N102&gt;$C$9,IF(Raw!$N102&lt;$A$9,IF(Raw!$X102&gt;$C$9,IF(Raw!$X102&lt;$A$9,Raw!W102,-999),-999),-999),-999),-999),-999)</f>
        <v>0.104202</v>
      </c>
      <c r="P102" s="9">
        <f>IF(Raw!$G102&gt;$C$8,IF(Raw!$Q102&gt;$C$8,IF(Raw!$N102&gt;$C$9,IF(Raw!$N102&lt;$A$9,IF(Raw!$X102&gt;$C$9,IF(Raw!$X102&lt;$A$9,Raw!X102,-999),-999),-999),-999),-999),-999)</f>
        <v>454</v>
      </c>
      <c r="R102" s="9">
        <f t="shared" si="20"/>
        <v>0.75691400000000009</v>
      </c>
      <c r="S102" s="9">
        <f t="shared" si="21"/>
        <v>0.33406538892365761</v>
      </c>
      <c r="T102" s="9">
        <f t="shared" si="22"/>
        <v>0.84466099999999988</v>
      </c>
      <c r="U102" s="9">
        <f t="shared" si="23"/>
        <v>0.36582593988951517</v>
      </c>
      <c r="V102" s="15">
        <f t="shared" si="16"/>
        <v>0</v>
      </c>
      <c r="X102" s="11">
        <f t="shared" si="24"/>
        <v>8.187199999999998E+18</v>
      </c>
      <c r="Y102" s="11">
        <f t="shared" si="25"/>
        <v>6.6879999999999994E-18</v>
      </c>
      <c r="Z102" s="11">
        <f t="shared" si="26"/>
        <v>5.0799999999999999E-4</v>
      </c>
      <c r="AA102" s="16">
        <f t="shared" si="27"/>
        <v>2.7063252116869101E-2</v>
      </c>
      <c r="AB102" s="9">
        <f t="shared" si="17"/>
        <v>1.4871132735962866</v>
      </c>
      <c r="AC102" s="9">
        <f t="shared" si="18"/>
        <v>0.972936747883131</v>
      </c>
      <c r="AD102" s="15">
        <f t="shared" si="19"/>
        <v>53.274118340293519</v>
      </c>
      <c r="AE102" s="3">
        <f t="shared" si="28"/>
        <v>805.23519999999974</v>
      </c>
      <c r="AF102" s="2">
        <f t="shared" si="29"/>
        <v>0.25</v>
      </c>
      <c r="AG102" s="9">
        <f t="shared" si="30"/>
        <v>1.4991580318171641E-2</v>
      </c>
      <c r="AH102" s="2">
        <f t="shared" si="31"/>
        <v>0.72543476959873432</v>
      </c>
    </row>
    <row r="103" spans="1:34">
      <c r="A103" s="1">
        <f>Raw!A103</f>
        <v>90</v>
      </c>
      <c r="B103" s="14">
        <f>Raw!B103</f>
        <v>0.4626736111111111</v>
      </c>
      <c r="C103" s="15">
        <f>Raw!C103</f>
        <v>83.2</v>
      </c>
      <c r="D103" s="15">
        <f>IF(C103&gt;0.5,Raw!D103*D$11,-999)</f>
        <v>15.4</v>
      </c>
      <c r="E103" s="9">
        <f>IF(Raw!$G103&gt;$C$8,IF(Raw!$Q103&gt;$C$8,IF(Raw!$N103&gt;$C$9,IF(Raw!$N103&lt;$A$9,IF(Raw!$X103&gt;$C$9,IF(Raw!$X103&lt;$A$9,Raw!H103,-999),-999),-999),-999),-999),-999)</f>
        <v>1.557455</v>
      </c>
      <c r="F103" s="9">
        <f>IF(Raw!$G103&gt;$C$8,IF(Raw!$Q103&gt;$C$8,IF(Raw!$N103&gt;$C$9,IF(Raw!$N103&lt;$A$9,IF(Raw!$X103&gt;$C$9,IF(Raw!$X103&lt;$A$9,Raw!I103,-999),-999),-999),-999),-999),-999)</f>
        <v>2.3012800000000002</v>
      </c>
      <c r="G103" s="9">
        <f>Raw!G103</f>
        <v>0.98542799999999997</v>
      </c>
      <c r="H103" s="9">
        <f>IF(Raw!$G103&gt;$C$8,IF(Raw!$Q103&gt;$C$8,IF(Raw!$N103&gt;$C$9,IF(Raw!$N103&lt;$A$9,IF(Raw!$X103&gt;$C$9,IF(Raw!$X103&lt;$A$9,Raw!L103,-999),-999),-999),-999),-999),-999)</f>
        <v>675.7</v>
      </c>
      <c r="I103" s="9">
        <f>IF(Raw!$G103&gt;$C$8,IF(Raw!$Q103&gt;$C$8,IF(Raw!$N103&gt;$C$9,IF(Raw!$N103&lt;$A$9,IF(Raw!$X103&gt;$C$9,IF(Raw!$X103&lt;$A$9,Raw!M103,-999),-999),-999),-999),-999),-999)</f>
        <v>3.5331000000000001E-2</v>
      </c>
      <c r="J103" s="9">
        <f>IF(Raw!$G103&gt;$C$8,IF(Raw!$Q103&gt;$C$8,IF(Raw!$N103&gt;$C$9,IF(Raw!$N103&lt;$A$9,IF(Raw!$X103&gt;$C$9,IF(Raw!$X103&lt;$A$9,Raw!N103,-999),-999),-999),-999),-999),-999)</f>
        <v>541</v>
      </c>
      <c r="K103" s="9">
        <f>IF(Raw!$G103&gt;$C$8,IF(Raw!$Q103&gt;$C$8,IF(Raw!$N103&gt;$C$9,IF(Raw!$N103&lt;$A$9,IF(Raw!$X103&gt;$C$9,IF(Raw!$X103&lt;$A$9,Raw!R103,-999),-999),-999),-999),-999),-999)</f>
        <v>1.5391649999999999</v>
      </c>
      <c r="L103" s="9">
        <f>IF(Raw!$G103&gt;$C$8,IF(Raw!$Q103&gt;$C$8,IF(Raw!$N103&gt;$C$9,IF(Raw!$N103&lt;$A$9,IF(Raw!$X103&gt;$C$9,IF(Raw!$X103&lt;$A$9,Raw!S103,-999),-999),-999),-999),-999),-999)</f>
        <v>2.393424</v>
      </c>
      <c r="M103" s="9">
        <f>Raw!Q103</f>
        <v>0.99062499999999998</v>
      </c>
      <c r="N103" s="9">
        <f>IF(Raw!$G103&gt;$C$8,IF(Raw!$Q103&gt;$C$8,IF(Raw!$N103&gt;$C$9,IF(Raw!$N103&lt;$A$9,IF(Raw!$X103&gt;$C$9,IF(Raw!$X103&lt;$A$9,Raw!V103,-999),-999),-999),-999),-999),-999)</f>
        <v>691.5</v>
      </c>
      <c r="O103" s="9">
        <f>IF(Raw!$G103&gt;$C$8,IF(Raw!$Q103&gt;$C$8,IF(Raw!$N103&gt;$C$9,IF(Raw!$N103&lt;$A$9,IF(Raw!$X103&gt;$C$9,IF(Raw!$X103&lt;$A$9,Raw!W103,-999),-999),-999),-999),-999),-999)</f>
        <v>0.13254299999999999</v>
      </c>
      <c r="P103" s="9">
        <f>IF(Raw!$G103&gt;$C$8,IF(Raw!$Q103&gt;$C$8,IF(Raw!$N103&gt;$C$9,IF(Raw!$N103&lt;$A$9,IF(Raw!$X103&gt;$C$9,IF(Raw!$X103&lt;$A$9,Raw!X103,-999),-999),-999),-999),-999),-999)</f>
        <v>421</v>
      </c>
      <c r="R103" s="9">
        <f t="shared" si="20"/>
        <v>0.74382500000000018</v>
      </c>
      <c r="S103" s="9">
        <f t="shared" si="21"/>
        <v>0.32322229368003896</v>
      </c>
      <c r="T103" s="9">
        <f t="shared" si="22"/>
        <v>0.8542590000000001</v>
      </c>
      <c r="U103" s="9">
        <f t="shared" si="23"/>
        <v>0.35691920863165078</v>
      </c>
      <c r="V103" s="15">
        <f t="shared" si="16"/>
        <v>0</v>
      </c>
      <c r="X103" s="11">
        <f t="shared" si="24"/>
        <v>9.270799999999998E+18</v>
      </c>
      <c r="Y103" s="11">
        <f t="shared" si="25"/>
        <v>6.7570000000000003E-18</v>
      </c>
      <c r="Z103" s="11">
        <f t="shared" si="26"/>
        <v>5.4099999999999992E-4</v>
      </c>
      <c r="AA103" s="16">
        <f t="shared" si="27"/>
        <v>3.2778884151127528E-2</v>
      </c>
      <c r="AB103" s="9">
        <f t="shared" si="17"/>
        <v>1.567166656796058</v>
      </c>
      <c r="AC103" s="9">
        <f t="shared" si="18"/>
        <v>0.96722111584887238</v>
      </c>
      <c r="AD103" s="15">
        <f t="shared" si="19"/>
        <v>60.589434660124823</v>
      </c>
      <c r="AE103" s="3">
        <f t="shared" si="28"/>
        <v>813.54279999999983</v>
      </c>
      <c r="AF103" s="2">
        <f t="shared" si="29"/>
        <v>0.25</v>
      </c>
      <c r="AG103" s="9">
        <f t="shared" si="30"/>
        <v>1.6635025438716051E-2</v>
      </c>
      <c r="AH103" s="2">
        <f t="shared" si="31"/>
        <v>0.80496022369146858</v>
      </c>
    </row>
    <row r="104" spans="1:34">
      <c r="A104" s="1">
        <f>Raw!A104</f>
        <v>91</v>
      </c>
      <c r="B104" s="14">
        <f>Raw!B104</f>
        <v>0.46273148148148152</v>
      </c>
      <c r="C104" s="15">
        <f>Raw!C104</f>
        <v>82.5</v>
      </c>
      <c r="D104" s="15">
        <f>IF(C104&gt;0.5,Raw!D104*D$11,-999)</f>
        <v>15.4</v>
      </c>
      <c r="E104" s="9">
        <f>IF(Raw!$G104&gt;$C$8,IF(Raw!$Q104&gt;$C$8,IF(Raw!$N104&gt;$C$9,IF(Raw!$N104&lt;$A$9,IF(Raw!$X104&gt;$C$9,IF(Raw!$X104&lt;$A$9,Raw!H104,-999),-999),-999),-999),-999),-999)</f>
        <v>1.544502</v>
      </c>
      <c r="F104" s="9">
        <f>IF(Raw!$G104&gt;$C$8,IF(Raw!$Q104&gt;$C$8,IF(Raw!$N104&gt;$C$9,IF(Raw!$N104&lt;$A$9,IF(Raw!$X104&gt;$C$9,IF(Raw!$X104&lt;$A$9,Raw!I104,-999),-999),-999),-999),-999),-999)</f>
        <v>2.2974549999999998</v>
      </c>
      <c r="G104" s="9">
        <f>Raw!G104</f>
        <v>0.98865599999999998</v>
      </c>
      <c r="H104" s="9">
        <f>IF(Raw!$G104&gt;$C$8,IF(Raw!$Q104&gt;$C$8,IF(Raw!$N104&gt;$C$9,IF(Raw!$N104&lt;$A$9,IF(Raw!$X104&gt;$C$9,IF(Raw!$X104&lt;$A$9,Raw!L104,-999),-999),-999),-999),-999),-999)</f>
        <v>658.9</v>
      </c>
      <c r="I104" s="9">
        <f>IF(Raw!$G104&gt;$C$8,IF(Raw!$Q104&gt;$C$8,IF(Raw!$N104&gt;$C$9,IF(Raw!$N104&lt;$A$9,IF(Raw!$X104&gt;$C$9,IF(Raw!$X104&lt;$A$9,Raw!M104,-999),-999),-999),-999),-999),-999)</f>
        <v>0.109655</v>
      </c>
      <c r="J104" s="9">
        <f>IF(Raw!$G104&gt;$C$8,IF(Raw!$Q104&gt;$C$8,IF(Raw!$N104&gt;$C$9,IF(Raw!$N104&lt;$A$9,IF(Raw!$X104&gt;$C$9,IF(Raw!$X104&lt;$A$9,Raw!N104,-999),-999),-999),-999),-999),-999)</f>
        <v>672</v>
      </c>
      <c r="K104" s="9">
        <f>IF(Raw!$G104&gt;$C$8,IF(Raw!$Q104&gt;$C$8,IF(Raw!$N104&gt;$C$9,IF(Raw!$N104&lt;$A$9,IF(Raw!$X104&gt;$C$9,IF(Raw!$X104&lt;$A$9,Raw!R104,-999),-999),-999),-999),-999),-999)</f>
        <v>1.559779</v>
      </c>
      <c r="L104" s="9">
        <f>IF(Raw!$G104&gt;$C$8,IF(Raw!$Q104&gt;$C$8,IF(Raw!$N104&gt;$C$9,IF(Raw!$N104&lt;$A$9,IF(Raw!$X104&gt;$C$9,IF(Raw!$X104&lt;$A$9,Raw!S104,-999),-999),-999),-999),-999),-999)</f>
        <v>2.4896370000000001</v>
      </c>
      <c r="M104" s="9">
        <f>Raw!Q104</f>
        <v>0.98842600000000003</v>
      </c>
      <c r="N104" s="9">
        <f>IF(Raw!$G104&gt;$C$8,IF(Raw!$Q104&gt;$C$8,IF(Raw!$N104&gt;$C$9,IF(Raw!$N104&lt;$A$9,IF(Raw!$X104&gt;$C$9,IF(Raw!$X104&lt;$A$9,Raw!V104,-999),-999),-999),-999),-999),-999)</f>
        <v>714.6</v>
      </c>
      <c r="O104" s="9">
        <f>IF(Raw!$G104&gt;$C$8,IF(Raw!$Q104&gt;$C$8,IF(Raw!$N104&gt;$C$9,IF(Raw!$N104&lt;$A$9,IF(Raw!$X104&gt;$C$9,IF(Raw!$X104&lt;$A$9,Raw!W104,-999),-999),-999),-999),-999),-999)</f>
        <v>3.6999999999999998E-5</v>
      </c>
      <c r="P104" s="9">
        <f>IF(Raw!$G104&gt;$C$8,IF(Raw!$Q104&gt;$C$8,IF(Raw!$N104&gt;$C$9,IF(Raw!$N104&lt;$A$9,IF(Raw!$X104&gt;$C$9,IF(Raw!$X104&lt;$A$9,Raw!X104,-999),-999),-999),-999),-999),-999)</f>
        <v>446</v>
      </c>
      <c r="R104" s="9">
        <f t="shared" si="20"/>
        <v>0.75295299999999976</v>
      </c>
      <c r="S104" s="9">
        <f t="shared" si="21"/>
        <v>0.32773351382290394</v>
      </c>
      <c r="T104" s="9">
        <f t="shared" si="22"/>
        <v>0.92985800000000007</v>
      </c>
      <c r="U104" s="9">
        <f t="shared" si="23"/>
        <v>0.37349139653692487</v>
      </c>
      <c r="V104" s="15">
        <f t="shared" si="16"/>
        <v>0</v>
      </c>
      <c r="X104" s="11">
        <f t="shared" si="24"/>
        <v>9.270799999999998E+18</v>
      </c>
      <c r="Y104" s="11">
        <f t="shared" si="25"/>
        <v>6.5889999999999994E-18</v>
      </c>
      <c r="Z104" s="11">
        <f t="shared" si="26"/>
        <v>6.7199999999999996E-4</v>
      </c>
      <c r="AA104" s="16">
        <f t="shared" si="27"/>
        <v>3.9430718144567743E-2</v>
      </c>
      <c r="AB104" s="9">
        <f t="shared" si="17"/>
        <v>1.5964439687124714</v>
      </c>
      <c r="AC104" s="9">
        <f t="shared" si="18"/>
        <v>0.96056928185543233</v>
      </c>
      <c r="AD104" s="15">
        <f t="shared" si="19"/>
        <v>58.676663905606759</v>
      </c>
      <c r="AE104" s="3">
        <f t="shared" si="28"/>
        <v>793.31559999999968</v>
      </c>
      <c r="AF104" s="2">
        <f t="shared" si="29"/>
        <v>0.25</v>
      </c>
      <c r="AG104" s="9">
        <f t="shared" si="30"/>
        <v>1.6857868574025259E-2</v>
      </c>
      <c r="AH104" s="2">
        <f t="shared" si="31"/>
        <v>0.81574348703587707</v>
      </c>
    </row>
    <row r="105" spans="1:34">
      <c r="A105" s="1">
        <f>Raw!A105</f>
        <v>92</v>
      </c>
      <c r="B105" s="14">
        <f>Raw!B105</f>
        <v>0.46278935185185183</v>
      </c>
      <c r="C105" s="15">
        <f>Raw!C105</f>
        <v>81.8</v>
      </c>
      <c r="D105" s="15">
        <f>IF(C105&gt;0.5,Raw!D105*D$11,-999)</f>
        <v>16.3</v>
      </c>
      <c r="E105" s="9">
        <f>IF(Raw!$G105&gt;$C$8,IF(Raw!$Q105&gt;$C$8,IF(Raw!$N105&gt;$C$9,IF(Raw!$N105&lt;$A$9,IF(Raw!$X105&gt;$C$9,IF(Raw!$X105&lt;$A$9,Raw!H105,-999),-999),-999),-999),-999),-999)</f>
        <v>1.526087</v>
      </c>
      <c r="F105" s="9">
        <f>IF(Raw!$G105&gt;$C$8,IF(Raw!$Q105&gt;$C$8,IF(Raw!$N105&gt;$C$9,IF(Raw!$N105&lt;$A$9,IF(Raw!$X105&gt;$C$9,IF(Raw!$X105&lt;$A$9,Raw!I105,-999),-999),-999),-999),-999),-999)</f>
        <v>2.2671739999999998</v>
      </c>
      <c r="G105" s="9">
        <f>Raw!G105</f>
        <v>0.98818499999999998</v>
      </c>
      <c r="H105" s="9">
        <f>IF(Raw!$G105&gt;$C$8,IF(Raw!$Q105&gt;$C$8,IF(Raw!$N105&gt;$C$9,IF(Raw!$N105&lt;$A$9,IF(Raw!$X105&gt;$C$9,IF(Raw!$X105&lt;$A$9,Raw!L105,-999),-999),-999),-999),-999),-999)</f>
        <v>671.3</v>
      </c>
      <c r="I105" s="9">
        <f>IF(Raw!$G105&gt;$C$8,IF(Raw!$Q105&gt;$C$8,IF(Raw!$N105&gt;$C$9,IF(Raw!$N105&lt;$A$9,IF(Raw!$X105&gt;$C$9,IF(Raw!$X105&lt;$A$9,Raw!M105,-999),-999),-999),-999),-999),-999)</f>
        <v>0.19111900000000001</v>
      </c>
      <c r="J105" s="9">
        <f>IF(Raw!$G105&gt;$C$8,IF(Raw!$Q105&gt;$C$8,IF(Raw!$N105&gt;$C$9,IF(Raw!$N105&lt;$A$9,IF(Raw!$X105&gt;$C$9,IF(Raw!$X105&lt;$A$9,Raw!N105,-999),-999),-999),-999),-999),-999)</f>
        <v>377</v>
      </c>
      <c r="K105" s="9">
        <f>IF(Raw!$G105&gt;$C$8,IF(Raw!$Q105&gt;$C$8,IF(Raw!$N105&gt;$C$9,IF(Raw!$N105&lt;$A$9,IF(Raw!$X105&gt;$C$9,IF(Raw!$X105&lt;$A$9,Raw!R105,-999),-999),-999),-999),-999),-999)</f>
        <v>1.5063610000000001</v>
      </c>
      <c r="L105" s="9">
        <f>IF(Raw!$G105&gt;$C$8,IF(Raw!$Q105&gt;$C$8,IF(Raw!$N105&gt;$C$9,IF(Raw!$N105&lt;$A$9,IF(Raw!$X105&gt;$C$9,IF(Raw!$X105&lt;$A$9,Raw!S105,-999),-999),-999),-999),-999),-999)</f>
        <v>2.3896809999999999</v>
      </c>
      <c r="M105" s="9">
        <f>Raw!Q105</f>
        <v>0.991039</v>
      </c>
      <c r="N105" s="9">
        <f>IF(Raw!$G105&gt;$C$8,IF(Raw!$Q105&gt;$C$8,IF(Raw!$N105&gt;$C$9,IF(Raw!$N105&lt;$A$9,IF(Raw!$X105&gt;$C$9,IF(Raw!$X105&lt;$A$9,Raw!V105,-999),-999),-999),-999),-999),-999)</f>
        <v>699.4</v>
      </c>
      <c r="O105" s="9">
        <f>IF(Raw!$G105&gt;$C$8,IF(Raw!$Q105&gt;$C$8,IF(Raw!$N105&gt;$C$9,IF(Raw!$N105&lt;$A$9,IF(Raw!$X105&gt;$C$9,IF(Raw!$X105&lt;$A$9,Raw!W105,-999),-999),-999),-999),-999),-999)</f>
        <v>5.6551999999999998E-2</v>
      </c>
      <c r="P105" s="9">
        <f>IF(Raw!$G105&gt;$C$8,IF(Raw!$Q105&gt;$C$8,IF(Raw!$N105&gt;$C$9,IF(Raw!$N105&lt;$A$9,IF(Raw!$X105&gt;$C$9,IF(Raw!$X105&lt;$A$9,Raw!X105,-999),-999),-999),-999),-999),-999)</f>
        <v>385</v>
      </c>
      <c r="R105" s="9">
        <f t="shared" si="20"/>
        <v>0.74108699999999983</v>
      </c>
      <c r="S105" s="9">
        <f t="shared" si="21"/>
        <v>0.32687698429851431</v>
      </c>
      <c r="T105" s="9">
        <f t="shared" si="22"/>
        <v>0.88331999999999988</v>
      </c>
      <c r="U105" s="9">
        <f t="shared" si="23"/>
        <v>0.36963929495192033</v>
      </c>
      <c r="V105" s="15">
        <f t="shared" si="16"/>
        <v>0</v>
      </c>
      <c r="X105" s="11">
        <f t="shared" si="24"/>
        <v>9.8125999999999959E+18</v>
      </c>
      <c r="Y105" s="11">
        <f t="shared" si="25"/>
        <v>6.7129999999999989E-18</v>
      </c>
      <c r="Z105" s="11">
        <f t="shared" si="26"/>
        <v>3.77E-4</v>
      </c>
      <c r="AA105" s="16">
        <f t="shared" si="27"/>
        <v>2.4231967561554359E-2</v>
      </c>
      <c r="AB105" s="9">
        <f t="shared" si="17"/>
        <v>1.5277655815864724</v>
      </c>
      <c r="AC105" s="9">
        <f t="shared" si="18"/>
        <v>0.97576803243844557</v>
      </c>
      <c r="AD105" s="15">
        <f t="shared" si="19"/>
        <v>64.275776025343134</v>
      </c>
      <c r="AE105" s="3">
        <f t="shared" si="28"/>
        <v>808.24519999999961</v>
      </c>
      <c r="AF105" s="2">
        <f t="shared" si="29"/>
        <v>0.25</v>
      </c>
      <c r="AG105" s="9">
        <f t="shared" si="30"/>
        <v>1.8276040409611831E-2</v>
      </c>
      <c r="AH105" s="2">
        <f t="shared" si="31"/>
        <v>0.88436808410741707</v>
      </c>
    </row>
    <row r="106" spans="1:34">
      <c r="A106" s="1">
        <f>Raw!A106</f>
        <v>93</v>
      </c>
      <c r="B106" s="14">
        <f>Raw!B106</f>
        <v>0.46284722222222219</v>
      </c>
      <c r="C106" s="15">
        <f>Raw!C106</f>
        <v>80.900000000000006</v>
      </c>
      <c r="D106" s="15">
        <f>IF(C106&gt;0.5,Raw!D106*D$11,-999)</f>
        <v>17.2</v>
      </c>
      <c r="E106" s="9">
        <f>IF(Raw!$G106&gt;$C$8,IF(Raw!$Q106&gt;$C$8,IF(Raw!$N106&gt;$C$9,IF(Raw!$N106&lt;$A$9,IF(Raw!$X106&gt;$C$9,IF(Raw!$X106&lt;$A$9,Raw!H106,-999),-999),-999),-999),-999),-999)</f>
        <v>1.5194160000000001</v>
      </c>
      <c r="F106" s="9">
        <f>IF(Raw!$G106&gt;$C$8,IF(Raw!$Q106&gt;$C$8,IF(Raw!$N106&gt;$C$9,IF(Raw!$N106&lt;$A$9,IF(Raw!$X106&gt;$C$9,IF(Raw!$X106&lt;$A$9,Raw!I106,-999),-999),-999),-999),-999),-999)</f>
        <v>2.2258939999999998</v>
      </c>
      <c r="G106" s="9">
        <f>Raw!G106</f>
        <v>0.98686600000000002</v>
      </c>
      <c r="H106" s="9">
        <f>IF(Raw!$G106&gt;$C$8,IF(Raw!$Q106&gt;$C$8,IF(Raw!$N106&gt;$C$9,IF(Raw!$N106&lt;$A$9,IF(Raw!$X106&gt;$C$9,IF(Raw!$X106&lt;$A$9,Raw!L106,-999),-999),-999),-999),-999),-999)</f>
        <v>672.2</v>
      </c>
      <c r="I106" s="9">
        <f>IF(Raw!$G106&gt;$C$8,IF(Raw!$Q106&gt;$C$8,IF(Raw!$N106&gt;$C$9,IF(Raw!$N106&lt;$A$9,IF(Raw!$X106&gt;$C$9,IF(Raw!$X106&lt;$A$9,Raw!M106,-999),-999),-999),-999),-999),-999)</f>
        <v>0.25617600000000001</v>
      </c>
      <c r="J106" s="9">
        <f>IF(Raw!$G106&gt;$C$8,IF(Raw!$Q106&gt;$C$8,IF(Raw!$N106&gt;$C$9,IF(Raw!$N106&lt;$A$9,IF(Raw!$X106&gt;$C$9,IF(Raw!$X106&lt;$A$9,Raw!N106,-999),-999),-999),-999),-999),-999)</f>
        <v>490</v>
      </c>
      <c r="K106" s="9">
        <f>IF(Raw!$G106&gt;$C$8,IF(Raw!$Q106&gt;$C$8,IF(Raw!$N106&gt;$C$9,IF(Raw!$N106&lt;$A$9,IF(Raw!$X106&gt;$C$9,IF(Raw!$X106&lt;$A$9,Raw!R106,-999),-999),-999),-999),-999),-999)</f>
        <v>1.5226550000000001</v>
      </c>
      <c r="L106" s="9">
        <f>IF(Raw!$G106&gt;$C$8,IF(Raw!$Q106&gt;$C$8,IF(Raw!$N106&gt;$C$9,IF(Raw!$N106&lt;$A$9,IF(Raw!$X106&gt;$C$9,IF(Raw!$X106&lt;$A$9,Raw!S106,-999),-999),-999),-999),-999),-999)</f>
        <v>2.3981849999999998</v>
      </c>
      <c r="M106" s="9">
        <f>Raw!Q106</f>
        <v>0.99331700000000001</v>
      </c>
      <c r="N106" s="9">
        <f>IF(Raw!$G106&gt;$C$8,IF(Raw!$Q106&gt;$C$8,IF(Raw!$N106&gt;$C$9,IF(Raw!$N106&lt;$A$9,IF(Raw!$X106&gt;$C$9,IF(Raw!$X106&lt;$A$9,Raw!V106,-999),-999),-999),-999),-999),-999)</f>
        <v>697.8</v>
      </c>
      <c r="O106" s="9">
        <f>IF(Raw!$G106&gt;$C$8,IF(Raw!$Q106&gt;$C$8,IF(Raw!$N106&gt;$C$9,IF(Raw!$N106&lt;$A$9,IF(Raw!$X106&gt;$C$9,IF(Raw!$X106&lt;$A$9,Raw!W106,-999),-999),-999),-999),-999),-999)</f>
        <v>8.7539000000000006E-2</v>
      </c>
      <c r="P106" s="9">
        <f>IF(Raw!$G106&gt;$C$8,IF(Raw!$Q106&gt;$C$8,IF(Raw!$N106&gt;$C$9,IF(Raw!$N106&lt;$A$9,IF(Raw!$X106&gt;$C$9,IF(Raw!$X106&lt;$A$9,Raw!X106,-999),-999),-999),-999),-999),-999)</f>
        <v>588</v>
      </c>
      <c r="R106" s="9">
        <f t="shared" si="20"/>
        <v>0.70647799999999972</v>
      </c>
      <c r="S106" s="9">
        <f t="shared" si="21"/>
        <v>0.31739067538705784</v>
      </c>
      <c r="T106" s="9">
        <f t="shared" si="22"/>
        <v>0.8755299999999997</v>
      </c>
      <c r="U106" s="9">
        <f t="shared" si="23"/>
        <v>0.36508025861224208</v>
      </c>
      <c r="V106" s="15">
        <f t="shared" si="16"/>
        <v>0</v>
      </c>
      <c r="X106" s="11">
        <f t="shared" si="24"/>
        <v>1.0354399999999996E+19</v>
      </c>
      <c r="Y106" s="11">
        <f t="shared" si="25"/>
        <v>6.7220000000000001E-18</v>
      </c>
      <c r="Z106" s="11">
        <f t="shared" si="26"/>
        <v>4.8999999999999998E-4</v>
      </c>
      <c r="AA106" s="16">
        <f t="shared" si="27"/>
        <v>3.2980318070621302E-2</v>
      </c>
      <c r="AB106" s="9">
        <f t="shared" si="17"/>
        <v>1.5515302578803711</v>
      </c>
      <c r="AC106" s="9">
        <f t="shared" si="18"/>
        <v>0.9670196819293787</v>
      </c>
      <c r="AD106" s="15">
        <f t="shared" si="19"/>
        <v>67.306771572696547</v>
      </c>
      <c r="AE106" s="3">
        <f t="shared" si="28"/>
        <v>809.32879999999977</v>
      </c>
      <c r="AF106" s="2">
        <f t="shared" si="29"/>
        <v>0.25</v>
      </c>
      <c r="AG106" s="9">
        <f t="shared" si="30"/>
        <v>1.8901825824703969E-2</v>
      </c>
      <c r="AH106" s="2">
        <f t="shared" si="31"/>
        <v>0.91464951466916711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80.099999999999994</v>
      </c>
      <c r="D107" s="15">
        <f>IF(C107&gt;0.5,Raw!D107*D$11,-999)</f>
        <v>16.3</v>
      </c>
      <c r="E107" s="9">
        <f>IF(Raw!$G107&gt;$C$8,IF(Raw!$Q107&gt;$C$8,IF(Raw!$N107&gt;$C$9,IF(Raw!$N107&lt;$A$9,IF(Raw!$X107&gt;$C$9,IF(Raw!$X107&lt;$A$9,Raw!H107,-999),-999),-999),-999),-999),-999)</f>
        <v>1.4936579999999999</v>
      </c>
      <c r="F107" s="9">
        <f>IF(Raw!$G107&gt;$C$8,IF(Raw!$Q107&gt;$C$8,IF(Raw!$N107&gt;$C$9,IF(Raw!$N107&lt;$A$9,IF(Raw!$X107&gt;$C$9,IF(Raw!$X107&lt;$A$9,Raw!I107,-999),-999),-999),-999),-999),-999)</f>
        <v>2.2483110000000002</v>
      </c>
      <c r="G107" s="9">
        <f>Raw!G107</f>
        <v>0.988066</v>
      </c>
      <c r="H107" s="9">
        <f>IF(Raw!$G107&gt;$C$8,IF(Raw!$Q107&gt;$C$8,IF(Raw!$N107&gt;$C$9,IF(Raw!$N107&lt;$A$9,IF(Raw!$X107&gt;$C$9,IF(Raw!$X107&lt;$A$9,Raw!L107,-999),-999),-999),-999),-999),-999)</f>
        <v>677.7</v>
      </c>
      <c r="I107" s="9">
        <f>IF(Raw!$G107&gt;$C$8,IF(Raw!$Q107&gt;$C$8,IF(Raw!$N107&gt;$C$9,IF(Raw!$N107&lt;$A$9,IF(Raw!$X107&gt;$C$9,IF(Raw!$X107&lt;$A$9,Raw!M107,-999),-999),-999),-999),-999),-999)</f>
        <v>9.9654000000000006E-2</v>
      </c>
      <c r="J107" s="9">
        <f>IF(Raw!$G107&gt;$C$8,IF(Raw!$Q107&gt;$C$8,IF(Raw!$N107&gt;$C$9,IF(Raw!$N107&lt;$A$9,IF(Raw!$X107&gt;$C$9,IF(Raw!$X107&lt;$A$9,Raw!N107,-999),-999),-999),-999),-999),-999)</f>
        <v>381</v>
      </c>
      <c r="K107" s="9">
        <f>IF(Raw!$G107&gt;$C$8,IF(Raw!$Q107&gt;$C$8,IF(Raw!$N107&gt;$C$9,IF(Raw!$N107&lt;$A$9,IF(Raw!$X107&gt;$C$9,IF(Raw!$X107&lt;$A$9,Raw!R107,-999),-999),-999),-999),-999),-999)</f>
        <v>1.516737</v>
      </c>
      <c r="L107" s="9">
        <f>IF(Raw!$G107&gt;$C$8,IF(Raw!$Q107&gt;$C$8,IF(Raw!$N107&gt;$C$9,IF(Raw!$N107&lt;$A$9,IF(Raw!$X107&gt;$C$9,IF(Raw!$X107&lt;$A$9,Raw!S107,-999),-999),-999),-999),-999),-999)</f>
        <v>2.4370409999999998</v>
      </c>
      <c r="M107" s="9">
        <f>Raw!Q107</f>
        <v>0.99419100000000005</v>
      </c>
      <c r="N107" s="9">
        <f>IF(Raw!$G107&gt;$C$8,IF(Raw!$Q107&gt;$C$8,IF(Raw!$N107&gt;$C$9,IF(Raw!$N107&lt;$A$9,IF(Raw!$X107&gt;$C$9,IF(Raw!$X107&lt;$A$9,Raw!V107,-999),-999),-999),-999),-999),-999)</f>
        <v>672.4</v>
      </c>
      <c r="O107" s="9">
        <f>IF(Raw!$G107&gt;$C$8,IF(Raw!$Q107&gt;$C$8,IF(Raw!$N107&gt;$C$9,IF(Raw!$N107&lt;$A$9,IF(Raw!$X107&gt;$C$9,IF(Raw!$X107&lt;$A$9,Raw!W107,-999),-999),-999),-999),-999),-999)</f>
        <v>1.2756999999999999E-2</v>
      </c>
      <c r="P107" s="9">
        <f>IF(Raw!$G107&gt;$C$8,IF(Raw!$Q107&gt;$C$8,IF(Raw!$N107&gt;$C$9,IF(Raw!$N107&lt;$A$9,IF(Raw!$X107&gt;$C$9,IF(Raw!$X107&lt;$A$9,Raw!X107,-999),-999),-999),-999),-999),-999)</f>
        <v>522</v>
      </c>
      <c r="R107" s="9">
        <f t="shared" si="20"/>
        <v>0.75465300000000024</v>
      </c>
      <c r="S107" s="9">
        <f t="shared" si="21"/>
        <v>0.33565329707500441</v>
      </c>
      <c r="T107" s="9">
        <f t="shared" si="22"/>
        <v>0.92030399999999979</v>
      </c>
      <c r="U107" s="9">
        <f t="shared" si="23"/>
        <v>0.37763172634354525</v>
      </c>
      <c r="V107" s="15">
        <f t="shared" si="16"/>
        <v>0</v>
      </c>
      <c r="X107" s="11">
        <f t="shared" si="24"/>
        <v>9.8125999999999959E+18</v>
      </c>
      <c r="Y107" s="11">
        <f t="shared" si="25"/>
        <v>6.7770000000000002E-18</v>
      </c>
      <c r="Z107" s="11">
        <f t="shared" si="26"/>
        <v>3.8099999999999999E-4</v>
      </c>
      <c r="AA107" s="16">
        <f t="shared" si="27"/>
        <v>2.4710420782312694E-2</v>
      </c>
      <c r="AB107" s="9">
        <f t="shared" si="17"/>
        <v>1.5394780990876455</v>
      </c>
      <c r="AC107" s="9">
        <f t="shared" si="18"/>
        <v>0.97528957921768722</v>
      </c>
      <c r="AD107" s="15">
        <f t="shared" si="19"/>
        <v>64.856747460138294</v>
      </c>
      <c r="AE107" s="3">
        <f t="shared" si="28"/>
        <v>815.95079999999984</v>
      </c>
      <c r="AF107" s="2">
        <f t="shared" si="29"/>
        <v>0.25</v>
      </c>
      <c r="AG107" s="9">
        <f t="shared" si="30"/>
        <v>1.8839973467999514E-2</v>
      </c>
      <c r="AH107" s="2">
        <f t="shared" si="31"/>
        <v>0.91165651131776948</v>
      </c>
    </row>
    <row r="108" spans="1:34">
      <c r="A108" s="1">
        <f>Raw!A108</f>
        <v>95</v>
      </c>
      <c r="B108" s="14">
        <f>Raw!B108</f>
        <v>0.46295138888888893</v>
      </c>
      <c r="C108" s="15">
        <f>Raw!C108</f>
        <v>79.2</v>
      </c>
      <c r="D108" s="15">
        <f>IF(C108&gt;0.5,Raw!D108*D$11,-999)</f>
        <v>17.2</v>
      </c>
      <c r="E108" s="9">
        <f>IF(Raw!$G108&gt;$C$8,IF(Raw!$Q108&gt;$C$8,IF(Raw!$N108&gt;$C$9,IF(Raw!$N108&lt;$A$9,IF(Raw!$X108&gt;$C$9,IF(Raw!$X108&lt;$A$9,Raw!H108,-999),-999),-999),-999),-999),-999)</f>
        <v>1.6006609999999999</v>
      </c>
      <c r="F108" s="9">
        <f>IF(Raw!$G108&gt;$C$8,IF(Raw!$Q108&gt;$C$8,IF(Raw!$N108&gt;$C$9,IF(Raw!$N108&lt;$A$9,IF(Raw!$X108&gt;$C$9,IF(Raw!$X108&lt;$A$9,Raw!I108,-999),-999),-999),-999),-999),-999)</f>
        <v>2.3645689999999999</v>
      </c>
      <c r="G108" s="9">
        <f>Raw!G108</f>
        <v>0.985904</v>
      </c>
      <c r="H108" s="9">
        <f>IF(Raw!$G108&gt;$C$8,IF(Raw!$Q108&gt;$C$8,IF(Raw!$N108&gt;$C$9,IF(Raw!$N108&lt;$A$9,IF(Raw!$X108&gt;$C$9,IF(Raw!$X108&lt;$A$9,Raw!L108,-999),-999),-999),-999),-999),-999)</f>
        <v>692.4</v>
      </c>
      <c r="I108" s="9">
        <f>IF(Raw!$G108&gt;$C$8,IF(Raw!$Q108&gt;$C$8,IF(Raw!$N108&gt;$C$9,IF(Raw!$N108&lt;$A$9,IF(Raw!$X108&gt;$C$9,IF(Raw!$X108&lt;$A$9,Raw!M108,-999),-999),-999),-999),-999),-999)</f>
        <v>2.9266E-2</v>
      </c>
      <c r="J108" s="9">
        <f>IF(Raw!$G108&gt;$C$8,IF(Raw!$Q108&gt;$C$8,IF(Raw!$N108&gt;$C$9,IF(Raw!$N108&lt;$A$9,IF(Raw!$X108&gt;$C$9,IF(Raw!$X108&lt;$A$9,Raw!N108,-999),-999),-999),-999),-999),-999)</f>
        <v>444</v>
      </c>
      <c r="K108" s="9">
        <f>IF(Raw!$G108&gt;$C$8,IF(Raw!$Q108&gt;$C$8,IF(Raw!$N108&gt;$C$9,IF(Raw!$N108&lt;$A$9,IF(Raw!$X108&gt;$C$9,IF(Raw!$X108&lt;$A$9,Raw!R108,-999),-999),-999),-999),-999),-999)</f>
        <v>1.4979359999999999</v>
      </c>
      <c r="L108" s="9">
        <f>IF(Raw!$G108&gt;$C$8,IF(Raw!$Q108&gt;$C$8,IF(Raw!$N108&gt;$C$9,IF(Raw!$N108&lt;$A$9,IF(Raw!$X108&gt;$C$9,IF(Raw!$X108&lt;$A$9,Raw!S108,-999),-999),-999),-999),-999),-999)</f>
        <v>2.3144429999999998</v>
      </c>
      <c r="M108" s="9">
        <f>Raw!Q108</f>
        <v>0.99061200000000005</v>
      </c>
      <c r="N108" s="9">
        <f>IF(Raw!$G108&gt;$C$8,IF(Raw!$Q108&gt;$C$8,IF(Raw!$N108&gt;$C$9,IF(Raw!$N108&lt;$A$9,IF(Raw!$X108&gt;$C$9,IF(Raw!$X108&lt;$A$9,Raw!V108,-999),-999),-999),-999),-999),-999)</f>
        <v>713.7</v>
      </c>
      <c r="O108" s="9">
        <f>IF(Raw!$G108&gt;$C$8,IF(Raw!$Q108&gt;$C$8,IF(Raw!$N108&gt;$C$9,IF(Raw!$N108&lt;$A$9,IF(Raw!$X108&gt;$C$9,IF(Raw!$X108&lt;$A$9,Raw!W108,-999),-999),-999),-999),-999),-999)</f>
        <v>0.13728099999999999</v>
      </c>
      <c r="P108" s="9">
        <f>IF(Raw!$G108&gt;$C$8,IF(Raw!$Q108&gt;$C$8,IF(Raw!$N108&gt;$C$9,IF(Raw!$N108&lt;$A$9,IF(Raw!$X108&gt;$C$9,IF(Raw!$X108&lt;$A$9,Raw!X108,-999),-999),-999),-999),-999),-999)</f>
        <v>413</v>
      </c>
      <c r="R108" s="9">
        <f t="shared" si="20"/>
        <v>0.76390800000000003</v>
      </c>
      <c r="S108" s="9">
        <f t="shared" si="21"/>
        <v>0.32306437240782571</v>
      </c>
      <c r="T108" s="9">
        <f t="shared" si="22"/>
        <v>0.81650699999999987</v>
      </c>
      <c r="U108" s="9">
        <f t="shared" si="23"/>
        <v>0.35278769016994582</v>
      </c>
      <c r="V108" s="15">
        <f t="shared" si="16"/>
        <v>0</v>
      </c>
      <c r="X108" s="11">
        <f t="shared" si="24"/>
        <v>1.0354399999999996E+19</v>
      </c>
      <c r="Y108" s="11">
        <f t="shared" si="25"/>
        <v>6.9239999999999995E-18</v>
      </c>
      <c r="Z108" s="11">
        <f t="shared" si="26"/>
        <v>4.44E-4</v>
      </c>
      <c r="AA108" s="16">
        <f t="shared" si="27"/>
        <v>3.0850055020319539E-2</v>
      </c>
      <c r="AB108" s="9">
        <f t="shared" si="17"/>
        <v>1.5231252858744759</v>
      </c>
      <c r="AC108" s="9">
        <f t="shared" si="18"/>
        <v>0.96914994497968054</v>
      </c>
      <c r="AD108" s="15">
        <f t="shared" si="19"/>
        <v>69.482105901620585</v>
      </c>
      <c r="AE108" s="3">
        <f t="shared" si="28"/>
        <v>833.64959999999974</v>
      </c>
      <c r="AF108" s="2">
        <f t="shared" si="29"/>
        <v>0.25</v>
      </c>
      <c r="AG108" s="9">
        <f t="shared" si="30"/>
        <v>1.8855716653212527E-2</v>
      </c>
      <c r="AH108" s="2">
        <f t="shared" si="31"/>
        <v>0.91241831585707533</v>
      </c>
    </row>
    <row r="109" spans="1:34">
      <c r="A109" s="1">
        <f>Raw!A109</f>
        <v>96</v>
      </c>
      <c r="B109" s="14">
        <f>Raw!B109</f>
        <v>0.46300925925925923</v>
      </c>
      <c r="C109" s="15">
        <f>Raw!C109</f>
        <v>78.3</v>
      </c>
      <c r="D109" s="15">
        <f>IF(C109&gt;0.5,Raw!D109*D$11,-999)</f>
        <v>16.3</v>
      </c>
      <c r="E109" s="9">
        <f>IF(Raw!$G109&gt;$C$8,IF(Raw!$Q109&gt;$C$8,IF(Raw!$N109&gt;$C$9,IF(Raw!$N109&lt;$A$9,IF(Raw!$X109&gt;$C$9,IF(Raw!$X109&lt;$A$9,Raw!H109,-999),-999),-999),-999),-999),-999)</f>
        <v>1.4914989999999999</v>
      </c>
      <c r="F109" s="9">
        <f>IF(Raw!$G109&gt;$C$8,IF(Raw!$Q109&gt;$C$8,IF(Raw!$N109&gt;$C$9,IF(Raw!$N109&lt;$A$9,IF(Raw!$X109&gt;$C$9,IF(Raw!$X109&lt;$A$9,Raw!I109,-999),-999),-999),-999),-999),-999)</f>
        <v>2.2211789999999998</v>
      </c>
      <c r="G109" s="9">
        <f>Raw!G109</f>
        <v>0.98388699999999996</v>
      </c>
      <c r="H109" s="9">
        <f>IF(Raw!$G109&gt;$C$8,IF(Raw!$Q109&gt;$C$8,IF(Raw!$N109&gt;$C$9,IF(Raw!$N109&lt;$A$9,IF(Raw!$X109&gt;$C$9,IF(Raw!$X109&lt;$A$9,Raw!L109,-999),-999),-999),-999),-999),-999)</f>
        <v>650.29999999999995</v>
      </c>
      <c r="I109" s="9">
        <f>IF(Raw!$G109&gt;$C$8,IF(Raw!$Q109&gt;$C$8,IF(Raw!$N109&gt;$C$9,IF(Raw!$N109&lt;$A$9,IF(Raw!$X109&gt;$C$9,IF(Raw!$X109&lt;$A$9,Raw!M109,-999),-999),-999),-999),-999),-999)</f>
        <v>2.4000000000000001E-5</v>
      </c>
      <c r="J109" s="9">
        <f>IF(Raw!$G109&gt;$C$8,IF(Raw!$Q109&gt;$C$8,IF(Raw!$N109&gt;$C$9,IF(Raw!$N109&lt;$A$9,IF(Raw!$X109&gt;$C$9,IF(Raw!$X109&lt;$A$9,Raw!N109,-999),-999),-999),-999),-999),-999)</f>
        <v>378</v>
      </c>
      <c r="K109" s="9">
        <f>IF(Raw!$G109&gt;$C$8,IF(Raw!$Q109&gt;$C$8,IF(Raw!$N109&gt;$C$9,IF(Raw!$N109&lt;$A$9,IF(Raw!$X109&gt;$C$9,IF(Raw!$X109&lt;$A$9,Raw!R109,-999),-999),-999),-999),-999),-999)</f>
        <v>1.6476580000000001</v>
      </c>
      <c r="L109" s="9">
        <f>IF(Raw!$G109&gt;$C$8,IF(Raw!$Q109&gt;$C$8,IF(Raw!$N109&gt;$C$9,IF(Raw!$N109&lt;$A$9,IF(Raw!$X109&gt;$C$9,IF(Raw!$X109&lt;$A$9,Raw!S109,-999),-999),-999),-999),-999),-999)</f>
        <v>2.2457090000000002</v>
      </c>
      <c r="M109" s="9">
        <f>Raw!Q109</f>
        <v>0.95126599999999994</v>
      </c>
      <c r="N109" s="9">
        <f>IF(Raw!$G109&gt;$C$8,IF(Raw!$Q109&gt;$C$8,IF(Raw!$N109&gt;$C$9,IF(Raw!$N109&lt;$A$9,IF(Raw!$X109&gt;$C$9,IF(Raw!$X109&lt;$A$9,Raw!V109,-999),-999),-999),-999),-999),-999)</f>
        <v>616.5</v>
      </c>
      <c r="O109" s="9">
        <f>IF(Raw!$G109&gt;$C$8,IF(Raw!$Q109&gt;$C$8,IF(Raw!$N109&gt;$C$9,IF(Raw!$N109&lt;$A$9,IF(Raw!$X109&gt;$C$9,IF(Raw!$X109&lt;$A$9,Raw!W109,-999),-999),-999),-999),-999),-999)</f>
        <v>1.2E-5</v>
      </c>
      <c r="P109" s="9">
        <f>IF(Raw!$G109&gt;$C$8,IF(Raw!$Q109&gt;$C$8,IF(Raw!$N109&gt;$C$9,IF(Raw!$N109&lt;$A$9,IF(Raw!$X109&gt;$C$9,IF(Raw!$X109&lt;$A$9,Raw!X109,-999),-999),-999),-999),-999),-999)</f>
        <v>685</v>
      </c>
      <c r="R109" s="9">
        <f t="shared" si="20"/>
        <v>0.72967999999999988</v>
      </c>
      <c r="S109" s="9">
        <f t="shared" si="21"/>
        <v>0.328510219122367</v>
      </c>
      <c r="T109" s="9">
        <f t="shared" si="22"/>
        <v>0.59805100000000011</v>
      </c>
      <c r="U109" s="9">
        <f t="shared" si="23"/>
        <v>0.26630832400814175</v>
      </c>
      <c r="V109" s="15">
        <f t="shared" si="16"/>
        <v>0</v>
      </c>
      <c r="X109" s="11">
        <f t="shared" si="24"/>
        <v>9.8125999999999959E+18</v>
      </c>
      <c r="Y109" s="11">
        <f t="shared" si="25"/>
        <v>6.5029999999999992E-18</v>
      </c>
      <c r="Z109" s="11">
        <f t="shared" si="26"/>
        <v>3.7799999999999997E-4</v>
      </c>
      <c r="AA109" s="16">
        <f t="shared" si="27"/>
        <v>2.3552581278237134E-2</v>
      </c>
      <c r="AB109" s="9">
        <f t="shared" si="17"/>
        <v>1.661743644786031</v>
      </c>
      <c r="AC109" s="9">
        <f t="shared" si="18"/>
        <v>0.97644741872176299</v>
      </c>
      <c r="AD109" s="15">
        <f t="shared" si="19"/>
        <v>62.308416079992433</v>
      </c>
      <c r="AE109" s="3">
        <f t="shared" si="28"/>
        <v>782.96119999999974</v>
      </c>
      <c r="AF109" s="2">
        <f t="shared" si="29"/>
        <v>0.25</v>
      </c>
      <c r="AG109" s="9">
        <f t="shared" si="30"/>
        <v>1.2764038352203641E-2</v>
      </c>
      <c r="AH109" s="2">
        <f t="shared" si="31"/>
        <v>0.61764517313472478</v>
      </c>
    </row>
    <row r="110" spans="1:34">
      <c r="A110" s="1">
        <f>Raw!A110</f>
        <v>97</v>
      </c>
      <c r="B110" s="14">
        <f>Raw!B110</f>
        <v>0.46306712962962965</v>
      </c>
      <c r="C110" s="15">
        <f>Raw!C110</f>
        <v>77.599999999999994</v>
      </c>
      <c r="D110" s="15">
        <f>IF(C110&gt;0.5,Raw!D110*D$11,-999)</f>
        <v>14.5</v>
      </c>
      <c r="E110" s="9">
        <f>IF(Raw!$G110&gt;$C$8,IF(Raw!$Q110&gt;$C$8,IF(Raw!$N110&gt;$C$9,IF(Raw!$N110&lt;$A$9,IF(Raw!$X110&gt;$C$9,IF(Raw!$X110&lt;$A$9,Raw!H110,-999),-999),-999),-999),-999),-999)</f>
        <v>1.4295770000000001</v>
      </c>
      <c r="F110" s="9">
        <f>IF(Raw!$G110&gt;$C$8,IF(Raw!$Q110&gt;$C$8,IF(Raw!$N110&gt;$C$9,IF(Raw!$N110&lt;$A$9,IF(Raw!$X110&gt;$C$9,IF(Raw!$X110&lt;$A$9,Raw!I110,-999),-999),-999),-999),-999),-999)</f>
        <v>2.1689150000000001</v>
      </c>
      <c r="G110" s="9">
        <f>Raw!G110</f>
        <v>0.98672499999999996</v>
      </c>
      <c r="H110" s="9">
        <f>IF(Raw!$G110&gt;$C$8,IF(Raw!$Q110&gt;$C$8,IF(Raw!$N110&gt;$C$9,IF(Raw!$N110&lt;$A$9,IF(Raw!$X110&gt;$C$9,IF(Raw!$X110&lt;$A$9,Raw!L110,-999),-999),-999),-999),-999),-999)</f>
        <v>688.1</v>
      </c>
      <c r="I110" s="9">
        <f>IF(Raw!$G110&gt;$C$8,IF(Raw!$Q110&gt;$C$8,IF(Raw!$N110&gt;$C$9,IF(Raw!$N110&lt;$A$9,IF(Raw!$X110&gt;$C$9,IF(Raw!$X110&lt;$A$9,Raw!M110,-999),-999),-999),-999),-999),-999)</f>
        <v>5.6952999999999997E-2</v>
      </c>
      <c r="J110" s="9">
        <f>IF(Raw!$G110&gt;$C$8,IF(Raw!$Q110&gt;$C$8,IF(Raw!$N110&gt;$C$9,IF(Raw!$N110&lt;$A$9,IF(Raw!$X110&gt;$C$9,IF(Raw!$X110&lt;$A$9,Raw!N110,-999),-999),-999),-999),-999),-999)</f>
        <v>470</v>
      </c>
      <c r="K110" s="9">
        <f>IF(Raw!$G110&gt;$C$8,IF(Raw!$Q110&gt;$C$8,IF(Raw!$N110&gt;$C$9,IF(Raw!$N110&lt;$A$9,IF(Raw!$X110&gt;$C$9,IF(Raw!$X110&lt;$A$9,Raw!R110,-999),-999),-999),-999),-999),-999)</f>
        <v>1.5437080000000001</v>
      </c>
      <c r="L110" s="9">
        <f>IF(Raw!$G110&gt;$C$8,IF(Raw!$Q110&gt;$C$8,IF(Raw!$N110&gt;$C$9,IF(Raw!$N110&lt;$A$9,IF(Raw!$X110&gt;$C$9,IF(Raw!$X110&lt;$A$9,Raw!S110,-999),-999),-999),-999),-999),-999)</f>
        <v>2.4191220000000002</v>
      </c>
      <c r="M110" s="9">
        <f>Raw!Q110</f>
        <v>0.99169700000000005</v>
      </c>
      <c r="N110" s="9">
        <f>IF(Raw!$G110&gt;$C$8,IF(Raw!$Q110&gt;$C$8,IF(Raw!$N110&gt;$C$9,IF(Raw!$N110&lt;$A$9,IF(Raw!$X110&gt;$C$9,IF(Raw!$X110&lt;$A$9,Raw!V110,-999),-999),-999),-999),-999),-999)</f>
        <v>712.8</v>
      </c>
      <c r="O110" s="9">
        <f>IF(Raw!$G110&gt;$C$8,IF(Raw!$Q110&gt;$C$8,IF(Raw!$N110&gt;$C$9,IF(Raw!$N110&lt;$A$9,IF(Raw!$X110&gt;$C$9,IF(Raw!$X110&lt;$A$9,Raw!W110,-999),-999),-999),-999),-999),-999)</f>
        <v>9.4764000000000001E-2</v>
      </c>
      <c r="P110" s="9">
        <f>IF(Raw!$G110&gt;$C$8,IF(Raw!$Q110&gt;$C$8,IF(Raw!$N110&gt;$C$9,IF(Raw!$N110&lt;$A$9,IF(Raw!$X110&gt;$C$9,IF(Raw!$X110&lt;$A$9,Raw!X110,-999),-999),-999),-999),-999),-999)</f>
        <v>632</v>
      </c>
      <c r="R110" s="9">
        <f t="shared" si="20"/>
        <v>0.73933800000000005</v>
      </c>
      <c r="S110" s="9">
        <f t="shared" si="21"/>
        <v>0.34087919535804767</v>
      </c>
      <c r="T110" s="9">
        <f t="shared" si="22"/>
        <v>0.87541400000000014</v>
      </c>
      <c r="U110" s="9">
        <f t="shared" si="23"/>
        <v>0.3618726132869694</v>
      </c>
      <c r="V110" s="15">
        <f t="shared" si="16"/>
        <v>0</v>
      </c>
      <c r="X110" s="11">
        <f t="shared" si="24"/>
        <v>8.728999999999999E+18</v>
      </c>
      <c r="Y110" s="11">
        <f t="shared" si="25"/>
        <v>6.8809999999999998E-18</v>
      </c>
      <c r="Z110" s="11">
        <f t="shared" si="26"/>
        <v>4.6999999999999999E-4</v>
      </c>
      <c r="AA110" s="16">
        <f t="shared" si="27"/>
        <v>2.7455133209996884E-2</v>
      </c>
      <c r="AB110" s="9">
        <f t="shared" si="17"/>
        <v>1.5677426079838963</v>
      </c>
      <c r="AC110" s="9">
        <f t="shared" si="18"/>
        <v>0.97254486679000307</v>
      </c>
      <c r="AD110" s="15">
        <f t="shared" si="19"/>
        <v>58.415177042546567</v>
      </c>
      <c r="AE110" s="3">
        <f t="shared" si="28"/>
        <v>828.47239999999977</v>
      </c>
      <c r="AF110" s="2">
        <f t="shared" si="29"/>
        <v>0.25</v>
      </c>
      <c r="AG110" s="9">
        <f t="shared" si="30"/>
        <v>1.626065597846716E-2</v>
      </c>
      <c r="AH110" s="2">
        <f t="shared" si="31"/>
        <v>0.78684468034136112</v>
      </c>
    </row>
    <row r="111" spans="1:34">
      <c r="A111" s="1">
        <f>Raw!A111</f>
        <v>98</v>
      </c>
      <c r="B111" s="14">
        <f>Raw!B111</f>
        <v>0.46312500000000001</v>
      </c>
      <c r="C111" s="15">
        <f>Raw!C111</f>
        <v>76.7</v>
      </c>
      <c r="D111" s="15">
        <f>IF(C111&gt;0.5,Raw!D111*D$11,-999)</f>
        <v>14.5</v>
      </c>
      <c r="E111" s="9">
        <f>IF(Raw!$G111&gt;$C$8,IF(Raw!$Q111&gt;$C$8,IF(Raw!$N111&gt;$C$9,IF(Raw!$N111&lt;$A$9,IF(Raw!$X111&gt;$C$9,IF(Raw!$X111&lt;$A$9,Raw!H111,-999),-999),-999),-999),-999),-999)</f>
        <v>1.4507749999999999</v>
      </c>
      <c r="F111" s="9">
        <f>IF(Raw!$G111&gt;$C$8,IF(Raw!$Q111&gt;$C$8,IF(Raw!$N111&gt;$C$9,IF(Raw!$N111&lt;$A$9,IF(Raw!$X111&gt;$C$9,IF(Raw!$X111&lt;$A$9,Raw!I111,-999),-999),-999),-999),-999),-999)</f>
        <v>2.152609</v>
      </c>
      <c r="G111" s="9">
        <f>Raw!G111</f>
        <v>0.98802400000000001</v>
      </c>
      <c r="H111" s="9">
        <f>IF(Raw!$G111&gt;$C$8,IF(Raw!$Q111&gt;$C$8,IF(Raw!$N111&gt;$C$9,IF(Raw!$N111&lt;$A$9,IF(Raw!$X111&gt;$C$9,IF(Raw!$X111&lt;$A$9,Raw!L111,-999),-999),-999),-999),-999),-999)</f>
        <v>647.4</v>
      </c>
      <c r="I111" s="9">
        <f>IF(Raw!$G111&gt;$C$8,IF(Raw!$Q111&gt;$C$8,IF(Raw!$N111&gt;$C$9,IF(Raw!$N111&lt;$A$9,IF(Raw!$X111&gt;$C$9,IF(Raw!$X111&lt;$A$9,Raw!M111,-999),-999),-999),-999),-999),-999)</f>
        <v>0.14613000000000001</v>
      </c>
      <c r="J111" s="9">
        <f>IF(Raw!$G111&gt;$C$8,IF(Raw!$Q111&gt;$C$8,IF(Raw!$N111&gt;$C$9,IF(Raw!$N111&lt;$A$9,IF(Raw!$X111&gt;$C$9,IF(Raw!$X111&lt;$A$9,Raw!N111,-999),-999),-999),-999),-999),-999)</f>
        <v>515</v>
      </c>
      <c r="K111" s="9">
        <f>IF(Raw!$G111&gt;$C$8,IF(Raw!$Q111&gt;$C$8,IF(Raw!$N111&gt;$C$9,IF(Raw!$N111&lt;$A$9,IF(Raw!$X111&gt;$C$9,IF(Raw!$X111&lt;$A$9,Raw!R111,-999),-999),-999),-999),-999),-999)</f>
        <v>1.473403</v>
      </c>
      <c r="L111" s="9">
        <f>IF(Raw!$G111&gt;$C$8,IF(Raw!$Q111&gt;$C$8,IF(Raw!$N111&gt;$C$9,IF(Raw!$N111&lt;$A$9,IF(Raw!$X111&gt;$C$9,IF(Raw!$X111&lt;$A$9,Raw!S111,-999),-999),-999),-999),-999),-999)</f>
        <v>2.327086</v>
      </c>
      <c r="M111" s="9">
        <f>Raw!Q111</f>
        <v>0.98995299999999997</v>
      </c>
      <c r="N111" s="9">
        <f>IF(Raw!$G111&gt;$C$8,IF(Raw!$Q111&gt;$C$8,IF(Raw!$N111&gt;$C$9,IF(Raw!$N111&lt;$A$9,IF(Raw!$X111&gt;$C$9,IF(Raw!$X111&lt;$A$9,Raw!V111,-999),-999),-999),-999),-999),-999)</f>
        <v>651</v>
      </c>
      <c r="O111" s="9">
        <f>IF(Raw!$G111&gt;$C$8,IF(Raw!$Q111&gt;$C$8,IF(Raw!$N111&gt;$C$9,IF(Raw!$N111&lt;$A$9,IF(Raw!$X111&gt;$C$9,IF(Raw!$X111&lt;$A$9,Raw!W111,-999),-999),-999),-999),-999),-999)</f>
        <v>4.7069E-2</v>
      </c>
      <c r="P111" s="9">
        <f>IF(Raw!$G111&gt;$C$8,IF(Raw!$Q111&gt;$C$8,IF(Raw!$N111&gt;$C$9,IF(Raw!$N111&lt;$A$9,IF(Raw!$X111&gt;$C$9,IF(Raw!$X111&lt;$A$9,Raw!X111,-999),-999),-999),-999),-999),-999)</f>
        <v>435</v>
      </c>
      <c r="R111" s="9">
        <f t="shared" si="20"/>
        <v>0.70183400000000007</v>
      </c>
      <c r="S111" s="9">
        <f t="shared" si="21"/>
        <v>0.32603877434313433</v>
      </c>
      <c r="T111" s="9">
        <f t="shared" si="22"/>
        <v>0.85368299999999997</v>
      </c>
      <c r="U111" s="9">
        <f t="shared" si="23"/>
        <v>0.36684634774993274</v>
      </c>
      <c r="V111" s="15">
        <f t="shared" si="16"/>
        <v>0</v>
      </c>
      <c r="X111" s="11">
        <f t="shared" si="24"/>
        <v>8.728999999999999E+18</v>
      </c>
      <c r="Y111" s="11">
        <f t="shared" si="25"/>
        <v>6.4739999999999996E-18</v>
      </c>
      <c r="Z111" s="11">
        <f t="shared" si="26"/>
        <v>5.1499999999999994E-4</v>
      </c>
      <c r="AA111" s="16">
        <f t="shared" si="27"/>
        <v>2.828038939889695E-2</v>
      </c>
      <c r="AB111" s="9">
        <f t="shared" si="17"/>
        <v>1.4975454876632186</v>
      </c>
      <c r="AC111" s="9">
        <f t="shared" si="18"/>
        <v>0.97171961060110301</v>
      </c>
      <c r="AD111" s="15">
        <f t="shared" si="19"/>
        <v>54.913377473586308</v>
      </c>
      <c r="AE111" s="3">
        <f t="shared" si="28"/>
        <v>779.46959999999979</v>
      </c>
      <c r="AF111" s="2">
        <f t="shared" si="29"/>
        <v>0.25</v>
      </c>
      <c r="AG111" s="9">
        <f t="shared" si="30"/>
        <v>1.5495978437537358E-2</v>
      </c>
      <c r="AH111" s="2">
        <f t="shared" si="31"/>
        <v>0.74984233209330176</v>
      </c>
    </row>
    <row r="112" spans="1:34">
      <c r="A112" s="1">
        <f>Raw!A112</f>
        <v>99</v>
      </c>
      <c r="B112" s="14">
        <f>Raw!B112</f>
        <v>0.46317129629629633</v>
      </c>
      <c r="C112" s="15">
        <f>Raw!C112</f>
        <v>75.8</v>
      </c>
      <c r="D112" s="15">
        <f>IF(C112&gt;0.5,Raw!D112*D$11,-999)</f>
        <v>17.2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0.99012699999999998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0.59841200000000005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1.0354399999999996E+19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0.46322916666666664</v>
      </c>
      <c r="C113" s="15">
        <f>Raw!C113</f>
        <v>75</v>
      </c>
      <c r="D113" s="15">
        <f>IF(C113&gt;0.5,Raw!D113*D$11,-999)</f>
        <v>20.8</v>
      </c>
      <c r="E113" s="9">
        <f>IF(Raw!$G113&gt;$C$8,IF(Raw!$Q113&gt;$C$8,IF(Raw!$N113&gt;$C$9,IF(Raw!$N113&lt;$A$9,IF(Raw!$X113&gt;$C$9,IF(Raw!$X113&lt;$A$9,Raw!H113,-999),-999),-999),-999),-999),-999)</f>
        <v>1.4889699999999999</v>
      </c>
      <c r="F113" s="9">
        <f>IF(Raw!$G113&gt;$C$8,IF(Raw!$Q113&gt;$C$8,IF(Raw!$N113&gt;$C$9,IF(Raw!$N113&lt;$A$9,IF(Raw!$X113&gt;$C$9,IF(Raw!$X113&lt;$A$9,Raw!I113,-999),-999),-999),-999),-999),-999)</f>
        <v>2.1503060000000001</v>
      </c>
      <c r="G113" s="9">
        <f>Raw!G113</f>
        <v>0.989873</v>
      </c>
      <c r="H113" s="9">
        <f>IF(Raw!$G113&gt;$C$8,IF(Raw!$Q113&gt;$C$8,IF(Raw!$N113&gt;$C$9,IF(Raw!$N113&lt;$A$9,IF(Raw!$X113&gt;$C$9,IF(Raw!$X113&lt;$A$9,Raw!L113,-999),-999),-999),-999),-999),-999)</f>
        <v>740.9</v>
      </c>
      <c r="I113" s="9">
        <f>IF(Raw!$G113&gt;$C$8,IF(Raw!$Q113&gt;$C$8,IF(Raw!$N113&gt;$C$9,IF(Raw!$N113&lt;$A$9,IF(Raw!$X113&gt;$C$9,IF(Raw!$X113&lt;$A$9,Raw!M113,-999),-999),-999),-999),-999),-999)</f>
        <v>0.17538300000000001</v>
      </c>
      <c r="J113" s="9">
        <f>IF(Raw!$G113&gt;$C$8,IF(Raw!$Q113&gt;$C$8,IF(Raw!$N113&gt;$C$9,IF(Raw!$N113&lt;$A$9,IF(Raw!$X113&gt;$C$9,IF(Raw!$X113&lt;$A$9,Raw!N113,-999),-999),-999),-999),-999),-999)</f>
        <v>383</v>
      </c>
      <c r="K113" s="9">
        <f>IF(Raw!$G113&gt;$C$8,IF(Raw!$Q113&gt;$C$8,IF(Raw!$N113&gt;$C$9,IF(Raw!$N113&lt;$A$9,IF(Raw!$X113&gt;$C$9,IF(Raw!$X113&lt;$A$9,Raw!R113,-999),-999),-999),-999),-999),-999)</f>
        <v>1.3572919999999999</v>
      </c>
      <c r="L113" s="9">
        <f>IF(Raw!$G113&gt;$C$8,IF(Raw!$Q113&gt;$C$8,IF(Raw!$N113&gt;$C$9,IF(Raw!$N113&lt;$A$9,IF(Raw!$X113&gt;$C$9,IF(Raw!$X113&lt;$A$9,Raw!S113,-999),-999),-999),-999),-999),-999)</f>
        <v>2.1009579999999999</v>
      </c>
      <c r="M113" s="9">
        <f>Raw!Q113</f>
        <v>0.99198500000000001</v>
      </c>
      <c r="N113" s="9">
        <f>IF(Raw!$G113&gt;$C$8,IF(Raw!$Q113&gt;$C$8,IF(Raw!$N113&gt;$C$9,IF(Raw!$N113&lt;$A$9,IF(Raw!$X113&gt;$C$9,IF(Raw!$X113&lt;$A$9,Raw!V113,-999),-999),-999),-999),-999),-999)</f>
        <v>725.7</v>
      </c>
      <c r="O113" s="9">
        <f>IF(Raw!$G113&gt;$C$8,IF(Raw!$Q113&gt;$C$8,IF(Raw!$N113&gt;$C$9,IF(Raw!$N113&lt;$A$9,IF(Raw!$X113&gt;$C$9,IF(Raw!$X113&lt;$A$9,Raw!W113,-999),-999),-999),-999),-999),-999)</f>
        <v>0.157968</v>
      </c>
      <c r="P113" s="9">
        <f>IF(Raw!$G113&gt;$C$8,IF(Raw!$Q113&gt;$C$8,IF(Raw!$N113&gt;$C$9,IF(Raw!$N113&lt;$A$9,IF(Raw!$X113&gt;$C$9,IF(Raw!$X113&lt;$A$9,Raw!X113,-999),-999),-999),-999),-999),-999)</f>
        <v>491</v>
      </c>
      <c r="R113" s="9">
        <f t="shared" si="20"/>
        <v>0.66133600000000015</v>
      </c>
      <c r="S113" s="9">
        <f t="shared" si="21"/>
        <v>0.30755436668083524</v>
      </c>
      <c r="T113" s="9">
        <f t="shared" si="22"/>
        <v>0.74366599999999994</v>
      </c>
      <c r="U113" s="9">
        <f t="shared" si="23"/>
        <v>0.35396519111757585</v>
      </c>
      <c r="V113" s="15">
        <f t="shared" si="16"/>
        <v>0</v>
      </c>
      <c r="X113" s="11">
        <f t="shared" si="24"/>
        <v>1.2521599999999998E+19</v>
      </c>
      <c r="Y113" s="11">
        <f t="shared" si="25"/>
        <v>7.4089999999999996E-18</v>
      </c>
      <c r="Z113" s="11">
        <f t="shared" si="26"/>
        <v>3.8299999999999999E-4</v>
      </c>
      <c r="AA113" s="16">
        <f t="shared" si="27"/>
        <v>3.4312686396513518E-2</v>
      </c>
      <c r="AB113" s="9">
        <f t="shared" si="17"/>
        <v>1.3828091782417495</v>
      </c>
      <c r="AC113" s="9">
        <f t="shared" si="18"/>
        <v>0.96568731360348647</v>
      </c>
      <c r="AD113" s="15">
        <f t="shared" si="19"/>
        <v>89.589259520923022</v>
      </c>
      <c r="AE113" s="3">
        <f t="shared" si="28"/>
        <v>892.04359999999974</v>
      </c>
      <c r="AF113" s="2">
        <f t="shared" si="29"/>
        <v>0.25</v>
      </c>
      <c r="AG113" s="9">
        <f t="shared" si="30"/>
        <v>2.4393445668004322E-2</v>
      </c>
      <c r="AH113" s="2">
        <f t="shared" si="31"/>
        <v>1.1803861409086009</v>
      </c>
    </row>
    <row r="114" spans="1:34">
      <c r="A114" s="1">
        <f>Raw!A114</f>
        <v>101</v>
      </c>
      <c r="B114" s="14">
        <f>Raw!B114</f>
        <v>0.46328703703703705</v>
      </c>
      <c r="C114" s="15">
        <f>Raw!C114</f>
        <v>74.3</v>
      </c>
      <c r="D114" s="15">
        <f>IF(C114&gt;0.5,Raw!D114*D$11,-999)</f>
        <v>22.6</v>
      </c>
      <c r="E114" s="9">
        <f>IF(Raw!$G114&gt;$C$8,IF(Raw!$Q114&gt;$C$8,IF(Raw!$N114&gt;$C$9,IF(Raw!$N114&lt;$A$9,IF(Raw!$X114&gt;$C$9,IF(Raw!$X114&lt;$A$9,Raw!H114,-999),-999),-999),-999),-999),-999)</f>
        <v>1.4110959999999999</v>
      </c>
      <c r="F114" s="9">
        <f>IF(Raw!$G114&gt;$C$8,IF(Raw!$Q114&gt;$C$8,IF(Raw!$N114&gt;$C$9,IF(Raw!$N114&lt;$A$9,IF(Raw!$X114&gt;$C$9,IF(Raw!$X114&lt;$A$9,Raw!I114,-999),-999),-999),-999),-999),-999)</f>
        <v>2.1068820000000001</v>
      </c>
      <c r="G114" s="9">
        <f>Raw!G114</f>
        <v>0.98703099999999999</v>
      </c>
      <c r="H114" s="9">
        <f>IF(Raw!$G114&gt;$C$8,IF(Raw!$Q114&gt;$C$8,IF(Raw!$N114&gt;$C$9,IF(Raw!$N114&lt;$A$9,IF(Raw!$X114&gt;$C$9,IF(Raw!$X114&lt;$A$9,Raw!L114,-999),-999),-999),-999),-999),-999)</f>
        <v>687.2</v>
      </c>
      <c r="I114" s="9">
        <f>IF(Raw!$G114&gt;$C$8,IF(Raw!$Q114&gt;$C$8,IF(Raw!$N114&gt;$C$9,IF(Raw!$N114&lt;$A$9,IF(Raw!$X114&gt;$C$9,IF(Raw!$X114&lt;$A$9,Raw!M114,-999),-999),-999),-999),-999),-999)</f>
        <v>8.9136999999999994E-2</v>
      </c>
      <c r="J114" s="9">
        <f>IF(Raw!$G114&gt;$C$8,IF(Raw!$Q114&gt;$C$8,IF(Raw!$N114&gt;$C$9,IF(Raw!$N114&lt;$A$9,IF(Raw!$X114&gt;$C$9,IF(Raw!$X114&lt;$A$9,Raw!N114,-999),-999),-999),-999),-999),-999)</f>
        <v>362</v>
      </c>
      <c r="K114" s="9">
        <f>IF(Raw!$G114&gt;$C$8,IF(Raw!$Q114&gt;$C$8,IF(Raw!$N114&gt;$C$9,IF(Raw!$N114&lt;$A$9,IF(Raw!$X114&gt;$C$9,IF(Raw!$X114&lt;$A$9,Raw!R114,-999),-999),-999),-999),-999),-999)</f>
        <v>1.675163</v>
      </c>
      <c r="L114" s="9">
        <f>IF(Raw!$G114&gt;$C$8,IF(Raw!$Q114&gt;$C$8,IF(Raw!$N114&gt;$C$9,IF(Raw!$N114&lt;$A$9,IF(Raw!$X114&gt;$C$9,IF(Raw!$X114&lt;$A$9,Raw!S114,-999),-999),-999),-999),-999),-999)</f>
        <v>2.2561300000000002</v>
      </c>
      <c r="M114" s="9">
        <f>Raw!Q114</f>
        <v>0.95042800000000005</v>
      </c>
      <c r="N114" s="9">
        <f>IF(Raw!$G114&gt;$C$8,IF(Raw!$Q114&gt;$C$8,IF(Raw!$N114&gt;$C$9,IF(Raw!$N114&lt;$A$9,IF(Raw!$X114&gt;$C$9,IF(Raw!$X114&lt;$A$9,Raw!V114,-999),-999),-999),-999),-999),-999)</f>
        <v>657.5</v>
      </c>
      <c r="O114" s="9">
        <f>IF(Raw!$G114&gt;$C$8,IF(Raw!$Q114&gt;$C$8,IF(Raw!$N114&gt;$C$9,IF(Raw!$N114&lt;$A$9,IF(Raw!$X114&gt;$C$9,IF(Raw!$X114&lt;$A$9,Raw!W114,-999),-999),-999),-999),-999),-999)</f>
        <v>7.9999999999999996E-6</v>
      </c>
      <c r="P114" s="9">
        <f>IF(Raw!$G114&gt;$C$8,IF(Raw!$Q114&gt;$C$8,IF(Raw!$N114&gt;$C$9,IF(Raw!$N114&lt;$A$9,IF(Raw!$X114&gt;$C$9,IF(Raw!$X114&lt;$A$9,Raw!X114,-999),-999),-999),-999),-999),-999)</f>
        <v>388</v>
      </c>
      <c r="R114" s="9">
        <f t="shared" si="20"/>
        <v>0.69578600000000024</v>
      </c>
      <c r="S114" s="9">
        <f t="shared" si="21"/>
        <v>0.3302444085620363</v>
      </c>
      <c r="T114" s="9">
        <f t="shared" si="22"/>
        <v>0.58096700000000023</v>
      </c>
      <c r="U114" s="9">
        <f t="shared" si="23"/>
        <v>0.25750599477866976</v>
      </c>
      <c r="V114" s="15">
        <f t="shared" si="16"/>
        <v>0</v>
      </c>
      <c r="X114" s="11">
        <f t="shared" si="24"/>
        <v>1.3605199999999996E+19</v>
      </c>
      <c r="Y114" s="11">
        <f t="shared" si="25"/>
        <v>6.8720000000000001E-18</v>
      </c>
      <c r="Z114" s="11">
        <f t="shared" si="26"/>
        <v>3.6199999999999996E-4</v>
      </c>
      <c r="AA114" s="16">
        <f t="shared" si="27"/>
        <v>3.273717124922363E-2</v>
      </c>
      <c r="AB114" s="9">
        <f t="shared" si="17"/>
        <v>1.6941822161691478</v>
      </c>
      <c r="AC114" s="9">
        <f t="shared" si="18"/>
        <v>0.96726282875077618</v>
      </c>
      <c r="AD114" s="15">
        <f t="shared" si="19"/>
        <v>90.434174721612237</v>
      </c>
      <c r="AE114" s="3">
        <f t="shared" si="28"/>
        <v>827.38879999999983</v>
      </c>
      <c r="AF114" s="2">
        <f t="shared" si="29"/>
        <v>0.25</v>
      </c>
      <c r="AG114" s="9">
        <f t="shared" si="30"/>
        <v>1.7913340095135993E-2</v>
      </c>
      <c r="AH114" s="2">
        <f t="shared" si="31"/>
        <v>0.86681720464834888</v>
      </c>
    </row>
    <row r="115" spans="1:34">
      <c r="A115" s="1">
        <f>Raw!A115</f>
        <v>102</v>
      </c>
      <c r="B115" s="14">
        <f>Raw!B115</f>
        <v>0.46334490740740741</v>
      </c>
      <c r="C115" s="15">
        <f>Raw!C115</f>
        <v>73.599999999999994</v>
      </c>
      <c r="D115" s="15">
        <f>IF(C115&gt;0.5,Raw!D115*D$11,-999)</f>
        <v>23.5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0.73526800000000003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0.99417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1.4146999999999998E+19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0.46339120370370374</v>
      </c>
      <c r="C116" s="15">
        <f>Raw!C116</f>
        <v>72.8</v>
      </c>
      <c r="D116" s="15">
        <f>IF(C116&gt;0.5,Raw!D116*D$11,-999)</f>
        <v>23.5</v>
      </c>
      <c r="E116" s="9">
        <f>IF(Raw!$G116&gt;$C$8,IF(Raw!$Q116&gt;$C$8,IF(Raw!$N116&gt;$C$9,IF(Raw!$N116&lt;$A$9,IF(Raw!$X116&gt;$C$9,IF(Raw!$X116&lt;$A$9,Raw!H116,-999),-999),-999),-999),-999),-999)</f>
        <v>1.4276150000000001</v>
      </c>
      <c r="F116" s="9">
        <f>IF(Raw!$G116&gt;$C$8,IF(Raw!$Q116&gt;$C$8,IF(Raw!$N116&gt;$C$9,IF(Raw!$N116&lt;$A$9,IF(Raw!$X116&gt;$C$9,IF(Raw!$X116&lt;$A$9,Raw!I116,-999),-999),-999),-999),-999),-999)</f>
        <v>2.090681</v>
      </c>
      <c r="G116" s="9">
        <f>Raw!G116</f>
        <v>0.98169600000000001</v>
      </c>
      <c r="H116" s="9">
        <f>IF(Raw!$G116&gt;$C$8,IF(Raw!$Q116&gt;$C$8,IF(Raw!$N116&gt;$C$9,IF(Raw!$N116&lt;$A$9,IF(Raw!$X116&gt;$C$9,IF(Raw!$X116&lt;$A$9,Raw!L116,-999),-999),-999),-999),-999),-999)</f>
        <v>658.4</v>
      </c>
      <c r="I116" s="9">
        <f>IF(Raw!$G116&gt;$C$8,IF(Raw!$Q116&gt;$C$8,IF(Raw!$N116&gt;$C$9,IF(Raw!$N116&lt;$A$9,IF(Raw!$X116&gt;$C$9,IF(Raw!$X116&lt;$A$9,Raw!M116,-999),-999),-999),-999),-999),-999)</f>
        <v>4.5675E-2</v>
      </c>
      <c r="J116" s="9">
        <f>IF(Raw!$G116&gt;$C$8,IF(Raw!$Q116&gt;$C$8,IF(Raw!$N116&gt;$C$9,IF(Raw!$N116&lt;$A$9,IF(Raw!$X116&gt;$C$9,IF(Raw!$X116&lt;$A$9,Raw!N116,-999),-999),-999),-999),-999),-999)</f>
        <v>422</v>
      </c>
      <c r="K116" s="9">
        <f>IF(Raw!$G116&gt;$C$8,IF(Raw!$Q116&gt;$C$8,IF(Raw!$N116&gt;$C$9,IF(Raw!$N116&lt;$A$9,IF(Raw!$X116&gt;$C$9,IF(Raw!$X116&lt;$A$9,Raw!R116,-999),-999),-999),-999),-999),-999)</f>
        <v>1.4192579999999999</v>
      </c>
      <c r="L116" s="9">
        <f>IF(Raw!$G116&gt;$C$8,IF(Raw!$Q116&gt;$C$8,IF(Raw!$N116&gt;$C$9,IF(Raw!$N116&lt;$A$9,IF(Raw!$X116&gt;$C$9,IF(Raw!$X116&lt;$A$9,Raw!S116,-999),-999),-999),-999),-999),-999)</f>
        <v>2.2353900000000002</v>
      </c>
      <c r="M116" s="9">
        <f>Raw!Q116</f>
        <v>0.99308399999999997</v>
      </c>
      <c r="N116" s="9">
        <f>IF(Raw!$G116&gt;$C$8,IF(Raw!$Q116&gt;$C$8,IF(Raw!$N116&gt;$C$9,IF(Raw!$N116&lt;$A$9,IF(Raw!$X116&gt;$C$9,IF(Raw!$X116&lt;$A$9,Raw!V116,-999),-999),-999),-999),-999),-999)</f>
        <v>685.8</v>
      </c>
      <c r="O116" s="9">
        <f>IF(Raw!$G116&gt;$C$8,IF(Raw!$Q116&gt;$C$8,IF(Raw!$N116&gt;$C$9,IF(Raw!$N116&lt;$A$9,IF(Raw!$X116&gt;$C$9,IF(Raw!$X116&lt;$A$9,Raw!W116,-999),-999),-999),-999),-999),-999)</f>
        <v>0.107892</v>
      </c>
      <c r="P116" s="9">
        <f>IF(Raw!$G116&gt;$C$8,IF(Raw!$Q116&gt;$C$8,IF(Raw!$N116&gt;$C$9,IF(Raw!$N116&lt;$A$9,IF(Raw!$X116&gt;$C$9,IF(Raw!$X116&lt;$A$9,Raw!X116,-999),-999),-999),-999),-999),-999)</f>
        <v>445</v>
      </c>
      <c r="R116" s="9">
        <f t="shared" si="20"/>
        <v>0.66306599999999993</v>
      </c>
      <c r="S116" s="9">
        <f t="shared" si="21"/>
        <v>0.31715311900763432</v>
      </c>
      <c r="T116" s="9">
        <f t="shared" si="22"/>
        <v>0.8161320000000003</v>
      </c>
      <c r="U116" s="9">
        <f t="shared" si="23"/>
        <v>0.36509602351267573</v>
      </c>
      <c r="V116" s="15">
        <f t="shared" si="16"/>
        <v>0</v>
      </c>
      <c r="X116" s="11">
        <f t="shared" si="24"/>
        <v>1.4146999999999998E+19</v>
      </c>
      <c r="Y116" s="11">
        <f t="shared" si="25"/>
        <v>6.5839999999999998E-18</v>
      </c>
      <c r="Z116" s="11">
        <f t="shared" si="26"/>
        <v>4.2199999999999996E-4</v>
      </c>
      <c r="AA116" s="16">
        <f t="shared" si="27"/>
        <v>3.7820119614513793E-2</v>
      </c>
      <c r="AB116" s="9">
        <f t="shared" si="17"/>
        <v>1.4501242098612324</v>
      </c>
      <c r="AC116" s="9">
        <f t="shared" si="18"/>
        <v>0.96217988038548607</v>
      </c>
      <c r="AD116" s="15">
        <f t="shared" si="19"/>
        <v>89.62113652728388</v>
      </c>
      <c r="AE116" s="3">
        <f t="shared" si="28"/>
        <v>792.71359999999981</v>
      </c>
      <c r="AF116" s="2">
        <f t="shared" si="29"/>
        <v>0.25</v>
      </c>
      <c r="AG116" s="9">
        <f t="shared" si="30"/>
        <v>2.5169477360613812E-2</v>
      </c>
      <c r="AH116" s="2">
        <f t="shared" si="31"/>
        <v>1.2179379106474526</v>
      </c>
    </row>
    <row r="117" spans="1:34">
      <c r="A117" s="1">
        <f>Raw!A117</f>
        <v>104</v>
      </c>
      <c r="B117" s="14">
        <f>Raw!B117</f>
        <v>0.46344907407407404</v>
      </c>
      <c r="C117" s="15">
        <f>Raw!C117</f>
        <v>71.900000000000006</v>
      </c>
      <c r="D117" s="15">
        <f>IF(C117&gt;0.5,Raw!D117*D$11,-999)</f>
        <v>25.3</v>
      </c>
      <c r="E117" s="9">
        <f>IF(Raw!$G117&gt;$C$8,IF(Raw!$Q117&gt;$C$8,IF(Raw!$N117&gt;$C$9,IF(Raw!$N117&lt;$A$9,IF(Raw!$X117&gt;$C$9,IF(Raw!$X117&lt;$A$9,Raw!H117,-999),-999),-999),-999),-999),-999)</f>
        <v>1.492802</v>
      </c>
      <c r="F117" s="9">
        <f>IF(Raw!$G117&gt;$C$8,IF(Raw!$Q117&gt;$C$8,IF(Raw!$N117&gt;$C$9,IF(Raw!$N117&lt;$A$9,IF(Raw!$X117&gt;$C$9,IF(Raw!$X117&lt;$A$9,Raw!I117,-999),-999),-999),-999),-999),-999)</f>
        <v>2.1472850000000001</v>
      </c>
      <c r="G117" s="9">
        <f>Raw!G117</f>
        <v>0.98505500000000001</v>
      </c>
      <c r="H117" s="9">
        <f>IF(Raw!$G117&gt;$C$8,IF(Raw!$Q117&gt;$C$8,IF(Raw!$N117&gt;$C$9,IF(Raw!$N117&lt;$A$9,IF(Raw!$X117&gt;$C$9,IF(Raw!$X117&lt;$A$9,Raw!L117,-999),-999),-999),-999),-999),-999)</f>
        <v>675.4</v>
      </c>
      <c r="I117" s="9">
        <f>IF(Raw!$G117&gt;$C$8,IF(Raw!$Q117&gt;$C$8,IF(Raw!$N117&gt;$C$9,IF(Raw!$N117&lt;$A$9,IF(Raw!$X117&gt;$C$9,IF(Raw!$X117&lt;$A$9,Raw!M117,-999),-999),-999),-999),-999),-999)</f>
        <v>0.27475300000000002</v>
      </c>
      <c r="J117" s="9">
        <f>IF(Raw!$G117&gt;$C$8,IF(Raw!$Q117&gt;$C$8,IF(Raw!$N117&gt;$C$9,IF(Raw!$N117&lt;$A$9,IF(Raw!$X117&gt;$C$9,IF(Raw!$X117&lt;$A$9,Raw!N117,-999),-999),-999),-999),-999),-999)</f>
        <v>626</v>
      </c>
      <c r="K117" s="9">
        <f>IF(Raw!$G117&gt;$C$8,IF(Raw!$Q117&gt;$C$8,IF(Raw!$N117&gt;$C$9,IF(Raw!$N117&lt;$A$9,IF(Raw!$X117&gt;$C$9,IF(Raw!$X117&lt;$A$9,Raw!R117,-999),-999),-999),-999),-999),-999)</f>
        <v>1.3882479999999999</v>
      </c>
      <c r="L117" s="9">
        <f>IF(Raw!$G117&gt;$C$8,IF(Raw!$Q117&gt;$C$8,IF(Raw!$N117&gt;$C$9,IF(Raw!$N117&lt;$A$9,IF(Raw!$X117&gt;$C$9,IF(Raw!$X117&lt;$A$9,Raw!S117,-999),-999),-999),-999),-999),-999)</f>
        <v>2.1733250000000002</v>
      </c>
      <c r="M117" s="9">
        <f>Raw!Q117</f>
        <v>0.99110900000000002</v>
      </c>
      <c r="N117" s="9">
        <f>IF(Raw!$G117&gt;$C$8,IF(Raw!$Q117&gt;$C$8,IF(Raw!$N117&gt;$C$9,IF(Raw!$N117&lt;$A$9,IF(Raw!$X117&gt;$C$9,IF(Raw!$X117&lt;$A$9,Raw!V117,-999),-999),-999),-999),-999),-999)</f>
        <v>642.6</v>
      </c>
      <c r="O117" s="9">
        <f>IF(Raw!$G117&gt;$C$8,IF(Raw!$Q117&gt;$C$8,IF(Raw!$N117&gt;$C$9,IF(Raw!$N117&lt;$A$9,IF(Raw!$X117&gt;$C$9,IF(Raw!$X117&lt;$A$9,Raw!W117,-999),-999),-999),-999),-999),-999)</f>
        <v>3.3723999999999997E-2</v>
      </c>
      <c r="P117" s="9">
        <f>IF(Raw!$G117&gt;$C$8,IF(Raw!$Q117&gt;$C$8,IF(Raw!$N117&gt;$C$9,IF(Raw!$N117&lt;$A$9,IF(Raw!$X117&gt;$C$9,IF(Raw!$X117&lt;$A$9,Raw!X117,-999),-999),-999),-999),-999),-999)</f>
        <v>419</v>
      </c>
      <c r="R117" s="9">
        <f t="shared" si="20"/>
        <v>0.65448300000000015</v>
      </c>
      <c r="S117" s="9">
        <f t="shared" si="21"/>
        <v>0.30479559071106077</v>
      </c>
      <c r="T117" s="9">
        <f t="shared" si="22"/>
        <v>0.78507700000000025</v>
      </c>
      <c r="U117" s="9">
        <f t="shared" si="23"/>
        <v>0.36123313356262876</v>
      </c>
      <c r="V117" s="15">
        <f t="shared" si="16"/>
        <v>0</v>
      </c>
      <c r="X117" s="11">
        <f t="shared" si="24"/>
        <v>1.5230599999999996E+19</v>
      </c>
      <c r="Y117" s="11">
        <f t="shared" si="25"/>
        <v>6.7539999999999997E-18</v>
      </c>
      <c r="Z117" s="11">
        <f t="shared" si="26"/>
        <v>6.2599999999999993E-4</v>
      </c>
      <c r="AA117" s="16">
        <f t="shared" si="27"/>
        <v>6.0499190094114801E-2</v>
      </c>
      <c r="AB117" s="9">
        <f t="shared" si="17"/>
        <v>1.4357445226615173</v>
      </c>
      <c r="AC117" s="9">
        <f t="shared" si="18"/>
        <v>0.93950080990588525</v>
      </c>
      <c r="AD117" s="15">
        <f t="shared" si="19"/>
        <v>96.644073632771267</v>
      </c>
      <c r="AE117" s="3">
        <f t="shared" si="28"/>
        <v>813.18159999999978</v>
      </c>
      <c r="AF117" s="2">
        <f t="shared" si="29"/>
        <v>0.25</v>
      </c>
      <c r="AG117" s="9">
        <f t="shared" si="30"/>
        <v>2.6854647352787222E-2</v>
      </c>
      <c r="AH117" s="2">
        <f t="shared" si="31"/>
        <v>1.2994824095636355</v>
      </c>
    </row>
    <row r="118" spans="1:34">
      <c r="A118" s="1">
        <f>Raw!A118</f>
        <v>105</v>
      </c>
      <c r="B118" s="14">
        <f>Raw!B118</f>
        <v>0.46350694444444446</v>
      </c>
      <c r="C118" s="15">
        <f>Raw!C118</f>
        <v>71.400000000000006</v>
      </c>
      <c r="D118" s="15">
        <f>IF(C118&gt;0.5,Raw!D118*D$11,-999)</f>
        <v>25.3</v>
      </c>
      <c r="E118" s="9">
        <f>IF(Raw!$G118&gt;$C$8,IF(Raw!$Q118&gt;$C$8,IF(Raw!$N118&gt;$C$9,IF(Raw!$N118&lt;$A$9,IF(Raw!$X118&gt;$C$9,IF(Raw!$X118&lt;$A$9,Raw!H118,-999),-999),-999),-999),-999),-999)</f>
        <v>1.4215199999999999</v>
      </c>
      <c r="F118" s="9">
        <f>IF(Raw!$G118&gt;$C$8,IF(Raw!$Q118&gt;$C$8,IF(Raw!$N118&gt;$C$9,IF(Raw!$N118&lt;$A$9,IF(Raw!$X118&gt;$C$9,IF(Raw!$X118&lt;$A$9,Raw!I118,-999),-999),-999),-999),-999),-999)</f>
        <v>2.0369809999999999</v>
      </c>
      <c r="G118" s="9">
        <f>Raw!G118</f>
        <v>0.98208700000000004</v>
      </c>
      <c r="H118" s="9">
        <f>IF(Raw!$G118&gt;$C$8,IF(Raw!$Q118&gt;$C$8,IF(Raw!$N118&gt;$C$9,IF(Raw!$N118&lt;$A$9,IF(Raw!$X118&gt;$C$9,IF(Raw!$X118&lt;$A$9,Raw!L118,-999),-999),-999),-999),-999),-999)</f>
        <v>619.1</v>
      </c>
      <c r="I118" s="9">
        <f>IF(Raw!$G118&gt;$C$8,IF(Raw!$Q118&gt;$C$8,IF(Raw!$N118&gt;$C$9,IF(Raw!$N118&lt;$A$9,IF(Raw!$X118&gt;$C$9,IF(Raw!$X118&lt;$A$9,Raw!M118,-999),-999),-999),-999),-999),-999)</f>
        <v>0.18750800000000001</v>
      </c>
      <c r="J118" s="9">
        <f>IF(Raw!$G118&gt;$C$8,IF(Raw!$Q118&gt;$C$8,IF(Raw!$N118&gt;$C$9,IF(Raw!$N118&lt;$A$9,IF(Raw!$X118&gt;$C$9,IF(Raw!$X118&lt;$A$9,Raw!N118,-999),-999),-999),-999),-999),-999)</f>
        <v>396</v>
      </c>
      <c r="K118" s="9">
        <f>IF(Raw!$G118&gt;$C$8,IF(Raw!$Q118&gt;$C$8,IF(Raw!$N118&gt;$C$9,IF(Raw!$N118&lt;$A$9,IF(Raw!$X118&gt;$C$9,IF(Raw!$X118&lt;$A$9,Raw!R118,-999),-999),-999),-999),-999),-999)</f>
        <v>1.3411059999999999</v>
      </c>
      <c r="L118" s="9">
        <f>IF(Raw!$G118&gt;$C$8,IF(Raw!$Q118&gt;$C$8,IF(Raw!$N118&gt;$C$9,IF(Raw!$N118&lt;$A$9,IF(Raw!$X118&gt;$C$9,IF(Raw!$X118&lt;$A$9,Raw!S118,-999),-999),-999),-999),-999),-999)</f>
        <v>2.1242230000000002</v>
      </c>
      <c r="M118" s="9">
        <f>Raw!Q118</f>
        <v>0.99210900000000002</v>
      </c>
      <c r="N118" s="9">
        <f>IF(Raw!$G118&gt;$C$8,IF(Raw!$Q118&gt;$C$8,IF(Raw!$N118&gt;$C$9,IF(Raw!$N118&lt;$A$9,IF(Raw!$X118&gt;$C$9,IF(Raw!$X118&lt;$A$9,Raw!V118,-999),-999),-999),-999),-999),-999)</f>
        <v>674.3</v>
      </c>
      <c r="O118" s="9">
        <f>IF(Raw!$G118&gt;$C$8,IF(Raw!$Q118&gt;$C$8,IF(Raw!$N118&gt;$C$9,IF(Raw!$N118&lt;$A$9,IF(Raw!$X118&gt;$C$9,IF(Raw!$X118&lt;$A$9,Raw!W118,-999),-999),-999),-999),-999),-999)</f>
        <v>1.8800000000000001E-2</v>
      </c>
      <c r="P118" s="9">
        <f>IF(Raw!$G118&gt;$C$8,IF(Raw!$Q118&gt;$C$8,IF(Raw!$N118&gt;$C$9,IF(Raw!$N118&lt;$A$9,IF(Raw!$X118&gt;$C$9,IF(Raw!$X118&lt;$A$9,Raw!X118,-999),-999),-999),-999),-999),-999)</f>
        <v>489</v>
      </c>
      <c r="R118" s="9">
        <f t="shared" si="20"/>
        <v>0.61546100000000004</v>
      </c>
      <c r="S118" s="9">
        <f t="shared" si="21"/>
        <v>0.30214371169883275</v>
      </c>
      <c r="T118" s="9">
        <f t="shared" si="22"/>
        <v>0.78311700000000029</v>
      </c>
      <c r="U118" s="9">
        <f t="shared" si="23"/>
        <v>0.36866044666685194</v>
      </c>
      <c r="V118" s="15">
        <f t="shared" si="16"/>
        <v>0</v>
      </c>
      <c r="X118" s="11">
        <f t="shared" si="24"/>
        <v>1.5230599999999996E+19</v>
      </c>
      <c r="Y118" s="11">
        <f t="shared" si="25"/>
        <v>6.1909999999999996E-18</v>
      </c>
      <c r="Z118" s="11">
        <f t="shared" si="26"/>
        <v>3.9599999999999998E-4</v>
      </c>
      <c r="AA118" s="16">
        <f t="shared" si="27"/>
        <v>3.5995807854425521E-2</v>
      </c>
      <c r="AB118" s="9">
        <f t="shared" si="17"/>
        <v>1.369294929059534</v>
      </c>
      <c r="AC118" s="9">
        <f t="shared" si="18"/>
        <v>0.96400419214557465</v>
      </c>
      <c r="AD118" s="15">
        <f t="shared" si="19"/>
        <v>90.898504682892764</v>
      </c>
      <c r="AE118" s="3">
        <f t="shared" si="28"/>
        <v>745.39639999999974</v>
      </c>
      <c r="AF118" s="2">
        <f t="shared" si="29"/>
        <v>0.25</v>
      </c>
      <c r="AG118" s="9">
        <f t="shared" si="30"/>
        <v>2.5777448721341675E-2</v>
      </c>
      <c r="AH118" s="2">
        <f t="shared" si="31"/>
        <v>1.2473573283893997</v>
      </c>
    </row>
    <row r="119" spans="1:34">
      <c r="A119" s="1">
        <f>Raw!A119</f>
        <v>106</v>
      </c>
      <c r="B119" s="14">
        <f>Raw!B119</f>
        <v>0.46356481481481482</v>
      </c>
      <c r="C119" s="15">
        <f>Raw!C119</f>
        <v>70.5</v>
      </c>
      <c r="D119" s="15">
        <f>IF(C119&gt;0.5,Raw!D119*D$11,-999)</f>
        <v>27.2</v>
      </c>
      <c r="E119" s="9">
        <f>IF(Raw!$G119&gt;$C$8,IF(Raw!$Q119&gt;$C$8,IF(Raw!$N119&gt;$C$9,IF(Raw!$N119&lt;$A$9,IF(Raw!$X119&gt;$C$9,IF(Raw!$X119&lt;$A$9,Raw!H119,-999),-999),-999),-999),-999),-999)</f>
        <v>1.4423280000000001</v>
      </c>
      <c r="F119" s="9">
        <f>IF(Raw!$G119&gt;$C$8,IF(Raw!$Q119&gt;$C$8,IF(Raw!$N119&gt;$C$9,IF(Raw!$N119&lt;$A$9,IF(Raw!$X119&gt;$C$9,IF(Raw!$X119&lt;$A$9,Raw!I119,-999),-999),-999),-999),-999),-999)</f>
        <v>2.1040070000000002</v>
      </c>
      <c r="G119" s="9">
        <f>Raw!G119</f>
        <v>0.98817500000000003</v>
      </c>
      <c r="H119" s="9">
        <f>IF(Raw!$G119&gt;$C$8,IF(Raw!$Q119&gt;$C$8,IF(Raw!$N119&gt;$C$9,IF(Raw!$N119&lt;$A$9,IF(Raw!$X119&gt;$C$9,IF(Raw!$X119&lt;$A$9,Raw!L119,-999),-999),-999),-999),-999),-999)</f>
        <v>671.8</v>
      </c>
      <c r="I119" s="9">
        <f>IF(Raw!$G119&gt;$C$8,IF(Raw!$Q119&gt;$C$8,IF(Raw!$N119&gt;$C$9,IF(Raw!$N119&lt;$A$9,IF(Raw!$X119&gt;$C$9,IF(Raw!$X119&lt;$A$9,Raw!M119,-999),-999),-999),-999),-999),-999)</f>
        <v>8.7481000000000003E-2</v>
      </c>
      <c r="J119" s="9">
        <f>IF(Raw!$G119&gt;$C$8,IF(Raw!$Q119&gt;$C$8,IF(Raw!$N119&gt;$C$9,IF(Raw!$N119&lt;$A$9,IF(Raw!$X119&gt;$C$9,IF(Raw!$X119&lt;$A$9,Raw!N119,-999),-999),-999),-999),-999),-999)</f>
        <v>627</v>
      </c>
      <c r="K119" s="9">
        <f>IF(Raw!$G119&gt;$C$8,IF(Raw!$Q119&gt;$C$8,IF(Raw!$N119&gt;$C$9,IF(Raw!$N119&lt;$A$9,IF(Raw!$X119&gt;$C$9,IF(Raw!$X119&lt;$A$9,Raw!R119,-999),-999),-999),-999),-999),-999)</f>
        <v>1.3891720000000001</v>
      </c>
      <c r="L119" s="9">
        <f>IF(Raw!$G119&gt;$C$8,IF(Raw!$Q119&gt;$C$8,IF(Raw!$N119&gt;$C$9,IF(Raw!$N119&lt;$A$9,IF(Raw!$X119&gt;$C$9,IF(Raw!$X119&lt;$A$9,Raw!S119,-999),-999),-999),-999),-999),-999)</f>
        <v>2.1566689999999999</v>
      </c>
      <c r="M119" s="9">
        <f>Raw!Q119</f>
        <v>0.99242699999999995</v>
      </c>
      <c r="N119" s="9">
        <f>IF(Raw!$G119&gt;$C$8,IF(Raw!$Q119&gt;$C$8,IF(Raw!$N119&gt;$C$9,IF(Raw!$N119&lt;$A$9,IF(Raw!$X119&gt;$C$9,IF(Raw!$X119&lt;$A$9,Raw!V119,-999),-999),-999),-999),-999),-999)</f>
        <v>672</v>
      </c>
      <c r="O119" s="9">
        <f>IF(Raw!$G119&gt;$C$8,IF(Raw!$Q119&gt;$C$8,IF(Raw!$N119&gt;$C$9,IF(Raw!$N119&lt;$A$9,IF(Raw!$X119&gt;$C$9,IF(Raw!$X119&lt;$A$9,Raw!W119,-999),-999),-999),-999),-999),-999)</f>
        <v>8.1879999999999994E-2</v>
      </c>
      <c r="P119" s="9">
        <f>IF(Raw!$G119&gt;$C$8,IF(Raw!$Q119&gt;$C$8,IF(Raw!$N119&gt;$C$9,IF(Raw!$N119&lt;$A$9,IF(Raw!$X119&gt;$C$9,IF(Raw!$X119&lt;$A$9,Raw!X119,-999),-999),-999),-999),-999),-999)</f>
        <v>362</v>
      </c>
      <c r="R119" s="9">
        <f t="shared" si="20"/>
        <v>0.66167900000000013</v>
      </c>
      <c r="S119" s="9">
        <f t="shared" si="21"/>
        <v>0.31448517043907176</v>
      </c>
      <c r="T119" s="9">
        <f t="shared" si="22"/>
        <v>0.76749699999999987</v>
      </c>
      <c r="U119" s="9">
        <f t="shared" si="23"/>
        <v>0.35587148514677025</v>
      </c>
      <c r="V119" s="15">
        <f t="shared" si="16"/>
        <v>0</v>
      </c>
      <c r="X119" s="11">
        <f t="shared" si="24"/>
        <v>1.6374399999999996E+19</v>
      </c>
      <c r="Y119" s="11">
        <f t="shared" si="25"/>
        <v>6.7179999999999992E-18</v>
      </c>
      <c r="Z119" s="11">
        <f t="shared" si="26"/>
        <v>6.2699999999999995E-4</v>
      </c>
      <c r="AA119" s="16">
        <f t="shared" si="27"/>
        <v>6.452181839067897E-2</v>
      </c>
      <c r="AB119" s="9">
        <f t="shared" si="17"/>
        <v>1.4386923020493909</v>
      </c>
      <c r="AC119" s="9">
        <f t="shared" si="18"/>
        <v>0.93547818160932117</v>
      </c>
      <c r="AD119" s="15">
        <f t="shared" si="19"/>
        <v>102.90561146838753</v>
      </c>
      <c r="AE119" s="3">
        <f t="shared" si="28"/>
        <v>808.8471999999997</v>
      </c>
      <c r="AF119" s="2">
        <f t="shared" si="29"/>
        <v>0.25</v>
      </c>
      <c r="AG119" s="9">
        <f t="shared" si="30"/>
        <v>2.8170132910147368E-2</v>
      </c>
      <c r="AH119" s="2">
        <f t="shared" si="31"/>
        <v>1.3631380710723351</v>
      </c>
    </row>
    <row r="120" spans="1:34">
      <c r="A120" s="1">
        <f>Raw!A120</f>
        <v>107</v>
      </c>
      <c r="B120" s="14">
        <f>Raw!B120</f>
        <v>0.46362268518518518</v>
      </c>
      <c r="C120" s="15">
        <f>Raw!C120</f>
        <v>69.8</v>
      </c>
      <c r="D120" s="15">
        <f>IF(C120&gt;0.5,Raw!D120*D$11,-999)</f>
        <v>27.2</v>
      </c>
      <c r="E120" s="9">
        <f>IF(Raw!$G120&gt;$C$8,IF(Raw!$Q120&gt;$C$8,IF(Raw!$N120&gt;$C$9,IF(Raw!$N120&lt;$A$9,IF(Raw!$X120&gt;$C$9,IF(Raw!$X120&lt;$A$9,Raw!H120,-999),-999),-999),-999),-999),-999)</f>
        <v>1.359237</v>
      </c>
      <c r="F120" s="9">
        <f>IF(Raw!$G120&gt;$C$8,IF(Raw!$Q120&gt;$C$8,IF(Raw!$N120&gt;$C$9,IF(Raw!$N120&lt;$A$9,IF(Raw!$X120&gt;$C$9,IF(Raw!$X120&lt;$A$9,Raw!I120,-999),-999),-999),-999),-999),-999)</f>
        <v>1.944148</v>
      </c>
      <c r="G120" s="9">
        <f>Raw!G120</f>
        <v>0.98014000000000001</v>
      </c>
      <c r="H120" s="9">
        <f>IF(Raw!$G120&gt;$C$8,IF(Raw!$Q120&gt;$C$8,IF(Raw!$N120&gt;$C$9,IF(Raw!$N120&lt;$A$9,IF(Raw!$X120&gt;$C$9,IF(Raw!$X120&lt;$A$9,Raw!L120,-999),-999),-999),-999),-999),-999)</f>
        <v>650.20000000000005</v>
      </c>
      <c r="I120" s="9">
        <f>IF(Raw!$G120&gt;$C$8,IF(Raw!$Q120&gt;$C$8,IF(Raw!$N120&gt;$C$9,IF(Raw!$N120&lt;$A$9,IF(Raw!$X120&gt;$C$9,IF(Raw!$X120&lt;$A$9,Raw!M120,-999),-999),-999),-999),-999),-999)</f>
        <v>9.2343999999999996E-2</v>
      </c>
      <c r="J120" s="9">
        <f>IF(Raw!$G120&gt;$C$8,IF(Raw!$Q120&gt;$C$8,IF(Raw!$N120&gt;$C$9,IF(Raw!$N120&lt;$A$9,IF(Raw!$X120&gt;$C$9,IF(Raw!$X120&lt;$A$9,Raw!N120,-999),-999),-999),-999),-999),-999)</f>
        <v>517</v>
      </c>
      <c r="K120" s="9">
        <f>IF(Raw!$G120&gt;$C$8,IF(Raw!$Q120&gt;$C$8,IF(Raw!$N120&gt;$C$9,IF(Raw!$N120&lt;$A$9,IF(Raw!$X120&gt;$C$9,IF(Raw!$X120&lt;$A$9,Raw!R120,-999),-999),-999),-999),-999),-999)</f>
        <v>1.381664</v>
      </c>
      <c r="L120" s="9">
        <f>IF(Raw!$G120&gt;$C$8,IF(Raw!$Q120&gt;$C$8,IF(Raw!$N120&gt;$C$9,IF(Raw!$N120&lt;$A$9,IF(Raw!$X120&gt;$C$9,IF(Raw!$X120&lt;$A$9,Raw!S120,-999),-999),-999),-999),-999),-999)</f>
        <v>2.140911</v>
      </c>
      <c r="M120" s="9">
        <f>Raw!Q120</f>
        <v>0.98780199999999996</v>
      </c>
      <c r="N120" s="9">
        <f>IF(Raw!$G120&gt;$C$8,IF(Raw!$Q120&gt;$C$8,IF(Raw!$N120&gt;$C$9,IF(Raw!$N120&lt;$A$9,IF(Raw!$X120&gt;$C$9,IF(Raw!$X120&lt;$A$9,Raw!V120,-999),-999),-999),-999),-999),-999)</f>
        <v>638.20000000000005</v>
      </c>
      <c r="O120" s="9">
        <f>IF(Raw!$G120&gt;$C$8,IF(Raw!$Q120&gt;$C$8,IF(Raw!$N120&gt;$C$9,IF(Raw!$N120&lt;$A$9,IF(Raw!$X120&gt;$C$9,IF(Raw!$X120&lt;$A$9,Raw!W120,-999),-999),-999),-999),-999),-999)</f>
        <v>3.4793999999999999E-2</v>
      </c>
      <c r="P120" s="9">
        <f>IF(Raw!$G120&gt;$C$8,IF(Raw!$Q120&gt;$C$8,IF(Raw!$N120&gt;$C$9,IF(Raw!$N120&lt;$A$9,IF(Raw!$X120&gt;$C$9,IF(Raw!$X120&lt;$A$9,Raw!X120,-999),-999),-999),-999),-999),-999)</f>
        <v>259</v>
      </c>
      <c r="R120" s="9">
        <f t="shared" si="20"/>
        <v>0.58491099999999996</v>
      </c>
      <c r="S120" s="9">
        <f t="shared" si="21"/>
        <v>0.30085723926367741</v>
      </c>
      <c r="T120" s="9">
        <f t="shared" si="22"/>
        <v>0.75924700000000001</v>
      </c>
      <c r="U120" s="9">
        <f t="shared" si="23"/>
        <v>0.35463734830639854</v>
      </c>
      <c r="V120" s="15">
        <f t="shared" si="16"/>
        <v>0</v>
      </c>
      <c r="X120" s="11">
        <f t="shared" si="24"/>
        <v>1.6374399999999996E+19</v>
      </c>
      <c r="Y120" s="11">
        <f t="shared" si="25"/>
        <v>6.5019999999999998E-18</v>
      </c>
      <c r="Z120" s="11">
        <f t="shared" si="26"/>
        <v>5.1699999999999999E-4</v>
      </c>
      <c r="AA120" s="16">
        <f t="shared" si="27"/>
        <v>5.2171425231880508E-2</v>
      </c>
      <c r="AB120" s="9">
        <f t="shared" si="17"/>
        <v>1.4212749980930295</v>
      </c>
      <c r="AC120" s="9">
        <f t="shared" si="18"/>
        <v>0.94782857476811966</v>
      </c>
      <c r="AD120" s="15">
        <f t="shared" si="19"/>
        <v>100.91184764386948</v>
      </c>
      <c r="AE120" s="3">
        <f t="shared" si="28"/>
        <v>782.84079999999972</v>
      </c>
      <c r="AF120" s="2">
        <f t="shared" si="29"/>
        <v>0.25</v>
      </c>
      <c r="AG120" s="9">
        <f t="shared" si="30"/>
        <v>2.7528546200862435E-2</v>
      </c>
      <c r="AH120" s="2">
        <f t="shared" si="31"/>
        <v>1.332092024107989</v>
      </c>
    </row>
    <row r="121" spans="1:34">
      <c r="A121" s="1">
        <f>Raw!A121</f>
        <v>108</v>
      </c>
      <c r="B121" s="14">
        <f>Raw!B121</f>
        <v>0.46366898148148145</v>
      </c>
      <c r="C121" s="15">
        <f>Raw!C121</f>
        <v>69</v>
      </c>
      <c r="D121" s="15">
        <f>IF(C121&gt;0.5,Raw!D121*D$11,-999)</f>
        <v>27.2</v>
      </c>
      <c r="E121" s="9">
        <f>IF(Raw!$G121&gt;$C$8,IF(Raw!$Q121&gt;$C$8,IF(Raw!$N121&gt;$C$9,IF(Raw!$N121&lt;$A$9,IF(Raw!$X121&gt;$C$9,IF(Raw!$X121&lt;$A$9,Raw!H121,-999),-999),-999),-999),-999),-999)</f>
        <v>1.3811560000000001</v>
      </c>
      <c r="F121" s="9">
        <f>IF(Raw!$G121&gt;$C$8,IF(Raw!$Q121&gt;$C$8,IF(Raw!$N121&gt;$C$9,IF(Raw!$N121&lt;$A$9,IF(Raw!$X121&gt;$C$9,IF(Raw!$X121&lt;$A$9,Raw!I121,-999),-999),-999),-999),-999),-999)</f>
        <v>1.9523699999999999</v>
      </c>
      <c r="G121" s="9">
        <f>Raw!G121</f>
        <v>0.98050599999999999</v>
      </c>
      <c r="H121" s="9">
        <f>IF(Raw!$G121&gt;$C$8,IF(Raw!$Q121&gt;$C$8,IF(Raw!$N121&gt;$C$9,IF(Raw!$N121&lt;$A$9,IF(Raw!$X121&gt;$C$9,IF(Raw!$X121&lt;$A$9,Raw!L121,-999),-999),-999),-999),-999),-999)</f>
        <v>672.7</v>
      </c>
      <c r="I121" s="9">
        <f>IF(Raw!$G121&gt;$C$8,IF(Raw!$Q121&gt;$C$8,IF(Raw!$N121&gt;$C$9,IF(Raw!$N121&lt;$A$9,IF(Raw!$X121&gt;$C$9,IF(Raw!$X121&lt;$A$9,Raw!M121,-999),-999),-999),-999),-999),-999)</f>
        <v>0.18582399999999999</v>
      </c>
      <c r="J121" s="9">
        <f>IF(Raw!$G121&gt;$C$8,IF(Raw!$Q121&gt;$C$8,IF(Raw!$N121&gt;$C$9,IF(Raw!$N121&lt;$A$9,IF(Raw!$X121&gt;$C$9,IF(Raw!$X121&lt;$A$9,Raw!N121,-999),-999),-999),-999),-999),-999)</f>
        <v>432</v>
      </c>
      <c r="K121" s="9">
        <f>IF(Raw!$G121&gt;$C$8,IF(Raw!$Q121&gt;$C$8,IF(Raw!$N121&gt;$C$9,IF(Raw!$N121&lt;$A$9,IF(Raw!$X121&gt;$C$9,IF(Raw!$X121&lt;$A$9,Raw!R121,-999),-999),-999),-999),-999),-999)</f>
        <v>1.2344710000000001</v>
      </c>
      <c r="L121" s="9">
        <f>IF(Raw!$G121&gt;$C$8,IF(Raw!$Q121&gt;$C$8,IF(Raw!$N121&gt;$C$9,IF(Raw!$N121&lt;$A$9,IF(Raw!$X121&gt;$C$9,IF(Raw!$X121&lt;$A$9,Raw!S121,-999),-999),-999),-999),-999),-999)</f>
        <v>1.9225270000000001</v>
      </c>
      <c r="M121" s="9">
        <f>Raw!Q121</f>
        <v>0.99026999999999998</v>
      </c>
      <c r="N121" s="9">
        <f>IF(Raw!$G121&gt;$C$8,IF(Raw!$Q121&gt;$C$8,IF(Raw!$N121&gt;$C$9,IF(Raw!$N121&lt;$A$9,IF(Raw!$X121&gt;$C$9,IF(Raw!$X121&lt;$A$9,Raw!V121,-999),-999),-999),-999),-999),-999)</f>
        <v>678.8</v>
      </c>
      <c r="O121" s="9">
        <f>IF(Raw!$G121&gt;$C$8,IF(Raw!$Q121&gt;$C$8,IF(Raw!$N121&gt;$C$9,IF(Raw!$N121&lt;$A$9,IF(Raw!$X121&gt;$C$9,IF(Raw!$X121&lt;$A$9,Raw!W121,-999),-999),-999),-999),-999),-999)</f>
        <v>4.9005E-2</v>
      </c>
      <c r="P121" s="9">
        <f>IF(Raw!$G121&gt;$C$8,IF(Raw!$Q121&gt;$C$8,IF(Raw!$N121&gt;$C$9,IF(Raw!$N121&lt;$A$9,IF(Raw!$X121&gt;$C$9,IF(Raw!$X121&lt;$A$9,Raw!X121,-999),-999),-999),-999),-999),-999)</f>
        <v>766</v>
      </c>
      <c r="R121" s="9">
        <f t="shared" si="20"/>
        <v>0.57121399999999989</v>
      </c>
      <c r="S121" s="9">
        <f t="shared" si="21"/>
        <v>0.29257466566275853</v>
      </c>
      <c r="T121" s="9">
        <f t="shared" si="22"/>
        <v>0.688056</v>
      </c>
      <c r="U121" s="9">
        <f t="shared" si="23"/>
        <v>0.35789146264265725</v>
      </c>
      <c r="V121" s="15">
        <f t="shared" si="16"/>
        <v>0</v>
      </c>
      <c r="X121" s="11">
        <f t="shared" si="24"/>
        <v>1.6374399999999996E+19</v>
      </c>
      <c r="Y121" s="11">
        <f t="shared" si="25"/>
        <v>6.7269999999999997E-18</v>
      </c>
      <c r="Z121" s="11">
        <f t="shared" si="26"/>
        <v>4.3199999999999998E-4</v>
      </c>
      <c r="AA121" s="16">
        <f t="shared" si="27"/>
        <v>4.5423571254172186E-2</v>
      </c>
      <c r="AB121" s="9">
        <f t="shared" si="17"/>
        <v>1.2657249607428609</v>
      </c>
      <c r="AC121" s="9">
        <f t="shared" si="18"/>
        <v>0.95457642874582771</v>
      </c>
      <c r="AD121" s="15">
        <f t="shared" si="19"/>
        <v>105.14715568095413</v>
      </c>
      <c r="AE121" s="3">
        <f t="shared" si="28"/>
        <v>809.93079999999975</v>
      </c>
      <c r="AF121" s="2">
        <f t="shared" si="29"/>
        <v>0.25</v>
      </c>
      <c r="AG121" s="9">
        <f t="shared" si="30"/>
        <v>2.8947130261055276E-2</v>
      </c>
      <c r="AH121" s="2">
        <f t="shared" si="31"/>
        <v>1.4007365685136943</v>
      </c>
    </row>
    <row r="122" spans="1:34">
      <c r="A122" s="1">
        <f>Raw!A122</f>
        <v>109</v>
      </c>
      <c r="B122" s="14">
        <f>Raw!B122</f>
        <v>0.46372685185185186</v>
      </c>
      <c r="C122" s="15">
        <f>Raw!C122</f>
        <v>68.3</v>
      </c>
      <c r="D122" s="15">
        <f>IF(C122&gt;0.5,Raw!D122*D$11,-999)</f>
        <v>29</v>
      </c>
      <c r="E122" s="9">
        <f>IF(Raw!$G122&gt;$C$8,IF(Raw!$Q122&gt;$C$8,IF(Raw!$N122&gt;$C$9,IF(Raw!$N122&lt;$A$9,IF(Raw!$X122&gt;$C$9,IF(Raw!$X122&lt;$A$9,Raw!H122,-999),-999),-999),-999),-999),-999)</f>
        <v>1.4137999999999999</v>
      </c>
      <c r="F122" s="9">
        <f>IF(Raw!$G122&gt;$C$8,IF(Raw!$Q122&gt;$C$8,IF(Raw!$N122&gt;$C$9,IF(Raw!$N122&lt;$A$9,IF(Raw!$X122&gt;$C$9,IF(Raw!$X122&lt;$A$9,Raw!I122,-999),-999),-999),-999),-999),-999)</f>
        <v>2.0892219999999999</v>
      </c>
      <c r="G122" s="9">
        <f>Raw!G122</f>
        <v>0.98673200000000005</v>
      </c>
      <c r="H122" s="9">
        <f>IF(Raw!$G122&gt;$C$8,IF(Raw!$Q122&gt;$C$8,IF(Raw!$N122&gt;$C$9,IF(Raw!$N122&lt;$A$9,IF(Raw!$X122&gt;$C$9,IF(Raw!$X122&lt;$A$9,Raw!L122,-999),-999),-999),-999),-999),-999)</f>
        <v>722.9</v>
      </c>
      <c r="I122" s="9">
        <f>IF(Raw!$G122&gt;$C$8,IF(Raw!$Q122&gt;$C$8,IF(Raw!$N122&gt;$C$9,IF(Raw!$N122&lt;$A$9,IF(Raw!$X122&gt;$C$9,IF(Raw!$X122&lt;$A$9,Raw!M122,-999),-999),-999),-999),-999),-999)</f>
        <v>5.4101000000000003E-2</v>
      </c>
      <c r="J122" s="9">
        <f>IF(Raw!$G122&gt;$C$8,IF(Raw!$Q122&gt;$C$8,IF(Raw!$N122&gt;$C$9,IF(Raw!$N122&lt;$A$9,IF(Raw!$X122&gt;$C$9,IF(Raw!$X122&lt;$A$9,Raw!N122,-999),-999),-999),-999),-999),-999)</f>
        <v>476</v>
      </c>
      <c r="K122" s="9">
        <f>IF(Raw!$G122&gt;$C$8,IF(Raw!$Q122&gt;$C$8,IF(Raw!$N122&gt;$C$9,IF(Raw!$N122&lt;$A$9,IF(Raw!$X122&gt;$C$9,IF(Raw!$X122&lt;$A$9,Raw!R122,-999),-999),-999),-999),-999),-999)</f>
        <v>1.508902</v>
      </c>
      <c r="L122" s="9">
        <f>IF(Raw!$G122&gt;$C$8,IF(Raw!$Q122&gt;$C$8,IF(Raw!$N122&gt;$C$9,IF(Raw!$N122&lt;$A$9,IF(Raw!$X122&gt;$C$9,IF(Raw!$X122&lt;$A$9,Raw!S122,-999),-999),-999),-999),-999),-999)</f>
        <v>1.994095</v>
      </c>
      <c r="M122" s="9">
        <f>Raw!Q122</f>
        <v>0.95300600000000002</v>
      </c>
      <c r="N122" s="9">
        <f>IF(Raw!$G122&gt;$C$8,IF(Raw!$Q122&gt;$C$8,IF(Raw!$N122&gt;$C$9,IF(Raw!$N122&lt;$A$9,IF(Raw!$X122&gt;$C$9,IF(Raw!$X122&lt;$A$9,Raw!V122,-999),-999),-999),-999),-999),-999)</f>
        <v>516.20000000000005</v>
      </c>
      <c r="O122" s="9">
        <f>IF(Raw!$G122&gt;$C$8,IF(Raw!$Q122&gt;$C$8,IF(Raw!$N122&gt;$C$9,IF(Raw!$N122&lt;$A$9,IF(Raw!$X122&gt;$C$9,IF(Raw!$X122&lt;$A$9,Raw!W122,-999),-999),-999),-999),-999),-999)</f>
        <v>0.228908</v>
      </c>
      <c r="P122" s="9">
        <f>IF(Raw!$G122&gt;$C$8,IF(Raw!$Q122&gt;$C$8,IF(Raw!$N122&gt;$C$9,IF(Raw!$N122&lt;$A$9,IF(Raw!$X122&gt;$C$9,IF(Raw!$X122&lt;$A$9,Raw!X122,-999),-999),-999),-999),-999),-999)</f>
        <v>478</v>
      </c>
      <c r="R122" s="9">
        <f t="shared" si="20"/>
        <v>0.67542199999999997</v>
      </c>
      <c r="S122" s="9">
        <f t="shared" si="21"/>
        <v>0.32328876490865976</v>
      </c>
      <c r="T122" s="9">
        <f t="shared" si="22"/>
        <v>0.48519299999999999</v>
      </c>
      <c r="U122" s="9">
        <f t="shared" si="23"/>
        <v>0.2433148872044712</v>
      </c>
      <c r="V122" s="15">
        <f t="shared" si="16"/>
        <v>0</v>
      </c>
      <c r="X122" s="11">
        <f t="shared" si="24"/>
        <v>1.7457999999999998E+19</v>
      </c>
      <c r="Y122" s="11">
        <f t="shared" si="25"/>
        <v>7.2289999999999991E-18</v>
      </c>
      <c r="Z122" s="11">
        <f t="shared" si="26"/>
        <v>4.7599999999999997E-4</v>
      </c>
      <c r="AA122" s="16">
        <f t="shared" si="27"/>
        <v>5.6668781415448587E-2</v>
      </c>
      <c r="AB122" s="9">
        <f t="shared" si="17"/>
        <v>1.5363972960613057</v>
      </c>
      <c r="AC122" s="9">
        <f t="shared" si="18"/>
        <v>0.94333121858455138</v>
      </c>
      <c r="AD122" s="15">
        <f t="shared" si="19"/>
        <v>119.0520617971609</v>
      </c>
      <c r="AE122" s="3">
        <f t="shared" si="28"/>
        <v>870.3715999999996</v>
      </c>
      <c r="AF122" s="2">
        <f t="shared" si="29"/>
        <v>0.25</v>
      </c>
      <c r="AG122" s="9">
        <f t="shared" si="30"/>
        <v>2.2282414605873799E-2</v>
      </c>
      <c r="AH122" s="2">
        <f t="shared" si="31"/>
        <v>1.0782344464460656</v>
      </c>
    </row>
    <row r="123" spans="1:34">
      <c r="A123" s="1">
        <f>Raw!A123</f>
        <v>110</v>
      </c>
      <c r="B123" s="14">
        <f>Raw!B123</f>
        <v>0.46378472222222222</v>
      </c>
      <c r="C123" s="15">
        <f>Raw!C123</f>
        <v>67.400000000000006</v>
      </c>
      <c r="D123" s="15">
        <f>IF(C123&gt;0.5,Raw!D123*D$11,-999)</f>
        <v>31.7</v>
      </c>
      <c r="E123" s="9">
        <f>IF(Raw!$G123&gt;$C$8,IF(Raw!$Q123&gt;$C$8,IF(Raw!$N123&gt;$C$9,IF(Raw!$N123&lt;$A$9,IF(Raw!$X123&gt;$C$9,IF(Raw!$X123&lt;$A$9,Raw!H123,-999),-999),-999),-999),-999),-999)</f>
        <v>1.404425</v>
      </c>
      <c r="F123" s="9">
        <f>IF(Raw!$G123&gt;$C$8,IF(Raw!$Q123&gt;$C$8,IF(Raw!$N123&gt;$C$9,IF(Raw!$N123&lt;$A$9,IF(Raw!$X123&gt;$C$9,IF(Raw!$X123&lt;$A$9,Raw!I123,-999),-999),-999),-999),-999),-999)</f>
        <v>2.0153859999999999</v>
      </c>
      <c r="G123" s="9">
        <f>Raw!G123</f>
        <v>0.98743700000000001</v>
      </c>
      <c r="H123" s="9">
        <f>IF(Raw!$G123&gt;$C$8,IF(Raw!$Q123&gt;$C$8,IF(Raw!$N123&gt;$C$9,IF(Raw!$N123&lt;$A$9,IF(Raw!$X123&gt;$C$9,IF(Raw!$X123&lt;$A$9,Raw!L123,-999),-999),-999),-999),-999),-999)</f>
        <v>670.9</v>
      </c>
      <c r="I123" s="9">
        <f>IF(Raw!$G123&gt;$C$8,IF(Raw!$Q123&gt;$C$8,IF(Raw!$N123&gt;$C$9,IF(Raw!$N123&lt;$A$9,IF(Raw!$X123&gt;$C$9,IF(Raw!$X123&lt;$A$9,Raw!M123,-999),-999),-999),-999),-999),-999)</f>
        <v>0.19664000000000001</v>
      </c>
      <c r="J123" s="9">
        <f>IF(Raw!$G123&gt;$C$8,IF(Raw!$Q123&gt;$C$8,IF(Raw!$N123&gt;$C$9,IF(Raw!$N123&lt;$A$9,IF(Raw!$X123&gt;$C$9,IF(Raw!$X123&lt;$A$9,Raw!N123,-999),-999),-999),-999),-999),-999)</f>
        <v>471</v>
      </c>
      <c r="K123" s="9">
        <f>IF(Raw!$G123&gt;$C$8,IF(Raw!$Q123&gt;$C$8,IF(Raw!$N123&gt;$C$9,IF(Raw!$N123&lt;$A$9,IF(Raw!$X123&gt;$C$9,IF(Raw!$X123&lt;$A$9,Raw!R123,-999),-999),-999),-999),-999),-999)</f>
        <v>1.4126909999999999</v>
      </c>
      <c r="L123" s="9">
        <f>IF(Raw!$G123&gt;$C$8,IF(Raw!$Q123&gt;$C$8,IF(Raw!$N123&gt;$C$9,IF(Raw!$N123&lt;$A$9,IF(Raw!$X123&gt;$C$9,IF(Raw!$X123&lt;$A$9,Raw!S123,-999),-999),-999),-999),-999),-999)</f>
        <v>2.1999650000000002</v>
      </c>
      <c r="M123" s="9">
        <f>Raw!Q123</f>
        <v>0.99403900000000001</v>
      </c>
      <c r="N123" s="9">
        <f>IF(Raw!$G123&gt;$C$8,IF(Raw!$Q123&gt;$C$8,IF(Raw!$N123&gt;$C$9,IF(Raw!$N123&lt;$A$9,IF(Raw!$X123&gt;$C$9,IF(Raw!$X123&lt;$A$9,Raw!V123,-999),-999),-999),-999),-999),-999)</f>
        <v>681.1</v>
      </c>
      <c r="O123" s="9">
        <f>IF(Raw!$G123&gt;$C$8,IF(Raw!$Q123&gt;$C$8,IF(Raw!$N123&gt;$C$9,IF(Raw!$N123&lt;$A$9,IF(Raw!$X123&gt;$C$9,IF(Raw!$X123&lt;$A$9,Raw!W123,-999),-999),-999),-999),-999),-999)</f>
        <v>3.4999999999999997E-5</v>
      </c>
      <c r="P123" s="9">
        <f>IF(Raw!$G123&gt;$C$8,IF(Raw!$Q123&gt;$C$8,IF(Raw!$N123&gt;$C$9,IF(Raw!$N123&lt;$A$9,IF(Raw!$X123&gt;$C$9,IF(Raw!$X123&lt;$A$9,Raw!X123,-999),-999),-999),-999),-999),-999)</f>
        <v>455</v>
      </c>
      <c r="R123" s="9">
        <f t="shared" si="20"/>
        <v>0.61096099999999987</v>
      </c>
      <c r="S123" s="9">
        <f t="shared" si="21"/>
        <v>0.30314837951638041</v>
      </c>
      <c r="T123" s="9">
        <f t="shared" si="22"/>
        <v>0.78727400000000025</v>
      </c>
      <c r="U123" s="9">
        <f t="shared" si="23"/>
        <v>0.35785751136949917</v>
      </c>
      <c r="V123" s="15">
        <f t="shared" si="16"/>
        <v>0</v>
      </c>
      <c r="X123" s="11">
        <f t="shared" si="24"/>
        <v>1.9083399999999996E+19</v>
      </c>
      <c r="Y123" s="11">
        <f t="shared" si="25"/>
        <v>6.7089999999999995E-18</v>
      </c>
      <c r="Z123" s="11">
        <f t="shared" si="26"/>
        <v>4.7099999999999996E-4</v>
      </c>
      <c r="AA123" s="16">
        <f t="shared" si="27"/>
        <v>5.687281388312139E-2</v>
      </c>
      <c r="AB123" s="9">
        <f t="shared" si="17"/>
        <v>1.4574654876770206</v>
      </c>
      <c r="AC123" s="9">
        <f t="shared" si="18"/>
        <v>0.94312718611687851</v>
      </c>
      <c r="AD123" s="15">
        <f t="shared" si="19"/>
        <v>120.74907406182888</v>
      </c>
      <c r="AE123" s="3">
        <f t="shared" si="28"/>
        <v>807.76359999999977</v>
      </c>
      <c r="AF123" s="2">
        <f t="shared" si="29"/>
        <v>0.25</v>
      </c>
      <c r="AG123" s="9">
        <f t="shared" si="30"/>
        <v>3.3239202418413404E-2</v>
      </c>
      <c r="AH123" s="2">
        <f t="shared" si="31"/>
        <v>1.6084277065053407</v>
      </c>
    </row>
    <row r="124" spans="1:34">
      <c r="A124" s="1">
        <f>Raw!A124</f>
        <v>111</v>
      </c>
      <c r="B124" s="14">
        <f>Raw!B124</f>
        <v>0.46384259259259258</v>
      </c>
      <c r="C124" s="15">
        <f>Raw!C124</f>
        <v>66.8</v>
      </c>
      <c r="D124" s="15">
        <f>IF(C124&gt;0.5,Raw!D124*D$11,-999)</f>
        <v>30.8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0.98402800000000001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0.97762199999999999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1.8541599999999996E+19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0.46388888888888885</v>
      </c>
      <c r="C125" s="15">
        <f>Raw!C125</f>
        <v>65.900000000000006</v>
      </c>
      <c r="D125" s="15">
        <f>IF(C125&gt;0.5,Raw!D125*D$11,-999)</f>
        <v>32.6</v>
      </c>
      <c r="E125" s="9">
        <f>IF(Raw!$G125&gt;$C$8,IF(Raw!$Q125&gt;$C$8,IF(Raw!$N125&gt;$C$9,IF(Raw!$N125&lt;$A$9,IF(Raw!$X125&gt;$C$9,IF(Raw!$X125&lt;$A$9,Raw!H125,-999),-999),-999),-999),-999),-999)</f>
        <v>1.6107130000000001</v>
      </c>
      <c r="F125" s="9">
        <f>IF(Raw!$G125&gt;$C$8,IF(Raw!$Q125&gt;$C$8,IF(Raw!$N125&gt;$C$9,IF(Raw!$N125&lt;$A$9,IF(Raw!$X125&gt;$C$9,IF(Raw!$X125&lt;$A$9,Raw!I125,-999),-999),-999),-999),-999),-999)</f>
        <v>2.3400949999999998</v>
      </c>
      <c r="G125" s="9">
        <f>Raw!G125</f>
        <v>0.98002199999999995</v>
      </c>
      <c r="H125" s="9">
        <f>IF(Raw!$G125&gt;$C$8,IF(Raw!$Q125&gt;$C$8,IF(Raw!$N125&gt;$C$9,IF(Raw!$N125&lt;$A$9,IF(Raw!$X125&gt;$C$9,IF(Raw!$X125&lt;$A$9,Raw!L125,-999),-999),-999),-999),-999),-999)</f>
        <v>725.8</v>
      </c>
      <c r="I125" s="9">
        <f>IF(Raw!$G125&gt;$C$8,IF(Raw!$Q125&gt;$C$8,IF(Raw!$N125&gt;$C$9,IF(Raw!$N125&lt;$A$9,IF(Raw!$X125&gt;$C$9,IF(Raw!$X125&lt;$A$9,Raw!M125,-999),-999),-999),-999),-999),-999)</f>
        <v>1.6230999999999999E-2</v>
      </c>
      <c r="J125" s="9">
        <f>IF(Raw!$G125&gt;$C$8,IF(Raw!$Q125&gt;$C$8,IF(Raw!$N125&gt;$C$9,IF(Raw!$N125&lt;$A$9,IF(Raw!$X125&gt;$C$9,IF(Raw!$X125&lt;$A$9,Raw!N125,-999),-999),-999),-999),-999),-999)</f>
        <v>380</v>
      </c>
      <c r="K125" s="9">
        <f>IF(Raw!$G125&gt;$C$8,IF(Raw!$Q125&gt;$C$8,IF(Raw!$N125&gt;$C$9,IF(Raw!$N125&lt;$A$9,IF(Raw!$X125&gt;$C$9,IF(Raw!$X125&lt;$A$9,Raw!R125,-999),-999),-999),-999),-999),-999)</f>
        <v>1.415262</v>
      </c>
      <c r="L125" s="9">
        <f>IF(Raw!$G125&gt;$C$8,IF(Raw!$Q125&gt;$C$8,IF(Raw!$N125&gt;$C$9,IF(Raw!$N125&lt;$A$9,IF(Raw!$X125&gt;$C$9,IF(Raw!$X125&lt;$A$9,Raw!S125,-999),-999),-999),-999),-999),-999)</f>
        <v>2.2078199999999999</v>
      </c>
      <c r="M125" s="9">
        <f>Raw!Q125</f>
        <v>0.99112900000000004</v>
      </c>
      <c r="N125" s="9">
        <f>IF(Raw!$G125&gt;$C$8,IF(Raw!$Q125&gt;$C$8,IF(Raw!$N125&gt;$C$9,IF(Raw!$N125&lt;$A$9,IF(Raw!$X125&gt;$C$9,IF(Raw!$X125&lt;$A$9,Raw!V125,-999),-999),-999),-999),-999),-999)</f>
        <v>672.9</v>
      </c>
      <c r="O125" s="9">
        <f>IF(Raw!$G125&gt;$C$8,IF(Raw!$Q125&gt;$C$8,IF(Raw!$N125&gt;$C$9,IF(Raw!$N125&lt;$A$9,IF(Raw!$X125&gt;$C$9,IF(Raw!$X125&lt;$A$9,Raw!W125,-999),-999),-999),-999),-999),-999)</f>
        <v>4.7782999999999999E-2</v>
      </c>
      <c r="P125" s="9">
        <f>IF(Raw!$G125&gt;$C$8,IF(Raw!$Q125&gt;$C$8,IF(Raw!$N125&gt;$C$9,IF(Raw!$N125&lt;$A$9,IF(Raw!$X125&gt;$C$9,IF(Raw!$X125&lt;$A$9,Raw!X125,-999),-999),-999),-999),-999),-999)</f>
        <v>359</v>
      </c>
      <c r="R125" s="9">
        <f t="shared" si="20"/>
        <v>0.72938199999999975</v>
      </c>
      <c r="S125" s="9">
        <f t="shared" si="21"/>
        <v>0.31168905535886354</v>
      </c>
      <c r="T125" s="9">
        <f t="shared" si="22"/>
        <v>0.79255799999999987</v>
      </c>
      <c r="U125" s="9">
        <f t="shared" si="23"/>
        <v>0.35897763404625371</v>
      </c>
      <c r="V125" s="15">
        <f t="shared" si="16"/>
        <v>0</v>
      </c>
      <c r="X125" s="11">
        <f t="shared" si="24"/>
        <v>1.9625199999999992E+19</v>
      </c>
      <c r="Y125" s="11">
        <f t="shared" si="25"/>
        <v>7.2579999999999994E-18</v>
      </c>
      <c r="Z125" s="11">
        <f t="shared" si="26"/>
        <v>3.7999999999999997E-4</v>
      </c>
      <c r="AA125" s="16">
        <f t="shared" si="27"/>
        <v>5.1347780827994509E-2</v>
      </c>
      <c r="AB125" s="9">
        <f t="shared" si="17"/>
        <v>1.4559580944774737</v>
      </c>
      <c r="AC125" s="9">
        <f t="shared" si="18"/>
        <v>0.94865221917200548</v>
      </c>
      <c r="AD125" s="15">
        <f t="shared" si="19"/>
        <v>135.12573902103819</v>
      </c>
      <c r="AE125" s="3">
        <f t="shared" si="28"/>
        <v>873.86319999999967</v>
      </c>
      <c r="AF125" s="2">
        <f t="shared" si="29"/>
        <v>0.25</v>
      </c>
      <c r="AG125" s="9">
        <f t="shared" si="30"/>
        <v>3.7313167763479871E-2</v>
      </c>
      <c r="AH125" s="2">
        <f t="shared" si="31"/>
        <v>1.8055647693584955</v>
      </c>
    </row>
    <row r="126" spans="1:34">
      <c r="A126" s="1">
        <f>Raw!A126</f>
        <v>113</v>
      </c>
      <c r="B126" s="14">
        <f>Raw!B126</f>
        <v>0.46394675925925927</v>
      </c>
      <c r="C126" s="15">
        <f>Raw!C126</f>
        <v>65.400000000000006</v>
      </c>
      <c r="D126" s="15">
        <f>IF(C126&gt;0.5,Raw!D126*D$11,-999)</f>
        <v>32.6</v>
      </c>
      <c r="E126" s="9">
        <f>IF(Raw!$G126&gt;$C$8,IF(Raw!$Q126&gt;$C$8,IF(Raw!$N126&gt;$C$9,IF(Raw!$N126&lt;$A$9,IF(Raw!$X126&gt;$C$9,IF(Raw!$X126&lt;$A$9,Raw!H126,-999),-999),-999),-999),-999),-999)</f>
        <v>1.6342639999999999</v>
      </c>
      <c r="F126" s="9">
        <f>IF(Raw!$G126&gt;$C$8,IF(Raw!$Q126&gt;$C$8,IF(Raw!$N126&gt;$C$9,IF(Raw!$N126&lt;$A$9,IF(Raw!$X126&gt;$C$9,IF(Raw!$X126&lt;$A$9,Raw!I126,-999),-999),-999),-999),-999),-999)</f>
        <v>2.372579</v>
      </c>
      <c r="G126" s="9">
        <f>Raw!G126</f>
        <v>0.98524100000000003</v>
      </c>
      <c r="H126" s="9">
        <f>IF(Raw!$G126&gt;$C$8,IF(Raw!$Q126&gt;$C$8,IF(Raw!$N126&gt;$C$9,IF(Raw!$N126&lt;$A$9,IF(Raw!$X126&gt;$C$9,IF(Raw!$X126&lt;$A$9,Raw!L126,-999),-999),-999),-999),-999),-999)</f>
        <v>720</v>
      </c>
      <c r="I126" s="9">
        <f>IF(Raw!$G126&gt;$C$8,IF(Raw!$Q126&gt;$C$8,IF(Raw!$N126&gt;$C$9,IF(Raw!$N126&lt;$A$9,IF(Raw!$X126&gt;$C$9,IF(Raw!$X126&lt;$A$9,Raw!M126,-999),-999),-999),-999),-999),-999)</f>
        <v>6.0000000000000002E-6</v>
      </c>
      <c r="J126" s="9">
        <f>IF(Raw!$G126&gt;$C$8,IF(Raw!$Q126&gt;$C$8,IF(Raw!$N126&gt;$C$9,IF(Raw!$N126&lt;$A$9,IF(Raw!$X126&gt;$C$9,IF(Raw!$X126&lt;$A$9,Raw!N126,-999),-999),-999),-999),-999),-999)</f>
        <v>399</v>
      </c>
      <c r="K126" s="9">
        <f>IF(Raw!$G126&gt;$C$8,IF(Raw!$Q126&gt;$C$8,IF(Raw!$N126&gt;$C$9,IF(Raw!$N126&lt;$A$9,IF(Raw!$X126&gt;$C$9,IF(Raw!$X126&lt;$A$9,Raw!R126,-999),-999),-999),-999),-999),-999)</f>
        <v>1.5093749999999999</v>
      </c>
      <c r="L126" s="9">
        <f>IF(Raw!$G126&gt;$C$8,IF(Raw!$Q126&gt;$C$8,IF(Raw!$N126&gt;$C$9,IF(Raw!$N126&lt;$A$9,IF(Raw!$X126&gt;$C$9,IF(Raw!$X126&lt;$A$9,Raw!S126,-999),-999),-999),-999),-999),-999)</f>
        <v>2.382266</v>
      </c>
      <c r="M126" s="9">
        <f>Raw!Q126</f>
        <v>0.99331000000000003</v>
      </c>
      <c r="N126" s="9">
        <f>IF(Raw!$G126&gt;$C$8,IF(Raw!$Q126&gt;$C$8,IF(Raw!$N126&gt;$C$9,IF(Raw!$N126&lt;$A$9,IF(Raw!$X126&gt;$C$9,IF(Raw!$X126&lt;$A$9,Raw!V126,-999),-999),-999),-999),-999),-999)</f>
        <v>650.4</v>
      </c>
      <c r="O126" s="9">
        <f>IF(Raw!$G126&gt;$C$8,IF(Raw!$Q126&gt;$C$8,IF(Raw!$N126&gt;$C$9,IF(Raw!$N126&lt;$A$9,IF(Raw!$X126&gt;$C$9,IF(Raw!$X126&lt;$A$9,Raw!W126,-999),-999),-999),-999),-999),-999)</f>
        <v>4.4311000000000003E-2</v>
      </c>
      <c r="P126" s="9">
        <f>IF(Raw!$G126&gt;$C$8,IF(Raw!$Q126&gt;$C$8,IF(Raw!$N126&gt;$C$9,IF(Raw!$N126&lt;$A$9,IF(Raw!$X126&gt;$C$9,IF(Raw!$X126&lt;$A$9,Raw!X126,-999),-999),-999),-999),-999),-999)</f>
        <v>416</v>
      </c>
      <c r="R126" s="9">
        <f t="shared" si="20"/>
        <v>0.73831500000000005</v>
      </c>
      <c r="S126" s="9">
        <f t="shared" si="21"/>
        <v>0.31118668756656787</v>
      </c>
      <c r="T126" s="9">
        <f t="shared" si="22"/>
        <v>0.87289100000000008</v>
      </c>
      <c r="U126" s="9">
        <f t="shared" si="23"/>
        <v>0.36641206313652636</v>
      </c>
      <c r="V126" s="15">
        <f t="shared" si="16"/>
        <v>0</v>
      </c>
      <c r="X126" s="11">
        <f t="shared" si="24"/>
        <v>1.9625199999999992E+19</v>
      </c>
      <c r="Y126" s="11">
        <f t="shared" si="25"/>
        <v>7.2000000000000002E-18</v>
      </c>
      <c r="Z126" s="11">
        <f t="shared" si="26"/>
        <v>3.9899999999999999E-4</v>
      </c>
      <c r="AA126" s="16">
        <f t="shared" si="27"/>
        <v>5.3370295989083008E-2</v>
      </c>
      <c r="AB126" s="9">
        <f t="shared" si="17"/>
        <v>1.5559614510362065</v>
      </c>
      <c r="AC126" s="9">
        <f t="shared" si="18"/>
        <v>0.94662970401091706</v>
      </c>
      <c r="AD126" s="15">
        <f t="shared" si="19"/>
        <v>133.76014032351631</v>
      </c>
      <c r="AE126" s="3">
        <f t="shared" si="28"/>
        <v>866.87999999999977</v>
      </c>
      <c r="AF126" s="2">
        <f t="shared" si="29"/>
        <v>0.25</v>
      </c>
      <c r="AG126" s="9">
        <f t="shared" si="30"/>
        <v>3.7701022293362217E-2</v>
      </c>
      <c r="AH126" s="2">
        <f t="shared" si="31"/>
        <v>1.8243328482101946</v>
      </c>
    </row>
    <row r="127" spans="1:34">
      <c r="A127" s="1">
        <f>Raw!A127</f>
        <v>114</v>
      </c>
      <c r="B127" s="14">
        <f>Raw!B127</f>
        <v>0.46400462962962963</v>
      </c>
      <c r="C127" s="15">
        <f>Raw!C127</f>
        <v>64.8</v>
      </c>
      <c r="D127" s="15">
        <f>IF(C127&gt;0.5,Raw!D127*D$11,-999)</f>
        <v>34.4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0.62871200000000005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0.93511500000000003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2.0708799999999992E+19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0.46406249999999999</v>
      </c>
      <c r="C128" s="15">
        <f>Raw!C128</f>
        <v>63.9</v>
      </c>
      <c r="D128" s="15">
        <f>IF(C128&gt;0.5,Raw!D128*D$11,-999)</f>
        <v>38</v>
      </c>
      <c r="E128" s="9">
        <f>IF(Raw!$G128&gt;$C$8,IF(Raw!$Q128&gt;$C$8,IF(Raw!$N128&gt;$C$9,IF(Raw!$N128&lt;$A$9,IF(Raw!$X128&gt;$C$9,IF(Raw!$X128&lt;$A$9,Raw!H128,-999),-999),-999),-999),-999),-999)</f>
        <v>1.654954</v>
      </c>
      <c r="F128" s="9">
        <f>IF(Raw!$G128&gt;$C$8,IF(Raw!$Q128&gt;$C$8,IF(Raw!$N128&gt;$C$9,IF(Raw!$N128&lt;$A$9,IF(Raw!$X128&gt;$C$9,IF(Raw!$X128&lt;$A$9,Raw!I128,-999),-999),-999),-999),-999),-999)</f>
        <v>2.4215550000000001</v>
      </c>
      <c r="G128" s="9">
        <f>Raw!G128</f>
        <v>0.98658400000000002</v>
      </c>
      <c r="H128" s="9">
        <f>IF(Raw!$G128&gt;$C$8,IF(Raw!$Q128&gt;$C$8,IF(Raw!$N128&gt;$C$9,IF(Raw!$N128&lt;$A$9,IF(Raw!$X128&gt;$C$9,IF(Raw!$X128&lt;$A$9,Raw!L128,-999),-999),-999),-999),-999),-999)</f>
        <v>676.6</v>
      </c>
      <c r="I128" s="9">
        <f>IF(Raw!$G128&gt;$C$8,IF(Raw!$Q128&gt;$C$8,IF(Raw!$N128&gt;$C$9,IF(Raw!$N128&lt;$A$9,IF(Raw!$X128&gt;$C$9,IF(Raw!$X128&lt;$A$9,Raw!M128,-999),-999),-999),-999),-999),-999)</f>
        <v>9.7695000000000004E-2</v>
      </c>
      <c r="J128" s="9">
        <f>IF(Raw!$G128&gt;$C$8,IF(Raw!$Q128&gt;$C$8,IF(Raw!$N128&gt;$C$9,IF(Raw!$N128&lt;$A$9,IF(Raw!$X128&gt;$C$9,IF(Raw!$X128&lt;$A$9,Raw!N128,-999),-999),-999),-999),-999),-999)</f>
        <v>458</v>
      </c>
      <c r="K128" s="9">
        <f>IF(Raw!$G128&gt;$C$8,IF(Raw!$Q128&gt;$C$8,IF(Raw!$N128&gt;$C$9,IF(Raw!$N128&lt;$A$9,IF(Raw!$X128&gt;$C$9,IF(Raw!$X128&lt;$A$9,Raw!R128,-999),-999),-999),-999),-999),-999)</f>
        <v>1.6650879999999999</v>
      </c>
      <c r="L128" s="9">
        <f>IF(Raw!$G128&gt;$C$8,IF(Raw!$Q128&gt;$C$8,IF(Raw!$N128&gt;$C$9,IF(Raw!$N128&lt;$A$9,IF(Raw!$X128&gt;$C$9,IF(Raw!$X128&lt;$A$9,Raw!S128,-999),-999),-999),-999),-999),-999)</f>
        <v>2.5987480000000001</v>
      </c>
      <c r="M128" s="9">
        <f>Raw!Q128</f>
        <v>0.96551699999999996</v>
      </c>
      <c r="N128" s="9">
        <f>IF(Raw!$G128&gt;$C$8,IF(Raw!$Q128&gt;$C$8,IF(Raw!$N128&gt;$C$9,IF(Raw!$N128&lt;$A$9,IF(Raw!$X128&gt;$C$9,IF(Raw!$X128&lt;$A$9,Raw!V128,-999),-999),-999),-999),-999),-999)</f>
        <v>686.4</v>
      </c>
      <c r="O128" s="9">
        <f>IF(Raw!$G128&gt;$C$8,IF(Raw!$Q128&gt;$C$8,IF(Raw!$N128&gt;$C$9,IF(Raw!$N128&lt;$A$9,IF(Raw!$X128&gt;$C$9,IF(Raw!$X128&lt;$A$9,Raw!W128,-999),-999),-999),-999),-999),-999)</f>
        <v>0.11568000000000001</v>
      </c>
      <c r="P128" s="9">
        <f>IF(Raw!$G128&gt;$C$8,IF(Raw!$Q128&gt;$C$8,IF(Raw!$N128&gt;$C$9,IF(Raw!$N128&lt;$A$9,IF(Raw!$X128&gt;$C$9,IF(Raw!$X128&lt;$A$9,Raw!X128,-999),-999),-999),-999),-999),-999)</f>
        <v>377</v>
      </c>
      <c r="R128" s="9">
        <f t="shared" si="20"/>
        <v>0.76660100000000009</v>
      </c>
      <c r="S128" s="9">
        <f t="shared" si="21"/>
        <v>0.31657385440347219</v>
      </c>
      <c r="T128" s="9">
        <f t="shared" si="22"/>
        <v>0.93366000000000016</v>
      </c>
      <c r="U128" s="9">
        <f t="shared" si="23"/>
        <v>0.35927300376950755</v>
      </c>
      <c r="V128" s="15">
        <f t="shared" si="16"/>
        <v>0</v>
      </c>
      <c r="X128" s="11">
        <f t="shared" si="24"/>
        <v>2.2875999999999996E+19</v>
      </c>
      <c r="Y128" s="11">
        <f t="shared" si="25"/>
        <v>6.7660000000000001E-18</v>
      </c>
      <c r="Z128" s="11">
        <f t="shared" si="26"/>
        <v>4.5799999999999997E-4</v>
      </c>
      <c r="AA128" s="16">
        <f t="shared" si="27"/>
        <v>6.6196219471569825E-2</v>
      </c>
      <c r="AB128" s="9">
        <f t="shared" si="17"/>
        <v>1.7268927622718258</v>
      </c>
      <c r="AC128" s="9">
        <f t="shared" si="18"/>
        <v>0.93380378052843027</v>
      </c>
      <c r="AD128" s="15">
        <f t="shared" si="19"/>
        <v>144.53323028727038</v>
      </c>
      <c r="AE128" s="3">
        <f t="shared" si="28"/>
        <v>814.62639999999976</v>
      </c>
      <c r="AF128" s="2">
        <f t="shared" si="29"/>
        <v>0.25</v>
      </c>
      <c r="AG128" s="9">
        <f t="shared" si="30"/>
        <v>3.9943759838321227E-2</v>
      </c>
      <c r="AH128" s="2">
        <f t="shared" si="31"/>
        <v>1.9328577508334153</v>
      </c>
    </row>
    <row r="129" spans="1:34">
      <c r="A129" s="1">
        <f>Raw!A129</f>
        <v>116</v>
      </c>
      <c r="B129" s="14">
        <f>Raw!B129</f>
        <v>0.46412037037037041</v>
      </c>
      <c r="C129" s="15">
        <f>Raw!C129</f>
        <v>63.2</v>
      </c>
      <c r="D129" s="15">
        <f>IF(C129&gt;0.5,Raw!D129*D$11,-999)</f>
        <v>39.799999999999997</v>
      </c>
      <c r="E129" s="9">
        <f>IF(Raw!$G129&gt;$C$8,IF(Raw!$Q129&gt;$C$8,IF(Raw!$N129&gt;$C$9,IF(Raw!$N129&lt;$A$9,IF(Raw!$X129&gt;$C$9,IF(Raw!$X129&lt;$A$9,Raw!H129,-999),-999),-999),-999),-999),-999)</f>
        <v>1.691427</v>
      </c>
      <c r="F129" s="9">
        <f>IF(Raw!$G129&gt;$C$8,IF(Raw!$Q129&gt;$C$8,IF(Raw!$N129&gt;$C$9,IF(Raw!$N129&lt;$A$9,IF(Raw!$X129&gt;$C$9,IF(Raw!$X129&lt;$A$9,Raw!I129,-999),-999),-999),-999),-999),-999)</f>
        <v>2.454323</v>
      </c>
      <c r="G129" s="9">
        <f>Raw!G129</f>
        <v>0.99064600000000003</v>
      </c>
      <c r="H129" s="9">
        <f>IF(Raw!$G129&gt;$C$8,IF(Raw!$Q129&gt;$C$8,IF(Raw!$N129&gt;$C$9,IF(Raw!$N129&lt;$A$9,IF(Raw!$X129&gt;$C$9,IF(Raw!$X129&lt;$A$9,Raw!L129,-999),-999),-999),-999),-999),-999)</f>
        <v>652.1</v>
      </c>
      <c r="I129" s="9">
        <f>IF(Raw!$G129&gt;$C$8,IF(Raw!$Q129&gt;$C$8,IF(Raw!$N129&gt;$C$9,IF(Raw!$N129&lt;$A$9,IF(Raw!$X129&gt;$C$9,IF(Raw!$X129&lt;$A$9,Raw!M129,-999),-999),-999),-999),-999),-999)</f>
        <v>6.0805999999999999E-2</v>
      </c>
      <c r="J129" s="9">
        <f>IF(Raw!$G129&gt;$C$8,IF(Raw!$Q129&gt;$C$8,IF(Raw!$N129&gt;$C$9,IF(Raw!$N129&lt;$A$9,IF(Raw!$X129&gt;$C$9,IF(Raw!$X129&lt;$A$9,Raw!N129,-999),-999),-999),-999),-999),-999)</f>
        <v>438</v>
      </c>
      <c r="K129" s="9">
        <f>IF(Raw!$G129&gt;$C$8,IF(Raw!$Q129&gt;$C$8,IF(Raw!$N129&gt;$C$9,IF(Raw!$N129&lt;$A$9,IF(Raw!$X129&gt;$C$9,IF(Raw!$X129&lt;$A$9,Raw!R129,-999),-999),-999),-999),-999),-999)</f>
        <v>1.76522</v>
      </c>
      <c r="L129" s="9">
        <f>IF(Raw!$G129&gt;$C$8,IF(Raw!$Q129&gt;$C$8,IF(Raw!$N129&gt;$C$9,IF(Raw!$N129&lt;$A$9,IF(Raw!$X129&gt;$C$9,IF(Raw!$X129&lt;$A$9,Raw!S129,-999),-999),-999),-999),-999),-999)</f>
        <v>2.4430160000000001</v>
      </c>
      <c r="M129" s="9">
        <f>Raw!Q129</f>
        <v>0.96787299999999998</v>
      </c>
      <c r="N129" s="9">
        <f>IF(Raw!$G129&gt;$C$8,IF(Raw!$Q129&gt;$C$8,IF(Raw!$N129&gt;$C$9,IF(Raw!$N129&lt;$A$9,IF(Raw!$X129&gt;$C$9,IF(Raw!$X129&lt;$A$9,Raw!V129,-999),-999),-999),-999),-999),-999)</f>
        <v>516.79999999999995</v>
      </c>
      <c r="O129" s="9">
        <f>IF(Raw!$G129&gt;$C$8,IF(Raw!$Q129&gt;$C$8,IF(Raw!$N129&gt;$C$9,IF(Raw!$N129&lt;$A$9,IF(Raw!$X129&gt;$C$9,IF(Raw!$X129&lt;$A$9,Raw!W129,-999),-999),-999),-999),-999),-999)</f>
        <v>0.198961</v>
      </c>
      <c r="P129" s="9">
        <f>IF(Raw!$G129&gt;$C$8,IF(Raw!$Q129&gt;$C$8,IF(Raw!$N129&gt;$C$9,IF(Raw!$N129&lt;$A$9,IF(Raw!$X129&gt;$C$9,IF(Raw!$X129&lt;$A$9,Raw!X129,-999),-999),-999),-999),-999),-999)</f>
        <v>451</v>
      </c>
      <c r="R129" s="9">
        <f t="shared" si="20"/>
        <v>0.76289600000000002</v>
      </c>
      <c r="S129" s="9">
        <f t="shared" si="21"/>
        <v>0.31083765258280999</v>
      </c>
      <c r="T129" s="9">
        <f t="shared" si="22"/>
        <v>0.67779600000000007</v>
      </c>
      <c r="U129" s="9">
        <f t="shared" si="23"/>
        <v>0.2774423090147588</v>
      </c>
      <c r="V129" s="15">
        <f t="shared" si="16"/>
        <v>0</v>
      </c>
      <c r="X129" s="11">
        <f t="shared" si="24"/>
        <v>2.3959599999999996E+19</v>
      </c>
      <c r="Y129" s="11">
        <f t="shared" si="25"/>
        <v>6.5210000000000002E-18</v>
      </c>
      <c r="Z129" s="11">
        <f t="shared" si="26"/>
        <v>4.3799999999999997E-4</v>
      </c>
      <c r="AA129" s="16">
        <f t="shared" si="27"/>
        <v>6.4050191673412776E-2</v>
      </c>
      <c r="AB129" s="9">
        <f t="shared" si="17"/>
        <v>1.8086329637154726</v>
      </c>
      <c r="AC129" s="9">
        <f t="shared" si="18"/>
        <v>0.93594980832658714</v>
      </c>
      <c r="AD129" s="15">
        <f t="shared" si="19"/>
        <v>146.23331432286022</v>
      </c>
      <c r="AE129" s="3">
        <f t="shared" si="28"/>
        <v>785.12839999999983</v>
      </c>
      <c r="AF129" s="2">
        <f t="shared" si="29"/>
        <v>0.25</v>
      </c>
      <c r="AG129" s="9">
        <f t="shared" si="30"/>
        <v>3.1208698754319489E-2</v>
      </c>
      <c r="AH129" s="2">
        <f t="shared" si="31"/>
        <v>1.5101726909253022</v>
      </c>
    </row>
    <row r="130" spans="1:34">
      <c r="A130" s="1">
        <f>Raw!A130</f>
        <v>117</v>
      </c>
      <c r="B130" s="14">
        <f>Raw!B130</f>
        <v>0.46416666666666667</v>
      </c>
      <c r="C130" s="15">
        <f>Raw!C130</f>
        <v>62.7</v>
      </c>
      <c r="D130" s="15">
        <f>IF(C130&gt;0.5,Raw!D130*D$11,-999)</f>
        <v>42.5</v>
      </c>
      <c r="E130" s="9">
        <f>IF(Raw!$G130&gt;$C$8,IF(Raw!$Q130&gt;$C$8,IF(Raw!$N130&gt;$C$9,IF(Raw!$N130&lt;$A$9,IF(Raw!$X130&gt;$C$9,IF(Raw!$X130&lt;$A$9,Raw!H130,-999),-999),-999),-999),-999),-999)</f>
        <v>1.720369</v>
      </c>
      <c r="F130" s="9">
        <f>IF(Raw!$G130&gt;$C$8,IF(Raw!$Q130&gt;$C$8,IF(Raw!$N130&gt;$C$9,IF(Raw!$N130&lt;$A$9,IF(Raw!$X130&gt;$C$9,IF(Raw!$X130&lt;$A$9,Raw!I130,-999),-999),-999),-999),-999),-999)</f>
        <v>2.4652980000000002</v>
      </c>
      <c r="G130" s="9">
        <f>Raw!G130</f>
        <v>0.98603399999999997</v>
      </c>
      <c r="H130" s="9">
        <f>IF(Raw!$G130&gt;$C$8,IF(Raw!$Q130&gt;$C$8,IF(Raw!$N130&gt;$C$9,IF(Raw!$N130&lt;$A$9,IF(Raw!$X130&gt;$C$9,IF(Raw!$X130&lt;$A$9,Raw!L130,-999),-999),-999),-999),-999),-999)</f>
        <v>634.1</v>
      </c>
      <c r="I130" s="9">
        <f>IF(Raw!$G130&gt;$C$8,IF(Raw!$Q130&gt;$C$8,IF(Raw!$N130&gt;$C$9,IF(Raw!$N130&lt;$A$9,IF(Raw!$X130&gt;$C$9,IF(Raw!$X130&lt;$A$9,Raw!M130,-999),-999),-999),-999),-999),-999)</f>
        <v>1.0000000000000001E-5</v>
      </c>
      <c r="J130" s="9">
        <f>IF(Raw!$G130&gt;$C$8,IF(Raw!$Q130&gt;$C$8,IF(Raw!$N130&gt;$C$9,IF(Raw!$N130&lt;$A$9,IF(Raw!$X130&gt;$C$9,IF(Raw!$X130&lt;$A$9,Raw!N130,-999),-999),-999),-999),-999),-999)</f>
        <v>437</v>
      </c>
      <c r="K130" s="9">
        <f>IF(Raw!$G130&gt;$C$8,IF(Raw!$Q130&gt;$C$8,IF(Raw!$N130&gt;$C$9,IF(Raw!$N130&lt;$A$9,IF(Raw!$X130&gt;$C$9,IF(Raw!$X130&lt;$A$9,Raw!R130,-999),-999),-999),-999),-999),-999)</f>
        <v>1.756157</v>
      </c>
      <c r="L130" s="9">
        <f>IF(Raw!$G130&gt;$C$8,IF(Raw!$Q130&gt;$C$8,IF(Raw!$N130&gt;$C$9,IF(Raw!$N130&lt;$A$9,IF(Raw!$X130&gt;$C$9,IF(Raw!$X130&lt;$A$9,Raw!S130,-999),-999),-999),-999),-999),-999)</f>
        <v>2.44604</v>
      </c>
      <c r="M130" s="9">
        <f>Raw!Q130</f>
        <v>0.96844699999999995</v>
      </c>
      <c r="N130" s="9">
        <f>IF(Raw!$G130&gt;$C$8,IF(Raw!$Q130&gt;$C$8,IF(Raw!$N130&gt;$C$9,IF(Raw!$N130&lt;$A$9,IF(Raw!$X130&gt;$C$9,IF(Raw!$X130&lt;$A$9,Raw!V130,-999),-999),-999),-999),-999),-999)</f>
        <v>546.4</v>
      </c>
      <c r="O130" s="9">
        <f>IF(Raw!$G130&gt;$C$8,IF(Raw!$Q130&gt;$C$8,IF(Raw!$N130&gt;$C$9,IF(Raw!$N130&lt;$A$9,IF(Raw!$X130&gt;$C$9,IF(Raw!$X130&lt;$A$9,Raw!W130,-999),-999),-999),-999),-999),-999)</f>
        <v>3.9999999999999998E-6</v>
      </c>
      <c r="P130" s="9">
        <f>IF(Raw!$G130&gt;$C$8,IF(Raw!$Q130&gt;$C$8,IF(Raw!$N130&gt;$C$9,IF(Raw!$N130&lt;$A$9,IF(Raw!$X130&gt;$C$9,IF(Raw!$X130&lt;$A$9,Raw!X130,-999),-999),-999),-999),-999),-999)</f>
        <v>524</v>
      </c>
      <c r="R130" s="9">
        <f t="shared" si="20"/>
        <v>0.74492900000000017</v>
      </c>
      <c r="S130" s="9">
        <f t="shared" si="21"/>
        <v>0.30216590448700326</v>
      </c>
      <c r="T130" s="9">
        <f t="shared" si="22"/>
        <v>0.68988300000000002</v>
      </c>
      <c r="U130" s="9">
        <f t="shared" si="23"/>
        <v>0.28204076793511146</v>
      </c>
      <c r="V130" s="15">
        <f t="shared" si="16"/>
        <v>0</v>
      </c>
      <c r="X130" s="11">
        <f t="shared" si="24"/>
        <v>2.5584999999999996E+19</v>
      </c>
      <c r="Y130" s="11">
        <f t="shared" si="25"/>
        <v>6.3409999999999996E-18</v>
      </c>
      <c r="Z130" s="11">
        <f t="shared" si="26"/>
        <v>4.37E-4</v>
      </c>
      <c r="AA130" s="16">
        <f t="shared" si="27"/>
        <v>6.6202916840916615E-2</v>
      </c>
      <c r="AB130" s="9">
        <f t="shared" si="17"/>
        <v>1.8018292668789619</v>
      </c>
      <c r="AC130" s="9">
        <f t="shared" si="18"/>
        <v>0.9337970831590835</v>
      </c>
      <c r="AD130" s="15">
        <f t="shared" si="19"/>
        <v>151.49408888081607</v>
      </c>
      <c r="AE130" s="3">
        <f t="shared" si="28"/>
        <v>763.45639999999969</v>
      </c>
      <c r="AF130" s="2">
        <f t="shared" si="29"/>
        <v>0.25</v>
      </c>
      <c r="AG130" s="9">
        <f t="shared" si="30"/>
        <v>3.28673147427503E-2</v>
      </c>
      <c r="AH130" s="2">
        <f t="shared" si="31"/>
        <v>1.5904322554197559</v>
      </c>
    </row>
    <row r="131" spans="1:34">
      <c r="A131" s="1">
        <f>Raw!A131</f>
        <v>118</v>
      </c>
      <c r="B131" s="14">
        <f>Raw!B131</f>
        <v>0.46422453703703703</v>
      </c>
      <c r="C131" s="15">
        <f>Raw!C131</f>
        <v>61.7</v>
      </c>
      <c r="D131" s="15">
        <f>IF(C131&gt;0.5,Raw!D131*D$11,-999)</f>
        <v>46.2</v>
      </c>
      <c r="E131" s="9">
        <f>IF(Raw!$G131&gt;$C$8,IF(Raw!$Q131&gt;$C$8,IF(Raw!$N131&gt;$C$9,IF(Raw!$N131&lt;$A$9,IF(Raw!$X131&gt;$C$9,IF(Raw!$X131&lt;$A$9,Raw!H131,-999),-999),-999),-999),-999),-999)</f>
        <v>1.6641030000000001</v>
      </c>
      <c r="F131" s="9">
        <f>IF(Raw!$G131&gt;$C$8,IF(Raw!$Q131&gt;$C$8,IF(Raw!$N131&gt;$C$9,IF(Raw!$N131&lt;$A$9,IF(Raw!$X131&gt;$C$9,IF(Raw!$X131&lt;$A$9,Raw!I131,-999),-999),-999),-999),-999),-999)</f>
        <v>2.3933439999999999</v>
      </c>
      <c r="G131" s="9">
        <f>Raw!G131</f>
        <v>0.98813399999999996</v>
      </c>
      <c r="H131" s="9">
        <f>IF(Raw!$G131&gt;$C$8,IF(Raw!$Q131&gt;$C$8,IF(Raw!$N131&gt;$C$9,IF(Raw!$N131&lt;$A$9,IF(Raw!$X131&gt;$C$9,IF(Raw!$X131&lt;$A$9,Raw!L131,-999),-999),-999),-999),-999),-999)</f>
        <v>619.29999999999995</v>
      </c>
      <c r="I131" s="9">
        <f>IF(Raw!$G131&gt;$C$8,IF(Raw!$Q131&gt;$C$8,IF(Raw!$N131&gt;$C$9,IF(Raw!$N131&lt;$A$9,IF(Raw!$X131&gt;$C$9,IF(Raw!$X131&lt;$A$9,Raw!M131,-999),-999),-999),-999),-999),-999)</f>
        <v>0.122158</v>
      </c>
      <c r="J131" s="9">
        <f>IF(Raw!$G131&gt;$C$8,IF(Raw!$Q131&gt;$C$8,IF(Raw!$N131&gt;$C$9,IF(Raw!$N131&lt;$A$9,IF(Raw!$X131&gt;$C$9,IF(Raw!$X131&lt;$A$9,Raw!N131,-999),-999),-999),-999),-999),-999)</f>
        <v>481</v>
      </c>
      <c r="K131" s="9">
        <f>IF(Raw!$G131&gt;$C$8,IF(Raw!$Q131&gt;$C$8,IF(Raw!$N131&gt;$C$9,IF(Raw!$N131&lt;$A$9,IF(Raw!$X131&gt;$C$9,IF(Raw!$X131&lt;$A$9,Raw!R131,-999),-999),-999),-999),-999),-999)</f>
        <v>1.7175180000000001</v>
      </c>
      <c r="L131" s="9">
        <f>IF(Raw!$G131&gt;$C$8,IF(Raw!$Q131&gt;$C$8,IF(Raw!$N131&gt;$C$9,IF(Raw!$N131&lt;$A$9,IF(Raw!$X131&gt;$C$9,IF(Raw!$X131&lt;$A$9,Raw!S131,-999),-999),-999),-999),-999),-999)</f>
        <v>2.7599619999999998</v>
      </c>
      <c r="M131" s="9">
        <f>Raw!Q131</f>
        <v>0.964723</v>
      </c>
      <c r="N131" s="9">
        <f>IF(Raw!$G131&gt;$C$8,IF(Raw!$Q131&gt;$C$8,IF(Raw!$N131&gt;$C$9,IF(Raw!$N131&lt;$A$9,IF(Raw!$X131&gt;$C$9,IF(Raw!$X131&lt;$A$9,Raw!V131,-999),-999),-999),-999),-999),-999)</f>
        <v>629.4</v>
      </c>
      <c r="O131" s="9">
        <f>IF(Raw!$G131&gt;$C$8,IF(Raw!$Q131&gt;$C$8,IF(Raw!$N131&gt;$C$9,IF(Raw!$N131&lt;$A$9,IF(Raw!$X131&gt;$C$9,IF(Raw!$X131&lt;$A$9,Raw!W131,-999),-999),-999),-999),-999),-999)</f>
        <v>6.9999999999999999E-6</v>
      </c>
      <c r="P131" s="9">
        <f>IF(Raw!$G131&gt;$C$8,IF(Raw!$Q131&gt;$C$8,IF(Raw!$N131&gt;$C$9,IF(Raw!$N131&lt;$A$9,IF(Raw!$X131&gt;$C$9,IF(Raw!$X131&lt;$A$9,Raw!X131,-999),-999),-999),-999),-999),-999)</f>
        <v>434</v>
      </c>
      <c r="R131" s="9">
        <f t="shared" si="20"/>
        <v>0.72924099999999981</v>
      </c>
      <c r="S131" s="9">
        <f t="shared" si="21"/>
        <v>0.30469543868328158</v>
      </c>
      <c r="T131" s="9">
        <f t="shared" si="22"/>
        <v>1.0424439999999997</v>
      </c>
      <c r="U131" s="9">
        <f t="shared" si="23"/>
        <v>0.37770230169835661</v>
      </c>
      <c r="V131" s="15">
        <f t="shared" si="16"/>
        <v>0</v>
      </c>
      <c r="X131" s="11">
        <f t="shared" si="24"/>
        <v>2.78124E+19</v>
      </c>
      <c r="Y131" s="11">
        <f t="shared" si="25"/>
        <v>6.1929999999999993E-18</v>
      </c>
      <c r="Z131" s="11">
        <f t="shared" si="26"/>
        <v>4.8099999999999998E-4</v>
      </c>
      <c r="AA131" s="16">
        <f t="shared" si="27"/>
        <v>7.65097752060106E-2</v>
      </c>
      <c r="AB131" s="9">
        <f t="shared" si="17"/>
        <v>1.7972751561048546</v>
      </c>
      <c r="AC131" s="9">
        <f t="shared" si="18"/>
        <v>0.92349022479398946</v>
      </c>
      <c r="AD131" s="15">
        <f t="shared" si="19"/>
        <v>159.06398171727773</v>
      </c>
      <c r="AE131" s="3">
        <f t="shared" si="28"/>
        <v>745.63719999999967</v>
      </c>
      <c r="AF131" s="2">
        <f t="shared" si="29"/>
        <v>0.25</v>
      </c>
      <c r="AG131" s="9">
        <f t="shared" si="30"/>
        <v>4.6214486163016238E-2</v>
      </c>
      <c r="AH131" s="2">
        <f t="shared" si="31"/>
        <v>2.2362949342408172</v>
      </c>
    </row>
    <row r="132" spans="1:34">
      <c r="A132" s="1">
        <f>Raw!A132</f>
        <v>119</v>
      </c>
      <c r="B132" s="14">
        <f>Raw!B132</f>
        <v>0.46428240740740739</v>
      </c>
      <c r="C132" s="15">
        <f>Raw!C132</f>
        <v>61.2</v>
      </c>
      <c r="D132" s="15">
        <f>IF(C132&gt;0.5,Raw!D132*D$11,-999)</f>
        <v>48</v>
      </c>
      <c r="E132" s="9">
        <f>IF(Raw!$G132&gt;$C$8,IF(Raw!$Q132&gt;$C$8,IF(Raw!$N132&gt;$C$9,IF(Raw!$N132&lt;$A$9,IF(Raw!$X132&gt;$C$9,IF(Raw!$X132&lt;$A$9,Raw!H132,-999),-999),-999),-999),-999),-999)</f>
        <v>1.633678</v>
      </c>
      <c r="F132" s="9">
        <f>IF(Raw!$G132&gt;$C$8,IF(Raw!$Q132&gt;$C$8,IF(Raw!$N132&gt;$C$9,IF(Raw!$N132&lt;$A$9,IF(Raw!$X132&gt;$C$9,IF(Raw!$X132&lt;$A$9,Raw!I132,-999),-999),-999),-999),-999),-999)</f>
        <v>2.374177</v>
      </c>
      <c r="G132" s="9">
        <f>Raw!G132</f>
        <v>0.981626</v>
      </c>
      <c r="H132" s="9">
        <f>IF(Raw!$G132&gt;$C$8,IF(Raw!$Q132&gt;$C$8,IF(Raw!$N132&gt;$C$9,IF(Raw!$N132&lt;$A$9,IF(Raw!$X132&gt;$C$9,IF(Raw!$X132&lt;$A$9,Raw!L132,-999),-999),-999),-999),-999),-999)</f>
        <v>630</v>
      </c>
      <c r="I132" s="9">
        <f>IF(Raw!$G132&gt;$C$8,IF(Raw!$Q132&gt;$C$8,IF(Raw!$N132&gt;$C$9,IF(Raw!$N132&lt;$A$9,IF(Raw!$X132&gt;$C$9,IF(Raw!$X132&lt;$A$9,Raw!M132,-999),-999),-999),-999),-999),-999)</f>
        <v>2.0000000000000002E-5</v>
      </c>
      <c r="J132" s="9">
        <f>IF(Raw!$G132&gt;$C$8,IF(Raw!$Q132&gt;$C$8,IF(Raw!$N132&gt;$C$9,IF(Raw!$N132&lt;$A$9,IF(Raw!$X132&gt;$C$9,IF(Raw!$X132&lt;$A$9,Raw!N132,-999),-999),-999),-999),-999),-999)</f>
        <v>430</v>
      </c>
      <c r="K132" s="9">
        <f>IF(Raw!$G132&gt;$C$8,IF(Raw!$Q132&gt;$C$8,IF(Raw!$N132&gt;$C$9,IF(Raw!$N132&lt;$A$9,IF(Raw!$X132&gt;$C$9,IF(Raw!$X132&lt;$A$9,Raw!R132,-999),-999),-999),-999),-999),-999)</f>
        <v>1.6523939999999999</v>
      </c>
      <c r="L132" s="9">
        <f>IF(Raw!$G132&gt;$C$8,IF(Raw!$Q132&gt;$C$8,IF(Raw!$N132&gt;$C$9,IF(Raw!$N132&lt;$A$9,IF(Raw!$X132&gt;$C$9,IF(Raw!$X132&lt;$A$9,Raw!S132,-999),-999),-999),-999),-999),-999)</f>
        <v>2.6804130000000002</v>
      </c>
      <c r="M132" s="9">
        <f>Raw!Q132</f>
        <v>0.99182499999999996</v>
      </c>
      <c r="N132" s="9">
        <f>IF(Raw!$G132&gt;$C$8,IF(Raw!$Q132&gt;$C$8,IF(Raw!$N132&gt;$C$9,IF(Raw!$N132&lt;$A$9,IF(Raw!$X132&gt;$C$9,IF(Raw!$X132&lt;$A$9,Raw!V132,-999),-999),-999),-999),-999),-999)</f>
        <v>585.29999999999995</v>
      </c>
      <c r="O132" s="9">
        <f>IF(Raw!$G132&gt;$C$8,IF(Raw!$Q132&gt;$C$8,IF(Raw!$N132&gt;$C$9,IF(Raw!$N132&lt;$A$9,IF(Raw!$X132&gt;$C$9,IF(Raw!$X132&lt;$A$9,Raw!W132,-999),-999),-999),-999),-999),-999)</f>
        <v>1.1E-5</v>
      </c>
      <c r="P132" s="9">
        <f>IF(Raw!$G132&gt;$C$8,IF(Raw!$Q132&gt;$C$8,IF(Raw!$N132&gt;$C$9,IF(Raw!$N132&lt;$A$9,IF(Raw!$X132&gt;$C$9,IF(Raw!$X132&lt;$A$9,Raw!X132,-999),-999),-999),-999),-999),-999)</f>
        <v>335</v>
      </c>
      <c r="R132" s="9">
        <f t="shared" si="20"/>
        <v>0.74049900000000002</v>
      </c>
      <c r="S132" s="9">
        <f t="shared" si="21"/>
        <v>0.31189713319605067</v>
      </c>
      <c r="T132" s="9">
        <f t="shared" si="22"/>
        <v>1.0280190000000002</v>
      </c>
      <c r="U132" s="9">
        <f t="shared" si="23"/>
        <v>0.38353007540255929</v>
      </c>
      <c r="V132" s="15">
        <f t="shared" si="16"/>
        <v>0</v>
      </c>
      <c r="X132" s="11">
        <f t="shared" si="24"/>
        <v>2.8895999999999996E+19</v>
      </c>
      <c r="Y132" s="11">
        <f t="shared" si="25"/>
        <v>6.2999999999999996E-18</v>
      </c>
      <c r="Z132" s="11">
        <f t="shared" si="26"/>
        <v>4.2999999999999999E-4</v>
      </c>
      <c r="AA132" s="16">
        <f t="shared" si="27"/>
        <v>7.2596466067254325E-2</v>
      </c>
      <c r="AB132" s="9">
        <f t="shared" si="17"/>
        <v>1.7270245464499927</v>
      </c>
      <c r="AC132" s="9">
        <f t="shared" si="18"/>
        <v>0.92740353393274566</v>
      </c>
      <c r="AD132" s="15">
        <f t="shared" si="19"/>
        <v>168.82899085407985</v>
      </c>
      <c r="AE132" s="3">
        <f t="shared" si="28"/>
        <v>758.51999999999975</v>
      </c>
      <c r="AF132" s="2">
        <f t="shared" si="29"/>
        <v>0.25</v>
      </c>
      <c r="AG132" s="9">
        <f t="shared" si="30"/>
        <v>4.9808458148002492E-2</v>
      </c>
      <c r="AH132" s="2">
        <f t="shared" si="31"/>
        <v>2.4102053682003759</v>
      </c>
    </row>
    <row r="133" spans="1:34">
      <c r="A133" s="1">
        <f>Raw!A133</f>
        <v>120</v>
      </c>
      <c r="B133" s="14">
        <f>Raw!B133</f>
        <v>0.46434027777777781</v>
      </c>
      <c r="C133" s="15">
        <f>Raw!C133</f>
        <v>60.5</v>
      </c>
      <c r="D133" s="15">
        <f>IF(C133&gt;0.5,Raw!D133*D$11,-999)</f>
        <v>49.8</v>
      </c>
      <c r="E133" s="9">
        <f>IF(Raw!$G133&gt;$C$8,IF(Raw!$Q133&gt;$C$8,IF(Raw!$N133&gt;$C$9,IF(Raw!$N133&lt;$A$9,IF(Raw!$X133&gt;$C$9,IF(Raw!$X133&lt;$A$9,Raw!H133,-999),-999),-999),-999),-999),-999)</f>
        <v>1.7312730000000001</v>
      </c>
      <c r="F133" s="9">
        <f>IF(Raw!$G133&gt;$C$8,IF(Raw!$Q133&gt;$C$8,IF(Raw!$N133&gt;$C$9,IF(Raw!$N133&lt;$A$9,IF(Raw!$X133&gt;$C$9,IF(Raw!$X133&lt;$A$9,Raw!I133,-999),-999),-999),-999),-999),-999)</f>
        <v>2.4628199999999998</v>
      </c>
      <c r="G133" s="9">
        <f>Raw!G133</f>
        <v>0.98575400000000002</v>
      </c>
      <c r="H133" s="9">
        <f>IF(Raw!$G133&gt;$C$8,IF(Raw!$Q133&gt;$C$8,IF(Raw!$N133&gt;$C$9,IF(Raw!$N133&lt;$A$9,IF(Raw!$X133&gt;$C$9,IF(Raw!$X133&lt;$A$9,Raw!L133,-999),-999),-999),-999),-999),-999)</f>
        <v>616.9</v>
      </c>
      <c r="I133" s="9">
        <f>IF(Raw!$G133&gt;$C$8,IF(Raw!$Q133&gt;$C$8,IF(Raw!$N133&gt;$C$9,IF(Raw!$N133&lt;$A$9,IF(Raw!$X133&gt;$C$9,IF(Raw!$X133&lt;$A$9,Raw!M133,-999),-999),-999),-999),-999),-999)</f>
        <v>1.9000000000000001E-5</v>
      </c>
      <c r="J133" s="9">
        <f>IF(Raw!$G133&gt;$C$8,IF(Raw!$Q133&gt;$C$8,IF(Raw!$N133&gt;$C$9,IF(Raw!$N133&lt;$A$9,IF(Raw!$X133&gt;$C$9,IF(Raw!$X133&lt;$A$9,Raw!N133,-999),-999),-999),-999),-999),-999)</f>
        <v>404</v>
      </c>
      <c r="K133" s="9">
        <f>IF(Raw!$G133&gt;$C$8,IF(Raw!$Q133&gt;$C$8,IF(Raw!$N133&gt;$C$9,IF(Raw!$N133&lt;$A$9,IF(Raw!$X133&gt;$C$9,IF(Raw!$X133&lt;$A$9,Raw!R133,-999),-999),-999),-999),-999),-999)</f>
        <v>1.6484049999999999</v>
      </c>
      <c r="L133" s="9">
        <f>IF(Raw!$G133&gt;$C$8,IF(Raw!$Q133&gt;$C$8,IF(Raw!$N133&gt;$C$9,IF(Raw!$N133&lt;$A$9,IF(Raw!$X133&gt;$C$9,IF(Raw!$X133&lt;$A$9,Raw!S133,-999),-999),-999),-999),-999),-999)</f>
        <v>2.6169509999999998</v>
      </c>
      <c r="M133" s="9">
        <f>Raw!Q133</f>
        <v>0.99042300000000005</v>
      </c>
      <c r="N133" s="9">
        <f>IF(Raw!$G133&gt;$C$8,IF(Raw!$Q133&gt;$C$8,IF(Raw!$N133&gt;$C$9,IF(Raw!$N133&lt;$A$9,IF(Raw!$X133&gt;$C$9,IF(Raw!$X133&lt;$A$9,Raw!V133,-999),-999),-999),-999),-999),-999)</f>
        <v>602.20000000000005</v>
      </c>
      <c r="O133" s="9">
        <f>IF(Raw!$G133&gt;$C$8,IF(Raw!$Q133&gt;$C$8,IF(Raw!$N133&gt;$C$9,IF(Raw!$N133&lt;$A$9,IF(Raw!$X133&gt;$C$9,IF(Raw!$X133&lt;$A$9,Raw!W133,-999),-999),-999),-999),-999),-999)</f>
        <v>1.1E-5</v>
      </c>
      <c r="P133" s="9">
        <f>IF(Raw!$G133&gt;$C$8,IF(Raw!$Q133&gt;$C$8,IF(Raw!$N133&gt;$C$9,IF(Raw!$N133&lt;$A$9,IF(Raw!$X133&gt;$C$9,IF(Raw!$X133&lt;$A$9,Raw!X133,-999),-999),-999),-999),-999),-999)</f>
        <v>500</v>
      </c>
      <c r="R133" s="9">
        <f t="shared" si="20"/>
        <v>0.73154699999999973</v>
      </c>
      <c r="S133" s="9">
        <f t="shared" si="21"/>
        <v>0.29703632421370613</v>
      </c>
      <c r="T133" s="9">
        <f t="shared" si="22"/>
        <v>0.96854599999999991</v>
      </c>
      <c r="U133" s="9">
        <f t="shared" si="23"/>
        <v>0.37010475167475432</v>
      </c>
      <c r="V133" s="15">
        <f t="shared" si="16"/>
        <v>0</v>
      </c>
      <c r="X133" s="11">
        <f t="shared" si="24"/>
        <v>2.9979599999999992E+19</v>
      </c>
      <c r="Y133" s="11">
        <f t="shared" si="25"/>
        <v>6.1689999999999993E-18</v>
      </c>
      <c r="Z133" s="11">
        <f t="shared" si="26"/>
        <v>4.0400000000000001E-4</v>
      </c>
      <c r="AA133" s="16">
        <f t="shared" si="27"/>
        <v>6.9522867088272378E-2</v>
      </c>
      <c r="AB133" s="9">
        <f t="shared" si="17"/>
        <v>1.7157410948268779</v>
      </c>
      <c r="AC133" s="9">
        <f t="shared" si="18"/>
        <v>0.93047713291172751</v>
      </c>
      <c r="AD133" s="15">
        <f t="shared" si="19"/>
        <v>172.08630467394153</v>
      </c>
      <c r="AE133" s="3">
        <f t="shared" si="28"/>
        <v>742.74759999999969</v>
      </c>
      <c r="AF133" s="2">
        <f t="shared" si="29"/>
        <v>0.25</v>
      </c>
      <c r="AG133" s="9">
        <f t="shared" si="30"/>
        <v>4.8992276198442493E-2</v>
      </c>
      <c r="AH133" s="2">
        <f t="shared" si="31"/>
        <v>2.3707107484228982</v>
      </c>
    </row>
    <row r="134" spans="1:34">
      <c r="A134" s="1">
        <f>Raw!A134</f>
        <v>121</v>
      </c>
      <c r="B134" s="14">
        <f>Raw!B134</f>
        <v>0.46438657407407408</v>
      </c>
      <c r="C134" s="15">
        <f>Raw!C134</f>
        <v>59.7</v>
      </c>
      <c r="D134" s="15">
        <f>IF(C134&gt;0.5,Raw!D134*D$11,-999)</f>
        <v>52.5</v>
      </c>
      <c r="E134" s="9">
        <f>IF(Raw!$G134&gt;$C$8,IF(Raw!$Q134&gt;$C$8,IF(Raw!$N134&gt;$C$9,IF(Raw!$N134&lt;$A$9,IF(Raw!$X134&gt;$C$9,IF(Raw!$X134&lt;$A$9,Raw!H134,-999),-999),-999),-999),-999),-999)</f>
        <v>1.6020289999999999</v>
      </c>
      <c r="F134" s="9">
        <f>IF(Raw!$G134&gt;$C$8,IF(Raw!$Q134&gt;$C$8,IF(Raw!$N134&gt;$C$9,IF(Raw!$N134&lt;$A$9,IF(Raw!$X134&gt;$C$9,IF(Raw!$X134&lt;$A$9,Raw!I134,-999),-999),-999),-999),-999),-999)</f>
        <v>2.2943950000000002</v>
      </c>
      <c r="G134" s="9">
        <f>Raw!G134</f>
        <v>0.98400500000000002</v>
      </c>
      <c r="H134" s="9">
        <f>IF(Raw!$G134&gt;$C$8,IF(Raw!$Q134&gt;$C$8,IF(Raw!$N134&gt;$C$9,IF(Raw!$N134&lt;$A$9,IF(Raw!$X134&gt;$C$9,IF(Raw!$X134&lt;$A$9,Raw!L134,-999),-999),-999),-999),-999),-999)</f>
        <v>628.6</v>
      </c>
      <c r="I134" s="9">
        <f>IF(Raw!$G134&gt;$C$8,IF(Raw!$Q134&gt;$C$8,IF(Raw!$N134&gt;$C$9,IF(Raw!$N134&lt;$A$9,IF(Raw!$X134&gt;$C$9,IF(Raw!$X134&lt;$A$9,Raw!M134,-999),-999),-999),-999),-999),-999)</f>
        <v>1.3929999999999999E-3</v>
      </c>
      <c r="J134" s="9">
        <f>IF(Raw!$G134&gt;$C$8,IF(Raw!$Q134&gt;$C$8,IF(Raw!$N134&gt;$C$9,IF(Raw!$N134&lt;$A$9,IF(Raw!$X134&gt;$C$9,IF(Raw!$X134&lt;$A$9,Raw!N134,-999),-999),-999),-999),-999),-999)</f>
        <v>475</v>
      </c>
      <c r="K134" s="9">
        <f>IF(Raw!$G134&gt;$C$8,IF(Raw!$Q134&gt;$C$8,IF(Raw!$N134&gt;$C$9,IF(Raw!$N134&lt;$A$9,IF(Raw!$X134&gt;$C$9,IF(Raw!$X134&lt;$A$9,Raw!R134,-999),-999),-999),-999),-999),-999)</f>
        <v>1.5674589999999999</v>
      </c>
      <c r="L134" s="9">
        <f>IF(Raw!$G134&gt;$C$8,IF(Raw!$Q134&gt;$C$8,IF(Raw!$N134&gt;$C$9,IF(Raw!$N134&lt;$A$9,IF(Raw!$X134&gt;$C$9,IF(Raw!$X134&lt;$A$9,Raw!S134,-999),-999),-999),-999),-999),-999)</f>
        <v>2.518316</v>
      </c>
      <c r="M134" s="9">
        <f>Raw!Q134</f>
        <v>0.98837399999999997</v>
      </c>
      <c r="N134" s="9">
        <f>IF(Raw!$G134&gt;$C$8,IF(Raw!$Q134&gt;$C$8,IF(Raw!$N134&gt;$C$9,IF(Raw!$N134&lt;$A$9,IF(Raw!$X134&gt;$C$9,IF(Raw!$X134&lt;$A$9,Raw!V134,-999),-999),-999),-999),-999),-999)</f>
        <v>629</v>
      </c>
      <c r="O134" s="9">
        <f>IF(Raw!$G134&gt;$C$8,IF(Raw!$Q134&gt;$C$8,IF(Raw!$N134&gt;$C$9,IF(Raw!$N134&lt;$A$9,IF(Raw!$X134&gt;$C$9,IF(Raw!$X134&lt;$A$9,Raw!W134,-999),-999),-999),-999),-999),-999)</f>
        <v>1.5999999999999999E-5</v>
      </c>
      <c r="P134" s="9">
        <f>IF(Raw!$G134&gt;$C$8,IF(Raw!$Q134&gt;$C$8,IF(Raw!$N134&gt;$C$9,IF(Raw!$N134&lt;$A$9,IF(Raw!$X134&gt;$C$9,IF(Raw!$X134&lt;$A$9,Raw!X134,-999),-999),-999),-999),-999),-999)</f>
        <v>492</v>
      </c>
      <c r="R134" s="9">
        <f t="shared" si="20"/>
        <v>0.69236600000000026</v>
      </c>
      <c r="S134" s="9">
        <f t="shared" si="21"/>
        <v>0.30176408159885293</v>
      </c>
      <c r="T134" s="9">
        <f t="shared" si="22"/>
        <v>0.95085700000000006</v>
      </c>
      <c r="U134" s="9">
        <f t="shared" si="23"/>
        <v>0.37757652335926073</v>
      </c>
      <c r="V134" s="15">
        <f t="shared" si="16"/>
        <v>0</v>
      </c>
      <c r="X134" s="11">
        <f t="shared" si="24"/>
        <v>3.1604999999999992E+19</v>
      </c>
      <c r="Y134" s="11">
        <f t="shared" si="25"/>
        <v>6.2859999999999995E-18</v>
      </c>
      <c r="Z134" s="11">
        <f t="shared" si="26"/>
        <v>4.75E-4</v>
      </c>
      <c r="AA134" s="16">
        <f t="shared" si="27"/>
        <v>8.6230415566847768E-2</v>
      </c>
      <c r="AB134" s="9">
        <f t="shared" si="17"/>
        <v>1.6494517942546461</v>
      </c>
      <c r="AC134" s="9">
        <f t="shared" si="18"/>
        <v>0.91376958443315226</v>
      </c>
      <c r="AD134" s="15">
        <f t="shared" si="19"/>
        <v>181.5377169828374</v>
      </c>
      <c r="AE134" s="3">
        <f t="shared" si="28"/>
        <v>756.83439999999973</v>
      </c>
      <c r="AF134" s="2">
        <f t="shared" si="29"/>
        <v>0.25</v>
      </c>
      <c r="AG134" s="9">
        <f t="shared" si="30"/>
        <v>5.2726446182274747E-2</v>
      </c>
      <c r="AH134" s="2">
        <f t="shared" si="31"/>
        <v>2.5514052905840301</v>
      </c>
    </row>
    <row r="135" spans="1:34">
      <c r="A135" s="1">
        <f>Raw!A135</f>
        <v>122</v>
      </c>
      <c r="B135" s="14">
        <f>Raw!B135</f>
        <v>0.46444444444444444</v>
      </c>
      <c r="C135" s="15">
        <f>Raw!C135</f>
        <v>59.2</v>
      </c>
      <c r="D135" s="15">
        <f>IF(C135&gt;0.5,Raw!D135*D$11,-999)</f>
        <v>53.4</v>
      </c>
      <c r="E135" s="9">
        <f>IF(Raw!$G135&gt;$C$8,IF(Raw!$Q135&gt;$C$8,IF(Raw!$N135&gt;$C$9,IF(Raw!$N135&lt;$A$9,IF(Raw!$X135&gt;$C$9,IF(Raw!$X135&lt;$A$9,Raw!H135,-999),-999),-999),-999),-999),-999)</f>
        <v>1.6054170000000001</v>
      </c>
      <c r="F135" s="9">
        <f>IF(Raw!$G135&gt;$C$8,IF(Raw!$Q135&gt;$C$8,IF(Raw!$N135&gt;$C$9,IF(Raw!$N135&lt;$A$9,IF(Raw!$X135&gt;$C$9,IF(Raw!$X135&lt;$A$9,Raw!I135,-999),-999),-999),-999),-999),-999)</f>
        <v>2.2416480000000001</v>
      </c>
      <c r="G135" s="9">
        <f>Raw!G135</f>
        <v>0.99055099999999996</v>
      </c>
      <c r="H135" s="9">
        <f>IF(Raw!$G135&gt;$C$8,IF(Raw!$Q135&gt;$C$8,IF(Raw!$N135&gt;$C$9,IF(Raw!$N135&lt;$A$9,IF(Raw!$X135&gt;$C$9,IF(Raw!$X135&lt;$A$9,Raw!L135,-999),-999),-999),-999),-999),-999)</f>
        <v>560.70000000000005</v>
      </c>
      <c r="I135" s="9">
        <f>IF(Raw!$G135&gt;$C$8,IF(Raw!$Q135&gt;$C$8,IF(Raw!$N135&gt;$C$9,IF(Raw!$N135&lt;$A$9,IF(Raw!$X135&gt;$C$9,IF(Raw!$X135&lt;$A$9,Raw!M135,-999),-999),-999),-999),-999),-999)</f>
        <v>2.2931E-2</v>
      </c>
      <c r="J135" s="9">
        <f>IF(Raw!$G135&gt;$C$8,IF(Raw!$Q135&gt;$C$8,IF(Raw!$N135&gt;$C$9,IF(Raw!$N135&lt;$A$9,IF(Raw!$X135&gt;$C$9,IF(Raw!$X135&lt;$A$9,Raw!N135,-999),-999),-999),-999),-999),-999)</f>
        <v>325</v>
      </c>
      <c r="K135" s="9">
        <f>IF(Raw!$G135&gt;$C$8,IF(Raw!$Q135&gt;$C$8,IF(Raw!$N135&gt;$C$9,IF(Raw!$N135&lt;$A$9,IF(Raw!$X135&gt;$C$9,IF(Raw!$X135&lt;$A$9,Raw!R135,-999),-999),-999),-999),-999),-999)</f>
        <v>1.5574809999999999</v>
      </c>
      <c r="L135" s="9">
        <f>IF(Raw!$G135&gt;$C$8,IF(Raw!$Q135&gt;$C$8,IF(Raw!$N135&gt;$C$9,IF(Raw!$N135&lt;$A$9,IF(Raw!$X135&gt;$C$9,IF(Raw!$X135&lt;$A$9,Raw!S135,-999),-999),-999),-999),-999),-999)</f>
        <v>2.483142</v>
      </c>
      <c r="M135" s="9">
        <f>Raw!Q135</f>
        <v>0.99041199999999996</v>
      </c>
      <c r="N135" s="9">
        <f>IF(Raw!$G135&gt;$C$8,IF(Raw!$Q135&gt;$C$8,IF(Raw!$N135&gt;$C$9,IF(Raw!$N135&lt;$A$9,IF(Raw!$X135&gt;$C$9,IF(Raw!$X135&lt;$A$9,Raw!V135,-999),-999),-999),-999),-999),-999)</f>
        <v>592.29999999999995</v>
      </c>
      <c r="O135" s="9">
        <f>IF(Raw!$G135&gt;$C$8,IF(Raw!$Q135&gt;$C$8,IF(Raw!$N135&gt;$C$9,IF(Raw!$N135&lt;$A$9,IF(Raw!$X135&gt;$C$9,IF(Raw!$X135&lt;$A$9,Raw!W135,-999),-999),-999),-999),-999),-999)</f>
        <v>1.0000000000000001E-5</v>
      </c>
      <c r="P135" s="9">
        <f>IF(Raw!$G135&gt;$C$8,IF(Raw!$Q135&gt;$C$8,IF(Raw!$N135&gt;$C$9,IF(Raw!$N135&lt;$A$9,IF(Raw!$X135&gt;$C$9,IF(Raw!$X135&lt;$A$9,Raw!X135,-999),-999),-999),-999),-999),-999)</f>
        <v>464</v>
      </c>
      <c r="R135" s="9">
        <f t="shared" si="20"/>
        <v>0.63623099999999999</v>
      </c>
      <c r="S135" s="9">
        <f t="shared" si="21"/>
        <v>0.28382288387828952</v>
      </c>
      <c r="T135" s="9">
        <f t="shared" si="22"/>
        <v>0.92566100000000007</v>
      </c>
      <c r="U135" s="9">
        <f t="shared" si="23"/>
        <v>0.37277811740126021</v>
      </c>
      <c r="V135" s="15">
        <f t="shared" si="16"/>
        <v>0</v>
      </c>
      <c r="X135" s="11">
        <f t="shared" si="24"/>
        <v>3.2146799999999992E+19</v>
      </c>
      <c r="Y135" s="11">
        <f t="shared" si="25"/>
        <v>5.6070000000000003E-18</v>
      </c>
      <c r="Z135" s="11">
        <f t="shared" si="26"/>
        <v>3.2499999999999999E-4</v>
      </c>
      <c r="AA135" s="16">
        <f t="shared" si="27"/>
        <v>5.5338559973461189E-2</v>
      </c>
      <c r="AB135" s="9">
        <f t="shared" si="17"/>
        <v>1.6087057467635939</v>
      </c>
      <c r="AC135" s="9">
        <f t="shared" si="18"/>
        <v>0.94466144002653885</v>
      </c>
      <c r="AD135" s="15">
        <f t="shared" si="19"/>
        <v>170.27249222603447</v>
      </c>
      <c r="AE135" s="3">
        <f t="shared" si="28"/>
        <v>675.08279999999991</v>
      </c>
      <c r="AF135" s="2">
        <f t="shared" si="29"/>
        <v>0.25</v>
      </c>
      <c r="AG135" s="9">
        <f t="shared" si="30"/>
        <v>4.8826045459416802E-2</v>
      </c>
      <c r="AH135" s="2">
        <f t="shared" si="31"/>
        <v>2.3626669294721268</v>
      </c>
    </row>
    <row r="136" spans="1:34">
      <c r="A136" s="1">
        <f>Raw!A136</f>
        <v>123</v>
      </c>
      <c r="B136" s="14">
        <f>Raw!B136</f>
        <v>0.4645023148148148</v>
      </c>
      <c r="C136" s="15">
        <f>Raw!C136</f>
        <v>58.3</v>
      </c>
      <c r="D136" s="15">
        <f>IF(C136&gt;0.5,Raw!D136*D$11,-999)</f>
        <v>57.9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0.92345699999999997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0.99275800000000003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3.4855799999999996E+19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0.46456018518518521</v>
      </c>
      <c r="C137" s="15">
        <f>Raw!C137</f>
        <v>57.7</v>
      </c>
      <c r="D137" s="15">
        <f>IF(C137&gt;0.5,Raw!D137*D$11,-999)</f>
        <v>57</v>
      </c>
      <c r="E137" s="9">
        <f>IF(Raw!$G137&gt;$C$8,IF(Raw!$Q137&gt;$C$8,IF(Raw!$N137&gt;$C$9,IF(Raw!$N137&lt;$A$9,IF(Raw!$X137&gt;$C$9,IF(Raw!$X137&lt;$A$9,Raw!H137,-999),-999),-999),-999),-999),-999)</f>
        <v>1.5497479999999999</v>
      </c>
      <c r="F137" s="9">
        <f>IF(Raw!$G137&gt;$C$8,IF(Raw!$Q137&gt;$C$8,IF(Raw!$N137&gt;$C$9,IF(Raw!$N137&lt;$A$9,IF(Raw!$X137&gt;$C$9,IF(Raw!$X137&lt;$A$9,Raw!I137,-999),-999),-999),-999),-999),-999)</f>
        <v>2.1849029999999998</v>
      </c>
      <c r="G137" s="9">
        <f>Raw!G137</f>
        <v>0.98615399999999998</v>
      </c>
      <c r="H137" s="9">
        <f>IF(Raw!$G137&gt;$C$8,IF(Raw!$Q137&gt;$C$8,IF(Raw!$N137&gt;$C$9,IF(Raw!$N137&lt;$A$9,IF(Raw!$X137&gt;$C$9,IF(Raw!$X137&lt;$A$9,Raw!L137,-999),-999),-999),-999),-999),-999)</f>
        <v>574.29999999999995</v>
      </c>
      <c r="I137" s="9">
        <f>IF(Raw!$G137&gt;$C$8,IF(Raw!$Q137&gt;$C$8,IF(Raw!$N137&gt;$C$9,IF(Raw!$N137&lt;$A$9,IF(Raw!$X137&gt;$C$9,IF(Raw!$X137&lt;$A$9,Raw!M137,-999),-999),-999),-999),-999),-999)</f>
        <v>9.0639999999999991E-3</v>
      </c>
      <c r="J137" s="9">
        <f>IF(Raw!$G137&gt;$C$8,IF(Raw!$Q137&gt;$C$8,IF(Raw!$N137&gt;$C$9,IF(Raw!$N137&lt;$A$9,IF(Raw!$X137&gt;$C$9,IF(Raw!$X137&lt;$A$9,Raw!N137,-999),-999),-999),-999),-999),-999)</f>
        <v>323</v>
      </c>
      <c r="K137" s="9">
        <f>IF(Raw!$G137&gt;$C$8,IF(Raw!$Q137&gt;$C$8,IF(Raw!$N137&gt;$C$9,IF(Raw!$N137&lt;$A$9,IF(Raw!$X137&gt;$C$9,IF(Raw!$X137&lt;$A$9,Raw!R137,-999),-999),-999),-999),-999),-999)</f>
        <v>1.587833</v>
      </c>
      <c r="L137" s="9">
        <f>IF(Raw!$G137&gt;$C$8,IF(Raw!$Q137&gt;$C$8,IF(Raw!$N137&gt;$C$9,IF(Raw!$N137&lt;$A$9,IF(Raw!$X137&gt;$C$9,IF(Raw!$X137&lt;$A$9,Raw!S137,-999),-999),-999),-999),-999),-999)</f>
        <v>2.4895200000000002</v>
      </c>
      <c r="M137" s="9">
        <f>Raw!Q137</f>
        <v>0.99165000000000003</v>
      </c>
      <c r="N137" s="9">
        <f>IF(Raw!$G137&gt;$C$8,IF(Raw!$Q137&gt;$C$8,IF(Raw!$N137&gt;$C$9,IF(Raw!$N137&lt;$A$9,IF(Raw!$X137&gt;$C$9,IF(Raw!$X137&lt;$A$9,Raw!V137,-999),-999),-999),-999),-999),-999)</f>
        <v>559.9</v>
      </c>
      <c r="O137" s="9">
        <f>IF(Raw!$G137&gt;$C$8,IF(Raw!$Q137&gt;$C$8,IF(Raw!$N137&gt;$C$9,IF(Raw!$N137&lt;$A$9,IF(Raw!$X137&gt;$C$9,IF(Raw!$X137&lt;$A$9,Raw!W137,-999),-999),-999),-999),-999),-999)</f>
        <v>1.0000000000000001E-5</v>
      </c>
      <c r="P137" s="9">
        <f>IF(Raw!$G137&gt;$C$8,IF(Raw!$Q137&gt;$C$8,IF(Raw!$N137&gt;$C$9,IF(Raw!$N137&lt;$A$9,IF(Raw!$X137&gt;$C$9,IF(Raw!$X137&lt;$A$9,Raw!X137,-999),-999),-999),-999),-999),-999)</f>
        <v>371</v>
      </c>
      <c r="R137" s="9">
        <f t="shared" si="20"/>
        <v>0.63515499999999991</v>
      </c>
      <c r="S137" s="9">
        <f t="shared" si="21"/>
        <v>0.29070169247788114</v>
      </c>
      <c r="T137" s="9">
        <f t="shared" si="22"/>
        <v>0.90168700000000013</v>
      </c>
      <c r="U137" s="9">
        <f t="shared" si="23"/>
        <v>0.36219311353192585</v>
      </c>
      <c r="V137" s="15">
        <f t="shared" si="16"/>
        <v>0</v>
      </c>
      <c r="X137" s="11">
        <f t="shared" si="24"/>
        <v>3.4313999999999992E+19</v>
      </c>
      <c r="Y137" s="11">
        <f t="shared" si="25"/>
        <v>5.7429999999999994E-18</v>
      </c>
      <c r="Z137" s="11">
        <f t="shared" si="26"/>
        <v>3.2299999999999999E-4</v>
      </c>
      <c r="AA137" s="16">
        <f t="shared" si="27"/>
        <v>5.9842962743240413E-2</v>
      </c>
      <c r="AB137" s="9">
        <f t="shared" si="17"/>
        <v>1.6417926215470642</v>
      </c>
      <c r="AC137" s="9">
        <f t="shared" si="18"/>
        <v>0.9401570372567597</v>
      </c>
      <c r="AD137" s="15">
        <f t="shared" si="19"/>
        <v>185.27233047442854</v>
      </c>
      <c r="AE137" s="3">
        <f t="shared" si="28"/>
        <v>691.45719999999972</v>
      </c>
      <c r="AF137" s="2">
        <f t="shared" si="29"/>
        <v>0.25</v>
      </c>
      <c r="AG137" s="9">
        <f t="shared" si="30"/>
        <v>5.1618740173730131E-2</v>
      </c>
      <c r="AH137" s="2">
        <f t="shared" si="31"/>
        <v>2.4978039733087809</v>
      </c>
    </row>
    <row r="138" spans="1:34">
      <c r="A138" s="1">
        <f>Raw!A138</f>
        <v>125</v>
      </c>
      <c r="B138" s="14">
        <f>Raw!B138</f>
        <v>0.46461805555555552</v>
      </c>
      <c r="C138" s="15">
        <f>Raw!C138</f>
        <v>57</v>
      </c>
      <c r="D138" s="15">
        <f>IF(C138&gt;0.5,Raw!D138*D$11,-999)</f>
        <v>59.7</v>
      </c>
      <c r="E138" s="9">
        <f>IF(Raw!$G138&gt;$C$8,IF(Raw!$Q138&gt;$C$8,IF(Raw!$N138&gt;$C$9,IF(Raw!$N138&lt;$A$9,IF(Raw!$X138&gt;$C$9,IF(Raw!$X138&lt;$A$9,Raw!H138,-999),-999),-999),-999),-999),-999)</f>
        <v>1.55383</v>
      </c>
      <c r="F138" s="9">
        <f>IF(Raw!$G138&gt;$C$8,IF(Raw!$Q138&gt;$C$8,IF(Raw!$N138&gt;$C$9,IF(Raw!$N138&lt;$A$9,IF(Raw!$X138&gt;$C$9,IF(Raw!$X138&lt;$A$9,Raw!I138,-999),-999),-999),-999),-999),-999)</f>
        <v>2.2019709999999999</v>
      </c>
      <c r="G138" s="9">
        <f>Raw!G138</f>
        <v>0.98367400000000005</v>
      </c>
      <c r="H138" s="9">
        <f>IF(Raw!$G138&gt;$C$8,IF(Raw!$Q138&gt;$C$8,IF(Raw!$N138&gt;$C$9,IF(Raw!$N138&lt;$A$9,IF(Raw!$X138&gt;$C$9,IF(Raw!$X138&lt;$A$9,Raw!L138,-999),-999),-999),-999),-999),-999)</f>
        <v>596.20000000000005</v>
      </c>
      <c r="I138" s="9">
        <f>IF(Raw!$G138&gt;$C$8,IF(Raw!$Q138&gt;$C$8,IF(Raw!$N138&gt;$C$9,IF(Raw!$N138&lt;$A$9,IF(Raw!$X138&gt;$C$9,IF(Raw!$X138&lt;$A$9,Raw!M138,-999),-999),-999),-999),-999),-999)</f>
        <v>1.0000000000000001E-5</v>
      </c>
      <c r="J138" s="9">
        <f>IF(Raw!$G138&gt;$C$8,IF(Raw!$Q138&gt;$C$8,IF(Raw!$N138&gt;$C$9,IF(Raw!$N138&lt;$A$9,IF(Raw!$X138&gt;$C$9,IF(Raw!$X138&lt;$A$9,Raw!N138,-999),-999),-999),-999),-999),-999)</f>
        <v>462</v>
      </c>
      <c r="K138" s="9">
        <f>IF(Raw!$G138&gt;$C$8,IF(Raw!$Q138&gt;$C$8,IF(Raw!$N138&gt;$C$9,IF(Raw!$N138&lt;$A$9,IF(Raw!$X138&gt;$C$9,IF(Raw!$X138&lt;$A$9,Raw!R138,-999),-999),-999),-999),-999),-999)</f>
        <v>1.615753</v>
      </c>
      <c r="L138" s="9">
        <f>IF(Raw!$G138&gt;$C$8,IF(Raw!$Q138&gt;$C$8,IF(Raw!$N138&gt;$C$9,IF(Raw!$N138&lt;$A$9,IF(Raw!$X138&gt;$C$9,IF(Raw!$X138&lt;$A$9,Raw!S138,-999),-999),-999),-999),-999),-999)</f>
        <v>2.5218060000000002</v>
      </c>
      <c r="M138" s="9">
        <f>Raw!Q138</f>
        <v>0.99096300000000004</v>
      </c>
      <c r="N138" s="9">
        <f>IF(Raw!$G138&gt;$C$8,IF(Raw!$Q138&gt;$C$8,IF(Raw!$N138&gt;$C$9,IF(Raw!$N138&lt;$A$9,IF(Raw!$X138&gt;$C$9,IF(Raw!$X138&lt;$A$9,Raw!V138,-999),-999),-999),-999),-999),-999)</f>
        <v>586.4</v>
      </c>
      <c r="O138" s="9">
        <f>IF(Raw!$G138&gt;$C$8,IF(Raw!$Q138&gt;$C$8,IF(Raw!$N138&gt;$C$9,IF(Raw!$N138&lt;$A$9,IF(Raw!$X138&gt;$C$9,IF(Raw!$X138&lt;$A$9,Raw!W138,-999),-999),-999),-999),-999),-999)</f>
        <v>1.9000000000000001E-5</v>
      </c>
      <c r="P138" s="9">
        <f>IF(Raw!$G138&gt;$C$8,IF(Raw!$Q138&gt;$C$8,IF(Raw!$N138&gt;$C$9,IF(Raw!$N138&lt;$A$9,IF(Raw!$X138&gt;$C$9,IF(Raw!$X138&lt;$A$9,Raw!X138,-999),-999),-999),-999),-999),-999)</f>
        <v>500</v>
      </c>
      <c r="R138" s="9">
        <f t="shared" si="20"/>
        <v>0.64814099999999986</v>
      </c>
      <c r="S138" s="9">
        <f t="shared" si="21"/>
        <v>0.29434583834210343</v>
      </c>
      <c r="T138" s="9">
        <f t="shared" si="22"/>
        <v>0.90605300000000022</v>
      </c>
      <c r="U138" s="9">
        <f t="shared" si="23"/>
        <v>0.35928735200090733</v>
      </c>
      <c r="V138" s="15">
        <f t="shared" si="16"/>
        <v>0</v>
      </c>
      <c r="X138" s="11">
        <f t="shared" si="24"/>
        <v>3.5939399999999996E+19</v>
      </c>
      <c r="Y138" s="11">
        <f t="shared" si="25"/>
        <v>5.9620000000000003E-18</v>
      </c>
      <c r="Z138" s="11">
        <f t="shared" si="26"/>
        <v>4.6199999999999995E-4</v>
      </c>
      <c r="AA138" s="16">
        <f t="shared" si="27"/>
        <v>9.0076150499820776E-2</v>
      </c>
      <c r="AB138" s="9">
        <f t="shared" si="17"/>
        <v>1.6973667663888141</v>
      </c>
      <c r="AC138" s="9">
        <f t="shared" si="18"/>
        <v>0.90992384950017924</v>
      </c>
      <c r="AD138" s="15">
        <f t="shared" si="19"/>
        <v>194.97002272688482</v>
      </c>
      <c r="AE138" s="3">
        <f t="shared" si="28"/>
        <v>717.82479999999987</v>
      </c>
      <c r="AF138" s="2">
        <f t="shared" si="29"/>
        <v>0.25</v>
      </c>
      <c r="AG138" s="9">
        <f t="shared" si="30"/>
        <v>5.3884817834691671E-2</v>
      </c>
      <c r="AH138" s="2">
        <f t="shared" si="31"/>
        <v>2.6074582919985776</v>
      </c>
    </row>
    <row r="139" spans="1:34">
      <c r="A139" s="1">
        <f>Raw!A139</f>
        <v>126</v>
      </c>
      <c r="B139" s="14">
        <f>Raw!B139</f>
        <v>0.46466435185185184</v>
      </c>
      <c r="C139" s="15">
        <f>Raw!C139</f>
        <v>56.5</v>
      </c>
      <c r="D139" s="15">
        <f>IF(C139&gt;0.5,Raw!D139*D$11,-999)</f>
        <v>61.5</v>
      </c>
      <c r="E139" s="9">
        <f>IF(Raw!$G139&gt;$C$8,IF(Raw!$Q139&gt;$C$8,IF(Raw!$N139&gt;$C$9,IF(Raw!$N139&lt;$A$9,IF(Raw!$X139&gt;$C$9,IF(Raw!$X139&lt;$A$9,Raw!H139,-999),-999),-999),-999),-999),-999)</f>
        <v>1.518214</v>
      </c>
      <c r="F139" s="9">
        <f>IF(Raw!$G139&gt;$C$8,IF(Raw!$Q139&gt;$C$8,IF(Raw!$N139&gt;$C$9,IF(Raw!$N139&lt;$A$9,IF(Raw!$X139&gt;$C$9,IF(Raw!$X139&lt;$A$9,Raw!I139,-999),-999),-999),-999),-999),-999)</f>
        <v>2.136587</v>
      </c>
      <c r="G139" s="9">
        <f>Raw!G139</f>
        <v>0.98587899999999995</v>
      </c>
      <c r="H139" s="9">
        <f>IF(Raw!$G139&gt;$C$8,IF(Raw!$Q139&gt;$C$8,IF(Raw!$N139&gt;$C$9,IF(Raw!$N139&lt;$A$9,IF(Raw!$X139&gt;$C$9,IF(Raw!$X139&lt;$A$9,Raw!L139,-999),-999),-999),-999),-999),-999)</f>
        <v>598.6</v>
      </c>
      <c r="I139" s="9">
        <f>IF(Raw!$G139&gt;$C$8,IF(Raw!$Q139&gt;$C$8,IF(Raw!$N139&gt;$C$9,IF(Raw!$N139&lt;$A$9,IF(Raw!$X139&gt;$C$9,IF(Raw!$X139&lt;$A$9,Raw!M139,-999),-999),-999),-999),-999),-999)</f>
        <v>4.0000000000000003E-5</v>
      </c>
      <c r="J139" s="9">
        <f>IF(Raw!$G139&gt;$C$8,IF(Raw!$Q139&gt;$C$8,IF(Raw!$N139&gt;$C$9,IF(Raw!$N139&lt;$A$9,IF(Raw!$X139&gt;$C$9,IF(Raw!$X139&lt;$A$9,Raw!N139,-999),-999),-999),-999),-999),-999)</f>
        <v>499</v>
      </c>
      <c r="K139" s="9">
        <f>IF(Raw!$G139&gt;$C$8,IF(Raw!$Q139&gt;$C$8,IF(Raw!$N139&gt;$C$9,IF(Raw!$N139&lt;$A$9,IF(Raw!$X139&gt;$C$9,IF(Raw!$X139&lt;$A$9,Raw!R139,-999),-999),-999),-999),-999),-999)</f>
        <v>1.688977</v>
      </c>
      <c r="L139" s="9">
        <f>IF(Raw!$G139&gt;$C$8,IF(Raw!$Q139&gt;$C$8,IF(Raw!$N139&gt;$C$9,IF(Raw!$N139&lt;$A$9,IF(Raw!$X139&gt;$C$9,IF(Raw!$X139&lt;$A$9,Raw!S139,-999),-999),-999),-999),-999),-999)</f>
        <v>2.645216</v>
      </c>
      <c r="M139" s="9">
        <f>Raw!Q139</f>
        <v>0.99161999999999995</v>
      </c>
      <c r="N139" s="9">
        <f>IF(Raw!$G139&gt;$C$8,IF(Raw!$Q139&gt;$C$8,IF(Raw!$N139&gt;$C$9,IF(Raw!$N139&lt;$A$9,IF(Raw!$X139&gt;$C$9,IF(Raw!$X139&lt;$A$9,Raw!V139,-999),-999),-999),-999),-999),-999)</f>
        <v>573.1</v>
      </c>
      <c r="O139" s="9">
        <f>IF(Raw!$G139&gt;$C$8,IF(Raw!$Q139&gt;$C$8,IF(Raw!$N139&gt;$C$9,IF(Raw!$N139&lt;$A$9,IF(Raw!$X139&gt;$C$9,IF(Raw!$X139&lt;$A$9,Raw!W139,-999),-999),-999),-999),-999),-999)</f>
        <v>9.0000000000000002E-6</v>
      </c>
      <c r="P139" s="9">
        <f>IF(Raw!$G139&gt;$C$8,IF(Raw!$Q139&gt;$C$8,IF(Raw!$N139&gt;$C$9,IF(Raw!$N139&lt;$A$9,IF(Raw!$X139&gt;$C$9,IF(Raw!$X139&lt;$A$9,Raw!X139,-999),-999),-999),-999),-999),-999)</f>
        <v>461</v>
      </c>
      <c r="R139" s="9">
        <f t="shared" si="20"/>
        <v>0.61837300000000006</v>
      </c>
      <c r="S139" s="9">
        <f t="shared" si="21"/>
        <v>0.28942093160727839</v>
      </c>
      <c r="T139" s="9">
        <f t="shared" si="22"/>
        <v>0.95623900000000006</v>
      </c>
      <c r="U139" s="9">
        <f t="shared" si="23"/>
        <v>0.36149751097830957</v>
      </c>
      <c r="V139" s="15">
        <f t="shared" si="16"/>
        <v>0</v>
      </c>
      <c r="X139" s="11">
        <f t="shared" si="24"/>
        <v>3.7022999999999992E+19</v>
      </c>
      <c r="Y139" s="11">
        <f t="shared" si="25"/>
        <v>5.9859999999999996E-18</v>
      </c>
      <c r="Z139" s="11">
        <f t="shared" si="26"/>
        <v>4.9899999999999999E-4</v>
      </c>
      <c r="AA139" s="16">
        <f t="shared" si="27"/>
        <v>9.9576258236840187E-2</v>
      </c>
      <c r="AB139" s="9">
        <f t="shared" si="17"/>
        <v>1.7841957016001377</v>
      </c>
      <c r="AC139" s="9">
        <f t="shared" si="18"/>
        <v>0.90042374176315987</v>
      </c>
      <c r="AD139" s="15">
        <f t="shared" si="19"/>
        <v>199.55161971310659</v>
      </c>
      <c r="AE139" s="3">
        <f t="shared" si="28"/>
        <v>720.71439999999973</v>
      </c>
      <c r="AF139" s="2">
        <f t="shared" si="29"/>
        <v>0.25</v>
      </c>
      <c r="AG139" s="9">
        <f t="shared" si="30"/>
        <v>5.5490318336906305E-2</v>
      </c>
      <c r="AH139" s="2">
        <f t="shared" si="31"/>
        <v>2.6851476257576734</v>
      </c>
    </row>
    <row r="140" spans="1:34">
      <c r="A140" s="1">
        <f>Raw!A140</f>
        <v>127</v>
      </c>
      <c r="B140" s="14">
        <f>Raw!B140</f>
        <v>0.4647222222222222</v>
      </c>
      <c r="C140" s="15">
        <f>Raw!C140</f>
        <v>55.7</v>
      </c>
      <c r="D140" s="15">
        <f>IF(C140&gt;0.5,Raw!D140*D$11,-999)</f>
        <v>64.3</v>
      </c>
      <c r="E140" s="9">
        <f>IF(Raw!$G140&gt;$C$8,IF(Raw!$Q140&gt;$C$8,IF(Raw!$N140&gt;$C$9,IF(Raw!$N140&lt;$A$9,IF(Raw!$X140&gt;$C$9,IF(Raw!$X140&lt;$A$9,Raw!H140,-999),-999),-999),-999),-999),-999)</f>
        <v>1.528802</v>
      </c>
      <c r="F140" s="9">
        <f>IF(Raw!$G140&gt;$C$8,IF(Raw!$Q140&gt;$C$8,IF(Raw!$N140&gt;$C$9,IF(Raw!$N140&lt;$A$9,IF(Raw!$X140&gt;$C$9,IF(Raw!$X140&lt;$A$9,Raw!I140,-999),-999),-999),-999),-999),-999)</f>
        <v>2.1211660000000001</v>
      </c>
      <c r="G140" s="9">
        <f>Raw!G140</f>
        <v>0.98896300000000004</v>
      </c>
      <c r="H140" s="9">
        <f>IF(Raw!$G140&gt;$C$8,IF(Raw!$Q140&gt;$C$8,IF(Raw!$N140&gt;$C$9,IF(Raw!$N140&lt;$A$9,IF(Raw!$X140&gt;$C$9,IF(Raw!$X140&lt;$A$9,Raw!L140,-999),-999),-999),-999),-999),-999)</f>
        <v>554.6</v>
      </c>
      <c r="I140" s="9">
        <f>IF(Raw!$G140&gt;$C$8,IF(Raw!$Q140&gt;$C$8,IF(Raw!$N140&gt;$C$9,IF(Raw!$N140&lt;$A$9,IF(Raw!$X140&gt;$C$9,IF(Raw!$X140&lt;$A$9,Raw!M140,-999),-999),-999),-999),-999),-999)</f>
        <v>3.6000000000000001E-5</v>
      </c>
      <c r="J140" s="9">
        <f>IF(Raw!$G140&gt;$C$8,IF(Raw!$Q140&gt;$C$8,IF(Raw!$N140&gt;$C$9,IF(Raw!$N140&lt;$A$9,IF(Raw!$X140&gt;$C$9,IF(Raw!$X140&lt;$A$9,Raw!N140,-999),-999),-999),-999),-999),-999)</f>
        <v>379</v>
      </c>
      <c r="K140" s="9">
        <f>IF(Raw!$G140&gt;$C$8,IF(Raw!$Q140&gt;$C$8,IF(Raw!$N140&gt;$C$9,IF(Raw!$N140&lt;$A$9,IF(Raw!$X140&gt;$C$9,IF(Raw!$X140&lt;$A$9,Raw!R140,-999),-999),-999),-999),-999),-999)</f>
        <v>1.511792</v>
      </c>
      <c r="L140" s="9">
        <f>IF(Raw!$G140&gt;$C$8,IF(Raw!$Q140&gt;$C$8,IF(Raw!$N140&gt;$C$9,IF(Raw!$N140&lt;$A$9,IF(Raw!$X140&gt;$C$9,IF(Raw!$X140&lt;$A$9,Raw!S140,-999),-999),-999),-999),-999),-999)</f>
        <v>2.3742079999999999</v>
      </c>
      <c r="M140" s="9">
        <f>Raw!Q140</f>
        <v>0.99121800000000004</v>
      </c>
      <c r="N140" s="9">
        <f>IF(Raw!$G140&gt;$C$8,IF(Raw!$Q140&gt;$C$8,IF(Raw!$N140&gt;$C$9,IF(Raw!$N140&lt;$A$9,IF(Raw!$X140&gt;$C$9,IF(Raw!$X140&lt;$A$9,Raw!V140,-999),-999),-999),-999),-999),-999)</f>
        <v>567.1</v>
      </c>
      <c r="O140" s="9">
        <f>IF(Raw!$G140&gt;$C$8,IF(Raw!$Q140&gt;$C$8,IF(Raw!$N140&gt;$C$9,IF(Raw!$N140&lt;$A$9,IF(Raw!$X140&gt;$C$9,IF(Raw!$X140&lt;$A$9,Raw!W140,-999),-999),-999),-999),-999),-999)</f>
        <v>9.0000000000000002E-6</v>
      </c>
      <c r="P140" s="9">
        <f>IF(Raw!$G140&gt;$C$8,IF(Raw!$Q140&gt;$C$8,IF(Raw!$N140&gt;$C$9,IF(Raw!$N140&lt;$A$9,IF(Raw!$X140&gt;$C$9,IF(Raw!$X140&lt;$A$9,Raw!X140,-999),-999),-999),-999),-999),-999)</f>
        <v>446</v>
      </c>
      <c r="R140" s="9">
        <f t="shared" si="20"/>
        <v>0.59236400000000011</v>
      </c>
      <c r="S140" s="9">
        <f t="shared" si="21"/>
        <v>0.27926338626962721</v>
      </c>
      <c r="T140" s="9">
        <f t="shared" si="22"/>
        <v>0.86241599999999985</v>
      </c>
      <c r="U140" s="9">
        <f t="shared" si="23"/>
        <v>0.36324365851686113</v>
      </c>
      <c r="V140" s="15">
        <f t="shared" si="16"/>
        <v>0</v>
      </c>
      <c r="X140" s="11">
        <f t="shared" si="24"/>
        <v>3.8708599999999992E+19</v>
      </c>
      <c r="Y140" s="11">
        <f t="shared" si="25"/>
        <v>5.5459999999999996E-18</v>
      </c>
      <c r="Z140" s="11">
        <f t="shared" si="26"/>
        <v>3.79E-4</v>
      </c>
      <c r="AA140" s="16">
        <f t="shared" si="27"/>
        <v>7.5241087653887345E-2</v>
      </c>
      <c r="AB140" s="9">
        <f t="shared" si="17"/>
        <v>1.576681117850115</v>
      </c>
      <c r="AC140" s="9">
        <f t="shared" si="18"/>
        <v>0.92475891234611252</v>
      </c>
      <c r="AD140" s="15">
        <f t="shared" si="19"/>
        <v>198.52529723980825</v>
      </c>
      <c r="AE140" s="3">
        <f t="shared" si="28"/>
        <v>667.73839999999973</v>
      </c>
      <c r="AF140" s="2">
        <f t="shared" si="29"/>
        <v>0.25</v>
      </c>
      <c r="AG140" s="9">
        <f t="shared" si="30"/>
        <v>5.5471580982719426E-2</v>
      </c>
      <c r="AH140" s="2">
        <f t="shared" si="31"/>
        <v>2.6842409349399627</v>
      </c>
    </row>
    <row r="141" spans="1:34">
      <c r="A141" s="1">
        <f>Raw!A141</f>
        <v>128</v>
      </c>
      <c r="B141" s="14">
        <f>Raw!B141</f>
        <v>0.46478009259259262</v>
      </c>
      <c r="C141" s="15">
        <f>Raw!C141</f>
        <v>55</v>
      </c>
      <c r="D141" s="15">
        <f>IF(C141&gt;0.5,Raw!D141*D$11,-999)</f>
        <v>65.2</v>
      </c>
      <c r="E141" s="9">
        <f>IF(Raw!$G141&gt;$C$8,IF(Raw!$Q141&gt;$C$8,IF(Raw!$N141&gt;$C$9,IF(Raw!$N141&lt;$A$9,IF(Raw!$X141&gt;$C$9,IF(Raw!$X141&lt;$A$9,Raw!H141,-999),-999),-999),-999),-999),-999)</f>
        <v>1.571717</v>
      </c>
      <c r="F141" s="9">
        <f>IF(Raw!$G141&gt;$C$8,IF(Raw!$Q141&gt;$C$8,IF(Raw!$N141&gt;$C$9,IF(Raw!$N141&lt;$A$9,IF(Raw!$X141&gt;$C$9,IF(Raw!$X141&lt;$A$9,Raw!I141,-999),-999),-999),-999),-999),-999)</f>
        <v>2.1771470000000002</v>
      </c>
      <c r="G141" s="9">
        <f>Raw!G141</f>
        <v>0.97753400000000001</v>
      </c>
      <c r="H141" s="9">
        <f>IF(Raw!$G141&gt;$C$8,IF(Raw!$Q141&gt;$C$8,IF(Raw!$N141&gt;$C$9,IF(Raw!$N141&lt;$A$9,IF(Raw!$X141&gt;$C$9,IF(Raw!$X141&lt;$A$9,Raw!L141,-999),-999),-999),-999),-999),-999)</f>
        <v>508</v>
      </c>
      <c r="I141" s="9">
        <f>IF(Raw!$G141&gt;$C$8,IF(Raw!$Q141&gt;$C$8,IF(Raw!$N141&gt;$C$9,IF(Raw!$N141&lt;$A$9,IF(Raw!$X141&gt;$C$9,IF(Raw!$X141&lt;$A$9,Raw!M141,-999),-999),-999),-999),-999),-999)</f>
        <v>1.4E-5</v>
      </c>
      <c r="J141" s="9">
        <f>IF(Raw!$G141&gt;$C$8,IF(Raw!$Q141&gt;$C$8,IF(Raw!$N141&gt;$C$9,IF(Raw!$N141&lt;$A$9,IF(Raw!$X141&gt;$C$9,IF(Raw!$X141&lt;$A$9,Raw!N141,-999),-999),-999),-999),-999),-999)</f>
        <v>610</v>
      </c>
      <c r="K141" s="9">
        <f>IF(Raw!$G141&gt;$C$8,IF(Raw!$Q141&gt;$C$8,IF(Raw!$N141&gt;$C$9,IF(Raw!$N141&lt;$A$9,IF(Raw!$X141&gt;$C$9,IF(Raw!$X141&lt;$A$9,Raw!R141,-999),-999),-999),-999),-999),-999)</f>
        <v>1.5404679999999999</v>
      </c>
      <c r="L141" s="9">
        <f>IF(Raw!$G141&gt;$C$8,IF(Raw!$Q141&gt;$C$8,IF(Raw!$N141&gt;$C$9,IF(Raw!$N141&lt;$A$9,IF(Raw!$X141&gt;$C$9,IF(Raw!$X141&lt;$A$9,Raw!S141,-999),-999),-999),-999),-999),-999)</f>
        <v>2.4052889999999998</v>
      </c>
      <c r="M141" s="9">
        <f>Raw!Q141</f>
        <v>0.99239599999999994</v>
      </c>
      <c r="N141" s="9">
        <f>IF(Raw!$G141&gt;$C$8,IF(Raw!$Q141&gt;$C$8,IF(Raw!$N141&gt;$C$9,IF(Raw!$N141&lt;$A$9,IF(Raw!$X141&gt;$C$9,IF(Raw!$X141&lt;$A$9,Raw!V141,-999),-999),-999),-999),-999),-999)</f>
        <v>581.4</v>
      </c>
      <c r="O141" s="9">
        <f>IF(Raw!$G141&gt;$C$8,IF(Raw!$Q141&gt;$C$8,IF(Raw!$N141&gt;$C$9,IF(Raw!$N141&lt;$A$9,IF(Raw!$X141&gt;$C$9,IF(Raw!$X141&lt;$A$9,Raw!W141,-999),-999),-999),-999),-999),-999)</f>
        <v>4.8000000000000001E-5</v>
      </c>
      <c r="P141" s="9">
        <f>IF(Raw!$G141&gt;$C$8,IF(Raw!$Q141&gt;$C$8,IF(Raw!$N141&gt;$C$9,IF(Raw!$N141&lt;$A$9,IF(Raw!$X141&gt;$C$9,IF(Raw!$X141&lt;$A$9,Raw!X141,-999),-999),-999),-999),-999),-999)</f>
        <v>412</v>
      </c>
      <c r="R141" s="9">
        <f t="shared" si="20"/>
        <v>0.60543000000000013</v>
      </c>
      <c r="S141" s="9">
        <f t="shared" si="21"/>
        <v>0.27808411650660247</v>
      </c>
      <c r="T141" s="9">
        <f t="shared" si="22"/>
        <v>0.86482099999999984</v>
      </c>
      <c r="U141" s="9">
        <f t="shared" si="23"/>
        <v>0.35954972562548615</v>
      </c>
      <c r="V141" s="15">
        <f t="shared" ref="V141:V204" si="32">IF(L141&gt;0,L141*V$8+V$10,-999)</f>
        <v>0</v>
      </c>
      <c r="X141" s="11">
        <f t="shared" si="24"/>
        <v>3.9250399999999984E+19</v>
      </c>
      <c r="Y141" s="11">
        <f t="shared" si="25"/>
        <v>5.0799999999999999E-18</v>
      </c>
      <c r="Z141" s="11">
        <f t="shared" si="26"/>
        <v>6.0999999999999997E-4</v>
      </c>
      <c r="AA141" s="16">
        <f t="shared" si="27"/>
        <v>0.10843971080499122</v>
      </c>
      <c r="AB141" s="9">
        <f t="shared" ref="AB141:AB204" si="33">K141+T141*AA141</f>
        <v>1.6342489391380832</v>
      </c>
      <c r="AC141" s="9">
        <f t="shared" ref="AC141:AC204" si="34">IF(T141&gt;0,(L141-AB141)/T141,-999)</f>
        <v>0.89156028919500885</v>
      </c>
      <c r="AD141" s="15">
        <f t="shared" ref="AD141:AD204" si="35">IF(AC141&gt;0,X141*Y141*AC141,-999)</f>
        <v>177.77001771310037</v>
      </c>
      <c r="AE141" s="3">
        <f t="shared" si="28"/>
        <v>611.63199999999983</v>
      </c>
      <c r="AF141" s="2">
        <f t="shared" si="29"/>
        <v>0.25</v>
      </c>
      <c r="AG141" s="9">
        <f t="shared" si="30"/>
        <v>4.91670469947562E-2</v>
      </c>
      <c r="AH141" s="2">
        <f t="shared" si="31"/>
        <v>2.3791678163013752</v>
      </c>
    </row>
    <row r="142" spans="1:34">
      <c r="A142" s="1">
        <f>Raw!A142</f>
        <v>129</v>
      </c>
      <c r="B142" s="14">
        <f>Raw!B142</f>
        <v>0.46483796296296293</v>
      </c>
      <c r="C142" s="15">
        <f>Raw!C142</f>
        <v>54.3</v>
      </c>
      <c r="D142" s="15">
        <f>IF(C142&gt;0.5,Raw!D142*D$11,-999)</f>
        <v>68.8</v>
      </c>
      <c r="E142" s="9">
        <f>IF(Raw!$G142&gt;$C$8,IF(Raw!$Q142&gt;$C$8,IF(Raw!$N142&gt;$C$9,IF(Raw!$N142&lt;$A$9,IF(Raw!$X142&gt;$C$9,IF(Raw!$X142&lt;$A$9,Raw!H142,-999),-999),-999),-999),-999),-999)</f>
        <v>1.5179739999999999</v>
      </c>
      <c r="F142" s="9">
        <f>IF(Raw!$G142&gt;$C$8,IF(Raw!$Q142&gt;$C$8,IF(Raw!$N142&gt;$C$9,IF(Raw!$N142&lt;$A$9,IF(Raw!$X142&gt;$C$9,IF(Raw!$X142&lt;$A$9,Raw!I142,-999),-999),-999),-999),-999),-999)</f>
        <v>2.0927009999999999</v>
      </c>
      <c r="G142" s="9">
        <f>Raw!G142</f>
        <v>0.98059799999999997</v>
      </c>
      <c r="H142" s="9">
        <f>IF(Raw!$G142&gt;$C$8,IF(Raw!$Q142&gt;$C$8,IF(Raw!$N142&gt;$C$9,IF(Raw!$N142&lt;$A$9,IF(Raw!$X142&gt;$C$9,IF(Raw!$X142&lt;$A$9,Raw!L142,-999),-999),-999),-999),-999),-999)</f>
        <v>537.9</v>
      </c>
      <c r="I142" s="9">
        <f>IF(Raw!$G142&gt;$C$8,IF(Raw!$Q142&gt;$C$8,IF(Raw!$N142&gt;$C$9,IF(Raw!$N142&lt;$A$9,IF(Raw!$X142&gt;$C$9,IF(Raw!$X142&lt;$A$9,Raw!M142,-999),-999),-999),-999),-999),-999)</f>
        <v>1.9999999999999999E-6</v>
      </c>
      <c r="J142" s="9">
        <f>IF(Raw!$G142&gt;$C$8,IF(Raw!$Q142&gt;$C$8,IF(Raw!$N142&gt;$C$9,IF(Raw!$N142&lt;$A$9,IF(Raw!$X142&gt;$C$9,IF(Raw!$X142&lt;$A$9,Raw!N142,-999),-999),-999),-999),-999),-999)</f>
        <v>386</v>
      </c>
      <c r="K142" s="9">
        <f>IF(Raw!$G142&gt;$C$8,IF(Raw!$Q142&gt;$C$8,IF(Raw!$N142&gt;$C$9,IF(Raw!$N142&lt;$A$9,IF(Raw!$X142&gt;$C$9,IF(Raw!$X142&lt;$A$9,Raw!R142,-999),-999),-999),-999),-999),-999)</f>
        <v>1.5948</v>
      </c>
      <c r="L142" s="9">
        <f>IF(Raw!$G142&gt;$C$8,IF(Raw!$Q142&gt;$C$8,IF(Raw!$N142&gt;$C$9,IF(Raw!$N142&lt;$A$9,IF(Raw!$X142&gt;$C$9,IF(Raw!$X142&lt;$A$9,Raw!S142,-999),-999),-999),-999),-999),-999)</f>
        <v>2.4541210000000002</v>
      </c>
      <c r="M142" s="9">
        <f>Raw!Q142</f>
        <v>0.99176900000000001</v>
      </c>
      <c r="N142" s="9">
        <f>IF(Raw!$G142&gt;$C$8,IF(Raw!$Q142&gt;$C$8,IF(Raw!$N142&gt;$C$9,IF(Raw!$N142&lt;$A$9,IF(Raw!$X142&gt;$C$9,IF(Raw!$X142&lt;$A$9,Raw!V142,-999),-999),-999),-999),-999),-999)</f>
        <v>578.79999999999995</v>
      </c>
      <c r="O142" s="9">
        <f>IF(Raw!$G142&gt;$C$8,IF(Raw!$Q142&gt;$C$8,IF(Raw!$N142&gt;$C$9,IF(Raw!$N142&lt;$A$9,IF(Raw!$X142&gt;$C$9,IF(Raw!$X142&lt;$A$9,Raw!W142,-999),-999),-999),-999),-999),-999)</f>
        <v>2.5999999999999998E-5</v>
      </c>
      <c r="P142" s="9">
        <f>IF(Raw!$G142&gt;$C$8,IF(Raw!$Q142&gt;$C$8,IF(Raw!$N142&gt;$C$9,IF(Raw!$N142&lt;$A$9,IF(Raw!$X142&gt;$C$9,IF(Raw!$X142&lt;$A$9,Raw!X142,-999),-999),-999),-999),-999),-999)</f>
        <v>761</v>
      </c>
      <c r="R142" s="9">
        <f t="shared" ref="R142:R205" si="36">F142-E142</f>
        <v>0.57472699999999999</v>
      </c>
      <c r="S142" s="9">
        <f t="shared" ref="S142:S205" si="37">R142/F142</f>
        <v>0.27463407338172058</v>
      </c>
      <c r="T142" s="9">
        <f t="shared" ref="T142:T205" si="38">L142-K142</f>
        <v>0.85932100000000022</v>
      </c>
      <c r="U142" s="9">
        <f t="shared" ref="U142:U205" si="39">T142/L142</f>
        <v>0.35015429149581467</v>
      </c>
      <c r="V142" s="15">
        <f t="shared" si="32"/>
        <v>0</v>
      </c>
      <c r="X142" s="11">
        <f t="shared" ref="X142:X205" si="40">D142*6.02*10^23*10^(-6)</f>
        <v>4.1417599999999984E+19</v>
      </c>
      <c r="Y142" s="11">
        <f t="shared" ref="Y142:Y205" si="41">H142*10^(-20)</f>
        <v>5.3789999999999997E-18</v>
      </c>
      <c r="Z142" s="11">
        <f t="shared" ref="Z142:Z205" si="42">J142*10^(-6)</f>
        <v>3.86E-4</v>
      </c>
      <c r="AA142" s="16">
        <f t="shared" ref="AA142:AA205" si="43">IF(Z142&gt;0,(X142*Y142/(X142*Y142+1/Z142)),1)</f>
        <v>7.9185544424790935E-2</v>
      </c>
      <c r="AB142" s="9">
        <f t="shared" si="33"/>
        <v>1.6628458012206557</v>
      </c>
      <c r="AC142" s="9">
        <f t="shared" si="34"/>
        <v>0.92081445557520913</v>
      </c>
      <c r="AD142" s="15">
        <f t="shared" si="35"/>
        <v>205.14389747355165</v>
      </c>
      <c r="AE142" s="3">
        <f t="shared" ref="AE142:AE205" si="44">AE$9*Y142</f>
        <v>647.63159999999982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5.5255396980416552E-2</v>
      </c>
      <c r="AH142" s="2">
        <f t="shared" ref="AH142:AH205" si="47">((AG142*12.01)/893.5)*3600</f>
        <v>2.6737799035761505</v>
      </c>
    </row>
    <row r="143" spans="1:34">
      <c r="A143" s="1">
        <f>Raw!A143</f>
        <v>130</v>
      </c>
      <c r="B143" s="14">
        <f>Raw!B143</f>
        <v>0.46488425925925925</v>
      </c>
      <c r="C143" s="15">
        <f>Raw!C143</f>
        <v>53.5</v>
      </c>
      <c r="D143" s="15">
        <f>IF(C143&gt;0.5,Raw!D143*D$11,-999)</f>
        <v>72.400000000000006</v>
      </c>
      <c r="E143" s="9">
        <f>IF(Raw!$G143&gt;$C$8,IF(Raw!$Q143&gt;$C$8,IF(Raw!$N143&gt;$C$9,IF(Raw!$N143&lt;$A$9,IF(Raw!$X143&gt;$C$9,IF(Raw!$X143&lt;$A$9,Raw!H143,-999),-999),-999),-999),-999),-999)</f>
        <v>1.533909</v>
      </c>
      <c r="F143" s="9">
        <f>IF(Raw!$G143&gt;$C$8,IF(Raw!$Q143&gt;$C$8,IF(Raw!$N143&gt;$C$9,IF(Raw!$N143&lt;$A$9,IF(Raw!$X143&gt;$C$9,IF(Raw!$X143&lt;$A$9,Raw!I143,-999),-999),-999),-999),-999),-999)</f>
        <v>2.069782</v>
      </c>
      <c r="G143" s="9">
        <f>Raw!G143</f>
        <v>0.97261399999999998</v>
      </c>
      <c r="H143" s="9">
        <f>IF(Raw!$G143&gt;$C$8,IF(Raw!$Q143&gt;$C$8,IF(Raw!$N143&gt;$C$9,IF(Raw!$N143&lt;$A$9,IF(Raw!$X143&gt;$C$9,IF(Raw!$X143&lt;$A$9,Raw!L143,-999),-999),-999),-999),-999),-999)</f>
        <v>547.20000000000005</v>
      </c>
      <c r="I143" s="9">
        <f>IF(Raw!$G143&gt;$C$8,IF(Raw!$Q143&gt;$C$8,IF(Raw!$N143&gt;$C$9,IF(Raw!$N143&lt;$A$9,IF(Raw!$X143&gt;$C$9,IF(Raw!$X143&lt;$A$9,Raw!M143,-999),-999),-999),-999),-999),-999)</f>
        <v>0.10156</v>
      </c>
      <c r="J143" s="9">
        <f>IF(Raw!$G143&gt;$C$8,IF(Raw!$Q143&gt;$C$8,IF(Raw!$N143&gt;$C$9,IF(Raw!$N143&lt;$A$9,IF(Raw!$X143&gt;$C$9,IF(Raw!$X143&lt;$A$9,Raw!N143,-999),-999),-999),-999),-999),-999)</f>
        <v>434</v>
      </c>
      <c r="K143" s="9">
        <f>IF(Raw!$G143&gt;$C$8,IF(Raw!$Q143&gt;$C$8,IF(Raw!$N143&gt;$C$9,IF(Raw!$N143&lt;$A$9,IF(Raw!$X143&gt;$C$9,IF(Raw!$X143&lt;$A$9,Raw!R143,-999),-999),-999),-999),-999),-999)</f>
        <v>1.5218719999999999</v>
      </c>
      <c r="L143" s="9">
        <f>IF(Raw!$G143&gt;$C$8,IF(Raw!$Q143&gt;$C$8,IF(Raw!$N143&gt;$C$9,IF(Raw!$N143&lt;$A$9,IF(Raw!$X143&gt;$C$9,IF(Raw!$X143&lt;$A$9,Raw!S143,-999),-999),-999),-999),-999),-999)</f>
        <v>2.3611589999999998</v>
      </c>
      <c r="M143" s="9">
        <f>Raw!Q143</f>
        <v>0.99078599999999994</v>
      </c>
      <c r="N143" s="9">
        <f>IF(Raw!$G143&gt;$C$8,IF(Raw!$Q143&gt;$C$8,IF(Raw!$N143&gt;$C$9,IF(Raw!$N143&lt;$A$9,IF(Raw!$X143&gt;$C$9,IF(Raw!$X143&lt;$A$9,Raw!V143,-999),-999),-999),-999),-999),-999)</f>
        <v>564.29999999999995</v>
      </c>
      <c r="O143" s="9">
        <f>IF(Raw!$G143&gt;$C$8,IF(Raw!$Q143&gt;$C$8,IF(Raw!$N143&gt;$C$9,IF(Raw!$N143&lt;$A$9,IF(Raw!$X143&gt;$C$9,IF(Raw!$X143&lt;$A$9,Raw!W143,-999),-999),-999),-999),-999),-999)</f>
        <v>6.0000000000000002E-6</v>
      </c>
      <c r="P143" s="9">
        <f>IF(Raw!$G143&gt;$C$8,IF(Raw!$Q143&gt;$C$8,IF(Raw!$N143&gt;$C$9,IF(Raw!$N143&lt;$A$9,IF(Raw!$X143&gt;$C$9,IF(Raw!$X143&lt;$A$9,Raw!X143,-999),-999),-999),-999),-999),-999)</f>
        <v>569</v>
      </c>
      <c r="R143" s="9">
        <f t="shared" si="36"/>
        <v>0.53587300000000004</v>
      </c>
      <c r="S143" s="9">
        <f t="shared" si="37"/>
        <v>0.25890311153541778</v>
      </c>
      <c r="T143" s="9">
        <f t="shared" si="38"/>
        <v>0.83928699999999989</v>
      </c>
      <c r="U143" s="9">
        <f t="shared" si="39"/>
        <v>0.35545551993745444</v>
      </c>
      <c r="V143" s="15">
        <f t="shared" si="32"/>
        <v>0</v>
      </c>
      <c r="X143" s="11">
        <f t="shared" si="40"/>
        <v>4.3584799999999992E+19</v>
      </c>
      <c r="Y143" s="11">
        <f t="shared" si="41"/>
        <v>5.4719999999999998E-18</v>
      </c>
      <c r="Z143" s="11">
        <f t="shared" si="42"/>
        <v>4.3399999999999998E-4</v>
      </c>
      <c r="AA143" s="16">
        <f t="shared" si="43"/>
        <v>9.3798452846669836E-2</v>
      </c>
      <c r="AB143" s="9">
        <f t="shared" si="33"/>
        <v>1.6005958220943228</v>
      </c>
      <c r="AC143" s="9">
        <f t="shared" si="34"/>
        <v>0.90620154715333023</v>
      </c>
      <c r="AD143" s="15">
        <f t="shared" si="35"/>
        <v>216.1254673886402</v>
      </c>
      <c r="AE143" s="3">
        <f t="shared" si="44"/>
        <v>658.82879999999977</v>
      </c>
      <c r="AF143" s="2">
        <f t="shared" si="45"/>
        <v>0.25</v>
      </c>
      <c r="AG143" s="9">
        <f t="shared" si="46"/>
        <v>5.9094607986426503E-2</v>
      </c>
      <c r="AH143" s="2">
        <f t="shared" si="47"/>
        <v>2.859557326134456</v>
      </c>
    </row>
    <row r="144" spans="1:34">
      <c r="A144" s="1">
        <f>Raw!A144</f>
        <v>131</v>
      </c>
      <c r="B144" s="14">
        <f>Raw!B144</f>
        <v>0.46494212962962966</v>
      </c>
      <c r="C144" s="15">
        <f>Raw!C144</f>
        <v>53</v>
      </c>
      <c r="D144" s="15">
        <f>IF(C144&gt;0.5,Raw!D144*D$11,-999)</f>
        <v>74.2</v>
      </c>
      <c r="E144" s="9">
        <f>IF(Raw!$G144&gt;$C$8,IF(Raw!$Q144&gt;$C$8,IF(Raw!$N144&gt;$C$9,IF(Raw!$N144&lt;$A$9,IF(Raw!$X144&gt;$C$9,IF(Raw!$X144&lt;$A$9,Raw!H144,-999),-999),-999),-999),-999),-999)</f>
        <v>1.5065999999999999</v>
      </c>
      <c r="F144" s="9">
        <f>IF(Raw!$G144&gt;$C$8,IF(Raw!$Q144&gt;$C$8,IF(Raw!$N144&gt;$C$9,IF(Raw!$N144&lt;$A$9,IF(Raw!$X144&gt;$C$9,IF(Raw!$X144&lt;$A$9,Raw!I144,-999),-999),-999),-999),-999),-999)</f>
        <v>2.0652740000000001</v>
      </c>
      <c r="G144" s="9">
        <f>Raw!G144</f>
        <v>0.98187500000000005</v>
      </c>
      <c r="H144" s="9">
        <f>IF(Raw!$G144&gt;$C$8,IF(Raw!$Q144&gt;$C$8,IF(Raw!$N144&gt;$C$9,IF(Raw!$N144&lt;$A$9,IF(Raw!$X144&gt;$C$9,IF(Raw!$X144&lt;$A$9,Raw!L144,-999),-999),-999),-999),-999),-999)</f>
        <v>541.1</v>
      </c>
      <c r="I144" s="9">
        <f>IF(Raw!$G144&gt;$C$8,IF(Raw!$Q144&gt;$C$8,IF(Raw!$N144&gt;$C$9,IF(Raw!$N144&lt;$A$9,IF(Raw!$X144&gt;$C$9,IF(Raw!$X144&lt;$A$9,Raw!M144,-999),-999),-999),-999),-999),-999)</f>
        <v>2.4000000000000001E-5</v>
      </c>
      <c r="J144" s="9">
        <f>IF(Raw!$G144&gt;$C$8,IF(Raw!$Q144&gt;$C$8,IF(Raw!$N144&gt;$C$9,IF(Raw!$N144&lt;$A$9,IF(Raw!$X144&gt;$C$9,IF(Raw!$X144&lt;$A$9,Raw!N144,-999),-999),-999),-999),-999),-999)</f>
        <v>400</v>
      </c>
      <c r="K144" s="9">
        <f>IF(Raw!$G144&gt;$C$8,IF(Raw!$Q144&gt;$C$8,IF(Raw!$N144&gt;$C$9,IF(Raw!$N144&lt;$A$9,IF(Raw!$X144&gt;$C$9,IF(Raw!$X144&lt;$A$9,Raw!R144,-999),-999),-999),-999),-999),-999)</f>
        <v>1.5343309999999999</v>
      </c>
      <c r="L144" s="9">
        <f>IF(Raw!$G144&gt;$C$8,IF(Raw!$Q144&gt;$C$8,IF(Raw!$N144&gt;$C$9,IF(Raw!$N144&lt;$A$9,IF(Raw!$X144&gt;$C$9,IF(Raw!$X144&lt;$A$9,Raw!S144,-999),-999),-999),-999),-999),-999)</f>
        <v>2.3817200000000001</v>
      </c>
      <c r="M144" s="9">
        <f>Raw!Q144</f>
        <v>0.98124400000000001</v>
      </c>
      <c r="N144" s="9">
        <f>IF(Raw!$G144&gt;$C$8,IF(Raw!$Q144&gt;$C$8,IF(Raw!$N144&gt;$C$9,IF(Raw!$N144&lt;$A$9,IF(Raw!$X144&gt;$C$9,IF(Raw!$X144&lt;$A$9,Raw!V144,-999),-999),-999),-999),-999),-999)</f>
        <v>565.79999999999995</v>
      </c>
      <c r="O144" s="9">
        <f>IF(Raw!$G144&gt;$C$8,IF(Raw!$Q144&gt;$C$8,IF(Raw!$N144&gt;$C$9,IF(Raw!$N144&lt;$A$9,IF(Raw!$X144&gt;$C$9,IF(Raw!$X144&lt;$A$9,Raw!W144,-999),-999),-999),-999),-999),-999)</f>
        <v>6.9999999999999999E-6</v>
      </c>
      <c r="P144" s="9">
        <f>IF(Raw!$G144&gt;$C$8,IF(Raw!$Q144&gt;$C$8,IF(Raw!$N144&gt;$C$9,IF(Raw!$N144&lt;$A$9,IF(Raw!$X144&gt;$C$9,IF(Raw!$X144&lt;$A$9,Raw!X144,-999),-999),-999),-999),-999),-999)</f>
        <v>495</v>
      </c>
      <c r="R144" s="9">
        <f t="shared" si="36"/>
        <v>0.55867400000000011</v>
      </c>
      <c r="S144" s="9">
        <f t="shared" si="37"/>
        <v>0.27050841680087007</v>
      </c>
      <c r="T144" s="9">
        <f t="shared" si="38"/>
        <v>0.84738900000000017</v>
      </c>
      <c r="U144" s="9">
        <f t="shared" si="39"/>
        <v>0.35578867373158901</v>
      </c>
      <c r="V144" s="15">
        <f t="shared" si="32"/>
        <v>0</v>
      </c>
      <c r="X144" s="11">
        <f t="shared" si="40"/>
        <v>4.4668399999999992E+19</v>
      </c>
      <c r="Y144" s="11">
        <f t="shared" si="41"/>
        <v>5.4109999999999999E-18</v>
      </c>
      <c r="Z144" s="11">
        <f t="shared" si="42"/>
        <v>3.9999999999999996E-4</v>
      </c>
      <c r="AA144" s="16">
        <f t="shared" si="43"/>
        <v>8.815721982594614E-2</v>
      </c>
      <c r="AB144" s="9">
        <f t="shared" si="33"/>
        <v>1.6090344583510885</v>
      </c>
      <c r="AC144" s="9">
        <f t="shared" si="34"/>
        <v>0.91184278017405396</v>
      </c>
      <c r="AD144" s="15">
        <f t="shared" si="35"/>
        <v>220.39304956486541</v>
      </c>
      <c r="AE144" s="3">
        <f t="shared" si="44"/>
        <v>651.48439999999982</v>
      </c>
      <c r="AF144" s="2">
        <f t="shared" si="45"/>
        <v>0.25</v>
      </c>
      <c r="AG144" s="9">
        <f t="shared" si="46"/>
        <v>6.031796215718755E-2</v>
      </c>
      <c r="AH144" s="2">
        <f t="shared" si="47"/>
        <v>2.9187547977931292</v>
      </c>
    </row>
    <row r="145" spans="1:34">
      <c r="A145" s="1">
        <f>Raw!A145</f>
        <v>132</v>
      </c>
      <c r="B145" s="14">
        <f>Raw!B145</f>
        <v>0.46500000000000002</v>
      </c>
      <c r="C145" s="15">
        <f>Raw!C145</f>
        <v>52.1</v>
      </c>
      <c r="D145" s="15">
        <f>IF(C145&gt;0.5,Raw!D145*D$11,-999)</f>
        <v>78.7</v>
      </c>
      <c r="E145" s="9">
        <f>IF(Raw!$G145&gt;$C$8,IF(Raw!$Q145&gt;$C$8,IF(Raw!$N145&gt;$C$9,IF(Raw!$N145&lt;$A$9,IF(Raw!$X145&gt;$C$9,IF(Raw!$X145&lt;$A$9,Raw!H145,-999),-999),-999),-999),-999),-999)</f>
        <v>1.495082</v>
      </c>
      <c r="F145" s="9">
        <f>IF(Raw!$G145&gt;$C$8,IF(Raw!$Q145&gt;$C$8,IF(Raw!$N145&gt;$C$9,IF(Raw!$N145&lt;$A$9,IF(Raw!$X145&gt;$C$9,IF(Raw!$X145&lt;$A$9,Raw!I145,-999),-999),-999),-999),-999),-999)</f>
        <v>2.0530409999999999</v>
      </c>
      <c r="G145" s="9">
        <f>Raw!G145</f>
        <v>0.98689000000000004</v>
      </c>
      <c r="H145" s="9">
        <f>IF(Raw!$G145&gt;$C$8,IF(Raw!$Q145&gt;$C$8,IF(Raw!$N145&gt;$C$9,IF(Raw!$N145&lt;$A$9,IF(Raw!$X145&gt;$C$9,IF(Raw!$X145&lt;$A$9,Raw!L145,-999),-999),-999),-999),-999),-999)</f>
        <v>555.20000000000005</v>
      </c>
      <c r="I145" s="9">
        <f>IF(Raw!$G145&gt;$C$8,IF(Raw!$Q145&gt;$C$8,IF(Raw!$N145&gt;$C$9,IF(Raw!$N145&lt;$A$9,IF(Raw!$X145&gt;$C$9,IF(Raw!$X145&lt;$A$9,Raw!M145,-999),-999),-999),-999),-999),-999)</f>
        <v>1.9000000000000001E-5</v>
      </c>
      <c r="J145" s="9">
        <f>IF(Raw!$G145&gt;$C$8,IF(Raw!$Q145&gt;$C$8,IF(Raw!$N145&gt;$C$9,IF(Raw!$N145&lt;$A$9,IF(Raw!$X145&gt;$C$9,IF(Raw!$X145&lt;$A$9,Raw!N145,-999),-999),-999),-999),-999),-999)</f>
        <v>437</v>
      </c>
      <c r="K145" s="9">
        <f>IF(Raw!$G145&gt;$C$8,IF(Raw!$Q145&gt;$C$8,IF(Raw!$N145&gt;$C$9,IF(Raw!$N145&lt;$A$9,IF(Raw!$X145&gt;$C$9,IF(Raw!$X145&lt;$A$9,Raw!R145,-999),-999),-999),-999),-999),-999)</f>
        <v>1.48804</v>
      </c>
      <c r="L145" s="9">
        <f>IF(Raw!$G145&gt;$C$8,IF(Raw!$Q145&gt;$C$8,IF(Raw!$N145&gt;$C$9,IF(Raw!$N145&lt;$A$9,IF(Raw!$X145&gt;$C$9,IF(Raw!$X145&lt;$A$9,Raw!S145,-999),-999),-999),-999),-999),-999)</f>
        <v>2.2962910000000001</v>
      </c>
      <c r="M145" s="9">
        <f>Raw!Q145</f>
        <v>0.98782499999999995</v>
      </c>
      <c r="N145" s="9">
        <f>IF(Raw!$G145&gt;$C$8,IF(Raw!$Q145&gt;$C$8,IF(Raw!$N145&gt;$C$9,IF(Raw!$N145&lt;$A$9,IF(Raw!$X145&gt;$C$9,IF(Raw!$X145&lt;$A$9,Raw!V145,-999),-999),-999),-999),-999),-999)</f>
        <v>551</v>
      </c>
      <c r="O145" s="9">
        <f>IF(Raw!$G145&gt;$C$8,IF(Raw!$Q145&gt;$C$8,IF(Raw!$N145&gt;$C$9,IF(Raw!$N145&lt;$A$9,IF(Raw!$X145&gt;$C$9,IF(Raw!$X145&lt;$A$9,Raw!W145,-999),-999),-999),-999),-999),-999)</f>
        <v>1.2E-5</v>
      </c>
      <c r="P145" s="9">
        <f>IF(Raw!$G145&gt;$C$8,IF(Raw!$Q145&gt;$C$8,IF(Raw!$N145&gt;$C$9,IF(Raw!$N145&lt;$A$9,IF(Raw!$X145&gt;$C$9,IF(Raw!$X145&lt;$A$9,Raw!X145,-999),-999),-999),-999),-999),-999)</f>
        <v>493</v>
      </c>
      <c r="R145" s="9">
        <f t="shared" si="36"/>
        <v>0.55795899999999987</v>
      </c>
      <c r="S145" s="9">
        <f t="shared" si="37"/>
        <v>0.27177197143164694</v>
      </c>
      <c r="T145" s="9">
        <f t="shared" si="38"/>
        <v>0.80825100000000005</v>
      </c>
      <c r="U145" s="9">
        <f t="shared" si="39"/>
        <v>0.35198108602089195</v>
      </c>
      <c r="V145" s="15">
        <f t="shared" si="32"/>
        <v>0</v>
      </c>
      <c r="X145" s="11">
        <f t="shared" si="40"/>
        <v>4.7377399999999992E+19</v>
      </c>
      <c r="Y145" s="11">
        <f t="shared" si="41"/>
        <v>5.5520000000000002E-18</v>
      </c>
      <c r="Z145" s="11">
        <f t="shared" si="42"/>
        <v>4.37E-4</v>
      </c>
      <c r="AA145" s="16">
        <f t="shared" si="43"/>
        <v>0.10309733357163432</v>
      </c>
      <c r="AB145" s="9">
        <f t="shared" si="33"/>
        <v>1.571368522956607</v>
      </c>
      <c r="AC145" s="9">
        <f t="shared" si="34"/>
        <v>0.89690266642836569</v>
      </c>
      <c r="AD145" s="15">
        <f t="shared" si="35"/>
        <v>235.92067178863692</v>
      </c>
      <c r="AE145" s="3">
        <f t="shared" si="44"/>
        <v>668.46079999999984</v>
      </c>
      <c r="AF145" s="2">
        <f t="shared" si="45"/>
        <v>0.25</v>
      </c>
      <c r="AG145" s="9">
        <f t="shared" si="46"/>
        <v>6.3876626362263711E-2</v>
      </c>
      <c r="AH145" s="2">
        <f t="shared" si="47"/>
        <v>3.0909567066579</v>
      </c>
    </row>
    <row r="146" spans="1:34">
      <c r="A146" s="1">
        <f>Raw!A146</f>
        <v>133</v>
      </c>
      <c r="B146" s="14">
        <f>Raw!B146</f>
        <v>0.46505787037037033</v>
      </c>
      <c r="C146" s="15">
        <f>Raw!C146</f>
        <v>51.5</v>
      </c>
      <c r="D146" s="15">
        <f>IF(C146&gt;0.5,Raw!D146*D$11,-999)</f>
        <v>78.7</v>
      </c>
      <c r="E146" s="9">
        <f>IF(Raw!$G146&gt;$C$8,IF(Raw!$Q146&gt;$C$8,IF(Raw!$N146&gt;$C$9,IF(Raw!$N146&lt;$A$9,IF(Raw!$X146&gt;$C$9,IF(Raw!$X146&lt;$A$9,Raw!H146,-999),-999),-999),-999),-999),-999)</f>
        <v>1.5094399999999999</v>
      </c>
      <c r="F146" s="9">
        <f>IF(Raw!$G146&gt;$C$8,IF(Raw!$Q146&gt;$C$8,IF(Raw!$N146&gt;$C$9,IF(Raw!$N146&lt;$A$9,IF(Raw!$X146&gt;$C$9,IF(Raw!$X146&lt;$A$9,Raw!I146,-999),-999),-999),-999),-999),-999)</f>
        <v>2.0326499999999998</v>
      </c>
      <c r="G146" s="9">
        <f>Raw!G146</f>
        <v>0.97844299999999995</v>
      </c>
      <c r="H146" s="9">
        <f>IF(Raw!$G146&gt;$C$8,IF(Raw!$Q146&gt;$C$8,IF(Raw!$N146&gt;$C$9,IF(Raw!$N146&lt;$A$9,IF(Raw!$X146&gt;$C$9,IF(Raw!$X146&lt;$A$9,Raw!L146,-999),-999),-999),-999),-999),-999)</f>
        <v>544.9</v>
      </c>
      <c r="I146" s="9">
        <f>IF(Raw!$G146&gt;$C$8,IF(Raw!$Q146&gt;$C$8,IF(Raw!$N146&gt;$C$9,IF(Raw!$N146&lt;$A$9,IF(Raw!$X146&gt;$C$9,IF(Raw!$X146&lt;$A$9,Raw!M146,-999),-999),-999),-999),-999),-999)</f>
        <v>9.0000000000000002E-6</v>
      </c>
      <c r="J146" s="9">
        <f>IF(Raw!$G146&gt;$C$8,IF(Raw!$Q146&gt;$C$8,IF(Raw!$N146&gt;$C$9,IF(Raw!$N146&lt;$A$9,IF(Raw!$X146&gt;$C$9,IF(Raw!$X146&lt;$A$9,Raw!N146,-999),-999),-999),-999),-999),-999)</f>
        <v>482</v>
      </c>
      <c r="K146" s="9">
        <f>IF(Raw!$G146&gt;$C$8,IF(Raw!$Q146&gt;$C$8,IF(Raw!$N146&gt;$C$9,IF(Raw!$N146&lt;$A$9,IF(Raw!$X146&gt;$C$9,IF(Raw!$X146&lt;$A$9,Raw!R146,-999),-999),-999),-999),-999),-999)</f>
        <v>1.4832339999999999</v>
      </c>
      <c r="L146" s="9">
        <f>IF(Raw!$G146&gt;$C$8,IF(Raw!$Q146&gt;$C$8,IF(Raw!$N146&gt;$C$9,IF(Raw!$N146&lt;$A$9,IF(Raw!$X146&gt;$C$9,IF(Raw!$X146&lt;$A$9,Raw!S146,-999),-999),-999),-999),-999),-999)</f>
        <v>2.2727810000000002</v>
      </c>
      <c r="M146" s="9">
        <f>Raw!Q146</f>
        <v>0.98585599999999995</v>
      </c>
      <c r="N146" s="9">
        <f>IF(Raw!$G146&gt;$C$8,IF(Raw!$Q146&gt;$C$8,IF(Raw!$N146&gt;$C$9,IF(Raw!$N146&lt;$A$9,IF(Raw!$X146&gt;$C$9,IF(Raw!$X146&lt;$A$9,Raw!V146,-999),-999),-999),-999),-999),-999)</f>
        <v>530.6</v>
      </c>
      <c r="O146" s="9">
        <f>IF(Raw!$G146&gt;$C$8,IF(Raw!$Q146&gt;$C$8,IF(Raw!$N146&gt;$C$9,IF(Raw!$N146&lt;$A$9,IF(Raw!$X146&gt;$C$9,IF(Raw!$X146&lt;$A$9,Raw!W146,-999),-999),-999),-999),-999),-999)</f>
        <v>5.0000000000000004E-6</v>
      </c>
      <c r="P146" s="9">
        <f>IF(Raw!$G146&gt;$C$8,IF(Raw!$Q146&gt;$C$8,IF(Raw!$N146&gt;$C$9,IF(Raw!$N146&lt;$A$9,IF(Raw!$X146&gt;$C$9,IF(Raw!$X146&lt;$A$9,Raw!X146,-999),-999),-999),-999),-999),-999)</f>
        <v>269</v>
      </c>
      <c r="R146" s="9">
        <f t="shared" si="36"/>
        <v>0.52320999999999995</v>
      </c>
      <c r="S146" s="9">
        <f t="shared" si="37"/>
        <v>0.25740289769512703</v>
      </c>
      <c r="T146" s="9">
        <f t="shared" si="38"/>
        <v>0.78954700000000022</v>
      </c>
      <c r="U146" s="9">
        <f t="shared" si="39"/>
        <v>0.34739246764206499</v>
      </c>
      <c r="V146" s="15">
        <f t="shared" si="32"/>
        <v>0</v>
      </c>
      <c r="X146" s="11">
        <f t="shared" si="40"/>
        <v>4.7377399999999992E+19</v>
      </c>
      <c r="Y146" s="11">
        <f t="shared" si="41"/>
        <v>5.4489999999999993E-18</v>
      </c>
      <c r="Z146" s="11">
        <f t="shared" si="42"/>
        <v>4.8199999999999995E-4</v>
      </c>
      <c r="AA146" s="16">
        <f t="shared" si="43"/>
        <v>0.11066277143385644</v>
      </c>
      <c r="AB146" s="9">
        <f t="shared" si="33"/>
        <v>1.5706074591972869</v>
      </c>
      <c r="AC146" s="9">
        <f t="shared" si="34"/>
        <v>0.88933722856614361</v>
      </c>
      <c r="AD146" s="15">
        <f t="shared" si="35"/>
        <v>229.59081210343663</v>
      </c>
      <c r="AE146" s="3">
        <f t="shared" si="44"/>
        <v>656.0595999999997</v>
      </c>
      <c r="AF146" s="2">
        <f t="shared" si="45"/>
        <v>0.25</v>
      </c>
      <c r="AG146" s="9">
        <f t="shared" si="46"/>
        <v>6.1352399049660403E-2</v>
      </c>
      <c r="AH146" s="2">
        <f t="shared" si="47"/>
        <v>2.9688106606727671</v>
      </c>
    </row>
    <row r="147" spans="1:34">
      <c r="A147" s="1">
        <f>Raw!A147</f>
        <v>134</v>
      </c>
      <c r="B147" s="14">
        <f>Raw!B147</f>
        <v>0.46511574074074075</v>
      </c>
      <c r="C147" s="15">
        <f>Raw!C147</f>
        <v>50.8</v>
      </c>
      <c r="D147" s="15">
        <f>IF(C147&gt;0.5,Raw!D147*D$11,-999)</f>
        <v>82.4</v>
      </c>
      <c r="E147" s="9">
        <f>IF(Raw!$G147&gt;$C$8,IF(Raw!$Q147&gt;$C$8,IF(Raw!$N147&gt;$C$9,IF(Raw!$N147&lt;$A$9,IF(Raw!$X147&gt;$C$9,IF(Raw!$X147&lt;$A$9,Raw!H147,-999),-999),-999),-999),-999),-999)</f>
        <v>1.472742</v>
      </c>
      <c r="F147" s="9">
        <f>IF(Raw!$G147&gt;$C$8,IF(Raw!$Q147&gt;$C$8,IF(Raw!$N147&gt;$C$9,IF(Raw!$N147&lt;$A$9,IF(Raw!$X147&gt;$C$9,IF(Raw!$X147&lt;$A$9,Raw!I147,-999),-999),-999),-999),-999),-999)</f>
        <v>1.993047</v>
      </c>
      <c r="G147" s="9">
        <f>Raw!G147</f>
        <v>0.97361200000000003</v>
      </c>
      <c r="H147" s="9">
        <f>IF(Raw!$G147&gt;$C$8,IF(Raw!$Q147&gt;$C$8,IF(Raw!$N147&gt;$C$9,IF(Raw!$N147&lt;$A$9,IF(Raw!$X147&gt;$C$9,IF(Raw!$X147&lt;$A$9,Raw!L147,-999),-999),-999),-999),-999),-999)</f>
        <v>532.4</v>
      </c>
      <c r="I147" s="9">
        <f>IF(Raw!$G147&gt;$C$8,IF(Raw!$Q147&gt;$C$8,IF(Raw!$N147&gt;$C$9,IF(Raw!$N147&lt;$A$9,IF(Raw!$X147&gt;$C$9,IF(Raw!$X147&lt;$A$9,Raw!M147,-999),-999),-999),-999),-999),-999)</f>
        <v>3.0000000000000001E-6</v>
      </c>
      <c r="J147" s="9">
        <f>IF(Raw!$G147&gt;$C$8,IF(Raw!$Q147&gt;$C$8,IF(Raw!$N147&gt;$C$9,IF(Raw!$N147&lt;$A$9,IF(Raw!$X147&gt;$C$9,IF(Raw!$X147&lt;$A$9,Raw!N147,-999),-999),-999),-999),-999),-999)</f>
        <v>600</v>
      </c>
      <c r="K147" s="9">
        <f>IF(Raw!$G147&gt;$C$8,IF(Raw!$Q147&gt;$C$8,IF(Raw!$N147&gt;$C$9,IF(Raw!$N147&lt;$A$9,IF(Raw!$X147&gt;$C$9,IF(Raw!$X147&lt;$A$9,Raw!R147,-999),-999),-999),-999),-999),-999)</f>
        <v>1.5583210000000001</v>
      </c>
      <c r="L147" s="9">
        <f>IF(Raw!$G147&gt;$C$8,IF(Raw!$Q147&gt;$C$8,IF(Raw!$N147&gt;$C$9,IF(Raw!$N147&lt;$A$9,IF(Raw!$X147&gt;$C$9,IF(Raw!$X147&lt;$A$9,Raw!S147,-999),-999),-999),-999),-999),-999)</f>
        <v>2.376738</v>
      </c>
      <c r="M147" s="9">
        <f>Raw!Q147</f>
        <v>0.98899199999999998</v>
      </c>
      <c r="N147" s="9">
        <f>IF(Raw!$G147&gt;$C$8,IF(Raw!$Q147&gt;$C$8,IF(Raw!$N147&gt;$C$9,IF(Raw!$N147&lt;$A$9,IF(Raw!$X147&gt;$C$9,IF(Raw!$X147&lt;$A$9,Raw!V147,-999),-999),-999),-999),-999),-999)</f>
        <v>524.1</v>
      </c>
      <c r="O147" s="9">
        <f>IF(Raw!$G147&gt;$C$8,IF(Raw!$Q147&gt;$C$8,IF(Raw!$N147&gt;$C$9,IF(Raw!$N147&lt;$A$9,IF(Raw!$X147&gt;$C$9,IF(Raw!$X147&lt;$A$9,Raw!W147,-999),-999),-999),-999),-999),-999)</f>
        <v>3.9999999999999998E-6</v>
      </c>
      <c r="P147" s="9">
        <f>IF(Raw!$G147&gt;$C$8,IF(Raw!$Q147&gt;$C$8,IF(Raw!$N147&gt;$C$9,IF(Raw!$N147&lt;$A$9,IF(Raw!$X147&gt;$C$9,IF(Raw!$X147&lt;$A$9,Raw!X147,-999),-999),-999),-999),-999),-999)</f>
        <v>642</v>
      </c>
      <c r="R147" s="9">
        <f t="shared" si="36"/>
        <v>0.52030500000000002</v>
      </c>
      <c r="S147" s="9">
        <f t="shared" si="37"/>
        <v>0.26106007535196107</v>
      </c>
      <c r="T147" s="9">
        <f t="shared" si="38"/>
        <v>0.81841699999999995</v>
      </c>
      <c r="U147" s="9">
        <f t="shared" si="39"/>
        <v>0.34434464379329988</v>
      </c>
      <c r="V147" s="15">
        <f t="shared" si="32"/>
        <v>0</v>
      </c>
      <c r="X147" s="11">
        <f t="shared" si="40"/>
        <v>4.96048E+19</v>
      </c>
      <c r="Y147" s="11">
        <f t="shared" si="41"/>
        <v>5.3239999999999996E-18</v>
      </c>
      <c r="Z147" s="11">
        <f t="shared" si="42"/>
        <v>5.9999999999999995E-4</v>
      </c>
      <c r="AA147" s="16">
        <f t="shared" si="43"/>
        <v>0.1367832338419061</v>
      </c>
      <c r="AB147" s="9">
        <f t="shared" si="33"/>
        <v>1.6702667238911912</v>
      </c>
      <c r="AC147" s="9">
        <f t="shared" si="34"/>
        <v>0.86321676615809395</v>
      </c>
      <c r="AD147" s="15">
        <f t="shared" si="35"/>
        <v>227.97205640317685</v>
      </c>
      <c r="AE147" s="3">
        <f t="shared" si="44"/>
        <v>641.00959999999975</v>
      </c>
      <c r="AF147" s="2">
        <f t="shared" si="45"/>
        <v>0.25</v>
      </c>
      <c r="AG147" s="9">
        <f t="shared" si="46"/>
        <v>6.0385351197675387E-2</v>
      </c>
      <c r="AH147" s="2">
        <f t="shared" si="47"/>
        <v>2.922015718391374</v>
      </c>
    </row>
    <row r="148" spans="1:34">
      <c r="A148" s="1">
        <f>Raw!A148</f>
        <v>135</v>
      </c>
      <c r="B148" s="14">
        <f>Raw!B148</f>
        <v>0.46517361111111111</v>
      </c>
      <c r="C148" s="15">
        <f>Raw!C148</f>
        <v>50.1</v>
      </c>
      <c r="D148" s="15">
        <f>IF(C148&gt;0.5,Raw!D148*D$11,-999)</f>
        <v>85.1</v>
      </c>
      <c r="E148" s="9">
        <f>IF(Raw!$G148&gt;$C$8,IF(Raw!$Q148&gt;$C$8,IF(Raw!$N148&gt;$C$9,IF(Raw!$N148&lt;$A$9,IF(Raw!$X148&gt;$C$9,IF(Raw!$X148&lt;$A$9,Raw!H148,-999),-999),-999),-999),-999),-999)</f>
        <v>1.4801299999999999</v>
      </c>
      <c r="F148" s="9">
        <f>IF(Raw!$G148&gt;$C$8,IF(Raw!$Q148&gt;$C$8,IF(Raw!$N148&gt;$C$9,IF(Raw!$N148&lt;$A$9,IF(Raw!$X148&gt;$C$9,IF(Raw!$X148&lt;$A$9,Raw!I148,-999),-999),-999),-999),-999),-999)</f>
        <v>1.988275</v>
      </c>
      <c r="G148" s="9">
        <f>Raw!G148</f>
        <v>0.97897599999999996</v>
      </c>
      <c r="H148" s="9">
        <f>IF(Raw!$G148&gt;$C$8,IF(Raw!$Q148&gt;$C$8,IF(Raw!$N148&gt;$C$9,IF(Raw!$N148&lt;$A$9,IF(Raw!$X148&gt;$C$9,IF(Raw!$X148&lt;$A$9,Raw!L148,-999),-999),-999),-999),-999),-999)</f>
        <v>492.8</v>
      </c>
      <c r="I148" s="9">
        <f>IF(Raw!$G148&gt;$C$8,IF(Raw!$Q148&gt;$C$8,IF(Raw!$N148&gt;$C$9,IF(Raw!$N148&lt;$A$9,IF(Raw!$X148&gt;$C$9,IF(Raw!$X148&lt;$A$9,Raw!M148,-999),-999),-999),-999),-999),-999)</f>
        <v>6.0000000000000002E-6</v>
      </c>
      <c r="J148" s="9">
        <f>IF(Raw!$G148&gt;$C$8,IF(Raw!$Q148&gt;$C$8,IF(Raw!$N148&gt;$C$9,IF(Raw!$N148&lt;$A$9,IF(Raw!$X148&gt;$C$9,IF(Raw!$X148&lt;$A$9,Raw!N148,-999),-999),-999),-999),-999),-999)</f>
        <v>457</v>
      </c>
      <c r="K148" s="9">
        <f>IF(Raw!$G148&gt;$C$8,IF(Raw!$Q148&gt;$C$8,IF(Raw!$N148&gt;$C$9,IF(Raw!$N148&lt;$A$9,IF(Raw!$X148&gt;$C$9,IF(Raw!$X148&lt;$A$9,Raw!R148,-999),-999),-999),-999),-999),-999)</f>
        <v>1.469282</v>
      </c>
      <c r="L148" s="9">
        <f>IF(Raw!$G148&gt;$C$8,IF(Raw!$Q148&gt;$C$8,IF(Raw!$N148&gt;$C$9,IF(Raw!$N148&lt;$A$9,IF(Raw!$X148&gt;$C$9,IF(Raw!$X148&lt;$A$9,Raw!S148,-999),-999),-999),-999),-999),-999)</f>
        <v>2.2430249999999998</v>
      </c>
      <c r="M148" s="9">
        <f>Raw!Q148</f>
        <v>0.98472000000000004</v>
      </c>
      <c r="N148" s="9">
        <f>IF(Raw!$G148&gt;$C$8,IF(Raw!$Q148&gt;$C$8,IF(Raw!$N148&gt;$C$9,IF(Raw!$N148&lt;$A$9,IF(Raw!$X148&gt;$C$9,IF(Raw!$X148&lt;$A$9,Raw!V148,-999),-999),-999),-999),-999),-999)</f>
        <v>553.20000000000005</v>
      </c>
      <c r="O148" s="9">
        <f>IF(Raw!$G148&gt;$C$8,IF(Raw!$Q148&gt;$C$8,IF(Raw!$N148&gt;$C$9,IF(Raw!$N148&lt;$A$9,IF(Raw!$X148&gt;$C$9,IF(Raw!$X148&lt;$A$9,Raw!W148,-999),-999),-999),-999),-999),-999)</f>
        <v>3.9999999999999998E-6</v>
      </c>
      <c r="P148" s="9">
        <f>IF(Raw!$G148&gt;$C$8,IF(Raw!$Q148&gt;$C$8,IF(Raw!$N148&gt;$C$9,IF(Raw!$N148&lt;$A$9,IF(Raw!$X148&gt;$C$9,IF(Raw!$X148&lt;$A$9,Raw!X148,-999),-999),-999),-999),-999),-999)</f>
        <v>386</v>
      </c>
      <c r="R148" s="9">
        <f t="shared" si="36"/>
        <v>0.50814500000000007</v>
      </c>
      <c r="S148" s="9">
        <f t="shared" si="37"/>
        <v>0.25557078371955594</v>
      </c>
      <c r="T148" s="9">
        <f t="shared" si="38"/>
        <v>0.77374299999999985</v>
      </c>
      <c r="U148" s="9">
        <f t="shared" si="39"/>
        <v>0.34495513870777184</v>
      </c>
      <c r="V148" s="15">
        <f t="shared" si="32"/>
        <v>0</v>
      </c>
      <c r="X148" s="11">
        <f t="shared" si="40"/>
        <v>5.1230199999999984E+19</v>
      </c>
      <c r="Y148" s="11">
        <f t="shared" si="41"/>
        <v>4.9279999999999995E-18</v>
      </c>
      <c r="Z148" s="11">
        <f t="shared" si="42"/>
        <v>4.57E-4</v>
      </c>
      <c r="AA148" s="16">
        <f t="shared" si="43"/>
        <v>0.10344081095503872</v>
      </c>
      <c r="AB148" s="9">
        <f t="shared" si="33"/>
        <v>1.5493186033907844</v>
      </c>
      <c r="AC148" s="9">
        <f t="shared" si="34"/>
        <v>0.89655918904496135</v>
      </c>
      <c r="AD148" s="15">
        <f t="shared" si="35"/>
        <v>226.3475075602598</v>
      </c>
      <c r="AE148" s="3">
        <f t="shared" si="44"/>
        <v>593.33119999999974</v>
      </c>
      <c r="AF148" s="2">
        <f t="shared" si="45"/>
        <v>0.25</v>
      </c>
      <c r="AG148" s="9">
        <f t="shared" si="46"/>
        <v>6.0061335282006037E-2</v>
      </c>
      <c r="AH148" s="2">
        <f t="shared" si="47"/>
        <v>2.9063367568582126</v>
      </c>
    </row>
    <row r="149" spans="1:34">
      <c r="A149" s="1">
        <f>Raw!A149</f>
        <v>136</v>
      </c>
      <c r="B149" s="14">
        <f>Raw!B149</f>
        <v>0.46521990740740743</v>
      </c>
      <c r="C149" s="15">
        <f>Raw!C149</f>
        <v>49.5</v>
      </c>
      <c r="D149" s="15">
        <f>IF(C149&gt;0.5,Raw!D149*D$11,-999)</f>
        <v>89.6</v>
      </c>
      <c r="E149" s="9">
        <f>IF(Raw!$G149&gt;$C$8,IF(Raw!$Q149&gt;$C$8,IF(Raw!$N149&gt;$C$9,IF(Raw!$N149&lt;$A$9,IF(Raw!$X149&gt;$C$9,IF(Raw!$X149&lt;$A$9,Raw!H149,-999),-999),-999),-999),-999),-999)</f>
        <v>1.472496</v>
      </c>
      <c r="F149" s="9">
        <f>IF(Raw!$G149&gt;$C$8,IF(Raw!$Q149&gt;$C$8,IF(Raw!$N149&gt;$C$9,IF(Raw!$N149&lt;$A$9,IF(Raw!$X149&gt;$C$9,IF(Raw!$X149&lt;$A$9,Raw!I149,-999),-999),-999),-999),-999),-999)</f>
        <v>1.962035</v>
      </c>
      <c r="G149" s="9">
        <f>Raw!G149</f>
        <v>0.97526100000000004</v>
      </c>
      <c r="H149" s="9">
        <f>IF(Raw!$G149&gt;$C$8,IF(Raw!$Q149&gt;$C$8,IF(Raw!$N149&gt;$C$9,IF(Raw!$N149&lt;$A$9,IF(Raw!$X149&gt;$C$9,IF(Raw!$X149&lt;$A$9,Raw!L149,-999),-999),-999),-999),-999),-999)</f>
        <v>521.1</v>
      </c>
      <c r="I149" s="9">
        <f>IF(Raw!$G149&gt;$C$8,IF(Raw!$Q149&gt;$C$8,IF(Raw!$N149&gt;$C$9,IF(Raw!$N149&lt;$A$9,IF(Raw!$X149&gt;$C$9,IF(Raw!$X149&lt;$A$9,Raw!M149,-999),-999),-999),-999),-999),-999)</f>
        <v>6.9999999999999999E-6</v>
      </c>
      <c r="J149" s="9">
        <f>IF(Raw!$G149&gt;$C$8,IF(Raw!$Q149&gt;$C$8,IF(Raw!$N149&gt;$C$9,IF(Raw!$N149&lt;$A$9,IF(Raw!$X149&gt;$C$9,IF(Raw!$X149&lt;$A$9,Raw!N149,-999),-999),-999),-999),-999),-999)</f>
        <v>388</v>
      </c>
      <c r="K149" s="9">
        <f>IF(Raw!$G149&gt;$C$8,IF(Raw!$Q149&gt;$C$8,IF(Raw!$N149&gt;$C$9,IF(Raw!$N149&lt;$A$9,IF(Raw!$X149&gt;$C$9,IF(Raw!$X149&lt;$A$9,Raw!R149,-999),-999),-999),-999),-999),-999)</f>
        <v>1.487921</v>
      </c>
      <c r="L149" s="9">
        <f>IF(Raw!$G149&gt;$C$8,IF(Raw!$Q149&gt;$C$8,IF(Raw!$N149&gt;$C$9,IF(Raw!$N149&lt;$A$9,IF(Raw!$X149&gt;$C$9,IF(Raw!$X149&lt;$A$9,Raw!S149,-999),-999),-999),-999),-999),-999)</f>
        <v>2.279487</v>
      </c>
      <c r="M149" s="9">
        <f>Raw!Q149</f>
        <v>0.99023399999999995</v>
      </c>
      <c r="N149" s="9">
        <f>IF(Raw!$G149&gt;$C$8,IF(Raw!$Q149&gt;$C$8,IF(Raw!$N149&gt;$C$9,IF(Raw!$N149&lt;$A$9,IF(Raw!$X149&gt;$C$9,IF(Raw!$X149&lt;$A$9,Raw!V149,-999),-999),-999),-999),-999),-999)</f>
        <v>540.20000000000005</v>
      </c>
      <c r="O149" s="9">
        <f>IF(Raw!$G149&gt;$C$8,IF(Raw!$Q149&gt;$C$8,IF(Raw!$N149&gt;$C$9,IF(Raw!$N149&lt;$A$9,IF(Raw!$X149&gt;$C$9,IF(Raw!$X149&lt;$A$9,Raw!W149,-999),-999),-999),-999),-999),-999)</f>
        <v>7.9999999999999996E-6</v>
      </c>
      <c r="P149" s="9">
        <f>IF(Raw!$G149&gt;$C$8,IF(Raw!$Q149&gt;$C$8,IF(Raw!$N149&gt;$C$9,IF(Raw!$N149&lt;$A$9,IF(Raw!$X149&gt;$C$9,IF(Raw!$X149&lt;$A$9,Raw!X149,-999),-999),-999),-999),-999),-999)</f>
        <v>335</v>
      </c>
      <c r="R149" s="9">
        <f t="shared" si="36"/>
        <v>0.48953899999999995</v>
      </c>
      <c r="S149" s="9">
        <f t="shared" si="37"/>
        <v>0.24950574276197926</v>
      </c>
      <c r="T149" s="9">
        <f t="shared" si="38"/>
        <v>0.79156599999999999</v>
      </c>
      <c r="U149" s="9">
        <f t="shared" si="39"/>
        <v>0.34725620282107333</v>
      </c>
      <c r="V149" s="15">
        <f t="shared" si="32"/>
        <v>0</v>
      </c>
      <c r="X149" s="11">
        <f t="shared" si="40"/>
        <v>5.3939199999999984E+19</v>
      </c>
      <c r="Y149" s="11">
        <f t="shared" si="41"/>
        <v>5.2110000000000002E-18</v>
      </c>
      <c r="Z149" s="11">
        <f t="shared" si="42"/>
        <v>3.88E-4</v>
      </c>
      <c r="AA149" s="16">
        <f t="shared" si="43"/>
        <v>9.833385457488486E-2</v>
      </c>
      <c r="AB149" s="9">
        <f t="shared" si="33"/>
        <v>1.5657587359304235</v>
      </c>
      <c r="AC149" s="9">
        <f t="shared" si="34"/>
        <v>0.90166614542511503</v>
      </c>
      <c r="AD149" s="15">
        <f t="shared" si="35"/>
        <v>253.43776952289912</v>
      </c>
      <c r="AE149" s="3">
        <f t="shared" si="44"/>
        <v>627.4043999999999</v>
      </c>
      <c r="AF149" s="2">
        <f t="shared" si="45"/>
        <v>0.25</v>
      </c>
      <c r="AG149" s="9">
        <f t="shared" si="46"/>
        <v>6.7698336535357159E-2</v>
      </c>
      <c r="AH149" s="2">
        <f t="shared" si="47"/>
        <v>3.2758872730192525</v>
      </c>
    </row>
    <row r="150" spans="1:34">
      <c r="A150" s="1">
        <f>Raw!A150</f>
        <v>137</v>
      </c>
      <c r="B150" s="14">
        <f>Raw!B150</f>
        <v>0.46527777777777773</v>
      </c>
      <c r="C150" s="15">
        <f>Raw!C150</f>
        <v>48.6</v>
      </c>
      <c r="D150" s="15">
        <f>IF(C150&gt;0.5,Raw!D150*D$11,-999)</f>
        <v>94.1</v>
      </c>
      <c r="E150" s="9">
        <f>IF(Raw!$G150&gt;$C$8,IF(Raw!$Q150&gt;$C$8,IF(Raw!$N150&gt;$C$9,IF(Raw!$N150&lt;$A$9,IF(Raw!$X150&gt;$C$9,IF(Raw!$X150&lt;$A$9,Raw!H150,-999),-999),-999),-999),-999),-999)</f>
        <v>1.4501550000000001</v>
      </c>
      <c r="F150" s="9">
        <f>IF(Raw!$G150&gt;$C$8,IF(Raw!$Q150&gt;$C$8,IF(Raw!$N150&gt;$C$9,IF(Raw!$N150&lt;$A$9,IF(Raw!$X150&gt;$C$9,IF(Raw!$X150&lt;$A$9,Raw!I150,-999),-999),-999),-999),-999),-999)</f>
        <v>1.9349780000000001</v>
      </c>
      <c r="G150" s="9">
        <f>Raw!G150</f>
        <v>0.97668100000000002</v>
      </c>
      <c r="H150" s="9">
        <f>IF(Raw!$G150&gt;$C$8,IF(Raw!$Q150&gt;$C$8,IF(Raw!$N150&gt;$C$9,IF(Raw!$N150&lt;$A$9,IF(Raw!$X150&gt;$C$9,IF(Raw!$X150&lt;$A$9,Raw!L150,-999),-999),-999),-999),-999),-999)</f>
        <v>495</v>
      </c>
      <c r="I150" s="9">
        <f>IF(Raw!$G150&gt;$C$8,IF(Raw!$Q150&gt;$C$8,IF(Raw!$N150&gt;$C$9,IF(Raw!$N150&lt;$A$9,IF(Raw!$X150&gt;$C$9,IF(Raw!$X150&lt;$A$9,Raw!M150,-999),-999),-999),-999),-999),-999)</f>
        <v>1.0000000000000001E-5</v>
      </c>
      <c r="J150" s="9">
        <f>IF(Raw!$G150&gt;$C$8,IF(Raw!$Q150&gt;$C$8,IF(Raw!$N150&gt;$C$9,IF(Raw!$N150&lt;$A$9,IF(Raw!$X150&gt;$C$9,IF(Raw!$X150&lt;$A$9,Raw!N150,-999),-999),-999),-999),-999),-999)</f>
        <v>536</v>
      </c>
      <c r="K150" s="9">
        <f>IF(Raw!$G150&gt;$C$8,IF(Raw!$Q150&gt;$C$8,IF(Raw!$N150&gt;$C$9,IF(Raw!$N150&lt;$A$9,IF(Raw!$X150&gt;$C$9,IF(Raw!$X150&lt;$A$9,Raw!R150,-999),-999),-999),-999),-999),-999)</f>
        <v>1.467811</v>
      </c>
      <c r="L150" s="9">
        <f>IF(Raw!$G150&gt;$C$8,IF(Raw!$Q150&gt;$C$8,IF(Raw!$N150&gt;$C$9,IF(Raw!$N150&lt;$A$9,IF(Raw!$X150&gt;$C$9,IF(Raw!$X150&lt;$A$9,Raw!S150,-999),-999),-999),-999),-999),-999)</f>
        <v>2.2387389999999998</v>
      </c>
      <c r="M150" s="9">
        <f>Raw!Q150</f>
        <v>0.98976299999999995</v>
      </c>
      <c r="N150" s="9">
        <f>IF(Raw!$G150&gt;$C$8,IF(Raw!$Q150&gt;$C$8,IF(Raw!$N150&gt;$C$9,IF(Raw!$N150&lt;$A$9,IF(Raw!$X150&gt;$C$9,IF(Raw!$X150&lt;$A$9,Raw!V150,-999),-999),-999),-999),-999),-999)</f>
        <v>528.9</v>
      </c>
      <c r="O150" s="9">
        <f>IF(Raw!$G150&gt;$C$8,IF(Raw!$Q150&gt;$C$8,IF(Raw!$N150&gt;$C$9,IF(Raw!$N150&lt;$A$9,IF(Raw!$X150&gt;$C$9,IF(Raw!$X150&lt;$A$9,Raw!W150,-999),-999),-999),-999),-999),-999)</f>
        <v>6.0000000000000002E-6</v>
      </c>
      <c r="P150" s="9">
        <f>IF(Raw!$G150&gt;$C$8,IF(Raw!$Q150&gt;$C$8,IF(Raw!$N150&gt;$C$9,IF(Raw!$N150&lt;$A$9,IF(Raw!$X150&gt;$C$9,IF(Raw!$X150&lt;$A$9,Raw!X150,-999),-999),-999),-999),-999),-999)</f>
        <v>389</v>
      </c>
      <c r="R150" s="9">
        <f t="shared" si="36"/>
        <v>0.484823</v>
      </c>
      <c r="S150" s="9">
        <f t="shared" si="37"/>
        <v>0.25055737067811623</v>
      </c>
      <c r="T150" s="9">
        <f t="shared" si="38"/>
        <v>0.77092799999999984</v>
      </c>
      <c r="U150" s="9">
        <f t="shared" si="39"/>
        <v>0.34435814089985473</v>
      </c>
      <c r="V150" s="15">
        <f t="shared" si="32"/>
        <v>0</v>
      </c>
      <c r="X150" s="11">
        <f t="shared" si="40"/>
        <v>5.6648199999999992E+19</v>
      </c>
      <c r="Y150" s="11">
        <f t="shared" si="41"/>
        <v>4.9499999999999999E-18</v>
      </c>
      <c r="Z150" s="11">
        <f t="shared" si="42"/>
        <v>5.3600000000000002E-4</v>
      </c>
      <c r="AA150" s="16">
        <f t="shared" si="43"/>
        <v>0.13066081400227081</v>
      </c>
      <c r="AB150" s="9">
        <f t="shared" si="33"/>
        <v>1.5685410800171427</v>
      </c>
      <c r="AC150" s="9">
        <f t="shared" si="34"/>
        <v>0.86933918599772908</v>
      </c>
      <c r="AD150" s="15">
        <f t="shared" si="35"/>
        <v>243.77017537737092</v>
      </c>
      <c r="AE150" s="3">
        <f t="shared" si="44"/>
        <v>595.97999999999979</v>
      </c>
      <c r="AF150" s="2">
        <f t="shared" si="45"/>
        <v>0.25</v>
      </c>
      <c r="AG150" s="9">
        <f t="shared" si="46"/>
        <v>6.4572495692140755E-2</v>
      </c>
      <c r="AH150" s="2">
        <f t="shared" si="47"/>
        <v>3.12462946138265</v>
      </c>
    </row>
    <row r="151" spans="1:34">
      <c r="A151" s="1">
        <f>Raw!A151</f>
        <v>138</v>
      </c>
      <c r="B151" s="14">
        <f>Raw!B151</f>
        <v>0.46533564814814815</v>
      </c>
      <c r="C151" s="15">
        <f>Raw!C151</f>
        <v>47.9</v>
      </c>
      <c r="D151" s="15">
        <f>IF(C151&gt;0.5,Raw!D151*D$11,-999)</f>
        <v>97.8</v>
      </c>
      <c r="E151" s="9">
        <f>IF(Raw!$G151&gt;$C$8,IF(Raw!$Q151&gt;$C$8,IF(Raw!$N151&gt;$C$9,IF(Raw!$N151&lt;$A$9,IF(Raw!$X151&gt;$C$9,IF(Raw!$X151&lt;$A$9,Raw!H151,-999),-999),-999),-999),-999),-999)</f>
        <v>1.457525</v>
      </c>
      <c r="F151" s="9">
        <f>IF(Raw!$G151&gt;$C$8,IF(Raw!$Q151&gt;$C$8,IF(Raw!$N151&gt;$C$9,IF(Raw!$N151&lt;$A$9,IF(Raw!$X151&gt;$C$9,IF(Raw!$X151&lt;$A$9,Raw!I151,-999),-999),-999),-999),-999),-999)</f>
        <v>1.919022</v>
      </c>
      <c r="G151" s="9">
        <f>Raw!G151</f>
        <v>0.96553199999999995</v>
      </c>
      <c r="H151" s="9">
        <f>IF(Raw!$G151&gt;$C$8,IF(Raw!$Q151&gt;$C$8,IF(Raw!$N151&gt;$C$9,IF(Raw!$N151&lt;$A$9,IF(Raw!$X151&gt;$C$9,IF(Raw!$X151&lt;$A$9,Raw!L151,-999),-999),-999),-999),-999),-999)</f>
        <v>502.2</v>
      </c>
      <c r="I151" s="9">
        <f>IF(Raw!$G151&gt;$C$8,IF(Raw!$Q151&gt;$C$8,IF(Raw!$N151&gt;$C$9,IF(Raw!$N151&lt;$A$9,IF(Raw!$X151&gt;$C$9,IF(Raw!$X151&lt;$A$9,Raw!M151,-999),-999),-999),-999),-999),-999)</f>
        <v>3.4508999999999998E-2</v>
      </c>
      <c r="J151" s="9">
        <f>IF(Raw!$G151&gt;$C$8,IF(Raw!$Q151&gt;$C$8,IF(Raw!$N151&gt;$C$9,IF(Raw!$N151&lt;$A$9,IF(Raw!$X151&gt;$C$9,IF(Raw!$X151&lt;$A$9,Raw!N151,-999),-999),-999),-999),-999),-999)</f>
        <v>584</v>
      </c>
      <c r="K151" s="9">
        <f>IF(Raw!$G151&gt;$C$8,IF(Raw!$Q151&gt;$C$8,IF(Raw!$N151&gt;$C$9,IF(Raw!$N151&lt;$A$9,IF(Raw!$X151&gt;$C$9,IF(Raw!$X151&lt;$A$9,Raw!R151,-999),-999),-999),-999),-999),-999)</f>
        <v>1.4614739999999999</v>
      </c>
      <c r="L151" s="9">
        <f>IF(Raw!$G151&gt;$C$8,IF(Raw!$Q151&gt;$C$8,IF(Raw!$N151&gt;$C$9,IF(Raw!$N151&lt;$A$9,IF(Raw!$X151&gt;$C$9,IF(Raw!$X151&lt;$A$9,Raw!S151,-999),-999),-999),-999),-999),-999)</f>
        <v>2.2245870000000001</v>
      </c>
      <c r="M151" s="9">
        <f>Raw!Q151</f>
        <v>0.98444299999999996</v>
      </c>
      <c r="N151" s="9">
        <f>IF(Raw!$G151&gt;$C$8,IF(Raw!$Q151&gt;$C$8,IF(Raw!$N151&gt;$C$9,IF(Raw!$N151&lt;$A$9,IF(Raw!$X151&gt;$C$9,IF(Raw!$X151&lt;$A$9,Raw!V151,-999),-999),-999),-999),-999),-999)</f>
        <v>541.79999999999995</v>
      </c>
      <c r="O151" s="9">
        <f>IF(Raw!$G151&gt;$C$8,IF(Raw!$Q151&gt;$C$8,IF(Raw!$N151&gt;$C$9,IF(Raw!$N151&lt;$A$9,IF(Raw!$X151&gt;$C$9,IF(Raw!$X151&lt;$A$9,Raw!W151,-999),-999),-999),-999),-999),-999)</f>
        <v>5.0000000000000004E-6</v>
      </c>
      <c r="P151" s="9">
        <f>IF(Raw!$G151&gt;$C$8,IF(Raw!$Q151&gt;$C$8,IF(Raw!$N151&gt;$C$9,IF(Raw!$N151&lt;$A$9,IF(Raw!$X151&gt;$C$9,IF(Raw!$X151&lt;$A$9,Raw!X151,-999),-999),-999),-999),-999),-999)</f>
        <v>501</v>
      </c>
      <c r="R151" s="9">
        <f t="shared" si="36"/>
        <v>0.46149700000000005</v>
      </c>
      <c r="S151" s="9">
        <f t="shared" si="37"/>
        <v>0.24048551814413802</v>
      </c>
      <c r="T151" s="9">
        <f t="shared" si="38"/>
        <v>0.76311300000000015</v>
      </c>
      <c r="U151" s="9">
        <f t="shared" si="39"/>
        <v>0.34303580844444392</v>
      </c>
      <c r="V151" s="15">
        <f t="shared" si="32"/>
        <v>0</v>
      </c>
      <c r="X151" s="11">
        <f t="shared" si="40"/>
        <v>5.8875599999999984E+19</v>
      </c>
      <c r="Y151" s="11">
        <f t="shared" si="41"/>
        <v>5.0219999999999999E-18</v>
      </c>
      <c r="Z151" s="11">
        <f t="shared" si="42"/>
        <v>5.8399999999999999E-4</v>
      </c>
      <c r="AA151" s="16">
        <f t="shared" si="43"/>
        <v>0.14724749215138822</v>
      </c>
      <c r="AB151" s="9">
        <f t="shared" si="33"/>
        <v>1.5738404754781223</v>
      </c>
      <c r="AC151" s="9">
        <f t="shared" si="34"/>
        <v>0.85275250784861167</v>
      </c>
      <c r="AD151" s="15">
        <f t="shared" si="35"/>
        <v>252.13611669758254</v>
      </c>
      <c r="AE151" s="3">
        <f t="shared" si="44"/>
        <v>604.64879999999982</v>
      </c>
      <c r="AF151" s="2">
        <f t="shared" si="45"/>
        <v>0.25</v>
      </c>
      <c r="AG151" s="9">
        <f t="shared" si="46"/>
        <v>6.6532089714921458E-2</v>
      </c>
      <c r="AH151" s="2">
        <f t="shared" si="47"/>
        <v>3.2194531963227129</v>
      </c>
    </row>
    <row r="152" spans="1:34">
      <c r="A152" s="1">
        <f>Raw!A152</f>
        <v>139</v>
      </c>
      <c r="B152" s="14">
        <f>Raw!B152</f>
        <v>0.46539351851851851</v>
      </c>
      <c r="C152" s="15">
        <f>Raw!C152</f>
        <v>47.4</v>
      </c>
      <c r="D152" s="15">
        <f>IF(C152&gt;0.5,Raw!D152*D$11,-999)</f>
        <v>96.9</v>
      </c>
      <c r="E152" s="9">
        <f>IF(Raw!$G152&gt;$C$8,IF(Raw!$Q152&gt;$C$8,IF(Raw!$N152&gt;$C$9,IF(Raw!$N152&lt;$A$9,IF(Raw!$X152&gt;$C$9,IF(Raw!$X152&lt;$A$9,Raw!H152,-999),-999),-999),-999),-999),-999)</f>
        <v>1.4117919999999999</v>
      </c>
      <c r="F152" s="9">
        <f>IF(Raw!$G152&gt;$C$8,IF(Raw!$Q152&gt;$C$8,IF(Raw!$N152&gt;$C$9,IF(Raw!$N152&lt;$A$9,IF(Raw!$X152&gt;$C$9,IF(Raw!$X152&lt;$A$9,Raw!I152,-999),-999),-999),-999),-999),-999)</f>
        <v>1.834727</v>
      </c>
      <c r="G152" s="9">
        <f>Raw!G152</f>
        <v>0.969248</v>
      </c>
      <c r="H152" s="9">
        <f>IF(Raw!$G152&gt;$C$8,IF(Raw!$Q152&gt;$C$8,IF(Raw!$N152&gt;$C$9,IF(Raw!$N152&lt;$A$9,IF(Raw!$X152&gt;$C$9,IF(Raw!$X152&lt;$A$9,Raw!L152,-999),-999),-999),-999),-999),-999)</f>
        <v>506.5</v>
      </c>
      <c r="I152" s="9">
        <f>IF(Raw!$G152&gt;$C$8,IF(Raw!$Q152&gt;$C$8,IF(Raw!$N152&gt;$C$9,IF(Raw!$N152&lt;$A$9,IF(Raw!$X152&gt;$C$9,IF(Raw!$X152&lt;$A$9,Raw!M152,-999),-999),-999),-999),-999),-999)</f>
        <v>1.0000000000000001E-5</v>
      </c>
      <c r="J152" s="9">
        <f>IF(Raw!$G152&gt;$C$8,IF(Raw!$Q152&gt;$C$8,IF(Raw!$N152&gt;$C$9,IF(Raw!$N152&lt;$A$9,IF(Raw!$X152&gt;$C$9,IF(Raw!$X152&lt;$A$9,Raw!N152,-999),-999),-999),-999),-999),-999)</f>
        <v>561</v>
      </c>
      <c r="K152" s="9">
        <f>IF(Raw!$G152&gt;$C$8,IF(Raw!$Q152&gt;$C$8,IF(Raw!$N152&gt;$C$9,IF(Raw!$N152&lt;$A$9,IF(Raw!$X152&gt;$C$9,IF(Raw!$X152&lt;$A$9,Raw!R152,-999),-999),-999),-999),-999),-999)</f>
        <v>1.388822</v>
      </c>
      <c r="L152" s="9">
        <f>IF(Raw!$G152&gt;$C$8,IF(Raw!$Q152&gt;$C$8,IF(Raw!$N152&gt;$C$9,IF(Raw!$N152&lt;$A$9,IF(Raw!$X152&gt;$C$9,IF(Raw!$X152&lt;$A$9,Raw!S152,-999),-999),-999),-999),-999),-999)</f>
        <v>2.0868139999999999</v>
      </c>
      <c r="M152" s="9">
        <f>Raw!Q152</f>
        <v>0.98198700000000005</v>
      </c>
      <c r="N152" s="9">
        <f>IF(Raw!$G152&gt;$C$8,IF(Raw!$Q152&gt;$C$8,IF(Raw!$N152&gt;$C$9,IF(Raw!$N152&lt;$A$9,IF(Raw!$X152&gt;$C$9,IF(Raw!$X152&lt;$A$9,Raw!V152,-999),-999),-999),-999),-999),-999)</f>
        <v>538.4</v>
      </c>
      <c r="O152" s="9">
        <f>IF(Raw!$G152&gt;$C$8,IF(Raw!$Q152&gt;$C$8,IF(Raw!$N152&gt;$C$9,IF(Raw!$N152&lt;$A$9,IF(Raw!$X152&gt;$C$9,IF(Raw!$X152&lt;$A$9,Raw!W152,-999),-999),-999),-999),-999),-999)</f>
        <v>3.9999999999999998E-6</v>
      </c>
      <c r="P152" s="9">
        <f>IF(Raw!$G152&gt;$C$8,IF(Raw!$Q152&gt;$C$8,IF(Raw!$N152&gt;$C$9,IF(Raw!$N152&lt;$A$9,IF(Raw!$X152&gt;$C$9,IF(Raw!$X152&lt;$A$9,Raw!X152,-999),-999),-999),-999),-999),-999)</f>
        <v>514</v>
      </c>
      <c r="R152" s="9">
        <f t="shared" si="36"/>
        <v>0.42293500000000006</v>
      </c>
      <c r="S152" s="9">
        <f t="shared" si="37"/>
        <v>0.23051658366612585</v>
      </c>
      <c r="T152" s="9">
        <f t="shared" si="38"/>
        <v>0.69799199999999995</v>
      </c>
      <c r="U152" s="9">
        <f t="shared" si="39"/>
        <v>0.33447734201514845</v>
      </c>
      <c r="V152" s="15">
        <f t="shared" si="32"/>
        <v>0</v>
      </c>
      <c r="X152" s="11">
        <f t="shared" si="40"/>
        <v>5.8333799999999992E+19</v>
      </c>
      <c r="Y152" s="11">
        <f t="shared" si="41"/>
        <v>5.0649999999999996E-18</v>
      </c>
      <c r="Z152" s="11">
        <f t="shared" si="42"/>
        <v>5.6099999999999998E-4</v>
      </c>
      <c r="AA152" s="16">
        <f t="shared" si="43"/>
        <v>0.14218568332128645</v>
      </c>
      <c r="AB152" s="9">
        <f t="shared" si="33"/>
        <v>1.4880664694727914</v>
      </c>
      <c r="AC152" s="9">
        <f t="shared" si="34"/>
        <v>0.85781431667871344</v>
      </c>
      <c r="AD152" s="15">
        <f t="shared" si="35"/>
        <v>253.45041590247132</v>
      </c>
      <c r="AE152" s="3">
        <f t="shared" si="44"/>
        <v>609.82599999999979</v>
      </c>
      <c r="AF152" s="2">
        <f t="shared" si="45"/>
        <v>0.25</v>
      </c>
      <c r="AG152" s="9">
        <f t="shared" si="46"/>
        <v>6.5210324187455773E-2</v>
      </c>
      <c r="AH152" s="2">
        <f t="shared" si="47"/>
        <v>3.1554936503288613</v>
      </c>
    </row>
    <row r="153" spans="1:34">
      <c r="A153" s="1">
        <f>Raw!A153</f>
        <v>140</v>
      </c>
      <c r="B153" s="14">
        <f>Raw!B153</f>
        <v>0.46545138888888887</v>
      </c>
      <c r="C153" s="15">
        <f>Raw!C153</f>
        <v>46.4</v>
      </c>
      <c r="D153" s="15">
        <f>IF(C153&gt;0.5,Raw!D153*D$11,-999)</f>
        <v>103.2</v>
      </c>
      <c r="E153" s="9">
        <f>IF(Raw!$G153&gt;$C$8,IF(Raw!$Q153&gt;$C$8,IF(Raw!$N153&gt;$C$9,IF(Raw!$N153&lt;$A$9,IF(Raw!$X153&gt;$C$9,IF(Raw!$X153&lt;$A$9,Raw!H153,-999),-999),-999),-999),-999),-999)</f>
        <v>1.401049</v>
      </c>
      <c r="F153" s="9">
        <f>IF(Raw!$G153&gt;$C$8,IF(Raw!$Q153&gt;$C$8,IF(Raw!$N153&gt;$C$9,IF(Raw!$N153&lt;$A$9,IF(Raw!$X153&gt;$C$9,IF(Raw!$X153&lt;$A$9,Raw!I153,-999),-999),-999),-999),-999),-999)</f>
        <v>1.8357049999999999</v>
      </c>
      <c r="G153" s="9">
        <f>Raw!G153</f>
        <v>0.97014299999999998</v>
      </c>
      <c r="H153" s="9">
        <f>IF(Raw!$G153&gt;$C$8,IF(Raw!$Q153&gt;$C$8,IF(Raw!$N153&gt;$C$9,IF(Raw!$N153&lt;$A$9,IF(Raw!$X153&gt;$C$9,IF(Raw!$X153&lt;$A$9,Raw!L153,-999),-999),-999),-999),-999),-999)</f>
        <v>507.7</v>
      </c>
      <c r="I153" s="9">
        <f>IF(Raw!$G153&gt;$C$8,IF(Raw!$Q153&gt;$C$8,IF(Raw!$N153&gt;$C$9,IF(Raw!$N153&lt;$A$9,IF(Raw!$X153&gt;$C$9,IF(Raw!$X153&lt;$A$9,Raw!M153,-999),-999),-999),-999),-999),-999)</f>
        <v>3.9999999999999998E-6</v>
      </c>
      <c r="J153" s="9">
        <f>IF(Raw!$G153&gt;$C$8,IF(Raw!$Q153&gt;$C$8,IF(Raw!$N153&gt;$C$9,IF(Raw!$N153&lt;$A$9,IF(Raw!$X153&gt;$C$9,IF(Raw!$X153&lt;$A$9,Raw!N153,-999),-999),-999),-999),-999),-999)</f>
        <v>478</v>
      </c>
      <c r="K153" s="9">
        <f>IF(Raw!$G153&gt;$C$8,IF(Raw!$Q153&gt;$C$8,IF(Raw!$N153&gt;$C$9,IF(Raw!$N153&lt;$A$9,IF(Raw!$X153&gt;$C$9,IF(Raw!$X153&lt;$A$9,Raw!R153,-999),-999),-999),-999),-999),-999)</f>
        <v>1.3784339999999999</v>
      </c>
      <c r="L153" s="9">
        <f>IF(Raw!$G153&gt;$C$8,IF(Raw!$Q153&gt;$C$8,IF(Raw!$N153&gt;$C$9,IF(Raw!$N153&lt;$A$9,IF(Raw!$X153&gt;$C$9,IF(Raw!$X153&lt;$A$9,Raw!S153,-999),-999),-999),-999),-999),-999)</f>
        <v>2.083955</v>
      </c>
      <c r="M153" s="9">
        <f>Raw!Q153</f>
        <v>0.98574600000000001</v>
      </c>
      <c r="N153" s="9">
        <f>IF(Raw!$G153&gt;$C$8,IF(Raw!$Q153&gt;$C$8,IF(Raw!$N153&gt;$C$9,IF(Raw!$N153&lt;$A$9,IF(Raw!$X153&gt;$C$9,IF(Raw!$X153&lt;$A$9,Raw!V153,-999),-999),-999),-999),-999),-999)</f>
        <v>582.4</v>
      </c>
      <c r="O153" s="9">
        <f>IF(Raw!$G153&gt;$C$8,IF(Raw!$Q153&gt;$C$8,IF(Raw!$N153&gt;$C$9,IF(Raw!$N153&lt;$A$9,IF(Raw!$X153&gt;$C$9,IF(Raw!$X153&lt;$A$9,Raw!W153,-999),-999),-999),-999),-999),-999)</f>
        <v>7.9999999999999996E-6</v>
      </c>
      <c r="P153" s="9">
        <f>IF(Raw!$G153&gt;$C$8,IF(Raw!$Q153&gt;$C$8,IF(Raw!$N153&gt;$C$9,IF(Raw!$N153&lt;$A$9,IF(Raw!$X153&gt;$C$9,IF(Raw!$X153&lt;$A$9,Raw!X153,-999),-999),-999),-999),-999),-999)</f>
        <v>335</v>
      </c>
      <c r="R153" s="9">
        <f t="shared" si="36"/>
        <v>0.43465599999999993</v>
      </c>
      <c r="S153" s="9">
        <f t="shared" si="37"/>
        <v>0.23677878526233787</v>
      </c>
      <c r="T153" s="9">
        <f t="shared" si="38"/>
        <v>0.70552100000000006</v>
      </c>
      <c r="U153" s="9">
        <f t="shared" si="39"/>
        <v>0.33854905696140275</v>
      </c>
      <c r="V153" s="15">
        <f t="shared" si="32"/>
        <v>0</v>
      </c>
      <c r="X153" s="11">
        <f t="shared" si="40"/>
        <v>6.21264E+19</v>
      </c>
      <c r="Y153" s="11">
        <f t="shared" si="41"/>
        <v>5.0769999999999993E-18</v>
      </c>
      <c r="Z153" s="11">
        <f t="shared" si="42"/>
        <v>4.7799999999999996E-4</v>
      </c>
      <c r="AA153" s="16">
        <f t="shared" si="43"/>
        <v>0.13101565729204492</v>
      </c>
      <c r="AB153" s="9">
        <f t="shared" si="33"/>
        <v>1.4708682975483407</v>
      </c>
      <c r="AC153" s="9">
        <f t="shared" si="34"/>
        <v>0.86898434270795522</v>
      </c>
      <c r="AD153" s="15">
        <f t="shared" si="35"/>
        <v>274.09133324695597</v>
      </c>
      <c r="AE153" s="3">
        <f t="shared" si="44"/>
        <v>611.27079999999978</v>
      </c>
      <c r="AF153" s="2">
        <f t="shared" si="45"/>
        <v>0.25</v>
      </c>
      <c r="AG153" s="9">
        <f t="shared" si="46"/>
        <v>7.1379509532346536E-2</v>
      </c>
      <c r="AH153" s="2">
        <f t="shared" si="47"/>
        <v>3.4540173185680301</v>
      </c>
    </row>
    <row r="154" spans="1:34">
      <c r="A154" s="1">
        <f>Raw!A154</f>
        <v>141</v>
      </c>
      <c r="B154" s="14">
        <f>Raw!B154</f>
        <v>0.46550925925925929</v>
      </c>
      <c r="C154" s="15">
        <f>Raw!C154</f>
        <v>45.9</v>
      </c>
      <c r="D154" s="15">
        <f>IF(C154&gt;0.5,Raw!D154*D$11,-999)</f>
        <v>105</v>
      </c>
      <c r="E154" s="9">
        <f>IF(Raw!$G154&gt;$C$8,IF(Raw!$Q154&gt;$C$8,IF(Raw!$N154&gt;$C$9,IF(Raw!$N154&lt;$A$9,IF(Raw!$X154&gt;$C$9,IF(Raw!$X154&lt;$A$9,Raw!H154,-999),-999),-999),-999),-999),-999)</f>
        <v>1.3999919999999999</v>
      </c>
      <c r="F154" s="9">
        <f>IF(Raw!$G154&gt;$C$8,IF(Raw!$Q154&gt;$C$8,IF(Raw!$N154&gt;$C$9,IF(Raw!$N154&lt;$A$9,IF(Raw!$X154&gt;$C$9,IF(Raw!$X154&lt;$A$9,Raw!I154,-999),-999),-999),-999),-999),-999)</f>
        <v>1.8160099999999999</v>
      </c>
      <c r="G154" s="9">
        <f>Raw!G154</f>
        <v>0.97279700000000002</v>
      </c>
      <c r="H154" s="9">
        <f>IF(Raw!$G154&gt;$C$8,IF(Raw!$Q154&gt;$C$8,IF(Raw!$N154&gt;$C$9,IF(Raw!$N154&lt;$A$9,IF(Raw!$X154&gt;$C$9,IF(Raw!$X154&lt;$A$9,Raw!L154,-999),-999),-999),-999),-999),-999)</f>
        <v>548.20000000000005</v>
      </c>
      <c r="I154" s="9">
        <f>IF(Raw!$G154&gt;$C$8,IF(Raw!$Q154&gt;$C$8,IF(Raw!$N154&gt;$C$9,IF(Raw!$N154&lt;$A$9,IF(Raw!$X154&gt;$C$9,IF(Raw!$X154&lt;$A$9,Raw!M154,-999),-999),-999),-999),-999),-999)</f>
        <v>3.9999999999999998E-6</v>
      </c>
      <c r="J154" s="9">
        <f>IF(Raw!$G154&gt;$C$8,IF(Raw!$Q154&gt;$C$8,IF(Raw!$N154&gt;$C$9,IF(Raw!$N154&lt;$A$9,IF(Raw!$X154&gt;$C$9,IF(Raw!$X154&lt;$A$9,Raw!N154,-999),-999),-999),-999),-999),-999)</f>
        <v>549</v>
      </c>
      <c r="K154" s="9">
        <f>IF(Raw!$G154&gt;$C$8,IF(Raw!$Q154&gt;$C$8,IF(Raw!$N154&gt;$C$9,IF(Raw!$N154&lt;$A$9,IF(Raw!$X154&gt;$C$9,IF(Raw!$X154&lt;$A$9,Raw!R154,-999),-999),-999),-999),-999),-999)</f>
        <v>1.496904</v>
      </c>
      <c r="L154" s="9">
        <f>IF(Raw!$G154&gt;$C$8,IF(Raw!$Q154&gt;$C$8,IF(Raw!$N154&gt;$C$9,IF(Raw!$N154&lt;$A$9,IF(Raw!$X154&gt;$C$9,IF(Raw!$X154&lt;$A$9,Raw!S154,-999),-999),-999),-999),-999),-999)</f>
        <v>2.196491</v>
      </c>
      <c r="M154" s="9">
        <f>Raw!Q154</f>
        <v>0.98953000000000002</v>
      </c>
      <c r="N154" s="9">
        <f>IF(Raw!$G154&gt;$C$8,IF(Raw!$Q154&gt;$C$8,IF(Raw!$N154&gt;$C$9,IF(Raw!$N154&lt;$A$9,IF(Raw!$X154&gt;$C$9,IF(Raw!$X154&lt;$A$9,Raw!V154,-999),-999),-999),-999),-999),-999)</f>
        <v>540.29999999999995</v>
      </c>
      <c r="O154" s="9">
        <f>IF(Raw!$G154&gt;$C$8,IF(Raw!$Q154&gt;$C$8,IF(Raw!$N154&gt;$C$9,IF(Raw!$N154&lt;$A$9,IF(Raw!$X154&gt;$C$9,IF(Raw!$X154&lt;$A$9,Raw!W154,-999),-999),-999),-999),-999),-999)</f>
        <v>1.0000000000000001E-5</v>
      </c>
      <c r="P154" s="9">
        <f>IF(Raw!$G154&gt;$C$8,IF(Raw!$Q154&gt;$C$8,IF(Raw!$N154&gt;$C$9,IF(Raw!$N154&lt;$A$9,IF(Raw!$X154&gt;$C$9,IF(Raw!$X154&lt;$A$9,Raw!X154,-999),-999),-999),-999),-999),-999)</f>
        <v>441</v>
      </c>
      <c r="R154" s="9">
        <f t="shared" si="36"/>
        <v>0.416018</v>
      </c>
      <c r="S154" s="9">
        <f t="shared" si="37"/>
        <v>0.22908354028887506</v>
      </c>
      <c r="T154" s="9">
        <f t="shared" si="38"/>
        <v>0.69958699999999996</v>
      </c>
      <c r="U154" s="9">
        <f t="shared" si="39"/>
        <v>0.31850210176140031</v>
      </c>
      <c r="V154" s="15">
        <f t="shared" si="32"/>
        <v>0</v>
      </c>
      <c r="X154" s="11">
        <f t="shared" si="40"/>
        <v>6.3209999999999984E+19</v>
      </c>
      <c r="Y154" s="11">
        <f t="shared" si="41"/>
        <v>5.4819999999999998E-18</v>
      </c>
      <c r="Z154" s="11">
        <f t="shared" si="42"/>
        <v>5.4900000000000001E-4</v>
      </c>
      <c r="AA154" s="16">
        <f t="shared" si="43"/>
        <v>0.15983186654049764</v>
      </c>
      <c r="AB154" s="9">
        <f t="shared" si="33"/>
        <v>1.6087202960174671</v>
      </c>
      <c r="AC154" s="9">
        <f t="shared" si="34"/>
        <v>0.84016813345950236</v>
      </c>
      <c r="AD154" s="15">
        <f t="shared" si="35"/>
        <v>291.13272593897568</v>
      </c>
      <c r="AE154" s="3">
        <f t="shared" si="44"/>
        <v>660.03279999999984</v>
      </c>
      <c r="AF154" s="2">
        <f t="shared" si="45"/>
        <v>0.25</v>
      </c>
      <c r="AG154" s="9">
        <f t="shared" si="46"/>
        <v>7.1327988540838091E-2</v>
      </c>
      <c r="AH154" s="2">
        <f t="shared" si="47"/>
        <v>3.4515242446017633</v>
      </c>
    </row>
    <row r="155" spans="1:34">
      <c r="A155" s="1">
        <f>Raw!A155</f>
        <v>142</v>
      </c>
      <c r="B155" s="14">
        <f>Raw!B155</f>
        <v>0.46555555555555556</v>
      </c>
      <c r="C155" s="15">
        <f>Raw!C155</f>
        <v>45.2</v>
      </c>
      <c r="D155" s="15">
        <f>IF(C155&gt;0.5,Raw!D155*D$11,-999)</f>
        <v>109.5</v>
      </c>
      <c r="E155" s="9">
        <f>IF(Raw!$G155&gt;$C$8,IF(Raw!$Q155&gt;$C$8,IF(Raw!$N155&gt;$C$9,IF(Raw!$N155&lt;$A$9,IF(Raw!$X155&gt;$C$9,IF(Raw!$X155&lt;$A$9,Raw!H155,-999),-999),-999),-999),-999),-999)</f>
        <v>1.3657619999999999</v>
      </c>
      <c r="F155" s="9">
        <f>IF(Raw!$G155&gt;$C$8,IF(Raw!$Q155&gt;$C$8,IF(Raw!$N155&gt;$C$9,IF(Raw!$N155&lt;$A$9,IF(Raw!$X155&gt;$C$9,IF(Raw!$X155&lt;$A$9,Raw!I155,-999),-999),-999),-999),-999),-999)</f>
        <v>1.7672110000000001</v>
      </c>
      <c r="G155" s="9">
        <f>Raw!G155</f>
        <v>0.95870900000000003</v>
      </c>
      <c r="H155" s="9">
        <f>IF(Raw!$G155&gt;$C$8,IF(Raw!$Q155&gt;$C$8,IF(Raw!$N155&gt;$C$9,IF(Raw!$N155&lt;$A$9,IF(Raw!$X155&gt;$C$9,IF(Raw!$X155&lt;$A$9,Raw!L155,-999),-999),-999),-999),-999),-999)</f>
        <v>539.70000000000005</v>
      </c>
      <c r="I155" s="9">
        <f>IF(Raw!$G155&gt;$C$8,IF(Raw!$Q155&gt;$C$8,IF(Raw!$N155&gt;$C$9,IF(Raw!$N155&lt;$A$9,IF(Raw!$X155&gt;$C$9,IF(Raw!$X155&lt;$A$9,Raw!M155,-999),-999),-999),-999),-999),-999)</f>
        <v>4.7053999999999999E-2</v>
      </c>
      <c r="J155" s="9">
        <f>IF(Raw!$G155&gt;$C$8,IF(Raw!$Q155&gt;$C$8,IF(Raw!$N155&gt;$C$9,IF(Raw!$N155&lt;$A$9,IF(Raw!$X155&gt;$C$9,IF(Raw!$X155&lt;$A$9,Raw!N155,-999),-999),-999),-999),-999),-999)</f>
        <v>478</v>
      </c>
      <c r="K155" s="9">
        <f>IF(Raw!$G155&gt;$C$8,IF(Raw!$Q155&gt;$C$8,IF(Raw!$N155&gt;$C$9,IF(Raw!$N155&lt;$A$9,IF(Raw!$X155&gt;$C$9,IF(Raw!$X155&lt;$A$9,Raw!R155,-999),-999),-999),-999),-999),-999)</f>
        <v>1.402396</v>
      </c>
      <c r="L155" s="9">
        <f>IF(Raw!$G155&gt;$C$8,IF(Raw!$Q155&gt;$C$8,IF(Raw!$N155&gt;$C$9,IF(Raw!$N155&lt;$A$9,IF(Raw!$X155&gt;$C$9,IF(Raw!$X155&lt;$A$9,Raw!S155,-999),-999),-999),-999),-999),-999)</f>
        <v>2.0940080000000001</v>
      </c>
      <c r="M155" s="9">
        <f>Raw!Q155</f>
        <v>0.98377300000000001</v>
      </c>
      <c r="N155" s="9">
        <f>IF(Raw!$G155&gt;$C$8,IF(Raw!$Q155&gt;$C$8,IF(Raw!$N155&gt;$C$9,IF(Raw!$N155&lt;$A$9,IF(Raw!$X155&gt;$C$9,IF(Raw!$X155&lt;$A$9,Raw!V155,-999),-999),-999),-999),-999),-999)</f>
        <v>507.8</v>
      </c>
      <c r="O155" s="9">
        <f>IF(Raw!$G155&gt;$C$8,IF(Raw!$Q155&gt;$C$8,IF(Raw!$N155&gt;$C$9,IF(Raw!$N155&lt;$A$9,IF(Raw!$X155&gt;$C$9,IF(Raw!$X155&lt;$A$9,Raw!W155,-999),-999),-999),-999),-999),-999)</f>
        <v>1.9999999999999999E-6</v>
      </c>
      <c r="P155" s="9">
        <f>IF(Raw!$G155&gt;$C$8,IF(Raw!$Q155&gt;$C$8,IF(Raw!$N155&gt;$C$9,IF(Raw!$N155&lt;$A$9,IF(Raw!$X155&gt;$C$9,IF(Raw!$X155&lt;$A$9,Raw!X155,-999),-999),-999),-999),-999),-999)</f>
        <v>343</v>
      </c>
      <c r="R155" s="9">
        <f t="shared" si="36"/>
        <v>0.40144900000000017</v>
      </c>
      <c r="S155" s="9">
        <f t="shared" si="37"/>
        <v>0.22716529039260175</v>
      </c>
      <c r="T155" s="9">
        <f t="shared" si="38"/>
        <v>0.69161200000000012</v>
      </c>
      <c r="U155" s="9">
        <f t="shared" si="39"/>
        <v>0.33028145069168796</v>
      </c>
      <c r="V155" s="15">
        <f t="shared" si="32"/>
        <v>0</v>
      </c>
      <c r="X155" s="11">
        <f t="shared" si="40"/>
        <v>6.5918999999999992E+19</v>
      </c>
      <c r="Y155" s="11">
        <f t="shared" si="41"/>
        <v>5.3969999999999999E-18</v>
      </c>
      <c r="Z155" s="11">
        <f t="shared" si="42"/>
        <v>4.7799999999999996E-4</v>
      </c>
      <c r="AA155" s="16">
        <f t="shared" si="43"/>
        <v>0.14533975623669881</v>
      </c>
      <c r="AB155" s="9">
        <f t="shared" si="33"/>
        <v>1.5029147194903758</v>
      </c>
      <c r="AC155" s="9">
        <f t="shared" si="34"/>
        <v>0.85466024376330108</v>
      </c>
      <c r="AD155" s="15">
        <f t="shared" si="35"/>
        <v>304.05806744079246</v>
      </c>
      <c r="AE155" s="3">
        <f t="shared" si="44"/>
        <v>649.7987999999998</v>
      </c>
      <c r="AF155" s="2">
        <f t="shared" si="45"/>
        <v>0.25</v>
      </c>
      <c r="AG155" s="9">
        <f t="shared" si="46"/>
        <v>7.724979969912002E-2</v>
      </c>
      <c r="AH155" s="2">
        <f t="shared" si="47"/>
        <v>3.7380776046907145</v>
      </c>
    </row>
    <row r="156" spans="1:34">
      <c r="A156" s="1">
        <f>Raw!A156</f>
        <v>143</v>
      </c>
      <c r="B156" s="14">
        <f>Raw!B156</f>
        <v>0.46561342592592592</v>
      </c>
      <c r="C156" s="15">
        <f>Raw!C156</f>
        <v>44.4</v>
      </c>
      <c r="D156" s="15">
        <f>IF(C156&gt;0.5,Raw!D156*D$11,-999)</f>
        <v>115.9</v>
      </c>
      <c r="E156" s="9">
        <f>IF(Raw!$G156&gt;$C$8,IF(Raw!$Q156&gt;$C$8,IF(Raw!$N156&gt;$C$9,IF(Raw!$N156&lt;$A$9,IF(Raw!$X156&gt;$C$9,IF(Raw!$X156&lt;$A$9,Raw!H156,-999),-999),-999),-999),-999),-999)</f>
        <v>1.371659</v>
      </c>
      <c r="F156" s="9">
        <f>IF(Raw!$G156&gt;$C$8,IF(Raw!$Q156&gt;$C$8,IF(Raw!$N156&gt;$C$9,IF(Raw!$N156&lt;$A$9,IF(Raw!$X156&gt;$C$9,IF(Raw!$X156&lt;$A$9,Raw!I156,-999),-999),-999),-999),-999),-999)</f>
        <v>1.75885</v>
      </c>
      <c r="G156" s="9">
        <f>Raw!G156</f>
        <v>0.96098700000000004</v>
      </c>
      <c r="H156" s="9">
        <f>IF(Raw!$G156&gt;$C$8,IF(Raw!$Q156&gt;$C$8,IF(Raw!$N156&gt;$C$9,IF(Raw!$N156&lt;$A$9,IF(Raw!$X156&gt;$C$9,IF(Raw!$X156&lt;$A$9,Raw!L156,-999),-999),-999),-999),-999),-999)</f>
        <v>466.4</v>
      </c>
      <c r="I156" s="9">
        <f>IF(Raw!$G156&gt;$C$8,IF(Raw!$Q156&gt;$C$8,IF(Raw!$N156&gt;$C$9,IF(Raw!$N156&lt;$A$9,IF(Raw!$X156&gt;$C$9,IF(Raw!$X156&lt;$A$9,Raw!M156,-999),-999),-999),-999),-999),-999)</f>
        <v>3.9999999999999998E-6</v>
      </c>
      <c r="J156" s="9">
        <f>IF(Raw!$G156&gt;$C$8,IF(Raw!$Q156&gt;$C$8,IF(Raw!$N156&gt;$C$9,IF(Raw!$N156&lt;$A$9,IF(Raw!$X156&gt;$C$9,IF(Raw!$X156&lt;$A$9,Raw!N156,-999),-999),-999),-999),-999),-999)</f>
        <v>638</v>
      </c>
      <c r="K156" s="9">
        <f>IF(Raw!$G156&gt;$C$8,IF(Raw!$Q156&gt;$C$8,IF(Raw!$N156&gt;$C$9,IF(Raw!$N156&lt;$A$9,IF(Raw!$X156&gt;$C$9,IF(Raw!$X156&lt;$A$9,Raw!R156,-999),-999),-999),-999),-999),-999)</f>
        <v>1.3771439999999999</v>
      </c>
      <c r="L156" s="9">
        <f>IF(Raw!$G156&gt;$C$8,IF(Raw!$Q156&gt;$C$8,IF(Raw!$N156&gt;$C$9,IF(Raw!$N156&lt;$A$9,IF(Raw!$X156&gt;$C$9,IF(Raw!$X156&lt;$A$9,Raw!S156,-999),-999),-999),-999),-999),-999)</f>
        <v>2.0122969999999998</v>
      </c>
      <c r="M156" s="9">
        <f>Raw!Q156</f>
        <v>0.98366200000000004</v>
      </c>
      <c r="N156" s="9">
        <f>IF(Raw!$G156&gt;$C$8,IF(Raw!$Q156&gt;$C$8,IF(Raw!$N156&gt;$C$9,IF(Raw!$N156&lt;$A$9,IF(Raw!$X156&gt;$C$9,IF(Raw!$X156&lt;$A$9,Raw!V156,-999),-999),-999),-999),-999),-999)</f>
        <v>532.9</v>
      </c>
      <c r="O156" s="9">
        <f>IF(Raw!$G156&gt;$C$8,IF(Raw!$Q156&gt;$C$8,IF(Raw!$N156&gt;$C$9,IF(Raw!$N156&lt;$A$9,IF(Raw!$X156&gt;$C$9,IF(Raw!$X156&lt;$A$9,Raw!W156,-999),-999),-999),-999),-999),-999)</f>
        <v>1.7E-5</v>
      </c>
      <c r="P156" s="9">
        <f>IF(Raw!$G156&gt;$C$8,IF(Raw!$Q156&gt;$C$8,IF(Raw!$N156&gt;$C$9,IF(Raw!$N156&lt;$A$9,IF(Raw!$X156&gt;$C$9,IF(Raw!$X156&lt;$A$9,Raw!X156,-999),-999),-999),-999),-999),-999)</f>
        <v>558</v>
      </c>
      <c r="R156" s="9">
        <f t="shared" si="36"/>
        <v>0.38719100000000006</v>
      </c>
      <c r="S156" s="9">
        <f t="shared" si="37"/>
        <v>0.22013872700912532</v>
      </c>
      <c r="T156" s="9">
        <f t="shared" si="38"/>
        <v>0.63515299999999986</v>
      </c>
      <c r="U156" s="9">
        <f t="shared" si="39"/>
        <v>0.31563581320252426</v>
      </c>
      <c r="V156" s="15">
        <f t="shared" si="32"/>
        <v>0</v>
      </c>
      <c r="X156" s="11">
        <f t="shared" si="40"/>
        <v>6.9771799999999984E+19</v>
      </c>
      <c r="Y156" s="11">
        <f t="shared" si="41"/>
        <v>4.6639999999999992E-18</v>
      </c>
      <c r="Z156" s="11">
        <f t="shared" si="42"/>
        <v>6.38E-4</v>
      </c>
      <c r="AA156" s="16">
        <f t="shared" si="43"/>
        <v>0.1719216523971491</v>
      </c>
      <c r="AB156" s="9">
        <f t="shared" si="33"/>
        <v>1.4863405532850062</v>
      </c>
      <c r="AC156" s="9">
        <f t="shared" si="34"/>
        <v>0.82807834760285104</v>
      </c>
      <c r="AD156" s="15">
        <f t="shared" si="35"/>
        <v>269.46967460368199</v>
      </c>
      <c r="AE156" s="3">
        <f t="shared" si="44"/>
        <v>561.54559999999981</v>
      </c>
      <c r="AF156" s="2">
        <f t="shared" si="45"/>
        <v>0.25</v>
      </c>
      <c r="AG156" s="9">
        <f t="shared" si="46"/>
        <v>6.5426369136117504E-2</v>
      </c>
      <c r="AH156" s="2">
        <f t="shared" si="47"/>
        <v>3.1659479529593466</v>
      </c>
    </row>
    <row r="157" spans="1:34">
      <c r="A157" s="1">
        <f>Raw!A157</f>
        <v>144</v>
      </c>
      <c r="B157" s="14">
        <f>Raw!B157</f>
        <v>0.46567129629629633</v>
      </c>
      <c r="C157" s="15">
        <f>Raw!C157</f>
        <v>43.7</v>
      </c>
      <c r="D157" s="15">
        <f>IF(C157&gt;0.5,Raw!D157*D$11,-999)</f>
        <v>121.3</v>
      </c>
      <c r="E157" s="9">
        <f>IF(Raw!$G157&gt;$C$8,IF(Raw!$Q157&gt;$C$8,IF(Raw!$N157&gt;$C$9,IF(Raw!$N157&lt;$A$9,IF(Raw!$X157&gt;$C$9,IF(Raw!$X157&lt;$A$9,Raw!H157,-999),-999),-999),-999),-999),-999)</f>
        <v>1.4443649999999999</v>
      </c>
      <c r="F157" s="9">
        <f>IF(Raw!$G157&gt;$C$8,IF(Raw!$Q157&gt;$C$8,IF(Raw!$N157&gt;$C$9,IF(Raw!$N157&lt;$A$9,IF(Raw!$X157&gt;$C$9,IF(Raw!$X157&lt;$A$9,Raw!I157,-999),-999),-999),-999),-999),-999)</f>
        <v>1.8359049999999999</v>
      </c>
      <c r="G157" s="9">
        <f>Raw!G157</f>
        <v>0.97487100000000004</v>
      </c>
      <c r="H157" s="9">
        <f>IF(Raw!$G157&gt;$C$8,IF(Raw!$Q157&gt;$C$8,IF(Raw!$N157&gt;$C$9,IF(Raw!$N157&lt;$A$9,IF(Raw!$X157&gt;$C$9,IF(Raw!$X157&lt;$A$9,Raw!L157,-999),-999),-999),-999),-999),-999)</f>
        <v>512.4</v>
      </c>
      <c r="I157" s="9">
        <f>IF(Raw!$G157&gt;$C$8,IF(Raw!$Q157&gt;$C$8,IF(Raw!$N157&gt;$C$9,IF(Raw!$N157&lt;$A$9,IF(Raw!$X157&gt;$C$9,IF(Raw!$X157&lt;$A$9,Raw!M157,-999),-999),-999),-999),-999),-999)</f>
        <v>4.6799E-2</v>
      </c>
      <c r="J157" s="9">
        <f>IF(Raw!$G157&gt;$C$8,IF(Raw!$Q157&gt;$C$8,IF(Raw!$N157&gt;$C$9,IF(Raw!$N157&lt;$A$9,IF(Raw!$X157&gt;$C$9,IF(Raw!$X157&lt;$A$9,Raw!N157,-999),-999),-999),-999),-999),-999)</f>
        <v>471</v>
      </c>
      <c r="K157" s="9">
        <f>IF(Raw!$G157&gt;$C$8,IF(Raw!$Q157&gt;$C$8,IF(Raw!$N157&gt;$C$9,IF(Raw!$N157&lt;$A$9,IF(Raw!$X157&gt;$C$9,IF(Raw!$X157&lt;$A$9,Raw!R157,-999),-999),-999),-999),-999),-999)</f>
        <v>1.343877</v>
      </c>
      <c r="L157" s="9">
        <f>IF(Raw!$G157&gt;$C$8,IF(Raw!$Q157&gt;$C$8,IF(Raw!$N157&gt;$C$9,IF(Raw!$N157&lt;$A$9,IF(Raw!$X157&gt;$C$9,IF(Raw!$X157&lt;$A$9,Raw!S157,-999),-999),-999),-999),-999),-999)</f>
        <v>2.0122770000000001</v>
      </c>
      <c r="M157" s="9">
        <f>Raw!Q157</f>
        <v>0.98273600000000005</v>
      </c>
      <c r="N157" s="9">
        <f>IF(Raw!$G157&gt;$C$8,IF(Raw!$Q157&gt;$C$8,IF(Raw!$N157&gt;$C$9,IF(Raw!$N157&lt;$A$9,IF(Raw!$X157&gt;$C$9,IF(Raw!$X157&lt;$A$9,Raw!V157,-999),-999),-999),-999),-999),-999)</f>
        <v>550.70000000000005</v>
      </c>
      <c r="O157" s="9">
        <f>IF(Raw!$G157&gt;$C$8,IF(Raw!$Q157&gt;$C$8,IF(Raw!$N157&gt;$C$9,IF(Raw!$N157&lt;$A$9,IF(Raw!$X157&gt;$C$9,IF(Raw!$X157&lt;$A$9,Raw!W157,-999),-999),-999),-999),-999),-999)</f>
        <v>9.9999999999999995E-7</v>
      </c>
      <c r="P157" s="9">
        <f>IF(Raw!$G157&gt;$C$8,IF(Raw!$Q157&gt;$C$8,IF(Raw!$N157&gt;$C$9,IF(Raw!$N157&lt;$A$9,IF(Raw!$X157&gt;$C$9,IF(Raw!$X157&lt;$A$9,Raw!X157,-999),-999),-999),-999),-999),-999)</f>
        <v>392</v>
      </c>
      <c r="R157" s="9">
        <f t="shared" si="36"/>
        <v>0.39154</v>
      </c>
      <c r="S157" s="9">
        <f t="shared" si="37"/>
        <v>0.2132681157249422</v>
      </c>
      <c r="T157" s="9">
        <f t="shared" si="38"/>
        <v>0.66840000000000011</v>
      </c>
      <c r="U157" s="9">
        <f t="shared" si="39"/>
        <v>0.33216102952028975</v>
      </c>
      <c r="V157" s="15">
        <f t="shared" si="32"/>
        <v>0</v>
      </c>
      <c r="X157" s="11">
        <f t="shared" si="40"/>
        <v>7.3022599999999975E+19</v>
      </c>
      <c r="Y157" s="11">
        <f t="shared" si="41"/>
        <v>5.1239999999999999E-18</v>
      </c>
      <c r="Z157" s="11">
        <f t="shared" si="42"/>
        <v>4.7099999999999996E-4</v>
      </c>
      <c r="AA157" s="16">
        <f t="shared" si="43"/>
        <v>0.1498283330741752</v>
      </c>
      <c r="AB157" s="9">
        <f t="shared" si="33"/>
        <v>1.4440222578267787</v>
      </c>
      <c r="AC157" s="9">
        <f t="shared" si="34"/>
        <v>0.8501716669258248</v>
      </c>
      <c r="AD157" s="15">
        <f t="shared" si="35"/>
        <v>318.10686427638052</v>
      </c>
      <c r="AE157" s="3">
        <f t="shared" si="44"/>
        <v>616.92959999999982</v>
      </c>
      <c r="AF157" s="2">
        <f t="shared" si="45"/>
        <v>0.25</v>
      </c>
      <c r="AG157" s="9">
        <f t="shared" si="46"/>
        <v>8.1279002719625862E-2</v>
      </c>
      <c r="AH157" s="2">
        <f t="shared" si="47"/>
        <v>3.9330486419538264</v>
      </c>
    </row>
    <row r="158" spans="1:34">
      <c r="A158" s="1">
        <f>Raw!A158</f>
        <v>145</v>
      </c>
      <c r="B158" s="14">
        <f>Raw!B158</f>
        <v>0.46572916666666669</v>
      </c>
      <c r="C158" s="15">
        <f>Raw!C158</f>
        <v>43.2</v>
      </c>
      <c r="D158" s="15">
        <f>IF(C158&gt;0.5,Raw!D158*D$11,-999)</f>
        <v>123.1</v>
      </c>
      <c r="E158" s="9">
        <f>IF(Raw!$G158&gt;$C$8,IF(Raw!$Q158&gt;$C$8,IF(Raw!$N158&gt;$C$9,IF(Raw!$N158&lt;$A$9,IF(Raw!$X158&gt;$C$9,IF(Raw!$X158&lt;$A$9,Raw!H158,-999),-999),-999),-999),-999),-999)</f>
        <v>1.3013980000000001</v>
      </c>
      <c r="F158" s="9">
        <f>IF(Raw!$G158&gt;$C$8,IF(Raw!$Q158&gt;$C$8,IF(Raw!$N158&gt;$C$9,IF(Raw!$N158&lt;$A$9,IF(Raw!$X158&gt;$C$9,IF(Raw!$X158&lt;$A$9,Raw!I158,-999),-999),-999),-999),-999),-999)</f>
        <v>1.671932</v>
      </c>
      <c r="G158" s="9">
        <f>Raw!G158</f>
        <v>0.96869099999999997</v>
      </c>
      <c r="H158" s="9">
        <f>IF(Raw!$G158&gt;$C$8,IF(Raw!$Q158&gt;$C$8,IF(Raw!$N158&gt;$C$9,IF(Raw!$N158&lt;$A$9,IF(Raw!$X158&gt;$C$9,IF(Raw!$X158&lt;$A$9,Raw!L158,-999),-999),-999),-999),-999),-999)</f>
        <v>522.70000000000005</v>
      </c>
      <c r="I158" s="9">
        <f>IF(Raw!$G158&gt;$C$8,IF(Raw!$Q158&gt;$C$8,IF(Raw!$N158&gt;$C$9,IF(Raw!$N158&lt;$A$9,IF(Raw!$X158&gt;$C$9,IF(Raw!$X158&lt;$A$9,Raw!M158,-999),-999),-999),-999),-999),-999)</f>
        <v>6.0000000000000002E-6</v>
      </c>
      <c r="J158" s="9">
        <f>IF(Raw!$G158&gt;$C$8,IF(Raw!$Q158&gt;$C$8,IF(Raw!$N158&gt;$C$9,IF(Raw!$N158&lt;$A$9,IF(Raw!$X158&gt;$C$9,IF(Raw!$X158&lt;$A$9,Raw!N158,-999),-999),-999),-999),-999),-999)</f>
        <v>527</v>
      </c>
      <c r="K158" s="9">
        <f>IF(Raw!$G158&gt;$C$8,IF(Raw!$Q158&gt;$C$8,IF(Raw!$N158&gt;$C$9,IF(Raw!$N158&lt;$A$9,IF(Raw!$X158&gt;$C$9,IF(Raw!$X158&lt;$A$9,Raw!R158,-999),-999),-999),-999),-999),-999)</f>
        <v>1.35002</v>
      </c>
      <c r="L158" s="9">
        <f>IF(Raw!$G158&gt;$C$8,IF(Raw!$Q158&gt;$C$8,IF(Raw!$N158&gt;$C$9,IF(Raw!$N158&lt;$A$9,IF(Raw!$X158&gt;$C$9,IF(Raw!$X158&lt;$A$9,Raw!S158,-999),-999),-999),-999),-999),-999)</f>
        <v>1.9750239999999999</v>
      </c>
      <c r="M158" s="9">
        <f>Raw!Q158</f>
        <v>0.98379300000000003</v>
      </c>
      <c r="N158" s="9">
        <f>IF(Raw!$G158&gt;$C$8,IF(Raw!$Q158&gt;$C$8,IF(Raw!$N158&gt;$C$9,IF(Raw!$N158&lt;$A$9,IF(Raw!$X158&gt;$C$9,IF(Raw!$X158&lt;$A$9,Raw!V158,-999),-999),-999),-999),-999),-999)</f>
        <v>503.9</v>
      </c>
      <c r="O158" s="9">
        <f>IF(Raw!$G158&gt;$C$8,IF(Raw!$Q158&gt;$C$8,IF(Raw!$N158&gt;$C$9,IF(Raw!$N158&lt;$A$9,IF(Raw!$X158&gt;$C$9,IF(Raw!$X158&lt;$A$9,Raw!W158,-999),-999),-999),-999),-999),-999)</f>
        <v>3.0000000000000001E-6</v>
      </c>
      <c r="P158" s="9">
        <f>IF(Raw!$G158&gt;$C$8,IF(Raw!$Q158&gt;$C$8,IF(Raw!$N158&gt;$C$9,IF(Raw!$N158&lt;$A$9,IF(Raw!$X158&gt;$C$9,IF(Raw!$X158&lt;$A$9,Raw!X158,-999),-999),-999),-999),-999),-999)</f>
        <v>479</v>
      </c>
      <c r="R158" s="9">
        <f t="shared" si="36"/>
        <v>0.37053399999999992</v>
      </c>
      <c r="S158" s="9">
        <f t="shared" si="37"/>
        <v>0.2216202572831909</v>
      </c>
      <c r="T158" s="9">
        <f t="shared" si="38"/>
        <v>0.62500399999999989</v>
      </c>
      <c r="U158" s="9">
        <f t="shared" si="39"/>
        <v>0.31645387600353209</v>
      </c>
      <c r="V158" s="15">
        <f t="shared" si="32"/>
        <v>0</v>
      </c>
      <c r="X158" s="11">
        <f t="shared" si="40"/>
        <v>7.4106199999999984E+19</v>
      </c>
      <c r="Y158" s="11">
        <f t="shared" si="41"/>
        <v>5.227E-18</v>
      </c>
      <c r="Z158" s="11">
        <f t="shared" si="42"/>
        <v>5.2700000000000002E-4</v>
      </c>
      <c r="AA158" s="16">
        <f t="shared" si="43"/>
        <v>0.16952839403318282</v>
      </c>
      <c r="AB158" s="9">
        <f t="shared" si="33"/>
        <v>1.4559759243843153</v>
      </c>
      <c r="AC158" s="9">
        <f t="shared" si="34"/>
        <v>0.83047160596681724</v>
      </c>
      <c r="AD158" s="15">
        <f t="shared" si="35"/>
        <v>321.68575717871499</v>
      </c>
      <c r="AE158" s="3">
        <f t="shared" si="44"/>
        <v>629.33079999999984</v>
      </c>
      <c r="AF158" s="2">
        <f t="shared" si="45"/>
        <v>0.25</v>
      </c>
      <c r="AG158" s="9">
        <f t="shared" si="46"/>
        <v>7.8306695934104165E-2</v>
      </c>
      <c r="AH158" s="2">
        <f t="shared" si="47"/>
        <v>3.7892202634660634</v>
      </c>
    </row>
    <row r="159" spans="1:34">
      <c r="A159" s="1">
        <f>Raw!A159</f>
        <v>146</v>
      </c>
      <c r="B159" s="14">
        <f>Raw!B159</f>
        <v>0.465787037037037</v>
      </c>
      <c r="C159" s="15">
        <f>Raw!C159</f>
        <v>42.3</v>
      </c>
      <c r="D159" s="15">
        <f>IF(C159&gt;0.5,Raw!D159*D$11,-999)</f>
        <v>134.9</v>
      </c>
      <c r="E159" s="9">
        <f>IF(Raw!$G159&gt;$C$8,IF(Raw!$Q159&gt;$C$8,IF(Raw!$N159&gt;$C$9,IF(Raw!$N159&lt;$A$9,IF(Raw!$X159&gt;$C$9,IF(Raw!$X159&lt;$A$9,Raw!H159,-999),-999),-999),-999),-999),-999)</f>
        <v>1.31443</v>
      </c>
      <c r="F159" s="9">
        <f>IF(Raw!$G159&gt;$C$8,IF(Raw!$Q159&gt;$C$8,IF(Raw!$N159&gt;$C$9,IF(Raw!$N159&lt;$A$9,IF(Raw!$X159&gt;$C$9,IF(Raw!$X159&lt;$A$9,Raw!I159,-999),-999),-999),-999),-999),-999)</f>
        <v>1.6642140000000001</v>
      </c>
      <c r="G159" s="9">
        <f>Raw!G159</f>
        <v>0.964333</v>
      </c>
      <c r="H159" s="9">
        <f>IF(Raw!$G159&gt;$C$8,IF(Raw!$Q159&gt;$C$8,IF(Raw!$N159&gt;$C$9,IF(Raw!$N159&lt;$A$9,IF(Raw!$X159&gt;$C$9,IF(Raw!$X159&lt;$A$9,Raw!L159,-999),-999),-999),-999),-999),-999)</f>
        <v>467.9</v>
      </c>
      <c r="I159" s="9">
        <f>IF(Raw!$G159&gt;$C$8,IF(Raw!$Q159&gt;$C$8,IF(Raw!$N159&gt;$C$9,IF(Raw!$N159&lt;$A$9,IF(Raw!$X159&gt;$C$9,IF(Raw!$X159&lt;$A$9,Raw!M159,-999),-999),-999),-999),-999),-999)</f>
        <v>3.0000000000000001E-6</v>
      </c>
      <c r="J159" s="9">
        <f>IF(Raw!$G159&gt;$C$8,IF(Raw!$Q159&gt;$C$8,IF(Raw!$N159&gt;$C$9,IF(Raw!$N159&lt;$A$9,IF(Raw!$X159&gt;$C$9,IF(Raw!$X159&lt;$A$9,Raw!N159,-999),-999),-999),-999),-999),-999)</f>
        <v>411</v>
      </c>
      <c r="K159" s="9">
        <f>IF(Raw!$G159&gt;$C$8,IF(Raw!$Q159&gt;$C$8,IF(Raw!$N159&gt;$C$9,IF(Raw!$N159&lt;$A$9,IF(Raw!$X159&gt;$C$9,IF(Raw!$X159&lt;$A$9,Raw!R159,-999),-999),-999),-999),-999),-999)</f>
        <v>1.2754190000000001</v>
      </c>
      <c r="L159" s="9">
        <f>IF(Raw!$G159&gt;$C$8,IF(Raw!$Q159&gt;$C$8,IF(Raw!$N159&gt;$C$9,IF(Raw!$N159&lt;$A$9,IF(Raw!$X159&gt;$C$9,IF(Raw!$X159&lt;$A$9,Raw!S159,-999),-999),-999),-999),-999),-999)</f>
        <v>1.880603</v>
      </c>
      <c r="M159" s="9">
        <f>Raw!Q159</f>
        <v>0.98577099999999995</v>
      </c>
      <c r="N159" s="9">
        <f>IF(Raw!$G159&gt;$C$8,IF(Raw!$Q159&gt;$C$8,IF(Raw!$N159&gt;$C$9,IF(Raw!$N159&lt;$A$9,IF(Raw!$X159&gt;$C$9,IF(Raw!$X159&lt;$A$9,Raw!V159,-999),-999),-999),-999),-999),-999)</f>
        <v>603</v>
      </c>
      <c r="O159" s="9">
        <f>IF(Raw!$G159&gt;$C$8,IF(Raw!$Q159&gt;$C$8,IF(Raw!$N159&gt;$C$9,IF(Raw!$N159&lt;$A$9,IF(Raw!$X159&gt;$C$9,IF(Raw!$X159&lt;$A$9,Raw!W159,-999),-999),-999),-999),-999),-999)</f>
        <v>6.9999999999999999E-6</v>
      </c>
      <c r="P159" s="9">
        <f>IF(Raw!$G159&gt;$C$8,IF(Raw!$Q159&gt;$C$8,IF(Raw!$N159&gt;$C$9,IF(Raw!$N159&lt;$A$9,IF(Raw!$X159&gt;$C$9,IF(Raw!$X159&lt;$A$9,Raw!X159,-999),-999),-999),-999),-999),-999)</f>
        <v>385</v>
      </c>
      <c r="R159" s="9">
        <f t="shared" si="36"/>
        <v>0.34978400000000009</v>
      </c>
      <c r="S159" s="9">
        <f t="shared" si="37"/>
        <v>0.21017970044717812</v>
      </c>
      <c r="T159" s="9">
        <f t="shared" si="38"/>
        <v>0.60518399999999994</v>
      </c>
      <c r="U159" s="9">
        <f t="shared" si="39"/>
        <v>0.32180316632484363</v>
      </c>
      <c r="V159" s="15">
        <f t="shared" si="32"/>
        <v>0</v>
      </c>
      <c r="X159" s="11">
        <f t="shared" si="40"/>
        <v>8.1209799999999984E+19</v>
      </c>
      <c r="Y159" s="11">
        <f t="shared" si="41"/>
        <v>4.6789999999999995E-18</v>
      </c>
      <c r="Z159" s="11">
        <f t="shared" si="42"/>
        <v>4.1099999999999996E-4</v>
      </c>
      <c r="AA159" s="16">
        <f t="shared" si="43"/>
        <v>0.13507682444667235</v>
      </c>
      <c r="AB159" s="9">
        <f t="shared" si="33"/>
        <v>1.357165332925935</v>
      </c>
      <c r="AC159" s="9">
        <f t="shared" si="34"/>
        <v>0.86492317555332776</v>
      </c>
      <c r="AD159" s="15">
        <f t="shared" si="35"/>
        <v>328.65407407949482</v>
      </c>
      <c r="AE159" s="3">
        <f t="shared" si="44"/>
        <v>563.35159999999973</v>
      </c>
      <c r="AF159" s="2">
        <f t="shared" si="45"/>
        <v>0.25</v>
      </c>
      <c r="AG159" s="9">
        <f t="shared" si="46"/>
        <v>8.1355324357185496E-2</v>
      </c>
      <c r="AH159" s="2">
        <f t="shared" si="47"/>
        <v>3.9367418062756263</v>
      </c>
    </row>
    <row r="160" spans="1:34">
      <c r="A160" s="1">
        <f>Raw!A160</f>
        <v>147</v>
      </c>
      <c r="B160" s="14">
        <f>Raw!B160</f>
        <v>0.46583333333333332</v>
      </c>
      <c r="C160" s="15">
        <f>Raw!C160</f>
        <v>41.7</v>
      </c>
      <c r="D160" s="15">
        <f>IF(C160&gt;0.5,Raw!D160*D$11,-999)</f>
        <v>131.19999999999999</v>
      </c>
      <c r="E160" s="9">
        <f>IF(Raw!$G160&gt;$C$8,IF(Raw!$Q160&gt;$C$8,IF(Raw!$N160&gt;$C$9,IF(Raw!$N160&lt;$A$9,IF(Raw!$X160&gt;$C$9,IF(Raw!$X160&lt;$A$9,Raw!H160,-999),-999),-999),-999),-999),-999)</f>
        <v>1.2787679999999999</v>
      </c>
      <c r="F160" s="9">
        <f>IF(Raw!$G160&gt;$C$8,IF(Raw!$Q160&gt;$C$8,IF(Raw!$N160&gt;$C$9,IF(Raw!$N160&lt;$A$9,IF(Raw!$X160&gt;$C$9,IF(Raw!$X160&lt;$A$9,Raw!I160,-999),-999),-999),-999),-999),-999)</f>
        <v>1.627529</v>
      </c>
      <c r="G160" s="9">
        <f>Raw!G160</f>
        <v>0.95177</v>
      </c>
      <c r="H160" s="9">
        <f>IF(Raw!$G160&gt;$C$8,IF(Raw!$Q160&gt;$C$8,IF(Raw!$N160&gt;$C$9,IF(Raw!$N160&lt;$A$9,IF(Raw!$X160&gt;$C$9,IF(Raw!$X160&lt;$A$9,Raw!L160,-999),-999),-999),-999),-999),-999)</f>
        <v>488.5</v>
      </c>
      <c r="I160" s="9">
        <f>IF(Raw!$G160&gt;$C$8,IF(Raw!$Q160&gt;$C$8,IF(Raw!$N160&gt;$C$9,IF(Raw!$N160&lt;$A$9,IF(Raw!$X160&gt;$C$9,IF(Raw!$X160&lt;$A$9,Raw!M160,-999),-999),-999),-999),-999),-999)</f>
        <v>6.0000000000000002E-6</v>
      </c>
      <c r="J160" s="9">
        <f>IF(Raw!$G160&gt;$C$8,IF(Raw!$Q160&gt;$C$8,IF(Raw!$N160&gt;$C$9,IF(Raw!$N160&lt;$A$9,IF(Raw!$X160&gt;$C$9,IF(Raw!$X160&lt;$A$9,Raw!N160,-999),-999),-999),-999),-999),-999)</f>
        <v>952</v>
      </c>
      <c r="K160" s="9">
        <f>IF(Raw!$G160&gt;$C$8,IF(Raw!$Q160&gt;$C$8,IF(Raw!$N160&gt;$C$9,IF(Raw!$N160&lt;$A$9,IF(Raw!$X160&gt;$C$9,IF(Raw!$X160&lt;$A$9,Raw!R160,-999),-999),-999),-999),-999),-999)</f>
        <v>1.338738</v>
      </c>
      <c r="L160" s="9">
        <f>IF(Raw!$G160&gt;$C$8,IF(Raw!$Q160&gt;$C$8,IF(Raw!$N160&gt;$C$9,IF(Raw!$N160&lt;$A$9,IF(Raw!$X160&gt;$C$9,IF(Raw!$X160&lt;$A$9,Raw!S160,-999),-999),-999),-999),-999),-999)</f>
        <v>1.9728330000000001</v>
      </c>
      <c r="M160" s="9">
        <f>Raw!Q160</f>
        <v>0.98657700000000004</v>
      </c>
      <c r="N160" s="9">
        <f>IF(Raw!$G160&gt;$C$8,IF(Raw!$Q160&gt;$C$8,IF(Raw!$N160&gt;$C$9,IF(Raw!$N160&lt;$A$9,IF(Raw!$X160&gt;$C$9,IF(Raw!$X160&lt;$A$9,Raw!V160,-999),-999),-999),-999),-999),-999)</f>
        <v>512.6</v>
      </c>
      <c r="O160" s="9">
        <f>IF(Raw!$G160&gt;$C$8,IF(Raw!$Q160&gt;$C$8,IF(Raw!$N160&gt;$C$9,IF(Raw!$N160&lt;$A$9,IF(Raw!$X160&gt;$C$9,IF(Raw!$X160&lt;$A$9,Raw!W160,-999),-999),-999),-999),-999),-999)</f>
        <v>6.9999999999999999E-6</v>
      </c>
      <c r="P160" s="9">
        <f>IF(Raw!$G160&gt;$C$8,IF(Raw!$Q160&gt;$C$8,IF(Raw!$N160&gt;$C$9,IF(Raw!$N160&lt;$A$9,IF(Raw!$X160&gt;$C$9,IF(Raw!$X160&lt;$A$9,Raw!X160,-999),-999),-999),-999),-999),-999)</f>
        <v>409</v>
      </c>
      <c r="R160" s="9">
        <f t="shared" si="36"/>
        <v>0.3487610000000001</v>
      </c>
      <c r="S160" s="9">
        <f t="shared" si="37"/>
        <v>0.21428865476436984</v>
      </c>
      <c r="T160" s="9">
        <f t="shared" si="38"/>
        <v>0.63409500000000008</v>
      </c>
      <c r="U160" s="9">
        <f t="shared" si="39"/>
        <v>0.32141341917942373</v>
      </c>
      <c r="V160" s="15">
        <f t="shared" si="32"/>
        <v>0</v>
      </c>
      <c r="X160" s="11">
        <f t="shared" si="40"/>
        <v>7.8982399999999984E+19</v>
      </c>
      <c r="Y160" s="11">
        <f t="shared" si="41"/>
        <v>4.8849999999999998E-18</v>
      </c>
      <c r="Z160" s="11">
        <f t="shared" si="42"/>
        <v>9.5199999999999994E-4</v>
      </c>
      <c r="AA160" s="16">
        <f t="shared" si="43"/>
        <v>0.26863654728652431</v>
      </c>
      <c r="AB160" s="9">
        <f t="shared" si="33"/>
        <v>1.5090790914516488</v>
      </c>
      <c r="AC160" s="9">
        <f t="shared" si="34"/>
        <v>0.73136345271347547</v>
      </c>
      <c r="AD160" s="15">
        <f t="shared" si="35"/>
        <v>282.18124714971032</v>
      </c>
      <c r="AE160" s="3">
        <f t="shared" si="44"/>
        <v>588.15399999999977</v>
      </c>
      <c r="AF160" s="2">
        <f t="shared" si="45"/>
        <v>0.25</v>
      </c>
      <c r="AG160" s="9">
        <f t="shared" si="46"/>
        <v>6.9766799595924939E-2</v>
      </c>
      <c r="AH160" s="2">
        <f t="shared" si="47"/>
        <v>3.3759791240396315</v>
      </c>
    </row>
    <row r="161" spans="1:34">
      <c r="A161" s="1">
        <f>Raw!A161</f>
        <v>148</v>
      </c>
      <c r="B161" s="14">
        <f>Raw!B161</f>
        <v>0.46589120370370374</v>
      </c>
      <c r="C161" s="15">
        <f>Raw!C161</f>
        <v>41.2</v>
      </c>
      <c r="D161" s="15">
        <f>IF(C161&gt;0.5,Raw!D161*D$11,-999)</f>
        <v>134</v>
      </c>
      <c r="E161" s="9">
        <f>IF(Raw!$G161&gt;$C$8,IF(Raw!$Q161&gt;$C$8,IF(Raw!$N161&gt;$C$9,IF(Raw!$N161&lt;$A$9,IF(Raw!$X161&gt;$C$9,IF(Raw!$X161&lt;$A$9,Raw!H161,-999),-999),-999),-999),-999),-999)</f>
        <v>1.279995</v>
      </c>
      <c r="F161" s="9">
        <f>IF(Raw!$G161&gt;$C$8,IF(Raw!$Q161&gt;$C$8,IF(Raw!$N161&gt;$C$9,IF(Raw!$N161&lt;$A$9,IF(Raw!$X161&gt;$C$9,IF(Raw!$X161&lt;$A$9,Raw!I161,-999),-999),-999),-999),-999),-999)</f>
        <v>1.6027389999999999</v>
      </c>
      <c r="G161" s="9">
        <f>Raw!G161</f>
        <v>0.96069700000000002</v>
      </c>
      <c r="H161" s="9">
        <f>IF(Raw!$G161&gt;$C$8,IF(Raw!$Q161&gt;$C$8,IF(Raw!$N161&gt;$C$9,IF(Raw!$N161&lt;$A$9,IF(Raw!$X161&gt;$C$9,IF(Raw!$X161&lt;$A$9,Raw!L161,-999),-999),-999),-999),-999),-999)</f>
        <v>490.7</v>
      </c>
      <c r="I161" s="9">
        <f>IF(Raw!$G161&gt;$C$8,IF(Raw!$Q161&gt;$C$8,IF(Raw!$N161&gt;$C$9,IF(Raw!$N161&lt;$A$9,IF(Raw!$X161&gt;$C$9,IF(Raw!$X161&lt;$A$9,Raw!M161,-999),-999),-999),-999),-999),-999)</f>
        <v>1.1E-5</v>
      </c>
      <c r="J161" s="9">
        <f>IF(Raw!$G161&gt;$C$8,IF(Raw!$Q161&gt;$C$8,IF(Raw!$N161&gt;$C$9,IF(Raw!$N161&lt;$A$9,IF(Raw!$X161&gt;$C$9,IF(Raw!$X161&lt;$A$9,Raw!N161,-999),-999),-999),-999),-999),-999)</f>
        <v>566</v>
      </c>
      <c r="K161" s="9">
        <f>IF(Raw!$G161&gt;$C$8,IF(Raw!$Q161&gt;$C$8,IF(Raw!$N161&gt;$C$9,IF(Raw!$N161&lt;$A$9,IF(Raw!$X161&gt;$C$9,IF(Raw!$X161&lt;$A$9,Raw!R161,-999),-999),-999),-999),-999),-999)</f>
        <v>1.3111170000000001</v>
      </c>
      <c r="L161" s="9">
        <f>IF(Raw!$G161&gt;$C$8,IF(Raw!$Q161&gt;$C$8,IF(Raw!$N161&gt;$C$9,IF(Raw!$N161&lt;$A$9,IF(Raw!$X161&gt;$C$9,IF(Raw!$X161&lt;$A$9,Raw!S161,-999),-999),-999),-999),-999),-999)</f>
        <v>1.869184</v>
      </c>
      <c r="M161" s="9">
        <f>Raw!Q161</f>
        <v>0.98416899999999996</v>
      </c>
      <c r="N161" s="9">
        <f>IF(Raw!$G161&gt;$C$8,IF(Raw!$Q161&gt;$C$8,IF(Raw!$N161&gt;$C$9,IF(Raw!$N161&lt;$A$9,IF(Raw!$X161&gt;$C$9,IF(Raw!$X161&lt;$A$9,Raw!V161,-999),-999),-999),-999),-999),-999)</f>
        <v>516.5</v>
      </c>
      <c r="O161" s="9">
        <f>IF(Raw!$G161&gt;$C$8,IF(Raw!$Q161&gt;$C$8,IF(Raw!$N161&gt;$C$9,IF(Raw!$N161&lt;$A$9,IF(Raw!$X161&gt;$C$9,IF(Raw!$X161&lt;$A$9,Raw!W161,-999),-999),-999),-999),-999),-999)</f>
        <v>3.9999999999999998E-6</v>
      </c>
      <c r="P161" s="9">
        <f>IF(Raw!$G161&gt;$C$8,IF(Raw!$Q161&gt;$C$8,IF(Raw!$N161&gt;$C$9,IF(Raw!$N161&lt;$A$9,IF(Raw!$X161&gt;$C$9,IF(Raw!$X161&lt;$A$9,Raw!X161,-999),-999),-999),-999),-999),-999)</f>
        <v>386</v>
      </c>
      <c r="R161" s="9">
        <f t="shared" si="36"/>
        <v>0.32274399999999992</v>
      </c>
      <c r="S161" s="9">
        <f t="shared" si="37"/>
        <v>0.20137027925320339</v>
      </c>
      <c r="T161" s="9">
        <f t="shared" si="38"/>
        <v>0.55806699999999987</v>
      </c>
      <c r="U161" s="9">
        <f t="shared" si="39"/>
        <v>0.29856183232897343</v>
      </c>
      <c r="V161" s="15">
        <f t="shared" si="32"/>
        <v>0</v>
      </c>
      <c r="X161" s="11">
        <f t="shared" si="40"/>
        <v>8.0667999999999984E+19</v>
      </c>
      <c r="Y161" s="11">
        <f t="shared" si="41"/>
        <v>4.9069999999999994E-18</v>
      </c>
      <c r="Z161" s="11">
        <f t="shared" si="42"/>
        <v>5.6599999999999999E-4</v>
      </c>
      <c r="AA161" s="16">
        <f t="shared" si="43"/>
        <v>0.1830360626636752</v>
      </c>
      <c r="AB161" s="9">
        <f t="shared" si="33"/>
        <v>1.4132633863825292</v>
      </c>
      <c r="AC161" s="9">
        <f t="shared" si="34"/>
        <v>0.81696393733632489</v>
      </c>
      <c r="AD161" s="15">
        <f t="shared" si="35"/>
        <v>323.38526972380782</v>
      </c>
      <c r="AE161" s="3">
        <f t="shared" si="44"/>
        <v>590.80279999999982</v>
      </c>
      <c r="AF161" s="2">
        <f t="shared" si="45"/>
        <v>0.25</v>
      </c>
      <c r="AG161" s="9">
        <f t="shared" si="46"/>
        <v>7.426961436687643E-2</v>
      </c>
      <c r="AH161" s="2">
        <f t="shared" si="47"/>
        <v>3.5938679874272741</v>
      </c>
    </row>
    <row r="162" spans="1:34">
      <c r="A162" s="1">
        <f>Raw!A162</f>
        <v>149</v>
      </c>
      <c r="B162" s="14">
        <f>Raw!B162</f>
        <v>0.4659490740740741</v>
      </c>
      <c r="C162" s="15">
        <f>Raw!C162</f>
        <v>40.6</v>
      </c>
      <c r="D162" s="15">
        <f>IF(C162&gt;0.5,Raw!D162*D$11,-999)</f>
        <v>138.5</v>
      </c>
      <c r="E162" s="9">
        <f>IF(Raw!$G162&gt;$C$8,IF(Raw!$Q162&gt;$C$8,IF(Raw!$N162&gt;$C$9,IF(Raw!$N162&lt;$A$9,IF(Raw!$X162&gt;$C$9,IF(Raw!$X162&lt;$A$9,Raw!H162,-999),-999),-999),-999),-999),-999)</f>
        <v>1.2576039999999999</v>
      </c>
      <c r="F162" s="9">
        <f>IF(Raw!$G162&gt;$C$8,IF(Raw!$Q162&gt;$C$8,IF(Raw!$N162&gt;$C$9,IF(Raw!$N162&lt;$A$9,IF(Raw!$X162&gt;$C$9,IF(Raw!$X162&lt;$A$9,Raw!I162,-999),-999),-999),-999),-999),-999)</f>
        <v>1.5665279999999999</v>
      </c>
      <c r="G162" s="9">
        <f>Raw!G162</f>
        <v>0.96720099999999998</v>
      </c>
      <c r="H162" s="9">
        <f>IF(Raw!$G162&gt;$C$8,IF(Raw!$Q162&gt;$C$8,IF(Raw!$N162&gt;$C$9,IF(Raw!$N162&lt;$A$9,IF(Raw!$X162&gt;$C$9,IF(Raw!$X162&lt;$A$9,Raw!L162,-999),-999),-999),-999),-999),-999)</f>
        <v>476.6</v>
      </c>
      <c r="I162" s="9">
        <f>IF(Raw!$G162&gt;$C$8,IF(Raw!$Q162&gt;$C$8,IF(Raw!$N162&gt;$C$9,IF(Raw!$N162&lt;$A$9,IF(Raw!$X162&gt;$C$9,IF(Raw!$X162&lt;$A$9,Raw!M162,-999),-999),-999),-999),-999),-999)</f>
        <v>2.3961E-2</v>
      </c>
      <c r="J162" s="9">
        <f>IF(Raw!$G162&gt;$C$8,IF(Raw!$Q162&gt;$C$8,IF(Raw!$N162&gt;$C$9,IF(Raw!$N162&lt;$A$9,IF(Raw!$X162&gt;$C$9,IF(Raw!$X162&lt;$A$9,Raw!N162,-999),-999),-999),-999),-999),-999)</f>
        <v>578</v>
      </c>
      <c r="K162" s="9">
        <f>IF(Raw!$G162&gt;$C$8,IF(Raw!$Q162&gt;$C$8,IF(Raw!$N162&gt;$C$9,IF(Raw!$N162&lt;$A$9,IF(Raw!$X162&gt;$C$9,IF(Raw!$X162&lt;$A$9,Raw!R162,-999),-999),-999),-999),-999),-999)</f>
        <v>1.329609</v>
      </c>
      <c r="L162" s="9">
        <f>IF(Raw!$G162&gt;$C$8,IF(Raw!$Q162&gt;$C$8,IF(Raw!$N162&gt;$C$9,IF(Raw!$N162&lt;$A$9,IF(Raw!$X162&gt;$C$9,IF(Raw!$X162&lt;$A$9,Raw!S162,-999),-999),-999),-999),-999),-999)</f>
        <v>1.891707</v>
      </c>
      <c r="M162" s="9">
        <f>Raw!Q162</f>
        <v>0.98023499999999997</v>
      </c>
      <c r="N162" s="9">
        <f>IF(Raw!$G162&gt;$C$8,IF(Raw!$Q162&gt;$C$8,IF(Raw!$N162&gt;$C$9,IF(Raw!$N162&lt;$A$9,IF(Raw!$X162&gt;$C$9,IF(Raw!$X162&lt;$A$9,Raw!V162,-999),-999),-999),-999),-999),-999)</f>
        <v>508.2</v>
      </c>
      <c r="O162" s="9">
        <f>IF(Raw!$G162&gt;$C$8,IF(Raw!$Q162&gt;$C$8,IF(Raw!$N162&gt;$C$9,IF(Raw!$N162&lt;$A$9,IF(Raw!$X162&gt;$C$9,IF(Raw!$X162&lt;$A$9,Raw!W162,-999),-999),-999),-999),-999),-999)</f>
        <v>1.9999999999999999E-6</v>
      </c>
      <c r="P162" s="9">
        <f>IF(Raw!$G162&gt;$C$8,IF(Raw!$Q162&gt;$C$8,IF(Raw!$N162&gt;$C$9,IF(Raw!$N162&lt;$A$9,IF(Raw!$X162&gt;$C$9,IF(Raw!$X162&lt;$A$9,Raw!X162,-999),-999),-999),-999),-999),-999)</f>
        <v>689</v>
      </c>
      <c r="R162" s="9">
        <f t="shared" si="36"/>
        <v>0.30892399999999998</v>
      </c>
      <c r="S162" s="9">
        <f t="shared" si="37"/>
        <v>0.19720298647710094</v>
      </c>
      <c r="T162" s="9">
        <f t="shared" si="38"/>
        <v>0.56209799999999999</v>
      </c>
      <c r="U162" s="9">
        <f t="shared" si="39"/>
        <v>0.29713798172761424</v>
      </c>
      <c r="V162" s="15">
        <f t="shared" si="32"/>
        <v>0</v>
      </c>
      <c r="X162" s="11">
        <f t="shared" si="40"/>
        <v>8.3376999999999984E+19</v>
      </c>
      <c r="Y162" s="11">
        <f t="shared" si="41"/>
        <v>4.7659999999999999E-18</v>
      </c>
      <c r="Z162" s="11">
        <f t="shared" si="42"/>
        <v>5.7799999999999995E-4</v>
      </c>
      <c r="AA162" s="16">
        <f t="shared" si="43"/>
        <v>0.18678203587981015</v>
      </c>
      <c r="AB162" s="9">
        <f t="shared" si="33"/>
        <v>1.4345988088039696</v>
      </c>
      <c r="AC162" s="9">
        <f t="shared" si="34"/>
        <v>0.81321796412018976</v>
      </c>
      <c r="AD162" s="15">
        <f t="shared" si="35"/>
        <v>323.15231121074419</v>
      </c>
      <c r="AE162" s="3">
        <f t="shared" si="44"/>
        <v>573.82639999999981</v>
      </c>
      <c r="AF162" s="2">
        <f t="shared" si="45"/>
        <v>0.25</v>
      </c>
      <c r="AG162" s="9">
        <f t="shared" si="46"/>
        <v>7.3862173495211084E-2</v>
      </c>
      <c r="AH162" s="2">
        <f t="shared" si="47"/>
        <v>3.5741521356899231</v>
      </c>
    </row>
    <row r="163" spans="1:34">
      <c r="A163" s="1">
        <f>Raw!A163</f>
        <v>150</v>
      </c>
      <c r="B163" s="14">
        <f>Raw!B163</f>
        <v>0.4660069444444444</v>
      </c>
      <c r="C163" s="15">
        <f>Raw!C163</f>
        <v>39.5</v>
      </c>
      <c r="D163" s="15">
        <f>IF(C163&gt;0.5,Raw!D163*D$11,-999)</f>
        <v>151.19999999999999</v>
      </c>
      <c r="E163" s="9">
        <f>IF(Raw!$G163&gt;$C$8,IF(Raw!$Q163&gt;$C$8,IF(Raw!$N163&gt;$C$9,IF(Raw!$N163&lt;$A$9,IF(Raw!$X163&gt;$C$9,IF(Raw!$X163&lt;$A$9,Raw!H163,-999),-999),-999),-999),-999),-999)</f>
        <v>1.328781</v>
      </c>
      <c r="F163" s="9">
        <f>IF(Raw!$G163&gt;$C$8,IF(Raw!$Q163&gt;$C$8,IF(Raw!$N163&gt;$C$9,IF(Raw!$N163&lt;$A$9,IF(Raw!$X163&gt;$C$9,IF(Raw!$X163&lt;$A$9,Raw!I163,-999),-999),-999),-999),-999),-999)</f>
        <v>1.6344810000000001</v>
      </c>
      <c r="G163" s="9">
        <f>Raw!G163</f>
        <v>0.96875299999999998</v>
      </c>
      <c r="H163" s="9">
        <f>IF(Raw!$G163&gt;$C$8,IF(Raw!$Q163&gt;$C$8,IF(Raw!$N163&gt;$C$9,IF(Raw!$N163&lt;$A$9,IF(Raw!$X163&gt;$C$9,IF(Raw!$X163&lt;$A$9,Raw!L163,-999),-999),-999),-999),-999),-999)</f>
        <v>430</v>
      </c>
      <c r="I163" s="9">
        <f>IF(Raw!$G163&gt;$C$8,IF(Raw!$Q163&gt;$C$8,IF(Raw!$N163&gt;$C$9,IF(Raw!$N163&lt;$A$9,IF(Raw!$X163&gt;$C$9,IF(Raw!$X163&lt;$A$9,Raw!M163,-999),-999),-999),-999),-999),-999)</f>
        <v>3.4129E-2</v>
      </c>
      <c r="J163" s="9">
        <f>IF(Raw!$G163&gt;$C$8,IF(Raw!$Q163&gt;$C$8,IF(Raw!$N163&gt;$C$9,IF(Raw!$N163&lt;$A$9,IF(Raw!$X163&gt;$C$9,IF(Raw!$X163&lt;$A$9,Raw!N163,-999),-999),-999),-999),-999),-999)</f>
        <v>415</v>
      </c>
      <c r="K163" s="9">
        <f>IF(Raw!$G163&gt;$C$8,IF(Raw!$Q163&gt;$C$8,IF(Raw!$N163&gt;$C$9,IF(Raw!$N163&lt;$A$9,IF(Raw!$X163&gt;$C$9,IF(Raw!$X163&lt;$A$9,Raw!R163,-999),-999),-999),-999),-999),-999)</f>
        <v>1.241652</v>
      </c>
      <c r="L163" s="9">
        <f>IF(Raw!$G163&gt;$C$8,IF(Raw!$Q163&gt;$C$8,IF(Raw!$N163&gt;$C$9,IF(Raw!$N163&lt;$A$9,IF(Raw!$X163&gt;$C$9,IF(Raw!$X163&lt;$A$9,Raw!S163,-999),-999),-999),-999),-999),-999)</f>
        <v>1.779865</v>
      </c>
      <c r="M163" s="9">
        <f>Raw!Q163</f>
        <v>0.98754900000000001</v>
      </c>
      <c r="N163" s="9">
        <f>IF(Raw!$G163&gt;$C$8,IF(Raw!$Q163&gt;$C$8,IF(Raw!$N163&gt;$C$9,IF(Raw!$N163&lt;$A$9,IF(Raw!$X163&gt;$C$9,IF(Raw!$X163&lt;$A$9,Raw!V163,-999),-999),-999),-999),-999),-999)</f>
        <v>597.29999999999995</v>
      </c>
      <c r="O163" s="9">
        <f>IF(Raw!$G163&gt;$C$8,IF(Raw!$Q163&gt;$C$8,IF(Raw!$N163&gt;$C$9,IF(Raw!$N163&lt;$A$9,IF(Raw!$X163&gt;$C$9,IF(Raw!$X163&lt;$A$9,Raw!W163,-999),-999),-999),-999),-999),-999)</f>
        <v>6.9999999999999999E-6</v>
      </c>
      <c r="P163" s="9">
        <f>IF(Raw!$G163&gt;$C$8,IF(Raw!$Q163&gt;$C$8,IF(Raw!$N163&gt;$C$9,IF(Raw!$N163&lt;$A$9,IF(Raw!$X163&gt;$C$9,IF(Raw!$X163&lt;$A$9,Raw!X163,-999),-999),-999),-999),-999),-999)</f>
        <v>450</v>
      </c>
      <c r="R163" s="9">
        <f t="shared" si="36"/>
        <v>0.30570000000000008</v>
      </c>
      <c r="S163" s="9">
        <f t="shared" si="37"/>
        <v>0.18703184680641749</v>
      </c>
      <c r="T163" s="9">
        <f t="shared" si="38"/>
        <v>0.53821300000000005</v>
      </c>
      <c r="U163" s="9">
        <f t="shared" si="39"/>
        <v>0.30238978798953858</v>
      </c>
      <c r="V163" s="15">
        <f t="shared" si="32"/>
        <v>0</v>
      </c>
      <c r="X163" s="11">
        <f t="shared" si="40"/>
        <v>9.1022399999999967E+19</v>
      </c>
      <c r="Y163" s="11">
        <f t="shared" si="41"/>
        <v>4.2999999999999995E-18</v>
      </c>
      <c r="Z163" s="11">
        <f t="shared" si="42"/>
        <v>4.15E-4</v>
      </c>
      <c r="AA163" s="16">
        <f t="shared" si="43"/>
        <v>0.13973275506233357</v>
      </c>
      <c r="AB163" s="9">
        <f t="shared" si="33"/>
        <v>1.3168579853003637</v>
      </c>
      <c r="AC163" s="9">
        <f t="shared" si="34"/>
        <v>0.86026724493766649</v>
      </c>
      <c r="AD163" s="15">
        <f t="shared" si="35"/>
        <v>336.70543388514113</v>
      </c>
      <c r="AE163" s="3">
        <f t="shared" si="44"/>
        <v>517.7199999999998</v>
      </c>
      <c r="AF163" s="2">
        <f t="shared" si="45"/>
        <v>0.25</v>
      </c>
      <c r="AG163" s="9">
        <f t="shared" si="46"/>
        <v>7.8320219051887255E-2</v>
      </c>
      <c r="AH163" s="2">
        <f t="shared" si="47"/>
        <v>3.7898746400978141</v>
      </c>
    </row>
    <row r="164" spans="1:34">
      <c r="A164" s="1">
        <f>Raw!A164</f>
        <v>151</v>
      </c>
      <c r="B164" s="14">
        <f>Raw!B164</f>
        <v>0.46605324074074073</v>
      </c>
      <c r="C164" s="15">
        <f>Raw!C164</f>
        <v>39.200000000000003</v>
      </c>
      <c r="D164" s="15">
        <f>IF(C164&gt;0.5,Raw!D164*D$11,-999)</f>
        <v>155.69999999999999</v>
      </c>
      <c r="E164" s="9">
        <f>IF(Raw!$G164&gt;$C$8,IF(Raw!$Q164&gt;$C$8,IF(Raw!$N164&gt;$C$9,IF(Raw!$N164&lt;$A$9,IF(Raw!$X164&gt;$C$9,IF(Raw!$X164&lt;$A$9,Raw!H164,-999),-999),-999),-999),-999),-999)</f>
        <v>1.3039700000000001</v>
      </c>
      <c r="F164" s="9">
        <f>IF(Raw!$G164&gt;$C$8,IF(Raw!$Q164&gt;$C$8,IF(Raw!$N164&gt;$C$9,IF(Raw!$N164&lt;$A$9,IF(Raw!$X164&gt;$C$9,IF(Raw!$X164&lt;$A$9,Raw!I164,-999),-999),-999),-999),-999),-999)</f>
        <v>1.5921449999999999</v>
      </c>
      <c r="G164" s="9">
        <f>Raw!G164</f>
        <v>0.93569899999999995</v>
      </c>
      <c r="H164" s="9">
        <f>IF(Raw!$G164&gt;$C$8,IF(Raw!$Q164&gt;$C$8,IF(Raw!$N164&gt;$C$9,IF(Raw!$N164&lt;$A$9,IF(Raw!$X164&gt;$C$9,IF(Raw!$X164&lt;$A$9,Raw!L164,-999),-999),-999),-999),-999),-999)</f>
        <v>467.8</v>
      </c>
      <c r="I164" s="9">
        <f>IF(Raw!$G164&gt;$C$8,IF(Raw!$Q164&gt;$C$8,IF(Raw!$N164&gt;$C$9,IF(Raw!$N164&lt;$A$9,IF(Raw!$X164&gt;$C$9,IF(Raw!$X164&lt;$A$9,Raw!M164,-999),-999),-999),-999),-999),-999)</f>
        <v>6.9999999999999999E-6</v>
      </c>
      <c r="J164" s="9">
        <f>IF(Raw!$G164&gt;$C$8,IF(Raw!$Q164&gt;$C$8,IF(Raw!$N164&gt;$C$9,IF(Raw!$N164&lt;$A$9,IF(Raw!$X164&gt;$C$9,IF(Raw!$X164&lt;$A$9,Raw!N164,-999),-999),-999),-999),-999),-999)</f>
        <v>520</v>
      </c>
      <c r="K164" s="9">
        <f>IF(Raw!$G164&gt;$C$8,IF(Raw!$Q164&gt;$C$8,IF(Raw!$N164&gt;$C$9,IF(Raw!$N164&lt;$A$9,IF(Raw!$X164&gt;$C$9,IF(Raw!$X164&lt;$A$9,Raw!R164,-999),-999),-999),-999),-999),-999)</f>
        <v>1.3056540000000001</v>
      </c>
      <c r="L164" s="9">
        <f>IF(Raw!$G164&gt;$C$8,IF(Raw!$Q164&gt;$C$8,IF(Raw!$N164&gt;$C$9,IF(Raw!$N164&lt;$A$9,IF(Raw!$X164&gt;$C$9,IF(Raw!$X164&lt;$A$9,Raw!S164,-999),-999),-999),-999),-999),-999)</f>
        <v>1.8775599999999999</v>
      </c>
      <c r="M164" s="9">
        <f>Raw!Q164</f>
        <v>0.98095399999999999</v>
      </c>
      <c r="N164" s="9">
        <f>IF(Raw!$G164&gt;$C$8,IF(Raw!$Q164&gt;$C$8,IF(Raw!$N164&gt;$C$9,IF(Raw!$N164&lt;$A$9,IF(Raw!$X164&gt;$C$9,IF(Raw!$X164&lt;$A$9,Raw!V164,-999),-999),-999),-999),-999),-999)</f>
        <v>506.5</v>
      </c>
      <c r="O164" s="9">
        <f>IF(Raw!$G164&gt;$C$8,IF(Raw!$Q164&gt;$C$8,IF(Raw!$N164&gt;$C$9,IF(Raw!$N164&lt;$A$9,IF(Raw!$X164&gt;$C$9,IF(Raw!$X164&lt;$A$9,Raw!W164,-999),-999),-999),-999),-999),-999)</f>
        <v>3.0000000000000001E-6</v>
      </c>
      <c r="P164" s="9">
        <f>IF(Raw!$G164&gt;$C$8,IF(Raw!$Q164&gt;$C$8,IF(Raw!$N164&gt;$C$9,IF(Raw!$N164&lt;$A$9,IF(Raw!$X164&gt;$C$9,IF(Raw!$X164&lt;$A$9,Raw!X164,-999),-999),-999),-999),-999),-999)</f>
        <v>760</v>
      </c>
      <c r="R164" s="9">
        <f t="shared" si="36"/>
        <v>0.28817499999999985</v>
      </c>
      <c r="S164" s="9">
        <f t="shared" si="37"/>
        <v>0.18099796186905079</v>
      </c>
      <c r="T164" s="9">
        <f t="shared" si="38"/>
        <v>0.5719059999999998</v>
      </c>
      <c r="U164" s="9">
        <f t="shared" si="39"/>
        <v>0.30460065190992558</v>
      </c>
      <c r="V164" s="15">
        <f t="shared" si="32"/>
        <v>0</v>
      </c>
      <c r="X164" s="11">
        <f t="shared" si="40"/>
        <v>9.3731399999999984E+19</v>
      </c>
      <c r="Y164" s="11">
        <f t="shared" si="41"/>
        <v>4.6780000000000001E-18</v>
      </c>
      <c r="Z164" s="11">
        <f t="shared" si="42"/>
        <v>5.1999999999999995E-4</v>
      </c>
      <c r="AA164" s="16">
        <f t="shared" si="43"/>
        <v>0.18567256306508892</v>
      </c>
      <c r="AB164" s="9">
        <f t="shared" si="33"/>
        <v>1.4118412528523028</v>
      </c>
      <c r="AC164" s="9">
        <f t="shared" si="34"/>
        <v>0.81432743693491116</v>
      </c>
      <c r="AD164" s="15">
        <f t="shared" si="35"/>
        <v>357.06262127901726</v>
      </c>
      <c r="AE164" s="3">
        <f t="shared" si="44"/>
        <v>563.23119999999983</v>
      </c>
      <c r="AF164" s="2">
        <f t="shared" si="45"/>
        <v>0.25</v>
      </c>
      <c r="AG164" s="9">
        <f t="shared" si="46"/>
        <v>8.3662697857119633E-2</v>
      </c>
      <c r="AH164" s="2">
        <f t="shared" si="47"/>
        <v>4.048394409121908</v>
      </c>
    </row>
    <row r="165" spans="1:34">
      <c r="A165" s="1">
        <f>Raw!A165</f>
        <v>152</v>
      </c>
      <c r="B165" s="14">
        <f>Raw!B165</f>
        <v>0.46611111111111114</v>
      </c>
      <c r="C165" s="15">
        <f>Raw!C165</f>
        <v>38.200000000000003</v>
      </c>
      <c r="D165" s="15">
        <f>IF(C165&gt;0.5,Raw!D165*D$11,-999)</f>
        <v>170.2</v>
      </c>
      <c r="E165" s="9">
        <f>IF(Raw!$G165&gt;$C$8,IF(Raw!$Q165&gt;$C$8,IF(Raw!$N165&gt;$C$9,IF(Raw!$N165&lt;$A$9,IF(Raw!$X165&gt;$C$9,IF(Raw!$X165&lt;$A$9,Raw!H165,-999),-999),-999),-999),-999),-999)</f>
        <v>1.2701039999999999</v>
      </c>
      <c r="F165" s="9">
        <f>IF(Raw!$G165&gt;$C$8,IF(Raw!$Q165&gt;$C$8,IF(Raw!$N165&gt;$C$9,IF(Raw!$N165&lt;$A$9,IF(Raw!$X165&gt;$C$9,IF(Raw!$X165&lt;$A$9,Raw!I165,-999),-999),-999),-999),-999),-999)</f>
        <v>1.5472239999999999</v>
      </c>
      <c r="G165" s="9">
        <f>Raw!G165</f>
        <v>0.96011599999999997</v>
      </c>
      <c r="H165" s="9">
        <f>IF(Raw!$G165&gt;$C$8,IF(Raw!$Q165&gt;$C$8,IF(Raw!$N165&gt;$C$9,IF(Raw!$N165&lt;$A$9,IF(Raw!$X165&gt;$C$9,IF(Raw!$X165&lt;$A$9,Raw!L165,-999),-999),-999),-999),-999),-999)</f>
        <v>423</v>
      </c>
      <c r="I165" s="9">
        <f>IF(Raw!$G165&gt;$C$8,IF(Raw!$Q165&gt;$C$8,IF(Raw!$N165&gt;$C$9,IF(Raw!$N165&lt;$A$9,IF(Raw!$X165&gt;$C$9,IF(Raw!$X165&lt;$A$9,Raw!M165,-999),-999),-999),-999),-999),-999)</f>
        <v>6.0000000000000002E-6</v>
      </c>
      <c r="J165" s="9">
        <f>IF(Raw!$G165&gt;$C$8,IF(Raw!$Q165&gt;$C$8,IF(Raw!$N165&gt;$C$9,IF(Raw!$N165&lt;$A$9,IF(Raw!$X165&gt;$C$9,IF(Raw!$X165&lt;$A$9,Raw!N165,-999),-999),-999),-999),-999),-999)</f>
        <v>717</v>
      </c>
      <c r="K165" s="9">
        <f>IF(Raw!$G165&gt;$C$8,IF(Raw!$Q165&gt;$C$8,IF(Raw!$N165&gt;$C$9,IF(Raw!$N165&lt;$A$9,IF(Raw!$X165&gt;$C$9,IF(Raw!$X165&lt;$A$9,Raw!R165,-999),-999),-999),-999),-999),-999)</f>
        <v>1.2438610000000001</v>
      </c>
      <c r="L165" s="9">
        <f>IF(Raw!$G165&gt;$C$8,IF(Raw!$Q165&gt;$C$8,IF(Raw!$N165&gt;$C$9,IF(Raw!$N165&lt;$A$9,IF(Raw!$X165&gt;$C$9,IF(Raw!$X165&lt;$A$9,Raw!S165,-999),-999),-999),-999),-999),-999)</f>
        <v>1.750237</v>
      </c>
      <c r="M165" s="9">
        <f>Raw!Q165</f>
        <v>0.98076399999999997</v>
      </c>
      <c r="N165" s="9">
        <f>IF(Raw!$G165&gt;$C$8,IF(Raw!$Q165&gt;$C$8,IF(Raw!$N165&gt;$C$9,IF(Raw!$N165&lt;$A$9,IF(Raw!$X165&gt;$C$9,IF(Raw!$X165&lt;$A$9,Raw!V165,-999),-999),-999),-999),-999),-999)</f>
        <v>568.20000000000005</v>
      </c>
      <c r="O165" s="9">
        <f>IF(Raw!$G165&gt;$C$8,IF(Raw!$Q165&gt;$C$8,IF(Raw!$N165&gt;$C$9,IF(Raw!$N165&lt;$A$9,IF(Raw!$X165&gt;$C$9,IF(Raw!$X165&lt;$A$9,Raw!W165,-999),-999),-999),-999),-999),-999)</f>
        <v>4.5000000000000003E-5</v>
      </c>
      <c r="P165" s="9">
        <f>IF(Raw!$G165&gt;$C$8,IF(Raw!$Q165&gt;$C$8,IF(Raw!$N165&gt;$C$9,IF(Raw!$N165&lt;$A$9,IF(Raw!$X165&gt;$C$9,IF(Raw!$X165&lt;$A$9,Raw!X165,-999),-999),-999),-999),-999),-999)</f>
        <v>761</v>
      </c>
      <c r="R165" s="9">
        <f t="shared" si="36"/>
        <v>0.27712000000000003</v>
      </c>
      <c r="S165" s="9">
        <f t="shared" si="37"/>
        <v>0.17910787319741683</v>
      </c>
      <c r="T165" s="9">
        <f t="shared" si="38"/>
        <v>0.50637599999999994</v>
      </c>
      <c r="U165" s="9">
        <f t="shared" si="39"/>
        <v>0.28931853229019838</v>
      </c>
      <c r="V165" s="15">
        <f t="shared" si="32"/>
        <v>0</v>
      </c>
      <c r="X165" s="11">
        <f t="shared" si="40"/>
        <v>1.0246039999999997E+20</v>
      </c>
      <c r="Y165" s="11">
        <f t="shared" si="41"/>
        <v>4.2299999999999998E-18</v>
      </c>
      <c r="Z165" s="11">
        <f t="shared" si="42"/>
        <v>7.1699999999999997E-4</v>
      </c>
      <c r="AA165" s="16">
        <f t="shared" si="43"/>
        <v>0.23707985489425978</v>
      </c>
      <c r="AB165" s="9">
        <f t="shared" si="33"/>
        <v>1.3639125486019359</v>
      </c>
      <c r="AC165" s="9">
        <f t="shared" si="34"/>
        <v>0.76292014510574002</v>
      </c>
      <c r="AD165" s="15">
        <f t="shared" si="35"/>
        <v>330.6553066865547</v>
      </c>
      <c r="AE165" s="3">
        <f t="shared" si="44"/>
        <v>509.29199999999986</v>
      </c>
      <c r="AF165" s="2">
        <f t="shared" si="45"/>
        <v>0.25</v>
      </c>
      <c r="AG165" s="9">
        <f t="shared" si="46"/>
        <v>7.3588236941938015E-2</v>
      </c>
      <c r="AH165" s="2">
        <f t="shared" si="47"/>
        <v>3.5608964884405512</v>
      </c>
    </row>
    <row r="166" spans="1:34">
      <c r="A166" s="1">
        <f>Raw!A166</f>
        <v>153</v>
      </c>
      <c r="B166" s="14">
        <f>Raw!B166</f>
        <v>0.4661689814814815</v>
      </c>
      <c r="C166" s="15">
        <f>Raw!C166</f>
        <v>37.9</v>
      </c>
      <c r="D166" s="15">
        <f>IF(C166&gt;0.5,Raw!D166*D$11,-999)</f>
        <v>172.9</v>
      </c>
      <c r="E166" s="9">
        <f>IF(Raw!$G166&gt;$C$8,IF(Raw!$Q166&gt;$C$8,IF(Raw!$N166&gt;$C$9,IF(Raw!$N166&lt;$A$9,IF(Raw!$X166&gt;$C$9,IF(Raw!$X166&lt;$A$9,Raw!H166,-999),-999),-999),-999),-999),-999)</f>
        <v>1.223484</v>
      </c>
      <c r="F166" s="9">
        <f>IF(Raw!$G166&gt;$C$8,IF(Raw!$Q166&gt;$C$8,IF(Raw!$N166&gt;$C$9,IF(Raw!$N166&lt;$A$9,IF(Raw!$X166&gt;$C$9,IF(Raw!$X166&lt;$A$9,Raw!I166,-999),-999),-999),-999),-999),-999)</f>
        <v>1.4963379999999999</v>
      </c>
      <c r="G166" s="9">
        <f>Raw!G166</f>
        <v>0.93348699999999996</v>
      </c>
      <c r="H166" s="9">
        <f>IF(Raw!$G166&gt;$C$8,IF(Raw!$Q166&gt;$C$8,IF(Raw!$N166&gt;$C$9,IF(Raw!$N166&lt;$A$9,IF(Raw!$X166&gt;$C$9,IF(Raw!$X166&lt;$A$9,Raw!L166,-999),-999),-999),-999),-999),-999)</f>
        <v>435.9</v>
      </c>
      <c r="I166" s="9">
        <f>IF(Raw!$G166&gt;$C$8,IF(Raw!$Q166&gt;$C$8,IF(Raw!$N166&gt;$C$9,IF(Raw!$N166&lt;$A$9,IF(Raw!$X166&gt;$C$9,IF(Raw!$X166&lt;$A$9,Raw!M166,-999),-999),-999),-999),-999),-999)</f>
        <v>3.0000000000000001E-6</v>
      </c>
      <c r="J166" s="9">
        <f>IF(Raw!$G166&gt;$C$8,IF(Raw!$Q166&gt;$C$8,IF(Raw!$N166&gt;$C$9,IF(Raw!$N166&lt;$A$9,IF(Raw!$X166&gt;$C$9,IF(Raw!$X166&lt;$A$9,Raw!N166,-999),-999),-999),-999),-999),-999)</f>
        <v>794</v>
      </c>
      <c r="K166" s="9">
        <f>IF(Raw!$G166&gt;$C$8,IF(Raw!$Q166&gt;$C$8,IF(Raw!$N166&gt;$C$9,IF(Raw!$N166&lt;$A$9,IF(Raw!$X166&gt;$C$9,IF(Raw!$X166&lt;$A$9,Raw!R166,-999),-999),-999),-999),-999),-999)</f>
        <v>1.244005</v>
      </c>
      <c r="L166" s="9">
        <f>IF(Raw!$G166&gt;$C$8,IF(Raw!$Q166&gt;$C$8,IF(Raw!$N166&gt;$C$9,IF(Raw!$N166&lt;$A$9,IF(Raw!$X166&gt;$C$9,IF(Raw!$X166&lt;$A$9,Raw!S166,-999),-999),-999),-999),-999),-999)</f>
        <v>1.7499420000000001</v>
      </c>
      <c r="M166" s="9">
        <f>Raw!Q166</f>
        <v>0.97678600000000004</v>
      </c>
      <c r="N166" s="9">
        <f>IF(Raw!$G166&gt;$C$8,IF(Raw!$Q166&gt;$C$8,IF(Raw!$N166&gt;$C$9,IF(Raw!$N166&lt;$A$9,IF(Raw!$X166&gt;$C$9,IF(Raw!$X166&lt;$A$9,Raw!V166,-999),-999),-999),-999),-999),-999)</f>
        <v>519</v>
      </c>
      <c r="O166" s="9">
        <f>IF(Raw!$G166&gt;$C$8,IF(Raw!$Q166&gt;$C$8,IF(Raw!$N166&gt;$C$9,IF(Raw!$N166&lt;$A$9,IF(Raw!$X166&gt;$C$9,IF(Raw!$X166&lt;$A$9,Raw!W166,-999),-999),-999),-999),-999),-999)</f>
        <v>3.9999999999999998E-6</v>
      </c>
      <c r="P166" s="9">
        <f>IF(Raw!$G166&gt;$C$8,IF(Raw!$Q166&gt;$C$8,IF(Raw!$N166&gt;$C$9,IF(Raw!$N166&lt;$A$9,IF(Raw!$X166&gt;$C$9,IF(Raw!$X166&lt;$A$9,Raw!X166,-999),-999),-999),-999),-999),-999)</f>
        <v>459</v>
      </c>
      <c r="R166" s="9">
        <f t="shared" si="36"/>
        <v>0.27285399999999993</v>
      </c>
      <c r="S166" s="9">
        <f t="shared" si="37"/>
        <v>0.1823478385231144</v>
      </c>
      <c r="T166" s="9">
        <f t="shared" si="38"/>
        <v>0.50593700000000008</v>
      </c>
      <c r="U166" s="9">
        <f t="shared" si="39"/>
        <v>0.28911643928770214</v>
      </c>
      <c r="V166" s="15">
        <f t="shared" si="32"/>
        <v>0</v>
      </c>
      <c r="X166" s="11">
        <f t="shared" si="40"/>
        <v>1.0408579999999998E+20</v>
      </c>
      <c r="Y166" s="11">
        <f t="shared" si="41"/>
        <v>4.3589999999999997E-18</v>
      </c>
      <c r="Z166" s="11">
        <f t="shared" si="42"/>
        <v>7.94E-4</v>
      </c>
      <c r="AA166" s="16">
        <f t="shared" si="43"/>
        <v>0.26483872045368778</v>
      </c>
      <c r="AB166" s="9">
        <f t="shared" si="33"/>
        <v>1.3779967077101776</v>
      </c>
      <c r="AC166" s="9">
        <f t="shared" si="34"/>
        <v>0.73516127954631205</v>
      </c>
      <c r="AD166" s="15">
        <f t="shared" si="35"/>
        <v>333.550025760312</v>
      </c>
      <c r="AE166" s="3">
        <f t="shared" si="44"/>
        <v>524.82359999999983</v>
      </c>
      <c r="AF166" s="2">
        <f t="shared" si="45"/>
        <v>0.25</v>
      </c>
      <c r="AG166" s="9">
        <f t="shared" si="46"/>
        <v>7.4180612132417487E-2</v>
      </c>
      <c r="AH166" s="2">
        <f t="shared" si="47"/>
        <v>3.5895612156208201</v>
      </c>
    </row>
    <row r="167" spans="1:34">
      <c r="A167" s="1">
        <f>Raw!A167</f>
        <v>154</v>
      </c>
      <c r="B167" s="14">
        <f>Raw!B167</f>
        <v>0.46622685185185181</v>
      </c>
      <c r="C167" s="15">
        <f>Raw!C167</f>
        <v>37.200000000000003</v>
      </c>
      <c r="D167" s="15">
        <f>IF(C167&gt;0.5,Raw!D167*D$11,-999)</f>
        <v>176.5</v>
      </c>
      <c r="E167" s="9">
        <f>IF(Raw!$G167&gt;$C$8,IF(Raw!$Q167&gt;$C$8,IF(Raw!$N167&gt;$C$9,IF(Raw!$N167&lt;$A$9,IF(Raw!$X167&gt;$C$9,IF(Raw!$X167&lt;$A$9,Raw!H167,-999),-999),-999),-999),-999),-999)</f>
        <v>1.241574</v>
      </c>
      <c r="F167" s="9">
        <f>IF(Raw!$G167&gt;$C$8,IF(Raw!$Q167&gt;$C$8,IF(Raw!$N167&gt;$C$9,IF(Raw!$N167&lt;$A$9,IF(Raw!$X167&gt;$C$9,IF(Raw!$X167&lt;$A$9,Raw!I167,-999),-999),-999),-999),-999),-999)</f>
        <v>1.4991350000000001</v>
      </c>
      <c r="G167" s="9">
        <f>Raw!G167</f>
        <v>0.923875</v>
      </c>
      <c r="H167" s="9">
        <f>IF(Raw!$G167&gt;$C$8,IF(Raw!$Q167&gt;$C$8,IF(Raw!$N167&gt;$C$9,IF(Raw!$N167&lt;$A$9,IF(Raw!$X167&gt;$C$9,IF(Raw!$X167&lt;$A$9,Raw!L167,-999),-999),-999),-999),-999),-999)</f>
        <v>452.1</v>
      </c>
      <c r="I167" s="9">
        <f>IF(Raw!$G167&gt;$C$8,IF(Raw!$Q167&gt;$C$8,IF(Raw!$N167&gt;$C$9,IF(Raw!$N167&lt;$A$9,IF(Raw!$X167&gt;$C$9,IF(Raw!$X167&lt;$A$9,Raw!M167,-999),-999),-999),-999),-999),-999)</f>
        <v>4.5000000000000003E-5</v>
      </c>
      <c r="J167" s="9">
        <f>IF(Raw!$G167&gt;$C$8,IF(Raw!$Q167&gt;$C$8,IF(Raw!$N167&gt;$C$9,IF(Raw!$N167&lt;$A$9,IF(Raw!$X167&gt;$C$9,IF(Raw!$X167&lt;$A$9,Raw!N167,-999),-999),-999),-999),-999),-999)</f>
        <v>537</v>
      </c>
      <c r="K167" s="9">
        <f>IF(Raw!$G167&gt;$C$8,IF(Raw!$Q167&gt;$C$8,IF(Raw!$N167&gt;$C$9,IF(Raw!$N167&lt;$A$9,IF(Raw!$X167&gt;$C$9,IF(Raw!$X167&lt;$A$9,Raw!R167,-999),-999),-999),-999),-999),-999)</f>
        <v>1.210229</v>
      </c>
      <c r="L167" s="9">
        <f>IF(Raw!$G167&gt;$C$8,IF(Raw!$Q167&gt;$C$8,IF(Raw!$N167&gt;$C$9,IF(Raw!$N167&lt;$A$9,IF(Raw!$X167&gt;$C$9,IF(Raw!$X167&lt;$A$9,Raw!S167,-999),-999),-999),-999),-999),-999)</f>
        <v>1.7508090000000001</v>
      </c>
      <c r="M167" s="9">
        <f>Raw!Q167</f>
        <v>0.98707400000000001</v>
      </c>
      <c r="N167" s="9">
        <f>IF(Raw!$G167&gt;$C$8,IF(Raw!$Q167&gt;$C$8,IF(Raw!$N167&gt;$C$9,IF(Raw!$N167&lt;$A$9,IF(Raw!$X167&gt;$C$9,IF(Raw!$X167&lt;$A$9,Raw!V167,-999),-999),-999),-999),-999),-999)</f>
        <v>580.6</v>
      </c>
      <c r="O167" s="9">
        <f>IF(Raw!$G167&gt;$C$8,IF(Raw!$Q167&gt;$C$8,IF(Raw!$N167&gt;$C$9,IF(Raw!$N167&lt;$A$9,IF(Raw!$X167&gt;$C$9,IF(Raw!$X167&lt;$A$9,Raw!W167,-999),-999),-999),-999),-999),-999)</f>
        <v>1.8713E-2</v>
      </c>
      <c r="P167" s="9">
        <f>IF(Raw!$G167&gt;$C$8,IF(Raw!$Q167&gt;$C$8,IF(Raw!$N167&gt;$C$9,IF(Raw!$N167&lt;$A$9,IF(Raw!$X167&gt;$C$9,IF(Raw!$X167&lt;$A$9,Raw!X167,-999),-999),-999),-999),-999),-999)</f>
        <v>437</v>
      </c>
      <c r="R167" s="9">
        <f t="shared" si="36"/>
        <v>0.25756100000000015</v>
      </c>
      <c r="S167" s="9">
        <f t="shared" si="37"/>
        <v>0.1718064083621556</v>
      </c>
      <c r="T167" s="9">
        <f t="shared" si="38"/>
        <v>0.54058000000000006</v>
      </c>
      <c r="U167" s="9">
        <f t="shared" si="39"/>
        <v>0.30876012174943129</v>
      </c>
      <c r="V167" s="15">
        <f t="shared" si="32"/>
        <v>0</v>
      </c>
      <c r="X167" s="11">
        <f t="shared" si="40"/>
        <v>1.0625299999999998E+20</v>
      </c>
      <c r="Y167" s="11">
        <f t="shared" si="41"/>
        <v>4.5210000000000001E-18</v>
      </c>
      <c r="Z167" s="11">
        <f t="shared" si="42"/>
        <v>5.3699999999999993E-4</v>
      </c>
      <c r="AA167" s="16">
        <f t="shared" si="43"/>
        <v>0.20506127285709827</v>
      </c>
      <c r="AB167" s="9">
        <f t="shared" si="33"/>
        <v>1.3210810228810903</v>
      </c>
      <c r="AC167" s="9">
        <f t="shared" si="34"/>
        <v>0.79493872714290148</v>
      </c>
      <c r="AD167" s="15">
        <f t="shared" si="35"/>
        <v>381.86456770409353</v>
      </c>
      <c r="AE167" s="3">
        <f t="shared" si="44"/>
        <v>544.32839999999987</v>
      </c>
      <c r="AF167" s="2">
        <f t="shared" si="45"/>
        <v>0.25</v>
      </c>
      <c r="AG167" s="9">
        <f t="shared" si="46"/>
        <v>9.0695808012392215E-2</v>
      </c>
      <c r="AH167" s="2">
        <f t="shared" si="47"/>
        <v>4.3887229493271294</v>
      </c>
    </row>
    <row r="168" spans="1:34">
      <c r="A168" s="1">
        <f>Raw!A168</f>
        <v>155</v>
      </c>
      <c r="B168" s="14">
        <f>Raw!B168</f>
        <v>0.46628472222222223</v>
      </c>
      <c r="C168" s="15">
        <f>Raw!C168</f>
        <v>36.6</v>
      </c>
      <c r="D168" s="15">
        <f>IF(C168&gt;0.5,Raw!D168*D$11,-999)</f>
        <v>183.7</v>
      </c>
      <c r="E168" s="9">
        <f>IF(Raw!$G168&gt;$C$8,IF(Raw!$Q168&gt;$C$8,IF(Raw!$N168&gt;$C$9,IF(Raw!$N168&lt;$A$9,IF(Raw!$X168&gt;$C$9,IF(Raw!$X168&lt;$A$9,Raw!H168,-999),-999),-999),-999),-999),-999)</f>
        <v>1.23464</v>
      </c>
      <c r="F168" s="9">
        <f>IF(Raw!$G168&gt;$C$8,IF(Raw!$Q168&gt;$C$8,IF(Raw!$N168&gt;$C$9,IF(Raw!$N168&lt;$A$9,IF(Raw!$X168&gt;$C$9,IF(Raw!$X168&lt;$A$9,Raw!I168,-999),-999),-999),-999),-999),-999)</f>
        <v>1.4650510000000001</v>
      </c>
      <c r="G168" s="9">
        <f>Raw!G168</f>
        <v>0.90785800000000005</v>
      </c>
      <c r="H168" s="9">
        <f>IF(Raw!$G168&gt;$C$8,IF(Raw!$Q168&gt;$C$8,IF(Raw!$N168&gt;$C$9,IF(Raw!$N168&lt;$A$9,IF(Raw!$X168&gt;$C$9,IF(Raw!$X168&lt;$A$9,Raw!L168,-999),-999),-999),-999),-999),-999)</f>
        <v>424.8</v>
      </c>
      <c r="I168" s="9">
        <f>IF(Raw!$G168&gt;$C$8,IF(Raw!$Q168&gt;$C$8,IF(Raw!$N168&gt;$C$9,IF(Raw!$N168&lt;$A$9,IF(Raw!$X168&gt;$C$9,IF(Raw!$X168&lt;$A$9,Raw!M168,-999),-999),-999),-999),-999),-999)</f>
        <v>9.9999999999999995E-7</v>
      </c>
      <c r="J168" s="9">
        <f>IF(Raw!$G168&gt;$C$8,IF(Raw!$Q168&gt;$C$8,IF(Raw!$N168&gt;$C$9,IF(Raw!$N168&lt;$A$9,IF(Raw!$X168&gt;$C$9,IF(Raw!$X168&lt;$A$9,Raw!N168,-999),-999),-999),-999),-999),-999)</f>
        <v>513</v>
      </c>
      <c r="K168" s="9">
        <f>IF(Raw!$G168&gt;$C$8,IF(Raw!$Q168&gt;$C$8,IF(Raw!$N168&gt;$C$9,IF(Raw!$N168&lt;$A$9,IF(Raw!$X168&gt;$C$9,IF(Raw!$X168&lt;$A$9,Raw!R168,-999),-999),-999),-999),-999),-999)</f>
        <v>1.2029080000000001</v>
      </c>
      <c r="L168" s="9">
        <f>IF(Raw!$G168&gt;$C$8,IF(Raw!$Q168&gt;$C$8,IF(Raw!$N168&gt;$C$9,IF(Raw!$N168&lt;$A$9,IF(Raw!$X168&gt;$C$9,IF(Raw!$X168&lt;$A$9,Raw!S168,-999),-999),-999),-999),-999),-999)</f>
        <v>1.7147250000000001</v>
      </c>
      <c r="M168" s="9">
        <f>Raw!Q168</f>
        <v>0.980684</v>
      </c>
      <c r="N168" s="9">
        <f>IF(Raw!$G168&gt;$C$8,IF(Raw!$Q168&gt;$C$8,IF(Raw!$N168&gt;$C$9,IF(Raw!$N168&lt;$A$9,IF(Raw!$X168&gt;$C$9,IF(Raw!$X168&lt;$A$9,Raw!V168,-999),-999),-999),-999),-999),-999)</f>
        <v>576.6</v>
      </c>
      <c r="O168" s="9">
        <f>IF(Raw!$G168&gt;$C$8,IF(Raw!$Q168&gt;$C$8,IF(Raw!$N168&gt;$C$9,IF(Raw!$N168&lt;$A$9,IF(Raw!$X168&gt;$C$9,IF(Raw!$X168&lt;$A$9,Raw!W168,-999),-999),-999),-999),-999),-999)</f>
        <v>6.9999999999999999E-6</v>
      </c>
      <c r="P168" s="9">
        <f>IF(Raw!$G168&gt;$C$8,IF(Raw!$Q168&gt;$C$8,IF(Raw!$N168&gt;$C$9,IF(Raw!$N168&lt;$A$9,IF(Raw!$X168&gt;$C$9,IF(Raw!$X168&lt;$A$9,Raw!X168,-999),-999),-999),-999),-999),-999)</f>
        <v>440</v>
      </c>
      <c r="R168" s="9">
        <f t="shared" si="36"/>
        <v>0.23041100000000014</v>
      </c>
      <c r="S168" s="9">
        <f t="shared" si="37"/>
        <v>0.15727165811975155</v>
      </c>
      <c r="T168" s="9">
        <f t="shared" si="38"/>
        <v>0.51181699999999997</v>
      </c>
      <c r="U168" s="9">
        <f t="shared" si="39"/>
        <v>0.29848343028765545</v>
      </c>
      <c r="V168" s="15">
        <f t="shared" si="32"/>
        <v>0</v>
      </c>
      <c r="X168" s="11">
        <f t="shared" si="40"/>
        <v>1.1058739999999997E+20</v>
      </c>
      <c r="Y168" s="11">
        <f t="shared" si="41"/>
        <v>4.248E-18</v>
      </c>
      <c r="Z168" s="11">
        <f t="shared" si="42"/>
        <v>5.13E-4</v>
      </c>
      <c r="AA168" s="16">
        <f t="shared" si="43"/>
        <v>0.19419479634844067</v>
      </c>
      <c r="AB168" s="9">
        <f t="shared" si="33"/>
        <v>1.3023001980826698</v>
      </c>
      <c r="AC168" s="9">
        <f t="shared" si="34"/>
        <v>0.8058052036515595</v>
      </c>
      <c r="AD168" s="15">
        <f t="shared" si="35"/>
        <v>378.5473613030033</v>
      </c>
      <c r="AE168" s="3">
        <f t="shared" si="44"/>
        <v>511.45919999999984</v>
      </c>
      <c r="AF168" s="2">
        <f t="shared" si="45"/>
        <v>0.25</v>
      </c>
      <c r="AG168" s="9">
        <f t="shared" si="46"/>
        <v>8.691547302158531E-2</v>
      </c>
      <c r="AH168" s="2">
        <f t="shared" si="47"/>
        <v>4.2057945065039304</v>
      </c>
    </row>
    <row r="169" spans="1:34">
      <c r="A169" s="1">
        <f>Raw!A169</f>
        <v>156</v>
      </c>
      <c r="B169" s="14">
        <f>Raw!B169</f>
        <v>0.46633101851851855</v>
      </c>
      <c r="C169" s="15">
        <f>Raw!C169</f>
        <v>36.200000000000003</v>
      </c>
      <c r="D169" s="15">
        <f>IF(C169&gt;0.5,Raw!D169*D$11,-999)</f>
        <v>189.2</v>
      </c>
      <c r="E169" s="9">
        <f>IF(Raw!$G169&gt;$C$8,IF(Raw!$Q169&gt;$C$8,IF(Raw!$N169&gt;$C$9,IF(Raw!$N169&lt;$A$9,IF(Raw!$X169&gt;$C$9,IF(Raw!$X169&lt;$A$9,Raw!H169,-999),-999),-999),-999),-999),-999)</f>
        <v>1.239371</v>
      </c>
      <c r="F169" s="9">
        <f>IF(Raw!$G169&gt;$C$8,IF(Raw!$Q169&gt;$C$8,IF(Raw!$N169&gt;$C$9,IF(Raw!$N169&lt;$A$9,IF(Raw!$X169&gt;$C$9,IF(Raw!$X169&lt;$A$9,Raw!I169,-999),-999),-999),-999),-999),-999)</f>
        <v>1.457244</v>
      </c>
      <c r="G169" s="9">
        <f>Raw!G169</f>
        <v>0.93257999999999996</v>
      </c>
      <c r="H169" s="9">
        <f>IF(Raw!$G169&gt;$C$8,IF(Raw!$Q169&gt;$C$8,IF(Raw!$N169&gt;$C$9,IF(Raw!$N169&lt;$A$9,IF(Raw!$X169&gt;$C$9,IF(Raw!$X169&lt;$A$9,Raw!L169,-999),-999),-999),-999),-999),-999)</f>
        <v>418.4</v>
      </c>
      <c r="I169" s="9">
        <f>IF(Raw!$G169&gt;$C$8,IF(Raw!$Q169&gt;$C$8,IF(Raw!$N169&gt;$C$9,IF(Raw!$N169&lt;$A$9,IF(Raw!$X169&gt;$C$9,IF(Raw!$X169&lt;$A$9,Raw!M169,-999),-999),-999),-999),-999),-999)</f>
        <v>5.2292999999999999E-2</v>
      </c>
      <c r="J169" s="9">
        <f>IF(Raw!$G169&gt;$C$8,IF(Raw!$Q169&gt;$C$8,IF(Raw!$N169&gt;$C$9,IF(Raw!$N169&lt;$A$9,IF(Raw!$X169&gt;$C$9,IF(Raw!$X169&lt;$A$9,Raw!N169,-999),-999),-999),-999),-999),-999)</f>
        <v>687</v>
      </c>
      <c r="K169" s="9">
        <f>IF(Raw!$G169&gt;$C$8,IF(Raw!$Q169&gt;$C$8,IF(Raw!$N169&gt;$C$9,IF(Raw!$N169&lt;$A$9,IF(Raw!$X169&gt;$C$9,IF(Raw!$X169&lt;$A$9,Raw!R169,-999),-999),-999),-999),-999),-999)</f>
        <v>1.2536210000000001</v>
      </c>
      <c r="L169" s="9">
        <f>IF(Raw!$G169&gt;$C$8,IF(Raw!$Q169&gt;$C$8,IF(Raw!$N169&gt;$C$9,IF(Raw!$N169&lt;$A$9,IF(Raw!$X169&gt;$C$9,IF(Raw!$X169&lt;$A$9,Raw!S169,-999),-999),-999),-999),-999),-999)</f>
        <v>1.76407</v>
      </c>
      <c r="M169" s="9">
        <f>Raw!Q169</f>
        <v>0.97939900000000002</v>
      </c>
      <c r="N169" s="9">
        <f>IF(Raw!$G169&gt;$C$8,IF(Raw!$Q169&gt;$C$8,IF(Raw!$N169&gt;$C$9,IF(Raw!$N169&lt;$A$9,IF(Raw!$X169&gt;$C$9,IF(Raw!$X169&lt;$A$9,Raw!V169,-999),-999),-999),-999),-999),-999)</f>
        <v>527.4</v>
      </c>
      <c r="O169" s="9">
        <f>IF(Raw!$G169&gt;$C$8,IF(Raw!$Q169&gt;$C$8,IF(Raw!$N169&gt;$C$9,IF(Raw!$N169&lt;$A$9,IF(Raw!$X169&gt;$C$9,IF(Raw!$X169&lt;$A$9,Raw!W169,-999),-999),-999),-999),-999),-999)</f>
        <v>3.0000000000000001E-6</v>
      </c>
      <c r="P169" s="9">
        <f>IF(Raw!$G169&gt;$C$8,IF(Raw!$Q169&gt;$C$8,IF(Raw!$N169&gt;$C$9,IF(Raw!$N169&lt;$A$9,IF(Raw!$X169&gt;$C$9,IF(Raw!$X169&lt;$A$9,Raw!X169,-999),-999),-999),-999),-999),-999)</f>
        <v>312</v>
      </c>
      <c r="R169" s="9">
        <f t="shared" si="36"/>
        <v>0.21787299999999998</v>
      </c>
      <c r="S169" s="9">
        <f t="shared" si="37"/>
        <v>0.14951030850015506</v>
      </c>
      <c r="T169" s="9">
        <f t="shared" si="38"/>
        <v>0.51044899999999993</v>
      </c>
      <c r="U169" s="9">
        <f t="shared" si="39"/>
        <v>0.28935869891784333</v>
      </c>
      <c r="V169" s="15">
        <f t="shared" si="32"/>
        <v>0</v>
      </c>
      <c r="X169" s="11">
        <f t="shared" si="40"/>
        <v>1.1389839999999997E+20</v>
      </c>
      <c r="Y169" s="11">
        <f t="shared" si="41"/>
        <v>4.1839999999999995E-18</v>
      </c>
      <c r="Z169" s="11">
        <f t="shared" si="42"/>
        <v>6.87E-4</v>
      </c>
      <c r="AA169" s="16">
        <f t="shared" si="43"/>
        <v>0.24664217426362101</v>
      </c>
      <c r="AB169" s="9">
        <f t="shared" si="33"/>
        <v>1.3795192512106911</v>
      </c>
      <c r="AC169" s="9">
        <f t="shared" si="34"/>
        <v>0.75335782573637911</v>
      </c>
      <c r="AD169" s="15">
        <f t="shared" si="35"/>
        <v>359.01335409551831</v>
      </c>
      <c r="AE169" s="3">
        <f t="shared" si="44"/>
        <v>503.75359999999978</v>
      </c>
      <c r="AF169" s="2">
        <f t="shared" si="45"/>
        <v>0.25</v>
      </c>
      <c r="AG169" s="9">
        <f t="shared" si="46"/>
        <v>7.9910490027084738E-2</v>
      </c>
      <c r="AH169" s="2">
        <f t="shared" si="47"/>
        <v>3.8668270249703816</v>
      </c>
    </row>
    <row r="170" spans="1:34">
      <c r="A170" s="1">
        <f>Raw!A170</f>
        <v>157</v>
      </c>
      <c r="B170" s="14">
        <f>Raw!B170</f>
        <v>0.46638888888888891</v>
      </c>
      <c r="C170" s="15">
        <f>Raw!C170</f>
        <v>35.299999999999997</v>
      </c>
      <c r="D170" s="15">
        <f>IF(C170&gt;0.5,Raw!D170*D$11,-999)</f>
        <v>191.9</v>
      </c>
      <c r="E170" s="9">
        <f>IF(Raw!$G170&gt;$C$8,IF(Raw!$Q170&gt;$C$8,IF(Raw!$N170&gt;$C$9,IF(Raw!$N170&lt;$A$9,IF(Raw!$X170&gt;$C$9,IF(Raw!$X170&lt;$A$9,Raw!H170,-999),-999),-999),-999),-999),-999)</f>
        <v>1.1661189999999999</v>
      </c>
      <c r="F170" s="9">
        <f>IF(Raw!$G170&gt;$C$8,IF(Raw!$Q170&gt;$C$8,IF(Raw!$N170&gt;$C$9,IF(Raw!$N170&lt;$A$9,IF(Raw!$X170&gt;$C$9,IF(Raw!$X170&lt;$A$9,Raw!I170,-999),-999),-999),-999),-999),-999)</f>
        <v>1.395192</v>
      </c>
      <c r="G170" s="9">
        <f>Raw!G170</f>
        <v>0.945183</v>
      </c>
      <c r="H170" s="9">
        <f>IF(Raw!$G170&gt;$C$8,IF(Raw!$Q170&gt;$C$8,IF(Raw!$N170&gt;$C$9,IF(Raw!$N170&lt;$A$9,IF(Raw!$X170&gt;$C$9,IF(Raw!$X170&lt;$A$9,Raw!L170,-999),-999),-999),-999),-999),-999)</f>
        <v>472.5</v>
      </c>
      <c r="I170" s="9">
        <f>IF(Raw!$G170&gt;$C$8,IF(Raw!$Q170&gt;$C$8,IF(Raw!$N170&gt;$C$9,IF(Raw!$N170&lt;$A$9,IF(Raw!$X170&gt;$C$9,IF(Raw!$X170&lt;$A$9,Raw!M170,-999),-999),-999),-999),-999),-999)</f>
        <v>6.9999999999999999E-6</v>
      </c>
      <c r="J170" s="9">
        <f>IF(Raw!$G170&gt;$C$8,IF(Raw!$Q170&gt;$C$8,IF(Raw!$N170&gt;$C$9,IF(Raw!$N170&lt;$A$9,IF(Raw!$X170&gt;$C$9,IF(Raw!$X170&lt;$A$9,Raw!N170,-999),-999),-999),-999),-999),-999)</f>
        <v>632</v>
      </c>
      <c r="K170" s="9">
        <f>IF(Raw!$G170&gt;$C$8,IF(Raw!$Q170&gt;$C$8,IF(Raw!$N170&gt;$C$9,IF(Raw!$N170&lt;$A$9,IF(Raw!$X170&gt;$C$9,IF(Raw!$X170&lt;$A$9,Raw!R170,-999),-999),-999),-999),-999),-999)</f>
        <v>1.2236400000000001</v>
      </c>
      <c r="L170" s="9">
        <f>IF(Raw!$G170&gt;$C$8,IF(Raw!$Q170&gt;$C$8,IF(Raw!$N170&gt;$C$9,IF(Raw!$N170&lt;$A$9,IF(Raw!$X170&gt;$C$9,IF(Raw!$X170&lt;$A$9,Raw!S170,-999),-999),-999),-999),-999),-999)</f>
        <v>1.687959</v>
      </c>
      <c r="M170" s="9">
        <f>Raw!Q170</f>
        <v>0.96914299999999998</v>
      </c>
      <c r="N170" s="9">
        <f>IF(Raw!$G170&gt;$C$8,IF(Raw!$Q170&gt;$C$8,IF(Raw!$N170&gt;$C$9,IF(Raw!$N170&lt;$A$9,IF(Raw!$X170&gt;$C$9,IF(Raw!$X170&lt;$A$9,Raw!V170,-999),-999),-999),-999),-999),-999)</f>
        <v>531.6</v>
      </c>
      <c r="O170" s="9">
        <f>IF(Raw!$G170&gt;$C$8,IF(Raw!$Q170&gt;$C$8,IF(Raw!$N170&gt;$C$9,IF(Raw!$N170&lt;$A$9,IF(Raw!$X170&gt;$C$9,IF(Raw!$X170&lt;$A$9,Raw!W170,-999),-999),-999),-999),-999),-999)</f>
        <v>3.9999999999999998E-6</v>
      </c>
      <c r="P170" s="9">
        <f>IF(Raw!$G170&gt;$C$8,IF(Raw!$Q170&gt;$C$8,IF(Raw!$N170&gt;$C$9,IF(Raw!$N170&lt;$A$9,IF(Raw!$X170&gt;$C$9,IF(Raw!$X170&lt;$A$9,Raw!X170,-999),-999),-999),-999),-999),-999)</f>
        <v>544</v>
      </c>
      <c r="R170" s="9">
        <f t="shared" si="36"/>
        <v>0.22907300000000008</v>
      </c>
      <c r="S170" s="9">
        <f t="shared" si="37"/>
        <v>0.16418743800136476</v>
      </c>
      <c r="T170" s="9">
        <f t="shared" si="38"/>
        <v>0.46431899999999993</v>
      </c>
      <c r="U170" s="9">
        <f t="shared" si="39"/>
        <v>0.27507717900730999</v>
      </c>
      <c r="V170" s="15">
        <f t="shared" si="32"/>
        <v>0</v>
      </c>
      <c r="X170" s="11">
        <f t="shared" si="40"/>
        <v>1.155238E+20</v>
      </c>
      <c r="Y170" s="11">
        <f t="shared" si="41"/>
        <v>4.7249999999999999E-18</v>
      </c>
      <c r="Z170" s="11">
        <f t="shared" si="42"/>
        <v>6.3199999999999997E-4</v>
      </c>
      <c r="AA170" s="16">
        <f t="shared" si="43"/>
        <v>0.25649295679856854</v>
      </c>
      <c r="AB170" s="9">
        <f t="shared" si="33"/>
        <v>1.3427345532077546</v>
      </c>
      <c r="AC170" s="9">
        <f t="shared" si="34"/>
        <v>0.74350704320143146</v>
      </c>
      <c r="AD170" s="15">
        <f t="shared" si="35"/>
        <v>405.84328607368445</v>
      </c>
      <c r="AE170" s="3">
        <f t="shared" si="44"/>
        <v>568.88999999999987</v>
      </c>
      <c r="AF170" s="2">
        <f t="shared" si="45"/>
        <v>0.25</v>
      </c>
      <c r="AG170" s="9">
        <f t="shared" si="46"/>
        <v>8.587555865554293E-2</v>
      </c>
      <c r="AH170" s="2">
        <f t="shared" si="47"/>
        <v>4.1554735915288799</v>
      </c>
    </row>
    <row r="171" spans="1:34">
      <c r="A171" s="1">
        <f>Raw!A171</f>
        <v>158</v>
      </c>
      <c r="B171" s="14">
        <f>Raw!B171</f>
        <v>0.46644675925925921</v>
      </c>
      <c r="C171" s="15">
        <f>Raw!C171</f>
        <v>35</v>
      </c>
      <c r="D171" s="15">
        <f>IF(C171&gt;0.5,Raw!D171*D$11,-999)</f>
        <v>159.30000000000001</v>
      </c>
      <c r="E171" s="9">
        <f>IF(Raw!$G171&gt;$C$8,IF(Raw!$Q171&gt;$C$8,IF(Raw!$N171&gt;$C$9,IF(Raw!$N171&lt;$A$9,IF(Raw!$X171&gt;$C$9,IF(Raw!$X171&lt;$A$9,Raw!H171,-999),-999),-999),-999),-999),-999)</f>
        <v>1.1647749999999999</v>
      </c>
      <c r="F171" s="9">
        <f>IF(Raw!$G171&gt;$C$8,IF(Raw!$Q171&gt;$C$8,IF(Raw!$N171&gt;$C$9,IF(Raw!$N171&lt;$A$9,IF(Raw!$X171&gt;$C$9,IF(Raw!$X171&lt;$A$9,Raw!I171,-999),-999),-999),-999),-999),-999)</f>
        <v>1.424863</v>
      </c>
      <c r="G171" s="9">
        <f>Raw!G171</f>
        <v>0.93028599999999995</v>
      </c>
      <c r="H171" s="9">
        <f>IF(Raw!$G171&gt;$C$8,IF(Raw!$Q171&gt;$C$8,IF(Raw!$N171&gt;$C$9,IF(Raw!$N171&lt;$A$9,IF(Raw!$X171&gt;$C$9,IF(Raw!$X171&lt;$A$9,Raw!L171,-999),-999),-999),-999),-999),-999)</f>
        <v>479.7</v>
      </c>
      <c r="I171" s="9">
        <f>IF(Raw!$G171&gt;$C$8,IF(Raw!$Q171&gt;$C$8,IF(Raw!$N171&gt;$C$9,IF(Raw!$N171&lt;$A$9,IF(Raw!$X171&gt;$C$9,IF(Raw!$X171&lt;$A$9,Raw!M171,-999),-999),-999),-999),-999),-999)</f>
        <v>3.9999999999999998E-6</v>
      </c>
      <c r="J171" s="9">
        <f>IF(Raw!$G171&gt;$C$8,IF(Raw!$Q171&gt;$C$8,IF(Raw!$N171&gt;$C$9,IF(Raw!$N171&lt;$A$9,IF(Raw!$X171&gt;$C$9,IF(Raw!$X171&lt;$A$9,Raw!N171,-999),-999),-999),-999),-999),-999)</f>
        <v>274</v>
      </c>
      <c r="K171" s="9">
        <f>IF(Raw!$G171&gt;$C$8,IF(Raw!$Q171&gt;$C$8,IF(Raw!$N171&gt;$C$9,IF(Raw!$N171&lt;$A$9,IF(Raw!$X171&gt;$C$9,IF(Raw!$X171&lt;$A$9,Raw!R171,-999),-999),-999),-999),-999),-999)</f>
        <v>1.2018200000000001</v>
      </c>
      <c r="L171" s="9">
        <f>IF(Raw!$G171&gt;$C$8,IF(Raw!$Q171&gt;$C$8,IF(Raw!$N171&gt;$C$9,IF(Raw!$N171&lt;$A$9,IF(Raw!$X171&gt;$C$9,IF(Raw!$X171&lt;$A$9,Raw!S171,-999),-999),-999),-999),-999),-999)</f>
        <v>1.68374</v>
      </c>
      <c r="M171" s="9">
        <f>Raw!Q171</f>
        <v>0.97945899999999997</v>
      </c>
      <c r="N171" s="9">
        <f>IF(Raw!$G171&gt;$C$8,IF(Raw!$Q171&gt;$C$8,IF(Raw!$N171&gt;$C$9,IF(Raw!$N171&lt;$A$9,IF(Raw!$X171&gt;$C$9,IF(Raw!$X171&lt;$A$9,Raw!V171,-999),-999),-999),-999),-999),-999)</f>
        <v>511.5</v>
      </c>
      <c r="O171" s="9">
        <f>IF(Raw!$G171&gt;$C$8,IF(Raw!$Q171&gt;$C$8,IF(Raw!$N171&gt;$C$9,IF(Raw!$N171&lt;$A$9,IF(Raw!$X171&gt;$C$9,IF(Raw!$X171&lt;$A$9,Raw!W171,-999),-999),-999),-999),-999),-999)</f>
        <v>1.9999999999999999E-6</v>
      </c>
      <c r="P171" s="9">
        <f>IF(Raw!$G171&gt;$C$8,IF(Raw!$Q171&gt;$C$8,IF(Raw!$N171&gt;$C$9,IF(Raw!$N171&lt;$A$9,IF(Raw!$X171&gt;$C$9,IF(Raw!$X171&lt;$A$9,Raw!X171,-999),-999),-999),-999),-999),-999)</f>
        <v>421</v>
      </c>
      <c r="R171" s="9">
        <f t="shared" si="36"/>
        <v>0.2600880000000001</v>
      </c>
      <c r="S171" s="9">
        <f t="shared" si="37"/>
        <v>0.18253544375845263</v>
      </c>
      <c r="T171" s="9">
        <f t="shared" si="38"/>
        <v>0.4819199999999999</v>
      </c>
      <c r="U171" s="9">
        <f t="shared" si="39"/>
        <v>0.28621996270207983</v>
      </c>
      <c r="V171" s="15">
        <f t="shared" si="32"/>
        <v>0</v>
      </c>
      <c r="X171" s="11">
        <f t="shared" si="40"/>
        <v>9.5898599999999984E+19</v>
      </c>
      <c r="Y171" s="11">
        <f t="shared" si="41"/>
        <v>4.797E-18</v>
      </c>
      <c r="Z171" s="11">
        <f t="shared" si="42"/>
        <v>2.7399999999999999E-4</v>
      </c>
      <c r="AA171" s="16">
        <f t="shared" si="43"/>
        <v>0.11193760912599447</v>
      </c>
      <c r="AB171" s="9">
        <f t="shared" si="33"/>
        <v>1.2557649725899993</v>
      </c>
      <c r="AC171" s="9">
        <f t="shared" si="34"/>
        <v>0.88806239087400562</v>
      </c>
      <c r="AD171" s="15">
        <f t="shared" si="35"/>
        <v>408.53142016786313</v>
      </c>
      <c r="AE171" s="3">
        <f t="shared" si="44"/>
        <v>577.55879999999979</v>
      </c>
      <c r="AF171" s="2">
        <f t="shared" si="45"/>
        <v>0.25</v>
      </c>
      <c r="AG171" s="9">
        <f t="shared" si="46"/>
        <v>8.9946036802364224E-2</v>
      </c>
      <c r="AH171" s="2">
        <f t="shared" si="47"/>
        <v>4.3524419106737771</v>
      </c>
    </row>
    <row r="172" spans="1:34">
      <c r="A172" s="1">
        <f>Raw!A172</f>
        <v>159</v>
      </c>
      <c r="B172" s="14">
        <f>Raw!B172</f>
        <v>0.46650462962962963</v>
      </c>
      <c r="C172" s="15">
        <f>Raw!C172</f>
        <v>34.4</v>
      </c>
      <c r="D172" s="15">
        <f>IF(C172&gt;0.5,Raw!D172*D$11,-999)</f>
        <v>150.30000000000001</v>
      </c>
      <c r="E172" s="9">
        <f>IF(Raw!$G172&gt;$C$8,IF(Raw!$Q172&gt;$C$8,IF(Raw!$N172&gt;$C$9,IF(Raw!$N172&lt;$A$9,IF(Raw!$X172&gt;$C$9,IF(Raw!$X172&lt;$A$9,Raw!H172,-999),-999),-999),-999),-999),-999)</f>
        <v>1.1799310000000001</v>
      </c>
      <c r="F172" s="9">
        <f>IF(Raw!$G172&gt;$C$8,IF(Raw!$Q172&gt;$C$8,IF(Raw!$N172&gt;$C$9,IF(Raw!$N172&lt;$A$9,IF(Raw!$X172&gt;$C$9,IF(Raw!$X172&lt;$A$9,Raw!I172,-999),-999),-999),-999),-999),-999)</f>
        <v>1.413726</v>
      </c>
      <c r="G172" s="9">
        <f>Raw!G172</f>
        <v>0.933423</v>
      </c>
      <c r="H172" s="9">
        <f>IF(Raw!$G172&gt;$C$8,IF(Raw!$Q172&gt;$C$8,IF(Raw!$N172&gt;$C$9,IF(Raw!$N172&lt;$A$9,IF(Raw!$X172&gt;$C$9,IF(Raw!$X172&lt;$A$9,Raw!L172,-999),-999),-999),-999),-999),-999)</f>
        <v>482.1</v>
      </c>
      <c r="I172" s="9">
        <f>IF(Raw!$G172&gt;$C$8,IF(Raw!$Q172&gt;$C$8,IF(Raw!$N172&gt;$C$9,IF(Raw!$N172&lt;$A$9,IF(Raw!$X172&gt;$C$9,IF(Raw!$X172&lt;$A$9,Raw!M172,-999),-999),-999),-999),-999),-999)</f>
        <v>8.0000000000000007E-5</v>
      </c>
      <c r="J172" s="9">
        <f>IF(Raw!$G172&gt;$C$8,IF(Raw!$Q172&gt;$C$8,IF(Raw!$N172&gt;$C$9,IF(Raw!$N172&lt;$A$9,IF(Raw!$X172&gt;$C$9,IF(Raw!$X172&lt;$A$9,Raw!N172,-999),-999),-999),-999),-999),-999)</f>
        <v>545</v>
      </c>
      <c r="K172" s="9">
        <f>IF(Raw!$G172&gt;$C$8,IF(Raw!$Q172&gt;$C$8,IF(Raw!$N172&gt;$C$9,IF(Raw!$N172&lt;$A$9,IF(Raw!$X172&gt;$C$9,IF(Raw!$X172&lt;$A$9,Raw!R172,-999),-999),-999),-999),-999),-999)</f>
        <v>1.179686</v>
      </c>
      <c r="L172" s="9">
        <f>IF(Raw!$G172&gt;$C$8,IF(Raw!$Q172&gt;$C$8,IF(Raw!$N172&gt;$C$9,IF(Raw!$N172&lt;$A$9,IF(Raw!$X172&gt;$C$9,IF(Raw!$X172&lt;$A$9,Raw!S172,-999),-999),-999),-999),-999),-999)</f>
        <v>1.6472519999999999</v>
      </c>
      <c r="M172" s="9">
        <f>Raw!Q172</f>
        <v>0.97194499999999995</v>
      </c>
      <c r="N172" s="9">
        <f>IF(Raw!$G172&gt;$C$8,IF(Raw!$Q172&gt;$C$8,IF(Raw!$N172&gt;$C$9,IF(Raw!$N172&lt;$A$9,IF(Raw!$X172&gt;$C$9,IF(Raw!$X172&lt;$A$9,Raw!V172,-999),-999),-999),-999),-999),-999)</f>
        <v>532.1</v>
      </c>
      <c r="O172" s="9">
        <f>IF(Raw!$G172&gt;$C$8,IF(Raw!$Q172&gt;$C$8,IF(Raw!$N172&gt;$C$9,IF(Raw!$N172&lt;$A$9,IF(Raw!$X172&gt;$C$9,IF(Raw!$X172&lt;$A$9,Raw!W172,-999),-999),-999),-999),-999),-999)</f>
        <v>1.9999999999999999E-6</v>
      </c>
      <c r="P172" s="9">
        <f>IF(Raw!$G172&gt;$C$8,IF(Raw!$Q172&gt;$C$8,IF(Raw!$N172&gt;$C$9,IF(Raw!$N172&lt;$A$9,IF(Raw!$X172&gt;$C$9,IF(Raw!$X172&lt;$A$9,Raw!X172,-999),-999),-999),-999),-999),-999)</f>
        <v>549</v>
      </c>
      <c r="R172" s="9">
        <f t="shared" si="36"/>
        <v>0.23379499999999998</v>
      </c>
      <c r="S172" s="9">
        <f t="shared" si="37"/>
        <v>0.16537504438625306</v>
      </c>
      <c r="T172" s="9">
        <f t="shared" si="38"/>
        <v>0.46756599999999993</v>
      </c>
      <c r="U172" s="9">
        <f t="shared" si="39"/>
        <v>0.28384606605425272</v>
      </c>
      <c r="V172" s="15">
        <f t="shared" si="32"/>
        <v>0</v>
      </c>
      <c r="X172" s="11">
        <f t="shared" si="40"/>
        <v>9.04806E+19</v>
      </c>
      <c r="Y172" s="11">
        <f t="shared" si="41"/>
        <v>4.821E-18</v>
      </c>
      <c r="Z172" s="11">
        <f t="shared" si="42"/>
        <v>5.4500000000000002E-4</v>
      </c>
      <c r="AA172" s="16">
        <f t="shared" si="43"/>
        <v>0.19207118051176408</v>
      </c>
      <c r="AB172" s="9">
        <f t="shared" si="33"/>
        <v>1.2694919535871634</v>
      </c>
      <c r="AC172" s="9">
        <f t="shared" si="34"/>
        <v>0.80792881948823614</v>
      </c>
      <c r="AD172" s="15">
        <f t="shared" si="35"/>
        <v>352.42418442525536</v>
      </c>
      <c r="AE172" s="3">
        <f t="shared" si="44"/>
        <v>580.44839999999988</v>
      </c>
      <c r="AF172" s="2">
        <f t="shared" si="45"/>
        <v>0.25</v>
      </c>
      <c r="AG172" s="9">
        <f t="shared" si="46"/>
        <v>7.6949398716528603E-2</v>
      </c>
      <c r="AH172" s="2">
        <f t="shared" si="47"/>
        <v>3.7235413574793852</v>
      </c>
    </row>
    <row r="173" spans="1:34">
      <c r="A173" s="1">
        <f>Raw!A173</f>
        <v>160</v>
      </c>
      <c r="B173" s="14">
        <f>Raw!B173</f>
        <v>0.46655092592592595</v>
      </c>
      <c r="C173" s="15">
        <f>Raw!C173</f>
        <v>33.9</v>
      </c>
      <c r="D173" s="15">
        <f>IF(C173&gt;0.5,Raw!D173*D$11,-999)</f>
        <v>189.2</v>
      </c>
      <c r="E173" s="9">
        <f>IF(Raw!$G173&gt;$C$8,IF(Raw!$Q173&gt;$C$8,IF(Raw!$N173&gt;$C$9,IF(Raw!$N173&lt;$A$9,IF(Raw!$X173&gt;$C$9,IF(Raw!$X173&lt;$A$9,Raw!H173,-999),-999),-999),-999),-999),-999)</f>
        <v>1.1457679999999999</v>
      </c>
      <c r="F173" s="9">
        <f>IF(Raw!$G173&gt;$C$8,IF(Raw!$Q173&gt;$C$8,IF(Raw!$N173&gt;$C$9,IF(Raw!$N173&lt;$A$9,IF(Raw!$X173&gt;$C$9,IF(Raw!$X173&lt;$A$9,Raw!I173,-999),-999),-999),-999),-999),-999)</f>
        <v>1.356387</v>
      </c>
      <c r="G173" s="9">
        <f>Raw!G173</f>
        <v>0.92475700000000005</v>
      </c>
      <c r="H173" s="9">
        <f>IF(Raw!$G173&gt;$C$8,IF(Raw!$Q173&gt;$C$8,IF(Raw!$N173&gt;$C$9,IF(Raw!$N173&lt;$A$9,IF(Raw!$X173&gt;$C$9,IF(Raw!$X173&lt;$A$9,Raw!L173,-999),-999),-999),-999),-999),-999)</f>
        <v>401.9</v>
      </c>
      <c r="I173" s="9">
        <f>IF(Raw!$G173&gt;$C$8,IF(Raw!$Q173&gt;$C$8,IF(Raw!$N173&gt;$C$9,IF(Raw!$N173&lt;$A$9,IF(Raw!$X173&gt;$C$9,IF(Raw!$X173&lt;$A$9,Raw!M173,-999),-999),-999),-999),-999),-999)</f>
        <v>9.0000000000000002E-6</v>
      </c>
      <c r="J173" s="9">
        <f>IF(Raw!$G173&gt;$C$8,IF(Raw!$Q173&gt;$C$8,IF(Raw!$N173&gt;$C$9,IF(Raw!$N173&lt;$A$9,IF(Raw!$X173&gt;$C$9,IF(Raw!$X173&lt;$A$9,Raw!N173,-999),-999),-999),-999),-999),-999)</f>
        <v>651</v>
      </c>
      <c r="K173" s="9">
        <f>IF(Raw!$G173&gt;$C$8,IF(Raw!$Q173&gt;$C$8,IF(Raw!$N173&gt;$C$9,IF(Raw!$N173&lt;$A$9,IF(Raw!$X173&gt;$C$9,IF(Raw!$X173&lt;$A$9,Raw!R173,-999),-999),-999),-999),-999),-999)</f>
        <v>1.1731279999999999</v>
      </c>
      <c r="L173" s="9">
        <f>IF(Raw!$G173&gt;$C$8,IF(Raw!$Q173&gt;$C$8,IF(Raw!$N173&gt;$C$9,IF(Raw!$N173&lt;$A$9,IF(Raw!$X173&gt;$C$9,IF(Raw!$X173&lt;$A$9,Raw!S173,-999),-999),-999),-999),-999),-999)</f>
        <v>1.6090469999999999</v>
      </c>
      <c r="M173" s="9">
        <f>Raw!Q173</f>
        <v>0.96543800000000002</v>
      </c>
      <c r="N173" s="9">
        <f>IF(Raw!$G173&gt;$C$8,IF(Raw!$Q173&gt;$C$8,IF(Raw!$N173&gt;$C$9,IF(Raw!$N173&lt;$A$9,IF(Raw!$X173&gt;$C$9,IF(Raw!$X173&lt;$A$9,Raw!V173,-999),-999),-999),-999),-999),-999)</f>
        <v>522.20000000000005</v>
      </c>
      <c r="O173" s="9">
        <f>IF(Raw!$G173&gt;$C$8,IF(Raw!$Q173&gt;$C$8,IF(Raw!$N173&gt;$C$9,IF(Raw!$N173&lt;$A$9,IF(Raw!$X173&gt;$C$9,IF(Raw!$X173&lt;$A$9,Raw!W173,-999),-999),-999),-999),-999),-999)</f>
        <v>9.9999999999999995E-7</v>
      </c>
      <c r="P173" s="9">
        <f>IF(Raw!$G173&gt;$C$8,IF(Raw!$Q173&gt;$C$8,IF(Raw!$N173&gt;$C$9,IF(Raw!$N173&lt;$A$9,IF(Raw!$X173&gt;$C$9,IF(Raw!$X173&lt;$A$9,Raw!X173,-999),-999),-999),-999),-999),-999)</f>
        <v>597</v>
      </c>
      <c r="R173" s="9">
        <f t="shared" si="36"/>
        <v>0.21061900000000011</v>
      </c>
      <c r="S173" s="9">
        <f t="shared" si="37"/>
        <v>0.15527942983823947</v>
      </c>
      <c r="T173" s="9">
        <f t="shared" si="38"/>
        <v>0.43591899999999995</v>
      </c>
      <c r="U173" s="9">
        <f t="shared" si="39"/>
        <v>0.27091750582798385</v>
      </c>
      <c r="V173" s="15">
        <f t="shared" si="32"/>
        <v>0</v>
      </c>
      <c r="X173" s="11">
        <f t="shared" si="40"/>
        <v>1.1389839999999997E+20</v>
      </c>
      <c r="Y173" s="11">
        <f t="shared" si="41"/>
        <v>4.0189999999999992E-18</v>
      </c>
      <c r="Z173" s="11">
        <f t="shared" si="42"/>
        <v>6.5099999999999999E-4</v>
      </c>
      <c r="AA173" s="16">
        <f t="shared" si="43"/>
        <v>0.22958411952343083</v>
      </c>
      <c r="AB173" s="9">
        <f t="shared" si="33"/>
        <v>1.2732080797985343</v>
      </c>
      <c r="AC173" s="9">
        <f t="shared" si="34"/>
        <v>0.77041588047656928</v>
      </c>
      <c r="AD173" s="15">
        <f t="shared" si="35"/>
        <v>352.6637780697863</v>
      </c>
      <c r="AE173" s="3">
        <f t="shared" si="44"/>
        <v>483.88759999999979</v>
      </c>
      <c r="AF173" s="2">
        <f t="shared" si="45"/>
        <v>0.25</v>
      </c>
      <c r="AG173" s="9">
        <f t="shared" si="46"/>
        <v>7.3494454731184725E-2</v>
      </c>
      <c r="AH173" s="2">
        <f t="shared" si="47"/>
        <v>3.5563584160688335</v>
      </c>
    </row>
    <row r="174" spans="1:34">
      <c r="A174" s="1">
        <f>Raw!A174</f>
        <v>161</v>
      </c>
      <c r="B174" s="14">
        <f>Raw!B174</f>
        <v>0.46660879629629631</v>
      </c>
      <c r="C174" s="15">
        <f>Raw!C174</f>
        <v>33.1</v>
      </c>
      <c r="D174" s="15">
        <f>IF(C174&gt;0.5,Raw!D174*D$11,-999)</f>
        <v>178.3</v>
      </c>
      <c r="E174" s="9">
        <f>IF(Raw!$G174&gt;$C$8,IF(Raw!$Q174&gt;$C$8,IF(Raw!$N174&gt;$C$9,IF(Raw!$N174&lt;$A$9,IF(Raw!$X174&gt;$C$9,IF(Raw!$X174&lt;$A$9,Raw!H174,-999),-999),-999),-999),-999),-999)</f>
        <v>1.140266</v>
      </c>
      <c r="F174" s="9">
        <f>IF(Raw!$G174&gt;$C$8,IF(Raw!$Q174&gt;$C$8,IF(Raw!$N174&gt;$C$9,IF(Raw!$N174&lt;$A$9,IF(Raw!$X174&gt;$C$9,IF(Raw!$X174&lt;$A$9,Raw!I174,-999),-999),-999),-999),-999),-999)</f>
        <v>1.3048789999999999</v>
      </c>
      <c r="G174" s="9">
        <f>Raw!G174</f>
        <v>0.89025399999999999</v>
      </c>
      <c r="H174" s="9">
        <f>IF(Raw!$G174&gt;$C$8,IF(Raw!$Q174&gt;$C$8,IF(Raw!$N174&gt;$C$9,IF(Raw!$N174&lt;$A$9,IF(Raw!$X174&gt;$C$9,IF(Raw!$X174&lt;$A$9,Raw!L174,-999),-999),-999),-999),-999),-999)</f>
        <v>460.7</v>
      </c>
      <c r="I174" s="9">
        <f>IF(Raw!$G174&gt;$C$8,IF(Raw!$Q174&gt;$C$8,IF(Raw!$N174&gt;$C$9,IF(Raw!$N174&lt;$A$9,IF(Raw!$X174&gt;$C$9,IF(Raw!$X174&lt;$A$9,Raw!M174,-999),-999),-999),-999),-999),-999)</f>
        <v>0.38792599999999999</v>
      </c>
      <c r="J174" s="9">
        <f>IF(Raw!$G174&gt;$C$8,IF(Raw!$Q174&gt;$C$8,IF(Raw!$N174&gt;$C$9,IF(Raw!$N174&lt;$A$9,IF(Raw!$X174&gt;$C$9,IF(Raw!$X174&lt;$A$9,Raw!N174,-999),-999),-999),-999),-999),-999)</f>
        <v>823</v>
      </c>
      <c r="K174" s="9">
        <f>IF(Raw!$G174&gt;$C$8,IF(Raw!$Q174&gt;$C$8,IF(Raw!$N174&gt;$C$9,IF(Raw!$N174&lt;$A$9,IF(Raw!$X174&gt;$C$9,IF(Raw!$X174&lt;$A$9,Raw!R174,-999),-999),-999),-999),-999),-999)</f>
        <v>1.1555089999999999</v>
      </c>
      <c r="L174" s="9">
        <f>IF(Raw!$G174&gt;$C$8,IF(Raw!$Q174&gt;$C$8,IF(Raw!$N174&gt;$C$9,IF(Raw!$N174&lt;$A$9,IF(Raw!$X174&gt;$C$9,IF(Raw!$X174&lt;$A$9,Raw!S174,-999),-999),-999),-999),-999),-999)</f>
        <v>1.5549770000000001</v>
      </c>
      <c r="M174" s="9">
        <f>Raw!Q174</f>
        <v>0.97358500000000003</v>
      </c>
      <c r="N174" s="9">
        <f>IF(Raw!$G174&gt;$C$8,IF(Raw!$Q174&gt;$C$8,IF(Raw!$N174&gt;$C$9,IF(Raw!$N174&lt;$A$9,IF(Raw!$X174&gt;$C$9,IF(Raw!$X174&lt;$A$9,Raw!V174,-999),-999),-999),-999),-999),-999)</f>
        <v>507.5</v>
      </c>
      <c r="O174" s="9">
        <f>IF(Raw!$G174&gt;$C$8,IF(Raw!$Q174&gt;$C$8,IF(Raw!$N174&gt;$C$9,IF(Raw!$N174&lt;$A$9,IF(Raw!$X174&gt;$C$9,IF(Raw!$X174&lt;$A$9,Raw!W174,-999),-999),-999),-999),-999),-999)</f>
        <v>1.9999999999999999E-6</v>
      </c>
      <c r="P174" s="9">
        <f>IF(Raw!$G174&gt;$C$8,IF(Raw!$Q174&gt;$C$8,IF(Raw!$N174&gt;$C$9,IF(Raw!$N174&lt;$A$9,IF(Raw!$X174&gt;$C$9,IF(Raw!$X174&lt;$A$9,Raw!X174,-999),-999),-999),-999),-999),-999)</f>
        <v>654</v>
      </c>
      <c r="R174" s="9">
        <f t="shared" si="36"/>
        <v>0.1646129999999999</v>
      </c>
      <c r="S174" s="9">
        <f t="shared" si="37"/>
        <v>0.12615192673037109</v>
      </c>
      <c r="T174" s="9">
        <f t="shared" si="38"/>
        <v>0.39946800000000016</v>
      </c>
      <c r="U174" s="9">
        <f t="shared" si="39"/>
        <v>0.25689640425549709</v>
      </c>
      <c r="V174" s="15">
        <f t="shared" si="32"/>
        <v>0</v>
      </c>
      <c r="X174" s="11">
        <f t="shared" si="40"/>
        <v>1.0733659999999998E+20</v>
      </c>
      <c r="Y174" s="11">
        <f t="shared" si="41"/>
        <v>4.6069999999999994E-18</v>
      </c>
      <c r="Z174" s="11">
        <f t="shared" si="42"/>
        <v>8.2299999999999995E-4</v>
      </c>
      <c r="AA174" s="16">
        <f t="shared" si="43"/>
        <v>0.28925444153213098</v>
      </c>
      <c r="AB174" s="9">
        <f t="shared" si="33"/>
        <v>1.2710568932499573</v>
      </c>
      <c r="AC174" s="9">
        <f t="shared" si="34"/>
        <v>0.71074555846786891</v>
      </c>
      <c r="AD174" s="15">
        <f t="shared" si="35"/>
        <v>351.4634769527716</v>
      </c>
      <c r="AE174" s="3">
        <f t="shared" si="44"/>
        <v>554.68279999999982</v>
      </c>
      <c r="AF174" s="2">
        <f t="shared" si="45"/>
        <v>0.25</v>
      </c>
      <c r="AG174" s="9">
        <f t="shared" si="46"/>
        <v>6.9453618043309059E-2</v>
      </c>
      <c r="AH174" s="2">
        <f t="shared" si="47"/>
        <v>3.3608244316961504</v>
      </c>
    </row>
    <row r="175" spans="1:34">
      <c r="A175" s="1">
        <f>Raw!A175</f>
        <v>162</v>
      </c>
      <c r="B175" s="14">
        <f>Raw!B175</f>
        <v>0.46666666666666662</v>
      </c>
      <c r="C175" s="15">
        <f>Raw!C175</f>
        <v>32.6</v>
      </c>
      <c r="D175" s="15">
        <f>IF(C175&gt;0.5,Raw!D175*D$11,-999)</f>
        <v>187.4</v>
      </c>
      <c r="E175" s="9">
        <f>IF(Raw!$G175&gt;$C$8,IF(Raw!$Q175&gt;$C$8,IF(Raw!$N175&gt;$C$9,IF(Raw!$N175&lt;$A$9,IF(Raw!$X175&gt;$C$9,IF(Raw!$X175&lt;$A$9,Raw!H175,-999),-999),-999),-999),-999),-999)</f>
        <v>1.116606</v>
      </c>
      <c r="F175" s="9">
        <f>IF(Raw!$G175&gt;$C$8,IF(Raw!$Q175&gt;$C$8,IF(Raw!$N175&gt;$C$9,IF(Raw!$N175&lt;$A$9,IF(Raw!$X175&gt;$C$9,IF(Raw!$X175&lt;$A$9,Raw!I175,-999),-999),-999),-999),-999),-999)</f>
        <v>1.301334</v>
      </c>
      <c r="G175" s="9">
        <f>Raw!G175</f>
        <v>0.90781000000000001</v>
      </c>
      <c r="H175" s="9">
        <f>IF(Raw!$G175&gt;$C$8,IF(Raw!$Q175&gt;$C$8,IF(Raw!$N175&gt;$C$9,IF(Raw!$N175&lt;$A$9,IF(Raw!$X175&gt;$C$9,IF(Raw!$X175&lt;$A$9,Raw!L175,-999),-999),-999),-999),-999),-999)</f>
        <v>400.9</v>
      </c>
      <c r="I175" s="9">
        <f>IF(Raw!$G175&gt;$C$8,IF(Raw!$Q175&gt;$C$8,IF(Raw!$N175&gt;$C$9,IF(Raw!$N175&lt;$A$9,IF(Raw!$X175&gt;$C$9,IF(Raw!$X175&lt;$A$9,Raw!M175,-999),-999),-999),-999),-999),-999)</f>
        <v>1.4E-5</v>
      </c>
      <c r="J175" s="9">
        <f>IF(Raw!$G175&gt;$C$8,IF(Raw!$Q175&gt;$C$8,IF(Raw!$N175&gt;$C$9,IF(Raw!$N175&lt;$A$9,IF(Raw!$X175&gt;$C$9,IF(Raw!$X175&lt;$A$9,Raw!N175,-999),-999),-999),-999),-999),-999)</f>
        <v>1168</v>
      </c>
      <c r="K175" s="9">
        <f>IF(Raw!$G175&gt;$C$8,IF(Raw!$Q175&gt;$C$8,IF(Raw!$N175&gt;$C$9,IF(Raw!$N175&lt;$A$9,IF(Raw!$X175&gt;$C$9,IF(Raw!$X175&lt;$A$9,Raw!R175,-999),-999),-999),-999),-999),-999)</f>
        <v>1.1014569999999999</v>
      </c>
      <c r="L175" s="9">
        <f>IF(Raw!$G175&gt;$C$8,IF(Raw!$Q175&gt;$C$8,IF(Raw!$N175&gt;$C$9,IF(Raw!$N175&lt;$A$9,IF(Raw!$X175&gt;$C$9,IF(Raw!$X175&lt;$A$9,Raw!S175,-999),-999),-999),-999),-999),-999)</f>
        <v>1.513978</v>
      </c>
      <c r="M175" s="9">
        <f>Raw!Q175</f>
        <v>0.97026800000000002</v>
      </c>
      <c r="N175" s="9">
        <f>IF(Raw!$G175&gt;$C$8,IF(Raw!$Q175&gt;$C$8,IF(Raw!$N175&gt;$C$9,IF(Raw!$N175&lt;$A$9,IF(Raw!$X175&gt;$C$9,IF(Raw!$X175&lt;$A$9,Raw!V175,-999),-999),-999),-999),-999),-999)</f>
        <v>585.4</v>
      </c>
      <c r="O175" s="9">
        <f>IF(Raw!$G175&gt;$C$8,IF(Raw!$Q175&gt;$C$8,IF(Raw!$N175&gt;$C$9,IF(Raw!$N175&lt;$A$9,IF(Raw!$X175&gt;$C$9,IF(Raw!$X175&lt;$A$9,Raw!W175,-999),-999),-999),-999),-999),-999)</f>
        <v>9.0000000000000002E-6</v>
      </c>
      <c r="P175" s="9">
        <f>IF(Raw!$G175&gt;$C$8,IF(Raw!$Q175&gt;$C$8,IF(Raw!$N175&gt;$C$9,IF(Raw!$N175&lt;$A$9,IF(Raw!$X175&gt;$C$9,IF(Raw!$X175&lt;$A$9,Raw!X175,-999),-999),-999),-999),-999),-999)</f>
        <v>538</v>
      </c>
      <c r="R175" s="9">
        <f t="shared" si="36"/>
        <v>0.184728</v>
      </c>
      <c r="S175" s="9">
        <f t="shared" si="37"/>
        <v>0.14195279613073969</v>
      </c>
      <c r="T175" s="9">
        <f t="shared" si="38"/>
        <v>0.41252100000000014</v>
      </c>
      <c r="U175" s="9">
        <f t="shared" si="39"/>
        <v>0.27247489725742391</v>
      </c>
      <c r="V175" s="15">
        <f t="shared" si="32"/>
        <v>0</v>
      </c>
      <c r="X175" s="11">
        <f t="shared" si="40"/>
        <v>1.1281479999999998E+20</v>
      </c>
      <c r="Y175" s="11">
        <f t="shared" si="41"/>
        <v>4.0089999999999992E-18</v>
      </c>
      <c r="Z175" s="11">
        <f t="shared" si="42"/>
        <v>1.168E-3</v>
      </c>
      <c r="AA175" s="16">
        <f t="shared" si="43"/>
        <v>0.34565964632064672</v>
      </c>
      <c r="AB175" s="9">
        <f t="shared" si="33"/>
        <v>1.2440488629598394</v>
      </c>
      <c r="AC175" s="9">
        <f t="shared" si="34"/>
        <v>0.65434035367935339</v>
      </c>
      <c r="AD175" s="15">
        <f t="shared" si="35"/>
        <v>295.94147801425237</v>
      </c>
      <c r="AE175" s="3">
        <f t="shared" si="44"/>
        <v>482.68359999999979</v>
      </c>
      <c r="AF175" s="2">
        <f t="shared" si="45"/>
        <v>0.25</v>
      </c>
      <c r="AG175" s="9">
        <f t="shared" si="46"/>
        <v>6.2028172166264293E-2</v>
      </c>
      <c r="AH175" s="2">
        <f t="shared" si="47"/>
        <v>3.001510970095806</v>
      </c>
    </row>
    <row r="176" spans="1:34">
      <c r="A176" s="1">
        <f>Raw!A176</f>
        <v>163</v>
      </c>
      <c r="B176" s="14">
        <f>Raw!B176</f>
        <v>0.46672453703703703</v>
      </c>
      <c r="C176" s="15">
        <f>Raw!C176</f>
        <v>32.200000000000003</v>
      </c>
      <c r="D176" s="15">
        <f>IF(C176&gt;0.5,Raw!D176*D$11,-999)</f>
        <v>191.9</v>
      </c>
      <c r="E176" s="9">
        <f>IF(Raw!$G176&gt;$C$8,IF(Raw!$Q176&gt;$C$8,IF(Raw!$N176&gt;$C$9,IF(Raw!$N176&lt;$A$9,IF(Raw!$X176&gt;$C$9,IF(Raw!$X176&lt;$A$9,Raw!H176,-999),-999),-999),-999),-999),-999)</f>
        <v>1.0839300000000001</v>
      </c>
      <c r="F176" s="9">
        <f>IF(Raw!$G176&gt;$C$8,IF(Raw!$Q176&gt;$C$8,IF(Raw!$N176&gt;$C$9,IF(Raw!$N176&lt;$A$9,IF(Raw!$X176&gt;$C$9,IF(Raw!$X176&lt;$A$9,Raw!I176,-999),-999),-999),-999),-999),-999)</f>
        <v>1.2780199999999999</v>
      </c>
      <c r="G176" s="9">
        <f>Raw!G176</f>
        <v>0.93064999999999998</v>
      </c>
      <c r="H176" s="9">
        <f>IF(Raw!$G176&gt;$C$8,IF(Raw!$Q176&gt;$C$8,IF(Raw!$N176&gt;$C$9,IF(Raw!$N176&lt;$A$9,IF(Raw!$X176&gt;$C$9,IF(Raw!$X176&lt;$A$9,Raw!L176,-999),-999),-999),-999),-999),-999)</f>
        <v>521.79999999999995</v>
      </c>
      <c r="I176" s="9">
        <f>IF(Raw!$G176&gt;$C$8,IF(Raw!$Q176&gt;$C$8,IF(Raw!$N176&gt;$C$9,IF(Raw!$N176&lt;$A$9,IF(Raw!$X176&gt;$C$9,IF(Raw!$X176&lt;$A$9,Raw!M176,-999),-999),-999),-999),-999),-999)</f>
        <v>3.0092000000000001E-2</v>
      </c>
      <c r="J176" s="9">
        <f>IF(Raw!$G176&gt;$C$8,IF(Raw!$Q176&gt;$C$8,IF(Raw!$N176&gt;$C$9,IF(Raw!$N176&lt;$A$9,IF(Raw!$X176&gt;$C$9,IF(Raw!$X176&lt;$A$9,Raw!N176,-999),-999),-999),-999),-999),-999)</f>
        <v>601</v>
      </c>
      <c r="K176" s="9">
        <f>IF(Raw!$G176&gt;$C$8,IF(Raw!$Q176&gt;$C$8,IF(Raw!$N176&gt;$C$9,IF(Raw!$N176&lt;$A$9,IF(Raw!$X176&gt;$C$9,IF(Raw!$X176&lt;$A$9,Raw!R176,-999),-999),-999),-999),-999),-999)</f>
        <v>1.130233</v>
      </c>
      <c r="L176" s="9">
        <f>IF(Raw!$G176&gt;$C$8,IF(Raw!$Q176&gt;$C$8,IF(Raw!$N176&gt;$C$9,IF(Raw!$N176&lt;$A$9,IF(Raw!$X176&gt;$C$9,IF(Raw!$X176&lt;$A$9,Raw!S176,-999),-999),-999),-999),-999),-999)</f>
        <v>1.531687</v>
      </c>
      <c r="M176" s="9">
        <f>Raw!Q176</f>
        <v>0.97209400000000001</v>
      </c>
      <c r="N176" s="9">
        <f>IF(Raw!$G176&gt;$C$8,IF(Raw!$Q176&gt;$C$8,IF(Raw!$N176&gt;$C$9,IF(Raw!$N176&lt;$A$9,IF(Raw!$X176&gt;$C$9,IF(Raw!$X176&lt;$A$9,Raw!V176,-999),-999),-999),-999),-999),-999)</f>
        <v>504.9</v>
      </c>
      <c r="O176" s="9">
        <f>IF(Raw!$G176&gt;$C$8,IF(Raw!$Q176&gt;$C$8,IF(Raw!$N176&gt;$C$9,IF(Raw!$N176&lt;$A$9,IF(Raw!$X176&gt;$C$9,IF(Raw!$X176&lt;$A$9,Raw!W176,-999),-999),-999),-999),-999),-999)</f>
        <v>3.9999999999999998E-6</v>
      </c>
      <c r="P176" s="9">
        <f>IF(Raw!$G176&gt;$C$8,IF(Raw!$Q176&gt;$C$8,IF(Raw!$N176&gt;$C$9,IF(Raw!$N176&lt;$A$9,IF(Raw!$X176&gt;$C$9,IF(Raw!$X176&lt;$A$9,Raw!X176,-999),-999),-999),-999),-999),-999)</f>
        <v>421</v>
      </c>
      <c r="R176" s="9">
        <f t="shared" si="36"/>
        <v>0.19408999999999987</v>
      </c>
      <c r="S176" s="9">
        <f t="shared" si="37"/>
        <v>0.15186773289932856</v>
      </c>
      <c r="T176" s="9">
        <f t="shared" si="38"/>
        <v>0.40145399999999998</v>
      </c>
      <c r="U176" s="9">
        <f t="shared" si="39"/>
        <v>0.26209924090235143</v>
      </c>
      <c r="V176" s="15">
        <f t="shared" si="32"/>
        <v>0</v>
      </c>
      <c r="X176" s="11">
        <f t="shared" si="40"/>
        <v>1.155238E+20</v>
      </c>
      <c r="Y176" s="11">
        <f t="shared" si="41"/>
        <v>5.2179999999999995E-18</v>
      </c>
      <c r="Z176" s="11">
        <f t="shared" si="42"/>
        <v>6.0099999999999997E-4</v>
      </c>
      <c r="AA176" s="16">
        <f t="shared" si="43"/>
        <v>0.26593905951717328</v>
      </c>
      <c r="AB176" s="9">
        <f t="shared" si="33"/>
        <v>1.2369952991994073</v>
      </c>
      <c r="AC176" s="9">
        <f t="shared" si="34"/>
        <v>0.73406094048282677</v>
      </c>
      <c r="AD176" s="15">
        <f t="shared" si="35"/>
        <v>442.49427540295056</v>
      </c>
      <c r="AE176" s="3">
        <f t="shared" si="44"/>
        <v>628.24719999999979</v>
      </c>
      <c r="AF176" s="2">
        <f t="shared" si="45"/>
        <v>0.25</v>
      </c>
      <c r="AG176" s="9">
        <f t="shared" si="46"/>
        <v>8.9213395143653368E-2</v>
      </c>
      <c r="AH176" s="2">
        <f t="shared" si="47"/>
        <v>4.3169897620940096</v>
      </c>
    </row>
    <row r="177" spans="1:34">
      <c r="A177" s="1">
        <f>Raw!A177</f>
        <v>164</v>
      </c>
      <c r="B177" s="14">
        <f>Raw!B177</f>
        <v>0.4667824074074074</v>
      </c>
      <c r="C177" s="15">
        <f>Raw!C177</f>
        <v>31.1</v>
      </c>
      <c r="D177" s="15">
        <f>IF(C177&gt;0.5,Raw!D177*D$11,-999)</f>
        <v>214.5</v>
      </c>
      <c r="E177" s="9">
        <f>IF(Raw!$G177&gt;$C$8,IF(Raw!$Q177&gt;$C$8,IF(Raw!$N177&gt;$C$9,IF(Raw!$N177&lt;$A$9,IF(Raw!$X177&gt;$C$9,IF(Raw!$X177&lt;$A$9,Raw!H177,-999),-999),-999),-999),-999),-999)</f>
        <v>1.080449</v>
      </c>
      <c r="F177" s="9">
        <f>IF(Raw!$G177&gt;$C$8,IF(Raw!$Q177&gt;$C$8,IF(Raw!$N177&gt;$C$9,IF(Raw!$N177&lt;$A$9,IF(Raw!$X177&gt;$C$9,IF(Raw!$X177&lt;$A$9,Raw!I177,-999),-999),-999),-999),-999),-999)</f>
        <v>1.26685</v>
      </c>
      <c r="G177" s="9">
        <f>Raw!G177</f>
        <v>0.90537500000000004</v>
      </c>
      <c r="H177" s="9">
        <f>IF(Raw!$G177&gt;$C$8,IF(Raw!$Q177&gt;$C$8,IF(Raw!$N177&gt;$C$9,IF(Raw!$N177&lt;$A$9,IF(Raw!$X177&gt;$C$9,IF(Raw!$X177&lt;$A$9,Raw!L177,-999),-999),-999),-999),-999),-999)</f>
        <v>387.3</v>
      </c>
      <c r="I177" s="9">
        <f>IF(Raw!$G177&gt;$C$8,IF(Raw!$Q177&gt;$C$8,IF(Raw!$N177&gt;$C$9,IF(Raw!$N177&lt;$A$9,IF(Raw!$X177&gt;$C$9,IF(Raw!$X177&lt;$A$9,Raw!M177,-999),-999),-999),-999),-999),-999)</f>
        <v>3.0000000000000001E-6</v>
      </c>
      <c r="J177" s="9">
        <f>IF(Raw!$G177&gt;$C$8,IF(Raw!$Q177&gt;$C$8,IF(Raw!$N177&gt;$C$9,IF(Raw!$N177&lt;$A$9,IF(Raw!$X177&gt;$C$9,IF(Raw!$X177&lt;$A$9,Raw!N177,-999),-999),-999),-999),-999),-999)</f>
        <v>836</v>
      </c>
      <c r="K177" s="9">
        <f>IF(Raw!$G177&gt;$C$8,IF(Raw!$Q177&gt;$C$8,IF(Raw!$N177&gt;$C$9,IF(Raw!$N177&lt;$A$9,IF(Raw!$X177&gt;$C$9,IF(Raw!$X177&lt;$A$9,Raw!R177,-999),-999),-999),-999),-999),-999)</f>
        <v>1.126941</v>
      </c>
      <c r="L177" s="9">
        <f>IF(Raw!$G177&gt;$C$8,IF(Raw!$Q177&gt;$C$8,IF(Raw!$N177&gt;$C$9,IF(Raw!$N177&lt;$A$9,IF(Raw!$X177&gt;$C$9,IF(Raw!$X177&lt;$A$9,Raw!S177,-999),-999),-999),-999),-999),-999)</f>
        <v>1.488497</v>
      </c>
      <c r="M177" s="9">
        <f>Raw!Q177</f>
        <v>0.95796099999999995</v>
      </c>
      <c r="N177" s="9">
        <f>IF(Raw!$G177&gt;$C$8,IF(Raw!$Q177&gt;$C$8,IF(Raw!$N177&gt;$C$9,IF(Raw!$N177&lt;$A$9,IF(Raw!$X177&gt;$C$9,IF(Raw!$X177&lt;$A$9,Raw!V177,-999),-999),-999),-999),-999),-999)</f>
        <v>511</v>
      </c>
      <c r="O177" s="9">
        <f>IF(Raw!$G177&gt;$C$8,IF(Raw!$Q177&gt;$C$8,IF(Raw!$N177&gt;$C$9,IF(Raw!$N177&lt;$A$9,IF(Raw!$X177&gt;$C$9,IF(Raw!$X177&lt;$A$9,Raw!W177,-999),-999),-999),-999),-999),-999)</f>
        <v>1.9999999999999999E-6</v>
      </c>
      <c r="P177" s="9">
        <f>IF(Raw!$G177&gt;$C$8,IF(Raw!$Q177&gt;$C$8,IF(Raw!$N177&gt;$C$9,IF(Raw!$N177&lt;$A$9,IF(Raw!$X177&gt;$C$9,IF(Raw!$X177&lt;$A$9,Raw!X177,-999),-999),-999),-999),-999),-999)</f>
        <v>342</v>
      </c>
      <c r="R177" s="9">
        <f t="shared" si="36"/>
        <v>0.18640100000000004</v>
      </c>
      <c r="S177" s="9">
        <f t="shared" si="37"/>
        <v>0.14713738800963022</v>
      </c>
      <c r="T177" s="9">
        <f t="shared" si="38"/>
        <v>0.36155599999999999</v>
      </c>
      <c r="U177" s="9">
        <f t="shared" si="39"/>
        <v>0.24290005287212538</v>
      </c>
      <c r="V177" s="15">
        <f t="shared" si="32"/>
        <v>0</v>
      </c>
      <c r="X177" s="11">
        <f t="shared" si="40"/>
        <v>1.2912899999999998E+20</v>
      </c>
      <c r="Y177" s="11">
        <f t="shared" si="41"/>
        <v>3.8730000000000001E-18</v>
      </c>
      <c r="Z177" s="11">
        <f t="shared" si="42"/>
        <v>8.3599999999999994E-4</v>
      </c>
      <c r="AA177" s="16">
        <f t="shared" si="43"/>
        <v>0.29482986481963819</v>
      </c>
      <c r="AB177" s="9">
        <f t="shared" si="33"/>
        <v>1.2335385066047291</v>
      </c>
      <c r="AC177" s="9">
        <f t="shared" si="34"/>
        <v>0.70517013518036176</v>
      </c>
      <c r="AD177" s="15">
        <f t="shared" si="35"/>
        <v>352.6673024158352</v>
      </c>
      <c r="AE177" s="3">
        <f t="shared" si="44"/>
        <v>466.30919999999986</v>
      </c>
      <c r="AF177" s="2">
        <f t="shared" si="45"/>
        <v>0.25</v>
      </c>
      <c r="AG177" s="9">
        <f t="shared" si="46"/>
        <v>6.5894543386981697E-2</v>
      </c>
      <c r="AH177" s="2">
        <f t="shared" si="47"/>
        <v>3.1886026613089431</v>
      </c>
    </row>
    <row r="178" spans="1:34">
      <c r="A178" s="1">
        <f>Raw!A178</f>
        <v>165</v>
      </c>
      <c r="B178" s="14">
        <f>Raw!B178</f>
        <v>0.46682870370370372</v>
      </c>
      <c r="C178" s="15">
        <f>Raw!C178</f>
        <v>31</v>
      </c>
      <c r="D178" s="15">
        <f>IF(C178&gt;0.5,Raw!D178*D$11,-999)</f>
        <v>197.3</v>
      </c>
      <c r="E178" s="9">
        <f>IF(Raw!$G178&gt;$C$8,IF(Raw!$Q178&gt;$C$8,IF(Raw!$N178&gt;$C$9,IF(Raw!$N178&lt;$A$9,IF(Raw!$X178&gt;$C$9,IF(Raw!$X178&lt;$A$9,Raw!H178,-999),-999),-999),-999),-999),-999)</f>
        <v>1.086333</v>
      </c>
      <c r="F178" s="9">
        <f>IF(Raw!$G178&gt;$C$8,IF(Raw!$Q178&gt;$C$8,IF(Raw!$N178&gt;$C$9,IF(Raw!$N178&lt;$A$9,IF(Raw!$X178&gt;$C$9,IF(Raw!$X178&lt;$A$9,Raw!I178,-999),-999),-999),-999),-999),-999)</f>
        <v>1.264019</v>
      </c>
      <c r="G178" s="9">
        <f>Raw!G178</f>
        <v>0.91431399999999996</v>
      </c>
      <c r="H178" s="9">
        <f>IF(Raw!$G178&gt;$C$8,IF(Raw!$Q178&gt;$C$8,IF(Raw!$N178&gt;$C$9,IF(Raw!$N178&lt;$A$9,IF(Raw!$X178&gt;$C$9,IF(Raw!$X178&lt;$A$9,Raw!L178,-999),-999),-999),-999),-999),-999)</f>
        <v>431.8</v>
      </c>
      <c r="I178" s="9">
        <f>IF(Raw!$G178&gt;$C$8,IF(Raw!$Q178&gt;$C$8,IF(Raw!$N178&gt;$C$9,IF(Raw!$N178&lt;$A$9,IF(Raw!$X178&gt;$C$9,IF(Raw!$X178&lt;$A$9,Raw!M178,-999),-999),-999),-999),-999),-999)</f>
        <v>0.22917499999999999</v>
      </c>
      <c r="J178" s="9">
        <f>IF(Raw!$G178&gt;$C$8,IF(Raw!$Q178&gt;$C$8,IF(Raw!$N178&gt;$C$9,IF(Raw!$N178&lt;$A$9,IF(Raw!$X178&gt;$C$9,IF(Raw!$X178&lt;$A$9,Raw!N178,-999),-999),-999),-999),-999),-999)</f>
        <v>450</v>
      </c>
      <c r="K178" s="9">
        <f>IF(Raw!$G178&gt;$C$8,IF(Raw!$Q178&gt;$C$8,IF(Raw!$N178&gt;$C$9,IF(Raw!$N178&lt;$A$9,IF(Raw!$X178&gt;$C$9,IF(Raw!$X178&lt;$A$9,Raw!R178,-999),-999),-999),-999),-999),-999)</f>
        <v>1.1224499999999999</v>
      </c>
      <c r="L178" s="9">
        <f>IF(Raw!$G178&gt;$C$8,IF(Raw!$Q178&gt;$C$8,IF(Raw!$N178&gt;$C$9,IF(Raw!$N178&lt;$A$9,IF(Raw!$X178&gt;$C$9,IF(Raw!$X178&lt;$A$9,Raw!S178,-999),-999),-999),-999),-999),-999)</f>
        <v>1.5028319999999999</v>
      </c>
      <c r="M178" s="9">
        <f>Raw!Q178</f>
        <v>0.97991799999999996</v>
      </c>
      <c r="N178" s="9">
        <f>IF(Raw!$G178&gt;$C$8,IF(Raw!$Q178&gt;$C$8,IF(Raw!$N178&gt;$C$9,IF(Raw!$N178&lt;$A$9,IF(Raw!$X178&gt;$C$9,IF(Raw!$X178&lt;$A$9,Raw!V178,-999),-999),-999),-999),-999),-999)</f>
        <v>464.8</v>
      </c>
      <c r="O178" s="9">
        <f>IF(Raw!$G178&gt;$C$8,IF(Raw!$Q178&gt;$C$8,IF(Raw!$N178&gt;$C$9,IF(Raw!$N178&lt;$A$9,IF(Raw!$X178&gt;$C$9,IF(Raw!$X178&lt;$A$9,Raw!W178,-999),-999),-999),-999),-999),-999)</f>
        <v>7.9999999999999996E-6</v>
      </c>
      <c r="P178" s="9">
        <f>IF(Raw!$G178&gt;$C$8,IF(Raw!$Q178&gt;$C$8,IF(Raw!$N178&gt;$C$9,IF(Raw!$N178&lt;$A$9,IF(Raw!$X178&gt;$C$9,IF(Raw!$X178&lt;$A$9,Raw!X178,-999),-999),-999),-999),-999),-999)</f>
        <v>621</v>
      </c>
      <c r="R178" s="9">
        <f t="shared" si="36"/>
        <v>0.17768600000000001</v>
      </c>
      <c r="S178" s="9">
        <f t="shared" si="37"/>
        <v>0.14057225405630772</v>
      </c>
      <c r="T178" s="9">
        <f t="shared" si="38"/>
        <v>0.380382</v>
      </c>
      <c r="U178" s="9">
        <f t="shared" si="39"/>
        <v>0.25311012807818839</v>
      </c>
      <c r="V178" s="15">
        <f t="shared" si="32"/>
        <v>0</v>
      </c>
      <c r="X178" s="11">
        <f t="shared" si="40"/>
        <v>1.187746E+20</v>
      </c>
      <c r="Y178" s="11">
        <f t="shared" si="41"/>
        <v>4.3179999999999997E-18</v>
      </c>
      <c r="Z178" s="11">
        <f t="shared" si="42"/>
        <v>4.4999999999999999E-4</v>
      </c>
      <c r="AA178" s="16">
        <f t="shared" si="43"/>
        <v>0.18751432150123001</v>
      </c>
      <c r="AB178" s="9">
        <f t="shared" si="33"/>
        <v>1.1937770726412809</v>
      </c>
      <c r="AC178" s="9">
        <f t="shared" si="34"/>
        <v>0.81248567849876985</v>
      </c>
      <c r="AD178" s="15">
        <f t="shared" si="35"/>
        <v>416.69849222495549</v>
      </c>
      <c r="AE178" s="3">
        <f t="shared" si="44"/>
        <v>519.88719999999978</v>
      </c>
      <c r="AF178" s="2">
        <f t="shared" si="45"/>
        <v>0.25</v>
      </c>
      <c r="AG178" s="9">
        <f t="shared" si="46"/>
        <v>8.1131237490035743E-2</v>
      </c>
      <c r="AH178" s="2">
        <f t="shared" si="47"/>
        <v>3.925898359394723</v>
      </c>
    </row>
    <row r="179" spans="1:34">
      <c r="A179" s="1">
        <f>Raw!A179</f>
        <v>166</v>
      </c>
      <c r="B179" s="14">
        <f>Raw!B179</f>
        <v>0.46688657407407402</v>
      </c>
      <c r="C179" s="15">
        <f>Raw!C179</f>
        <v>30.1</v>
      </c>
      <c r="D179" s="15">
        <f>IF(C179&gt;0.5,Raw!D179*D$11,-999)</f>
        <v>186.5</v>
      </c>
      <c r="E179" s="9">
        <f>IF(Raw!$G179&gt;$C$8,IF(Raw!$Q179&gt;$C$8,IF(Raw!$N179&gt;$C$9,IF(Raw!$N179&lt;$A$9,IF(Raw!$X179&gt;$C$9,IF(Raw!$X179&lt;$A$9,Raw!H179,-999),-999),-999),-999),-999),-999)</f>
        <v>1.048727</v>
      </c>
      <c r="F179" s="9">
        <f>IF(Raw!$G179&gt;$C$8,IF(Raw!$Q179&gt;$C$8,IF(Raw!$N179&gt;$C$9,IF(Raw!$N179&lt;$A$9,IF(Raw!$X179&gt;$C$9,IF(Raw!$X179&lt;$A$9,Raw!I179,-999),-999),-999),-999),-999),-999)</f>
        <v>1.248245</v>
      </c>
      <c r="G179" s="9">
        <f>Raw!G179</f>
        <v>0.90381199999999995</v>
      </c>
      <c r="H179" s="9">
        <f>IF(Raw!$G179&gt;$C$8,IF(Raw!$Q179&gt;$C$8,IF(Raw!$N179&gt;$C$9,IF(Raw!$N179&lt;$A$9,IF(Raw!$X179&gt;$C$9,IF(Raw!$X179&lt;$A$9,Raw!L179,-999),-999),-999),-999),-999),-999)</f>
        <v>501.4</v>
      </c>
      <c r="I179" s="9">
        <f>IF(Raw!$G179&gt;$C$8,IF(Raw!$Q179&gt;$C$8,IF(Raw!$N179&gt;$C$9,IF(Raw!$N179&lt;$A$9,IF(Raw!$X179&gt;$C$9,IF(Raw!$X179&lt;$A$9,Raw!M179,-999),-999),-999),-999),-999),-999)</f>
        <v>3.9999999999999998E-6</v>
      </c>
      <c r="J179" s="9">
        <f>IF(Raw!$G179&gt;$C$8,IF(Raw!$Q179&gt;$C$8,IF(Raw!$N179&gt;$C$9,IF(Raw!$N179&lt;$A$9,IF(Raw!$X179&gt;$C$9,IF(Raw!$X179&lt;$A$9,Raw!N179,-999),-999),-999),-999),-999),-999)</f>
        <v>806</v>
      </c>
      <c r="K179" s="9">
        <f>IF(Raw!$G179&gt;$C$8,IF(Raw!$Q179&gt;$C$8,IF(Raw!$N179&gt;$C$9,IF(Raw!$N179&lt;$A$9,IF(Raw!$X179&gt;$C$9,IF(Raw!$X179&lt;$A$9,Raw!R179,-999),-999),-999),-999),-999),-999)</f>
        <v>1.094408</v>
      </c>
      <c r="L179" s="9">
        <f>IF(Raw!$G179&gt;$C$8,IF(Raw!$Q179&gt;$C$8,IF(Raw!$N179&gt;$C$9,IF(Raw!$N179&lt;$A$9,IF(Raw!$X179&gt;$C$9,IF(Raw!$X179&lt;$A$9,Raw!S179,-999),-999),-999),-999),-999),-999)</f>
        <v>1.458218</v>
      </c>
      <c r="M179" s="9">
        <f>Raw!Q179</f>
        <v>0.95301199999999997</v>
      </c>
      <c r="N179" s="9">
        <f>IF(Raw!$G179&gt;$C$8,IF(Raw!$Q179&gt;$C$8,IF(Raw!$N179&gt;$C$9,IF(Raw!$N179&lt;$A$9,IF(Raw!$X179&gt;$C$9,IF(Raw!$X179&lt;$A$9,Raw!V179,-999),-999),-999),-999),-999),-999)</f>
        <v>497.8</v>
      </c>
      <c r="O179" s="9">
        <f>IF(Raw!$G179&gt;$C$8,IF(Raw!$Q179&gt;$C$8,IF(Raw!$N179&gt;$C$9,IF(Raw!$N179&lt;$A$9,IF(Raw!$X179&gt;$C$9,IF(Raw!$X179&lt;$A$9,Raw!W179,-999),-999),-999),-999),-999),-999)</f>
        <v>1.9999999999999999E-6</v>
      </c>
      <c r="P179" s="9">
        <f>IF(Raw!$G179&gt;$C$8,IF(Raw!$Q179&gt;$C$8,IF(Raw!$N179&gt;$C$9,IF(Raw!$N179&lt;$A$9,IF(Raw!$X179&gt;$C$9,IF(Raw!$X179&lt;$A$9,Raw!X179,-999),-999),-999),-999),-999),-999)</f>
        <v>381</v>
      </c>
      <c r="R179" s="9">
        <f t="shared" si="36"/>
        <v>0.19951800000000008</v>
      </c>
      <c r="S179" s="9">
        <f t="shared" si="37"/>
        <v>0.15983881369442704</v>
      </c>
      <c r="T179" s="9">
        <f t="shared" si="38"/>
        <v>0.36380999999999997</v>
      </c>
      <c r="U179" s="9">
        <f t="shared" si="39"/>
        <v>0.24948944533670547</v>
      </c>
      <c r="V179" s="15">
        <f t="shared" si="32"/>
        <v>0</v>
      </c>
      <c r="X179" s="11">
        <f t="shared" si="40"/>
        <v>1.1227299999999998E+20</v>
      </c>
      <c r="Y179" s="11">
        <f t="shared" si="41"/>
        <v>5.0139999999999997E-18</v>
      </c>
      <c r="Z179" s="11">
        <f t="shared" si="42"/>
        <v>8.0599999999999997E-4</v>
      </c>
      <c r="AA179" s="16">
        <f t="shared" si="43"/>
        <v>0.31211297170730412</v>
      </c>
      <c r="AB179" s="9">
        <f t="shared" si="33"/>
        <v>1.2079578202368344</v>
      </c>
      <c r="AC179" s="9">
        <f t="shared" si="34"/>
        <v>0.68788702829269577</v>
      </c>
      <c r="AD179" s="15">
        <f t="shared" si="35"/>
        <v>387.23693760211415</v>
      </c>
      <c r="AE179" s="3">
        <f t="shared" si="44"/>
        <v>603.68559999999979</v>
      </c>
      <c r="AF179" s="2">
        <f t="shared" si="45"/>
        <v>0.25</v>
      </c>
      <c r="AG179" s="9">
        <f t="shared" si="46"/>
        <v>7.4316560597104522E-2</v>
      </c>
      <c r="AH179" s="2">
        <f t="shared" si="47"/>
        <v>3.5961396910760053</v>
      </c>
    </row>
    <row r="180" spans="1:34">
      <c r="A180" s="1">
        <f>Raw!A180</f>
        <v>167</v>
      </c>
      <c r="B180" s="14">
        <f>Raw!B180</f>
        <v>0.46694444444444444</v>
      </c>
      <c r="C180" s="15">
        <f>Raw!C180</f>
        <v>29.7</v>
      </c>
      <c r="D180" s="15">
        <f>IF(C180&gt;0.5,Raw!D180*D$11,-999)</f>
        <v>181.9</v>
      </c>
      <c r="E180" s="9">
        <f>IF(Raw!$G180&gt;$C$8,IF(Raw!$Q180&gt;$C$8,IF(Raw!$N180&gt;$C$9,IF(Raw!$N180&lt;$A$9,IF(Raw!$X180&gt;$C$9,IF(Raw!$X180&lt;$A$9,Raw!H180,-999),-999),-999),-999),-999),-999)</f>
        <v>1.0667610000000001</v>
      </c>
      <c r="F180" s="9">
        <f>IF(Raw!$G180&gt;$C$8,IF(Raw!$Q180&gt;$C$8,IF(Raw!$N180&gt;$C$9,IF(Raw!$N180&lt;$A$9,IF(Raw!$X180&gt;$C$9,IF(Raw!$X180&lt;$A$9,Raw!I180,-999),-999),-999),-999),-999),-999)</f>
        <v>1.2360709999999999</v>
      </c>
      <c r="G180" s="9">
        <f>Raw!G180</f>
        <v>0.87947799999999998</v>
      </c>
      <c r="H180" s="9">
        <f>IF(Raw!$G180&gt;$C$8,IF(Raw!$Q180&gt;$C$8,IF(Raw!$N180&gt;$C$9,IF(Raw!$N180&lt;$A$9,IF(Raw!$X180&gt;$C$9,IF(Raw!$X180&lt;$A$9,Raw!L180,-999),-999),-999),-999),-999),-999)</f>
        <v>433.2</v>
      </c>
      <c r="I180" s="9">
        <f>IF(Raw!$G180&gt;$C$8,IF(Raw!$Q180&gt;$C$8,IF(Raw!$N180&gt;$C$9,IF(Raw!$N180&lt;$A$9,IF(Raw!$X180&gt;$C$9,IF(Raw!$X180&lt;$A$9,Raw!M180,-999),-999),-999),-999),-999),-999)</f>
        <v>1.5E-5</v>
      </c>
      <c r="J180" s="9">
        <f>IF(Raw!$G180&gt;$C$8,IF(Raw!$Q180&gt;$C$8,IF(Raw!$N180&gt;$C$9,IF(Raw!$N180&lt;$A$9,IF(Raw!$X180&gt;$C$9,IF(Raw!$X180&lt;$A$9,Raw!N180,-999),-999),-999),-999),-999),-999)</f>
        <v>568</v>
      </c>
      <c r="K180" s="9">
        <f>IF(Raw!$G180&gt;$C$8,IF(Raw!$Q180&gt;$C$8,IF(Raw!$N180&gt;$C$9,IF(Raw!$N180&lt;$A$9,IF(Raw!$X180&gt;$C$9,IF(Raw!$X180&lt;$A$9,Raw!R180,-999),-999),-999),-999),-999),-999)</f>
        <v>1.0872809999999999</v>
      </c>
      <c r="L180" s="9">
        <f>IF(Raw!$G180&gt;$C$8,IF(Raw!$Q180&gt;$C$8,IF(Raw!$N180&gt;$C$9,IF(Raw!$N180&lt;$A$9,IF(Raw!$X180&gt;$C$9,IF(Raw!$X180&lt;$A$9,Raw!S180,-999),-999),-999),-999),-999),-999)</f>
        <v>1.435046</v>
      </c>
      <c r="M180" s="9">
        <f>Raw!Q180</f>
        <v>0.97217100000000001</v>
      </c>
      <c r="N180" s="9">
        <f>IF(Raw!$G180&gt;$C$8,IF(Raw!$Q180&gt;$C$8,IF(Raw!$N180&gt;$C$9,IF(Raw!$N180&lt;$A$9,IF(Raw!$X180&gt;$C$9,IF(Raw!$X180&lt;$A$9,Raw!V180,-999),-999),-999),-999),-999),-999)</f>
        <v>515.4</v>
      </c>
      <c r="O180" s="9">
        <f>IF(Raw!$G180&gt;$C$8,IF(Raw!$Q180&gt;$C$8,IF(Raw!$N180&gt;$C$9,IF(Raw!$N180&lt;$A$9,IF(Raw!$X180&gt;$C$9,IF(Raw!$X180&lt;$A$9,Raw!W180,-999),-999),-999),-999),-999),-999)</f>
        <v>1.5999999999999999E-5</v>
      </c>
      <c r="P180" s="9">
        <f>IF(Raw!$G180&gt;$C$8,IF(Raw!$Q180&gt;$C$8,IF(Raw!$N180&gt;$C$9,IF(Raw!$N180&lt;$A$9,IF(Raw!$X180&gt;$C$9,IF(Raw!$X180&lt;$A$9,Raw!X180,-999),-999),-999),-999),-999),-999)</f>
        <v>468</v>
      </c>
      <c r="R180" s="9">
        <f t="shared" si="36"/>
        <v>0.16930999999999985</v>
      </c>
      <c r="S180" s="9">
        <f t="shared" si="37"/>
        <v>0.13697433238058321</v>
      </c>
      <c r="T180" s="9">
        <f t="shared" si="38"/>
        <v>0.3477650000000001</v>
      </c>
      <c r="U180" s="9">
        <f t="shared" si="39"/>
        <v>0.24233717943536312</v>
      </c>
      <c r="V180" s="15">
        <f t="shared" si="32"/>
        <v>0</v>
      </c>
      <c r="X180" s="11">
        <f t="shared" si="40"/>
        <v>1.0950379999999998E+20</v>
      </c>
      <c r="Y180" s="11">
        <f t="shared" si="41"/>
        <v>4.3319999999999998E-18</v>
      </c>
      <c r="Z180" s="11">
        <f t="shared" si="42"/>
        <v>5.6799999999999993E-4</v>
      </c>
      <c r="AA180" s="16">
        <f t="shared" si="43"/>
        <v>0.21225257442099776</v>
      </c>
      <c r="AB180" s="9">
        <f t="shared" si="33"/>
        <v>1.1610950165435183</v>
      </c>
      <c r="AC180" s="9">
        <f t="shared" si="34"/>
        <v>0.78774742557900201</v>
      </c>
      <c r="AD180" s="15">
        <f t="shared" si="35"/>
        <v>373.68410989612272</v>
      </c>
      <c r="AE180" s="3">
        <f t="shared" si="44"/>
        <v>521.5727999999998</v>
      </c>
      <c r="AF180" s="2">
        <f t="shared" si="45"/>
        <v>0.25</v>
      </c>
      <c r="AG180" s="9">
        <f t="shared" si="46"/>
        <v>6.9659656301569728E-2</v>
      </c>
      <c r="AH180" s="2">
        <f t="shared" si="47"/>
        <v>3.370794515785863</v>
      </c>
    </row>
    <row r="181" spans="1:34">
      <c r="A181" s="1">
        <f>Raw!A181</f>
        <v>168</v>
      </c>
      <c r="B181" s="14">
        <f>Raw!B181</f>
        <v>0.4670023148148148</v>
      </c>
      <c r="C181" s="15">
        <f>Raw!C181</f>
        <v>29.1</v>
      </c>
      <c r="D181" s="15">
        <f>IF(C181&gt;0.5,Raw!D181*D$11,-999)</f>
        <v>218.1</v>
      </c>
      <c r="E181" s="9">
        <f>IF(Raw!$G181&gt;$C$8,IF(Raw!$Q181&gt;$C$8,IF(Raw!$N181&gt;$C$9,IF(Raw!$N181&lt;$A$9,IF(Raw!$X181&gt;$C$9,IF(Raw!$X181&lt;$A$9,Raw!H181,-999),-999),-999),-999),-999),-999)</f>
        <v>1.0621</v>
      </c>
      <c r="F181" s="9">
        <f>IF(Raw!$G181&gt;$C$8,IF(Raw!$Q181&gt;$C$8,IF(Raw!$N181&gt;$C$9,IF(Raw!$N181&lt;$A$9,IF(Raw!$X181&gt;$C$9,IF(Raw!$X181&lt;$A$9,Raw!I181,-999),-999),-999),-999),-999),-999)</f>
        <v>1.2232810000000001</v>
      </c>
      <c r="G181" s="9">
        <f>Raw!G181</f>
        <v>0.89205299999999998</v>
      </c>
      <c r="H181" s="9">
        <f>IF(Raw!$G181&gt;$C$8,IF(Raw!$Q181&gt;$C$8,IF(Raw!$N181&gt;$C$9,IF(Raw!$N181&lt;$A$9,IF(Raw!$X181&gt;$C$9,IF(Raw!$X181&lt;$A$9,Raw!L181,-999),-999),-999),-999),-999),-999)</f>
        <v>404.8</v>
      </c>
      <c r="I181" s="9">
        <f>IF(Raw!$G181&gt;$C$8,IF(Raw!$Q181&gt;$C$8,IF(Raw!$N181&gt;$C$9,IF(Raw!$N181&lt;$A$9,IF(Raw!$X181&gt;$C$9,IF(Raw!$X181&lt;$A$9,Raw!M181,-999),-999),-999),-999),-999),-999)</f>
        <v>0.100454</v>
      </c>
      <c r="J181" s="9">
        <f>IF(Raw!$G181&gt;$C$8,IF(Raw!$Q181&gt;$C$8,IF(Raw!$N181&gt;$C$9,IF(Raw!$N181&lt;$A$9,IF(Raw!$X181&gt;$C$9,IF(Raw!$X181&lt;$A$9,Raw!N181,-999),-999),-999),-999),-999),-999)</f>
        <v>621</v>
      </c>
      <c r="K181" s="9">
        <f>IF(Raw!$G181&gt;$C$8,IF(Raw!$Q181&gt;$C$8,IF(Raw!$N181&gt;$C$9,IF(Raw!$N181&lt;$A$9,IF(Raw!$X181&gt;$C$9,IF(Raw!$X181&lt;$A$9,Raw!R181,-999),-999),-999),-999),-999),-999)</f>
        <v>1.077447</v>
      </c>
      <c r="L181" s="9">
        <f>IF(Raw!$G181&gt;$C$8,IF(Raw!$Q181&gt;$C$8,IF(Raw!$N181&gt;$C$9,IF(Raw!$N181&lt;$A$9,IF(Raw!$X181&gt;$C$9,IF(Raw!$X181&lt;$A$9,Raw!S181,-999),-999),-999),-999),-999),-999)</f>
        <v>1.4584889999999999</v>
      </c>
      <c r="M181" s="9">
        <f>Raw!Q181</f>
        <v>0.96528499999999995</v>
      </c>
      <c r="N181" s="9">
        <f>IF(Raw!$G181&gt;$C$8,IF(Raw!$Q181&gt;$C$8,IF(Raw!$N181&gt;$C$9,IF(Raw!$N181&lt;$A$9,IF(Raw!$X181&gt;$C$9,IF(Raw!$X181&lt;$A$9,Raw!V181,-999),-999),-999),-999),-999),-999)</f>
        <v>549.5</v>
      </c>
      <c r="O181" s="9">
        <f>IF(Raw!$G181&gt;$C$8,IF(Raw!$Q181&gt;$C$8,IF(Raw!$N181&gt;$C$9,IF(Raw!$N181&lt;$A$9,IF(Raw!$X181&gt;$C$9,IF(Raw!$X181&lt;$A$9,Raw!W181,-999),-999),-999),-999),-999),-999)</f>
        <v>9.9999999999999995E-7</v>
      </c>
      <c r="P181" s="9">
        <f>IF(Raw!$G181&gt;$C$8,IF(Raw!$Q181&gt;$C$8,IF(Raw!$N181&gt;$C$9,IF(Raw!$N181&lt;$A$9,IF(Raw!$X181&gt;$C$9,IF(Raw!$X181&lt;$A$9,Raw!X181,-999),-999),-999),-999),-999),-999)</f>
        <v>303</v>
      </c>
      <c r="R181" s="9">
        <f t="shared" si="36"/>
        <v>0.16118100000000002</v>
      </c>
      <c r="S181" s="9">
        <f t="shared" si="37"/>
        <v>0.13176122248281466</v>
      </c>
      <c r="T181" s="9">
        <f t="shared" si="38"/>
        <v>0.38104199999999988</v>
      </c>
      <c r="U181" s="9">
        <f t="shared" si="39"/>
        <v>0.26125805542585506</v>
      </c>
      <c r="V181" s="15">
        <f t="shared" si="32"/>
        <v>0</v>
      </c>
      <c r="X181" s="11">
        <f t="shared" si="40"/>
        <v>1.3129619999999995E+20</v>
      </c>
      <c r="Y181" s="11">
        <f t="shared" si="41"/>
        <v>4.0479999999999996E-18</v>
      </c>
      <c r="Z181" s="11">
        <f t="shared" si="42"/>
        <v>6.2100000000000002E-4</v>
      </c>
      <c r="AA181" s="16">
        <f t="shared" si="43"/>
        <v>0.24815050923320095</v>
      </c>
      <c r="AB181" s="9">
        <f t="shared" si="33"/>
        <v>1.1720027663392374</v>
      </c>
      <c r="AC181" s="9">
        <f t="shared" si="34"/>
        <v>0.75184949076679897</v>
      </c>
      <c r="AD181" s="15">
        <f t="shared" si="35"/>
        <v>399.59824353172451</v>
      </c>
      <c r="AE181" s="3">
        <f t="shared" si="44"/>
        <v>487.3791999999998</v>
      </c>
      <c r="AF181" s="2">
        <f t="shared" si="45"/>
        <v>0.25</v>
      </c>
      <c r="AG181" s="9">
        <f t="shared" si="46"/>
        <v>8.0306353889758153E-2</v>
      </c>
      <c r="AH181" s="2">
        <f t="shared" si="47"/>
        <v>3.8859826712675809</v>
      </c>
    </row>
    <row r="182" spans="1:34">
      <c r="A182" s="1">
        <f>Raw!A182</f>
        <v>169</v>
      </c>
      <c r="B182" s="14">
        <f>Raw!B182</f>
        <v>0.46706018518518522</v>
      </c>
      <c r="C182" s="15">
        <f>Raw!C182</f>
        <v>28.4</v>
      </c>
      <c r="D182" s="15">
        <f>IF(C182&gt;0.5,Raw!D182*D$11,-999)</f>
        <v>237.1</v>
      </c>
      <c r="E182" s="9">
        <f>IF(Raw!$G182&gt;$C$8,IF(Raw!$Q182&gt;$C$8,IF(Raw!$N182&gt;$C$9,IF(Raw!$N182&lt;$A$9,IF(Raw!$X182&gt;$C$9,IF(Raw!$X182&lt;$A$9,Raw!H182,-999),-999),-999),-999),-999),-999)</f>
        <v>1.0445279999999999</v>
      </c>
      <c r="F182" s="9">
        <f>IF(Raw!$G182&gt;$C$8,IF(Raw!$Q182&gt;$C$8,IF(Raw!$N182&gt;$C$9,IF(Raw!$N182&lt;$A$9,IF(Raw!$X182&gt;$C$9,IF(Raw!$X182&lt;$A$9,Raw!I182,-999),-999),-999),-999),-999),-999)</f>
        <v>1.183621</v>
      </c>
      <c r="G182" s="9">
        <f>Raw!G182</f>
        <v>0.84169300000000002</v>
      </c>
      <c r="H182" s="9">
        <f>IF(Raw!$G182&gt;$C$8,IF(Raw!$Q182&gt;$C$8,IF(Raw!$N182&gt;$C$9,IF(Raw!$N182&lt;$A$9,IF(Raw!$X182&gt;$C$9,IF(Raw!$X182&lt;$A$9,Raw!L182,-999),-999),-999),-999),-999),-999)</f>
        <v>502.1</v>
      </c>
      <c r="I182" s="9">
        <f>IF(Raw!$G182&gt;$C$8,IF(Raw!$Q182&gt;$C$8,IF(Raw!$N182&gt;$C$9,IF(Raw!$N182&lt;$A$9,IF(Raw!$X182&gt;$C$9,IF(Raw!$X182&lt;$A$9,Raw!M182,-999),-999),-999),-999),-999),-999)</f>
        <v>8.9306999999999997E-2</v>
      </c>
      <c r="J182" s="9">
        <f>IF(Raw!$G182&gt;$C$8,IF(Raw!$Q182&gt;$C$8,IF(Raw!$N182&gt;$C$9,IF(Raw!$N182&lt;$A$9,IF(Raw!$X182&gt;$C$9,IF(Raw!$X182&lt;$A$9,Raw!N182,-999),-999),-999),-999),-999),-999)</f>
        <v>945</v>
      </c>
      <c r="K182" s="9">
        <f>IF(Raw!$G182&gt;$C$8,IF(Raw!$Q182&gt;$C$8,IF(Raw!$N182&gt;$C$9,IF(Raw!$N182&lt;$A$9,IF(Raw!$X182&gt;$C$9,IF(Raw!$X182&lt;$A$9,Raw!R182,-999),-999),-999),-999),-999),-999)</f>
        <v>1.0693619999999999</v>
      </c>
      <c r="L182" s="9">
        <f>IF(Raw!$G182&gt;$C$8,IF(Raw!$Q182&gt;$C$8,IF(Raw!$N182&gt;$C$9,IF(Raw!$N182&lt;$A$9,IF(Raw!$X182&gt;$C$9,IF(Raw!$X182&lt;$A$9,Raw!S182,-999),-999),-999),-999),-999),-999)</f>
        <v>1.4093929999999999</v>
      </c>
      <c r="M182" s="9">
        <f>Raw!Q182</f>
        <v>0.95673699999999995</v>
      </c>
      <c r="N182" s="9">
        <f>IF(Raw!$G182&gt;$C$8,IF(Raw!$Q182&gt;$C$8,IF(Raw!$N182&gt;$C$9,IF(Raw!$N182&lt;$A$9,IF(Raw!$X182&gt;$C$9,IF(Raw!$X182&lt;$A$9,Raw!V182,-999),-999),-999),-999),-999),-999)</f>
        <v>511.1</v>
      </c>
      <c r="O182" s="9">
        <f>IF(Raw!$G182&gt;$C$8,IF(Raw!$Q182&gt;$C$8,IF(Raw!$N182&gt;$C$9,IF(Raw!$N182&lt;$A$9,IF(Raw!$X182&gt;$C$9,IF(Raw!$X182&lt;$A$9,Raw!W182,-999),-999),-999),-999),-999),-999)</f>
        <v>3.9999999999999998E-6</v>
      </c>
      <c r="P182" s="9">
        <f>IF(Raw!$G182&gt;$C$8,IF(Raw!$Q182&gt;$C$8,IF(Raw!$N182&gt;$C$9,IF(Raw!$N182&lt;$A$9,IF(Raw!$X182&gt;$C$9,IF(Raw!$X182&lt;$A$9,Raw!X182,-999),-999),-999),-999),-999),-999)</f>
        <v>630</v>
      </c>
      <c r="R182" s="9">
        <f t="shared" si="36"/>
        <v>0.13909300000000013</v>
      </c>
      <c r="S182" s="9">
        <f t="shared" si="37"/>
        <v>0.11751481259626192</v>
      </c>
      <c r="T182" s="9">
        <f t="shared" si="38"/>
        <v>0.34003099999999997</v>
      </c>
      <c r="U182" s="9">
        <f t="shared" si="39"/>
        <v>0.24126059942116926</v>
      </c>
      <c r="V182" s="15">
        <f t="shared" si="32"/>
        <v>0</v>
      </c>
      <c r="X182" s="11">
        <f t="shared" si="40"/>
        <v>1.4273419999999997E+20</v>
      </c>
      <c r="Y182" s="11">
        <f t="shared" si="41"/>
        <v>5.0209999999999997E-18</v>
      </c>
      <c r="Z182" s="11">
        <f t="shared" si="42"/>
        <v>9.4499999999999998E-4</v>
      </c>
      <c r="AA182" s="16">
        <f t="shared" si="43"/>
        <v>0.40378654753430332</v>
      </c>
      <c r="AB182" s="9">
        <f t="shared" si="33"/>
        <v>1.2066619435446366</v>
      </c>
      <c r="AC182" s="9">
        <f t="shared" si="34"/>
        <v>0.59621345246569657</v>
      </c>
      <c r="AD182" s="15">
        <f t="shared" si="35"/>
        <v>427.28735188815153</v>
      </c>
      <c r="AE182" s="3">
        <f t="shared" si="44"/>
        <v>604.52839999999981</v>
      </c>
      <c r="AF182" s="2">
        <f t="shared" si="45"/>
        <v>0.25</v>
      </c>
      <c r="AG182" s="9">
        <f t="shared" si="46"/>
        <v>7.9298155878168866E-2</v>
      </c>
      <c r="AH182" s="2">
        <f t="shared" si="47"/>
        <v>3.8371964941785213</v>
      </c>
    </row>
    <row r="183" spans="1:34">
      <c r="A183" s="1">
        <f>Raw!A183</f>
        <v>170</v>
      </c>
      <c r="B183" s="14">
        <f>Raw!B183</f>
        <v>0.46710648148148143</v>
      </c>
      <c r="C183" s="15">
        <f>Raw!C183</f>
        <v>28</v>
      </c>
      <c r="D183" s="15">
        <f>IF(C183&gt;0.5,Raw!D183*D$11,-999)</f>
        <v>258</v>
      </c>
      <c r="E183" s="9">
        <f>IF(Raw!$G183&gt;$C$8,IF(Raw!$Q183&gt;$C$8,IF(Raw!$N183&gt;$C$9,IF(Raw!$N183&lt;$A$9,IF(Raw!$X183&gt;$C$9,IF(Raw!$X183&lt;$A$9,Raw!H183,-999),-999),-999),-999),-999),-999)</f>
        <v>1.0319389999999999</v>
      </c>
      <c r="F183" s="9">
        <f>IF(Raw!$G183&gt;$C$8,IF(Raw!$Q183&gt;$C$8,IF(Raw!$N183&gt;$C$9,IF(Raw!$N183&lt;$A$9,IF(Raw!$X183&gt;$C$9,IF(Raw!$X183&lt;$A$9,Raw!I183,-999),-999),-999),-999),-999),-999)</f>
        <v>1.166418</v>
      </c>
      <c r="G183" s="9">
        <f>Raw!G183</f>
        <v>0.856155</v>
      </c>
      <c r="H183" s="9">
        <f>IF(Raw!$G183&gt;$C$8,IF(Raw!$Q183&gt;$C$8,IF(Raw!$N183&gt;$C$9,IF(Raw!$N183&lt;$A$9,IF(Raw!$X183&gt;$C$9,IF(Raw!$X183&lt;$A$9,Raw!L183,-999),-999),-999),-999),-999),-999)</f>
        <v>408.9</v>
      </c>
      <c r="I183" s="9">
        <f>IF(Raw!$G183&gt;$C$8,IF(Raw!$Q183&gt;$C$8,IF(Raw!$N183&gt;$C$9,IF(Raw!$N183&lt;$A$9,IF(Raw!$X183&gt;$C$9,IF(Raw!$X183&lt;$A$9,Raw!M183,-999),-999),-999),-999),-999),-999)</f>
        <v>0.33712700000000001</v>
      </c>
      <c r="J183" s="9">
        <f>IF(Raw!$G183&gt;$C$8,IF(Raw!$Q183&gt;$C$8,IF(Raw!$N183&gt;$C$9,IF(Raw!$N183&lt;$A$9,IF(Raw!$X183&gt;$C$9,IF(Raw!$X183&lt;$A$9,Raw!N183,-999),-999),-999),-999),-999),-999)</f>
        <v>718</v>
      </c>
      <c r="K183" s="9">
        <f>IF(Raw!$G183&gt;$C$8,IF(Raw!$Q183&gt;$C$8,IF(Raw!$N183&gt;$C$9,IF(Raw!$N183&lt;$A$9,IF(Raw!$X183&gt;$C$9,IF(Raw!$X183&lt;$A$9,Raw!R183,-999),-999),-999),-999),-999),-999)</f>
        <v>1.0508459999999999</v>
      </c>
      <c r="L183" s="9">
        <f>IF(Raw!$G183&gt;$C$8,IF(Raw!$Q183&gt;$C$8,IF(Raw!$N183&gt;$C$9,IF(Raw!$N183&lt;$A$9,IF(Raw!$X183&gt;$C$9,IF(Raw!$X183&lt;$A$9,Raw!S183,-999),-999),-999),-999),-999),-999)</f>
        <v>1.388827</v>
      </c>
      <c r="M183" s="9">
        <f>Raw!Q183</f>
        <v>0.965642</v>
      </c>
      <c r="N183" s="9">
        <f>IF(Raw!$G183&gt;$C$8,IF(Raw!$Q183&gt;$C$8,IF(Raw!$N183&gt;$C$9,IF(Raw!$N183&lt;$A$9,IF(Raw!$X183&gt;$C$9,IF(Raw!$X183&lt;$A$9,Raw!V183,-999),-999),-999),-999),-999),-999)</f>
        <v>511.9</v>
      </c>
      <c r="O183" s="9">
        <f>IF(Raw!$G183&gt;$C$8,IF(Raw!$Q183&gt;$C$8,IF(Raw!$N183&gt;$C$9,IF(Raw!$N183&lt;$A$9,IF(Raw!$X183&gt;$C$9,IF(Raw!$X183&lt;$A$9,Raw!W183,-999),-999),-999),-999),-999),-999)</f>
        <v>3.0000000000000001E-6</v>
      </c>
      <c r="P183" s="9">
        <f>IF(Raw!$G183&gt;$C$8,IF(Raw!$Q183&gt;$C$8,IF(Raw!$N183&gt;$C$9,IF(Raw!$N183&lt;$A$9,IF(Raw!$X183&gt;$C$9,IF(Raw!$X183&lt;$A$9,Raw!X183,-999),-999),-999),-999),-999),-999)</f>
        <v>372</v>
      </c>
      <c r="R183" s="9">
        <f t="shared" si="36"/>
        <v>0.13447900000000002</v>
      </c>
      <c r="S183" s="9">
        <f t="shared" si="37"/>
        <v>0.11529228801338802</v>
      </c>
      <c r="T183" s="9">
        <f t="shared" si="38"/>
        <v>0.33798100000000009</v>
      </c>
      <c r="U183" s="9">
        <f t="shared" si="39"/>
        <v>0.24335716399522769</v>
      </c>
      <c r="V183" s="15">
        <f t="shared" si="32"/>
        <v>0</v>
      </c>
      <c r="X183" s="11">
        <f t="shared" si="40"/>
        <v>1.5531599999999997E+20</v>
      </c>
      <c r="Y183" s="11">
        <f t="shared" si="41"/>
        <v>4.0889999999999996E-18</v>
      </c>
      <c r="Z183" s="11">
        <f t="shared" si="42"/>
        <v>7.18E-4</v>
      </c>
      <c r="AA183" s="16">
        <f t="shared" si="43"/>
        <v>0.31318330128547806</v>
      </c>
      <c r="AB183" s="9">
        <f t="shared" si="33"/>
        <v>1.1566960053517672</v>
      </c>
      <c r="AC183" s="9">
        <f t="shared" si="34"/>
        <v>0.68681669871452178</v>
      </c>
      <c r="AD183" s="15">
        <f t="shared" si="35"/>
        <v>436.18844190177998</v>
      </c>
      <c r="AE183" s="3">
        <f t="shared" si="44"/>
        <v>492.31559999999979</v>
      </c>
      <c r="AF183" s="2">
        <f t="shared" si="45"/>
        <v>0.25</v>
      </c>
      <c r="AG183" s="9">
        <f t="shared" si="46"/>
        <v>8.1653524760549476E-2</v>
      </c>
      <c r="AH183" s="2">
        <f t="shared" si="47"/>
        <v>3.9511715686033764</v>
      </c>
    </row>
    <row r="184" spans="1:34">
      <c r="A184" s="1">
        <f>Raw!A184</f>
        <v>171</v>
      </c>
      <c r="B184" s="14">
        <f>Raw!B184</f>
        <v>0.46716435185185184</v>
      </c>
      <c r="C184" s="15">
        <f>Raw!C184</f>
        <v>27.7</v>
      </c>
      <c r="D184" s="15">
        <f>IF(C184&gt;0.5,Raw!D184*D$11,-999)</f>
        <v>282.39999999999998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0.71429699999999996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0.96555899999999995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1.7000479999999997E+20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0.46722222222222221</v>
      </c>
      <c r="C185" s="15">
        <f>Raw!C185</f>
        <v>27</v>
      </c>
      <c r="D185" s="15">
        <f>IF(C185&gt;0.5,Raw!D185*D$11,-999)</f>
        <v>311.39999999999998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0.78561800000000004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0.97479300000000002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1.8746279999999997E+20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0.46728009259259262</v>
      </c>
      <c r="C186" s="15">
        <f>Raw!C186</f>
        <v>26.4</v>
      </c>
      <c r="D186" s="15">
        <f>IF(C186&gt;0.5,Raw!D186*D$11,-999)</f>
        <v>324.89999999999998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0.78615900000000005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0.95830499999999996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1.9558979999999993E+20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0.46733796296296298</v>
      </c>
      <c r="C187" s="15">
        <f>Raw!C187</f>
        <v>26</v>
      </c>
      <c r="D187" s="15">
        <f>IF(C187&gt;0.5,Raw!D187*D$11,-999)</f>
        <v>328.6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0.71596700000000002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0.96414500000000003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1.9781719999999997E+20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0.46738425925925925</v>
      </c>
      <c r="C188" s="15">
        <f>Raw!C188</f>
        <v>25.3</v>
      </c>
      <c r="D188" s="15">
        <f>IF(C188&gt;0.5,Raw!D188*D$11,-999)</f>
        <v>331.3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0.72036999999999995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0.971854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1.9944259999999997E+20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0.46744212962962961</v>
      </c>
      <c r="C189" s="15">
        <f>Raw!C189</f>
        <v>25</v>
      </c>
      <c r="D189" s="15">
        <f>IF(C189&gt;0.5,Raw!D189*D$11,-999)</f>
        <v>340.3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0.65802799999999995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0.95505799999999996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2.0486059999999993E+20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0.46750000000000003</v>
      </c>
      <c r="C190" s="15">
        <f>Raw!C190</f>
        <v>24.2</v>
      </c>
      <c r="D190" s="15">
        <f>IF(C190&gt;0.5,Raw!D190*D$11,-999)</f>
        <v>342.1</v>
      </c>
      <c r="E190" s="9">
        <f>IF(Raw!$G190&gt;$C$8,IF(Raw!$Q190&gt;$C$8,IF(Raw!$N190&gt;$C$9,IF(Raw!$N190&lt;$A$9,IF(Raw!$X190&gt;$C$9,IF(Raw!$X190&lt;$A$9,Raw!H190,-999),-999),-999),-999),-999),-999)</f>
        <v>0.96293300000000004</v>
      </c>
      <c r="F190" s="9">
        <f>IF(Raw!$G190&gt;$C$8,IF(Raw!$Q190&gt;$C$8,IF(Raw!$N190&gt;$C$9,IF(Raw!$N190&lt;$A$9,IF(Raw!$X190&gt;$C$9,IF(Raw!$X190&lt;$A$9,Raw!I190,-999),-999),-999),-999),-999),-999)</f>
        <v>1.0683210000000001</v>
      </c>
      <c r="G190" s="9">
        <f>Raw!G190</f>
        <v>0.80624700000000005</v>
      </c>
      <c r="H190" s="9">
        <f>IF(Raw!$G190&gt;$C$8,IF(Raw!$Q190&gt;$C$8,IF(Raw!$N190&gt;$C$9,IF(Raw!$N190&lt;$A$9,IF(Raw!$X190&gt;$C$9,IF(Raw!$X190&lt;$A$9,Raw!L190,-999),-999),-999),-999),-999),-999)</f>
        <v>377.8</v>
      </c>
      <c r="I190" s="9">
        <f>IF(Raw!$G190&gt;$C$8,IF(Raw!$Q190&gt;$C$8,IF(Raw!$N190&gt;$C$9,IF(Raw!$N190&lt;$A$9,IF(Raw!$X190&gt;$C$9,IF(Raw!$X190&lt;$A$9,Raw!M190,-999),-999),-999),-999),-999),-999)</f>
        <v>1.1E-5</v>
      </c>
      <c r="J190" s="9">
        <f>IF(Raw!$G190&gt;$C$8,IF(Raw!$Q190&gt;$C$8,IF(Raw!$N190&gt;$C$9,IF(Raw!$N190&lt;$A$9,IF(Raw!$X190&gt;$C$9,IF(Raw!$X190&lt;$A$9,Raw!N190,-999),-999),-999),-999),-999),-999)</f>
        <v>536</v>
      </c>
      <c r="K190" s="9">
        <f>IF(Raw!$G190&gt;$C$8,IF(Raw!$Q190&gt;$C$8,IF(Raw!$N190&gt;$C$9,IF(Raw!$N190&lt;$A$9,IF(Raw!$X190&gt;$C$9,IF(Raw!$X190&lt;$A$9,Raw!R190,-999),-999),-999),-999),-999),-999)</f>
        <v>0.999112</v>
      </c>
      <c r="L190" s="9">
        <f>IF(Raw!$G190&gt;$C$8,IF(Raw!$Q190&gt;$C$8,IF(Raw!$N190&gt;$C$9,IF(Raw!$N190&lt;$A$9,IF(Raw!$X190&gt;$C$9,IF(Raw!$X190&lt;$A$9,Raw!S190,-999),-999),-999),-999),-999),-999)</f>
        <v>1.265523</v>
      </c>
      <c r="M190" s="9">
        <f>Raw!Q190</f>
        <v>0.943635</v>
      </c>
      <c r="N190" s="9">
        <f>IF(Raw!$G190&gt;$C$8,IF(Raw!$Q190&gt;$C$8,IF(Raw!$N190&gt;$C$9,IF(Raw!$N190&lt;$A$9,IF(Raw!$X190&gt;$C$9,IF(Raw!$X190&lt;$A$9,Raw!V190,-999),-999),-999),-999),-999),-999)</f>
        <v>466.8</v>
      </c>
      <c r="O190" s="9">
        <f>IF(Raw!$G190&gt;$C$8,IF(Raw!$Q190&gt;$C$8,IF(Raw!$N190&gt;$C$9,IF(Raw!$N190&lt;$A$9,IF(Raw!$X190&gt;$C$9,IF(Raw!$X190&lt;$A$9,Raw!W190,-999),-999),-999),-999),-999),-999)</f>
        <v>5.0000000000000004E-6</v>
      </c>
      <c r="P190" s="9">
        <f>IF(Raw!$G190&gt;$C$8,IF(Raw!$Q190&gt;$C$8,IF(Raw!$N190&gt;$C$9,IF(Raw!$N190&lt;$A$9,IF(Raw!$X190&gt;$C$9,IF(Raw!$X190&lt;$A$9,Raw!X190,-999),-999),-999),-999),-999),-999)</f>
        <v>623</v>
      </c>
      <c r="R190" s="9">
        <f t="shared" si="36"/>
        <v>0.10538800000000004</v>
      </c>
      <c r="S190" s="9">
        <f t="shared" si="37"/>
        <v>9.864825272553851E-2</v>
      </c>
      <c r="T190" s="9">
        <f t="shared" si="38"/>
        <v>0.26641099999999995</v>
      </c>
      <c r="U190" s="9">
        <f t="shared" si="39"/>
        <v>0.21051454615996704</v>
      </c>
      <c r="V190" s="15">
        <f t="shared" si="32"/>
        <v>0</v>
      </c>
      <c r="X190" s="11">
        <f t="shared" si="40"/>
        <v>2.059442E+20</v>
      </c>
      <c r="Y190" s="11">
        <f t="shared" si="41"/>
        <v>3.7780000000000002E-18</v>
      </c>
      <c r="Z190" s="11">
        <f t="shared" si="42"/>
        <v>5.3600000000000002E-4</v>
      </c>
      <c r="AA190" s="16">
        <f t="shared" si="43"/>
        <v>0.29430294777215005</v>
      </c>
      <c r="AB190" s="9">
        <f t="shared" si="33"/>
        <v>1.0775175426189263</v>
      </c>
      <c r="AC190" s="9">
        <f t="shared" si="34"/>
        <v>0.70569705222784984</v>
      </c>
      <c r="AD190" s="15">
        <f t="shared" si="35"/>
        <v>549.07266375401116</v>
      </c>
      <c r="AE190" s="3">
        <f t="shared" si="44"/>
        <v>454.87119999999993</v>
      </c>
      <c r="AF190" s="2">
        <f t="shared" si="45"/>
        <v>0.20710883550914938</v>
      </c>
      <c r="AG190" s="9">
        <f t="shared" si="46"/>
        <v>7.3659234022491984E-2</v>
      </c>
      <c r="AH190" s="2">
        <f t="shared" si="47"/>
        <v>3.5643320002198808</v>
      </c>
    </row>
    <row r="191" spans="1:34">
      <c r="A191" s="1">
        <f>Raw!A191</f>
        <v>178</v>
      </c>
      <c r="B191" s="14">
        <f>Raw!B191</f>
        <v>0.46755787037037039</v>
      </c>
      <c r="C191" s="15">
        <f>Raw!C191</f>
        <v>23.5</v>
      </c>
      <c r="D191" s="15">
        <f>IF(C191&gt;0.5,Raw!D191*D$11,-999)</f>
        <v>347.6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0.73020499999999999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0.95244200000000001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2.0925519999999997E+20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91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174.1</v>
      </c>
      <c r="D13" s="17">
        <v>2.7</v>
      </c>
      <c r="E13" s="17">
        <v>1.18E-4</v>
      </c>
      <c r="F13" s="17">
        <v>6.0000000000000001E-3</v>
      </c>
      <c r="G13" s="17">
        <v>0.173405</v>
      </c>
      <c r="H13" s="17">
        <v>0.55919600000000003</v>
      </c>
      <c r="I13" s="17">
        <v>0.58853</v>
      </c>
      <c r="J13" s="17">
        <v>2.9333999999999999E-2</v>
      </c>
      <c r="K13" s="17">
        <v>4.9842999999999998E-2</v>
      </c>
      <c r="L13" s="17">
        <v>200</v>
      </c>
      <c r="M13" s="17">
        <v>0.14160500000000001</v>
      </c>
      <c r="N13" s="17">
        <v>5347</v>
      </c>
      <c r="O13" s="17">
        <v>0</v>
      </c>
      <c r="P13" s="17">
        <v>0</v>
      </c>
      <c r="Q13" s="17">
        <v>0.11562600000000001</v>
      </c>
      <c r="R13" s="17">
        <v>0.53175300000000003</v>
      </c>
      <c r="S13" s="17">
        <v>0.55834300000000003</v>
      </c>
      <c r="T13" s="17">
        <v>2.6591E-2</v>
      </c>
      <c r="U13" s="17">
        <v>4.7624E-2</v>
      </c>
      <c r="V13" s="17">
        <v>266.5</v>
      </c>
      <c r="W13" s="17">
        <v>0.37081500000000001</v>
      </c>
      <c r="X13" s="17">
        <v>1056</v>
      </c>
      <c r="Y13" s="17">
        <v>0</v>
      </c>
      <c r="Z13" s="17">
        <v>0</v>
      </c>
      <c r="AA13" s="17">
        <v>7.3267799999999994E-2</v>
      </c>
      <c r="AB13" s="17">
        <v>1.7182200000000002E-2</v>
      </c>
      <c r="AC13" s="17">
        <v>0.53220900000000004</v>
      </c>
      <c r="AD13" s="17">
        <v>0.25</v>
      </c>
      <c r="AE13" s="17">
        <v>4152.7</v>
      </c>
    </row>
    <row r="14" spans="1:31">
      <c r="A14" s="17">
        <v>1</v>
      </c>
      <c r="B14" s="19">
        <v>0.45782407407407405</v>
      </c>
      <c r="C14" s="17">
        <v>174.3</v>
      </c>
      <c r="D14" s="17">
        <v>2.7</v>
      </c>
      <c r="E14" s="17">
        <v>1.4100000000000001E-4</v>
      </c>
      <c r="F14" s="17">
        <v>7.0000000000000001E-3</v>
      </c>
      <c r="G14" s="17">
        <v>0.234124</v>
      </c>
      <c r="H14" s="17">
        <v>0.55977900000000003</v>
      </c>
      <c r="I14" s="17">
        <v>0.58071099999999998</v>
      </c>
      <c r="J14" s="17">
        <v>2.0931000000000002E-2</v>
      </c>
      <c r="K14" s="17">
        <v>3.6044E-2</v>
      </c>
      <c r="L14" s="17">
        <v>235.8</v>
      </c>
      <c r="M14" s="17">
        <v>1.0000000000000001E-5</v>
      </c>
      <c r="N14" s="17">
        <v>2983</v>
      </c>
      <c r="O14" s="17">
        <v>0</v>
      </c>
      <c r="P14" s="17">
        <v>0</v>
      </c>
      <c r="Q14" s="17">
        <v>0.10882500000000001</v>
      </c>
      <c r="R14" s="17">
        <v>0.53345799999999999</v>
      </c>
      <c r="S14" s="17">
        <v>0.56034700000000004</v>
      </c>
      <c r="T14" s="17">
        <v>2.6890000000000001E-2</v>
      </c>
      <c r="U14" s="17">
        <v>4.7988000000000003E-2</v>
      </c>
      <c r="V14" s="17">
        <v>200</v>
      </c>
      <c r="W14" s="17">
        <v>8.7534000000000001E-2</v>
      </c>
      <c r="X14" s="17">
        <v>2707</v>
      </c>
      <c r="Y14" s="17">
        <v>0</v>
      </c>
      <c r="Z14" s="17">
        <v>0</v>
      </c>
      <c r="AA14" s="17">
        <v>7.3827299999999998E-2</v>
      </c>
      <c r="AB14" s="17">
        <v>1.13685E-2</v>
      </c>
      <c r="AC14" s="17">
        <v>0.53376299999999999</v>
      </c>
      <c r="AD14" s="17">
        <v>0.25</v>
      </c>
      <c r="AE14" s="17">
        <v>3521.8</v>
      </c>
    </row>
    <row r="15" spans="1:31">
      <c r="A15" s="17">
        <v>2</v>
      </c>
      <c r="B15" s="19">
        <v>0.45787037037037037</v>
      </c>
      <c r="C15" s="17">
        <v>174.1</v>
      </c>
      <c r="D15" s="17">
        <v>2.7</v>
      </c>
      <c r="E15" s="17">
        <v>8.7999999999999998E-5</v>
      </c>
      <c r="F15" s="17">
        <v>4.0000000000000001E-3</v>
      </c>
      <c r="G15" s="17">
        <v>0.204822</v>
      </c>
      <c r="H15" s="17">
        <v>0.567357</v>
      </c>
      <c r="I15" s="17">
        <v>0.58824600000000005</v>
      </c>
      <c r="J15" s="17">
        <v>2.0889000000000001E-2</v>
      </c>
      <c r="K15" s="17">
        <v>3.5511000000000001E-2</v>
      </c>
      <c r="L15" s="17">
        <v>200</v>
      </c>
      <c r="M15" s="17">
        <v>0.229187</v>
      </c>
      <c r="N15" s="17">
        <v>1630</v>
      </c>
      <c r="O15" s="17">
        <v>0</v>
      </c>
      <c r="P15" s="17">
        <v>0</v>
      </c>
      <c r="Q15" s="17">
        <v>0.1598</v>
      </c>
      <c r="R15" s="17">
        <v>0.53417499999999996</v>
      </c>
      <c r="S15" s="17">
        <v>0.55376400000000003</v>
      </c>
      <c r="T15" s="17">
        <v>1.9588999999999999E-2</v>
      </c>
      <c r="U15" s="17">
        <v>3.5374000000000003E-2</v>
      </c>
      <c r="V15" s="17">
        <v>396.5</v>
      </c>
      <c r="W15" s="17">
        <v>0.59998499999999999</v>
      </c>
      <c r="X15" s="17">
        <v>789</v>
      </c>
      <c r="Y15" s="17">
        <v>0</v>
      </c>
      <c r="Z15" s="17">
        <v>0</v>
      </c>
      <c r="AA15" s="17">
        <v>5.4422100000000001E-2</v>
      </c>
      <c r="AB15" s="17">
        <v>5.3005999999999999E-3</v>
      </c>
      <c r="AC15" s="17">
        <v>0.53427899999999995</v>
      </c>
      <c r="AD15" s="17">
        <v>0.25</v>
      </c>
      <c r="AE15" s="17">
        <v>4152.8</v>
      </c>
    </row>
    <row r="16" spans="1:31">
      <c r="A16" s="17">
        <v>3</v>
      </c>
      <c r="B16" s="19">
        <v>0.45792824074074073</v>
      </c>
      <c r="C16" s="17">
        <v>173.4</v>
      </c>
      <c r="D16" s="17">
        <v>2.7</v>
      </c>
      <c r="E16" s="17">
        <v>0</v>
      </c>
      <c r="F16" s="17">
        <v>0</v>
      </c>
      <c r="G16" s="17">
        <v>0.13081799999999999</v>
      </c>
      <c r="H16" s="17">
        <v>0.56308199999999997</v>
      </c>
      <c r="I16" s="17">
        <v>0.584565</v>
      </c>
      <c r="J16" s="17">
        <v>2.1482999999999999E-2</v>
      </c>
      <c r="K16" s="17">
        <v>3.6750999999999999E-2</v>
      </c>
      <c r="L16" s="17">
        <v>200</v>
      </c>
      <c r="M16" s="17">
        <v>0.45837800000000001</v>
      </c>
      <c r="N16" s="17">
        <v>0</v>
      </c>
      <c r="O16" s="17">
        <v>0</v>
      </c>
      <c r="P16" s="17">
        <v>0</v>
      </c>
      <c r="Q16" s="17">
        <v>0.29078300000000001</v>
      </c>
      <c r="R16" s="17">
        <v>0.53684600000000005</v>
      </c>
      <c r="S16" s="17">
        <v>0.56254199999999999</v>
      </c>
      <c r="T16" s="17">
        <v>2.5697000000000001E-2</v>
      </c>
      <c r="U16" s="17">
        <v>4.5679999999999998E-2</v>
      </c>
      <c r="V16" s="17">
        <v>252.4</v>
      </c>
      <c r="W16" s="17">
        <v>0.37081799999999998</v>
      </c>
      <c r="X16" s="17">
        <v>1368</v>
      </c>
      <c r="Y16" s="17">
        <v>0</v>
      </c>
      <c r="Z16" s="17">
        <v>0</v>
      </c>
    </row>
    <row r="17" spans="1:31">
      <c r="A17" s="17">
        <v>4</v>
      </c>
      <c r="B17" s="19">
        <v>0.45798611111111115</v>
      </c>
      <c r="C17" s="17">
        <v>172.3</v>
      </c>
      <c r="D17" s="17">
        <v>2.7</v>
      </c>
      <c r="E17" s="17">
        <v>3.86E-4</v>
      </c>
      <c r="F17" s="17">
        <v>1.9E-2</v>
      </c>
      <c r="G17" s="17">
        <v>0.24347299999999999</v>
      </c>
      <c r="H17" s="17">
        <v>0.55800499999999997</v>
      </c>
      <c r="I17" s="17">
        <v>0.58542700000000003</v>
      </c>
      <c r="J17" s="17">
        <v>2.7421000000000001E-2</v>
      </c>
      <c r="K17" s="17">
        <v>4.684E-2</v>
      </c>
      <c r="L17" s="17">
        <v>800</v>
      </c>
      <c r="M17" s="17">
        <v>3.6000000000000001E-5</v>
      </c>
      <c r="N17" s="17">
        <v>1156</v>
      </c>
      <c r="O17" s="17">
        <v>0</v>
      </c>
      <c r="P17" s="17">
        <v>0</v>
      </c>
      <c r="Q17" s="17">
        <v>0.30794100000000002</v>
      </c>
      <c r="R17" s="17">
        <v>0.54422499999999996</v>
      </c>
      <c r="S17" s="17">
        <v>0.56625499999999995</v>
      </c>
      <c r="T17" s="17">
        <v>2.2030000000000001E-2</v>
      </c>
      <c r="U17" s="17">
        <v>3.8905000000000002E-2</v>
      </c>
      <c r="V17" s="17">
        <v>228.4</v>
      </c>
      <c r="W17" s="17">
        <v>1.13E-4</v>
      </c>
      <c r="X17" s="17">
        <v>669</v>
      </c>
      <c r="Y17" s="17">
        <v>0</v>
      </c>
      <c r="Z17" s="17">
        <v>0</v>
      </c>
      <c r="AA17" s="17">
        <v>5.98541E-2</v>
      </c>
      <c r="AB17" s="17">
        <v>1.48916E-2</v>
      </c>
      <c r="AC17" s="17">
        <v>0.54455299999999995</v>
      </c>
      <c r="AD17" s="17">
        <v>0.25</v>
      </c>
      <c r="AE17" s="17">
        <v>1038.2</v>
      </c>
    </row>
    <row r="18" spans="1:31">
      <c r="A18" s="17">
        <v>5</v>
      </c>
      <c r="B18" s="19">
        <v>0.45803240740740742</v>
      </c>
      <c r="C18" s="17">
        <v>171.2</v>
      </c>
      <c r="D18" s="17">
        <v>2.7</v>
      </c>
      <c r="E18" s="17">
        <v>1.94E-4</v>
      </c>
      <c r="F18" s="17">
        <v>8.9999999999999993E-3</v>
      </c>
      <c r="G18" s="17">
        <v>0.40149400000000002</v>
      </c>
      <c r="H18" s="17">
        <v>0.56621999999999995</v>
      </c>
      <c r="I18" s="17">
        <v>0.59337899999999999</v>
      </c>
      <c r="J18" s="17">
        <v>2.7158000000000002E-2</v>
      </c>
      <c r="K18" s="17">
        <v>4.5768999999999997E-2</v>
      </c>
      <c r="L18" s="17">
        <v>321</v>
      </c>
      <c r="M18" s="17">
        <v>0.51446700000000001</v>
      </c>
      <c r="N18" s="17">
        <v>903</v>
      </c>
      <c r="O18" s="17">
        <v>0</v>
      </c>
      <c r="P18" s="17">
        <v>0</v>
      </c>
      <c r="Q18" s="17">
        <v>0.147287</v>
      </c>
      <c r="R18" s="17">
        <v>0.54076900000000006</v>
      </c>
      <c r="S18" s="17">
        <v>0.56821100000000002</v>
      </c>
      <c r="T18" s="17">
        <v>2.7441E-2</v>
      </c>
      <c r="U18" s="17">
        <v>4.8293999999999997E-2</v>
      </c>
      <c r="V18" s="17">
        <v>410.9</v>
      </c>
      <c r="W18" s="17">
        <v>0.24970999999999999</v>
      </c>
      <c r="X18" s="17">
        <v>5396</v>
      </c>
      <c r="Y18" s="17">
        <v>0</v>
      </c>
      <c r="Z18" s="17">
        <v>0</v>
      </c>
      <c r="AA18" s="17">
        <v>7.4298400000000001E-2</v>
      </c>
      <c r="AB18" s="17">
        <v>4.7137400000000001E-3</v>
      </c>
      <c r="AC18" s="17">
        <v>0.54089900000000002</v>
      </c>
      <c r="AD18" s="17">
        <v>0.25</v>
      </c>
      <c r="AE18" s="17">
        <v>2587.6999999999998</v>
      </c>
    </row>
    <row r="19" spans="1:31">
      <c r="A19" s="17">
        <v>6</v>
      </c>
      <c r="B19" s="19">
        <v>0.45809027777777778</v>
      </c>
      <c r="C19" s="17">
        <v>170.1</v>
      </c>
      <c r="D19" s="17">
        <v>2.7</v>
      </c>
      <c r="E19" s="17">
        <v>1.5100000000000001E-4</v>
      </c>
      <c r="F19" s="17">
        <v>7.0000000000000001E-3</v>
      </c>
      <c r="G19" s="17">
        <v>0.49361699999999997</v>
      </c>
      <c r="H19" s="17">
        <v>0.57347499999999996</v>
      </c>
      <c r="I19" s="17">
        <v>0.60820600000000002</v>
      </c>
      <c r="J19" s="17">
        <v>3.4730999999999998E-2</v>
      </c>
      <c r="K19" s="17">
        <v>5.7103000000000001E-2</v>
      </c>
      <c r="L19" s="17">
        <v>310</v>
      </c>
      <c r="M19" s="17">
        <v>0.14136699999999999</v>
      </c>
      <c r="N19" s="17">
        <v>4814</v>
      </c>
      <c r="O19" s="17">
        <v>0</v>
      </c>
      <c r="P19" s="17">
        <v>0</v>
      </c>
      <c r="Q19" s="17">
        <v>0.21142900000000001</v>
      </c>
      <c r="R19" s="17">
        <v>0.54534899999999997</v>
      </c>
      <c r="S19" s="17">
        <v>0.56792699999999996</v>
      </c>
      <c r="T19" s="17">
        <v>2.2578000000000001E-2</v>
      </c>
      <c r="U19" s="17">
        <v>3.9754999999999999E-2</v>
      </c>
      <c r="V19" s="17">
        <v>528.29999999999995</v>
      </c>
      <c r="W19" s="17">
        <v>0.59999499999999995</v>
      </c>
      <c r="X19" s="17">
        <v>1844</v>
      </c>
      <c r="Y19" s="17">
        <v>0</v>
      </c>
      <c r="Z19" s="17">
        <v>0</v>
      </c>
      <c r="AA19" s="17">
        <v>6.1161699999999999E-2</v>
      </c>
      <c r="AB19" s="17">
        <v>2.3809400000000001E-2</v>
      </c>
      <c r="AC19" s="17">
        <v>0.54588599999999998</v>
      </c>
      <c r="AD19" s="17">
        <v>0.25</v>
      </c>
      <c r="AE19" s="17">
        <v>2679.6</v>
      </c>
    </row>
    <row r="20" spans="1:31">
      <c r="A20" s="17">
        <v>7</v>
      </c>
      <c r="B20" s="19">
        <v>0.45814814814814814</v>
      </c>
      <c r="C20" s="17">
        <v>169</v>
      </c>
      <c r="D20" s="17">
        <v>2.7</v>
      </c>
      <c r="E20" s="17">
        <v>0</v>
      </c>
      <c r="F20" s="17">
        <v>0</v>
      </c>
      <c r="G20" s="17">
        <v>0.58303799999999995</v>
      </c>
      <c r="H20" s="17">
        <v>0.58580399999999999</v>
      </c>
      <c r="I20" s="17">
        <v>0.62218700000000005</v>
      </c>
      <c r="J20" s="17">
        <v>3.6382999999999999E-2</v>
      </c>
      <c r="K20" s="17">
        <v>5.8476E-2</v>
      </c>
      <c r="L20" s="17">
        <v>296.3</v>
      </c>
      <c r="M20" s="17">
        <v>0.28106900000000001</v>
      </c>
      <c r="N20" s="17">
        <v>0</v>
      </c>
      <c r="O20" s="17">
        <v>0</v>
      </c>
      <c r="P20" s="17">
        <v>0</v>
      </c>
      <c r="Q20" s="17">
        <v>0.358956</v>
      </c>
      <c r="R20" s="17">
        <v>0.562199</v>
      </c>
      <c r="S20" s="17">
        <v>0.59266200000000002</v>
      </c>
      <c r="T20" s="17">
        <v>3.0463E-2</v>
      </c>
      <c r="U20" s="17">
        <v>5.1401000000000002E-2</v>
      </c>
      <c r="V20" s="17">
        <v>485.9</v>
      </c>
      <c r="W20" s="17">
        <v>0.147062</v>
      </c>
      <c r="X20" s="17">
        <v>1421</v>
      </c>
      <c r="Y20" s="17">
        <v>0</v>
      </c>
      <c r="Z20" s="17">
        <v>0</v>
      </c>
    </row>
    <row r="21" spans="1:31">
      <c r="A21" s="17">
        <v>8</v>
      </c>
      <c r="B21" s="19">
        <v>0.4581944444444444</v>
      </c>
      <c r="C21" s="17">
        <v>168.1</v>
      </c>
      <c r="D21" s="17">
        <v>2.7</v>
      </c>
      <c r="E21" s="17">
        <v>0</v>
      </c>
      <c r="F21" s="17">
        <v>0</v>
      </c>
      <c r="G21" s="17">
        <v>0.39174999999999999</v>
      </c>
      <c r="H21" s="17">
        <v>0.59137300000000004</v>
      </c>
      <c r="I21" s="17">
        <v>0.61944399999999999</v>
      </c>
      <c r="J21" s="17">
        <v>2.8070999999999999E-2</v>
      </c>
      <c r="K21" s="17">
        <v>4.5317000000000003E-2</v>
      </c>
      <c r="L21" s="17">
        <v>472.8</v>
      </c>
      <c r="M21" s="17">
        <v>0.43760300000000002</v>
      </c>
      <c r="N21" s="17">
        <v>0</v>
      </c>
      <c r="O21" s="17">
        <v>0</v>
      </c>
      <c r="P21" s="17">
        <v>0</v>
      </c>
      <c r="Q21" s="17">
        <v>0.660331</v>
      </c>
      <c r="R21" s="17">
        <v>0.55269199999999996</v>
      </c>
      <c r="S21" s="17">
        <v>0.59841200000000005</v>
      </c>
      <c r="T21" s="17">
        <v>4.5719999999999997E-2</v>
      </c>
      <c r="U21" s="17">
        <v>7.6401999999999998E-2</v>
      </c>
      <c r="V21" s="17">
        <v>698.5</v>
      </c>
      <c r="W21" s="17">
        <v>0.37078100000000003</v>
      </c>
      <c r="X21" s="17">
        <v>922</v>
      </c>
      <c r="Y21" s="17">
        <v>0</v>
      </c>
      <c r="Z21" s="17">
        <v>0</v>
      </c>
    </row>
    <row r="22" spans="1:31">
      <c r="A22" s="17">
        <v>9</v>
      </c>
      <c r="B22" s="19">
        <v>0.45825231481481482</v>
      </c>
      <c r="C22" s="17">
        <v>166.8</v>
      </c>
      <c r="D22" s="17">
        <v>2.7</v>
      </c>
      <c r="E22" s="17">
        <v>2.4000000000000001E-4</v>
      </c>
      <c r="F22" s="17">
        <v>1.2E-2</v>
      </c>
      <c r="G22" s="17">
        <v>0.47527999999999998</v>
      </c>
      <c r="H22" s="17">
        <v>0.58137899999999998</v>
      </c>
      <c r="I22" s="17">
        <v>0.61693699999999996</v>
      </c>
      <c r="J22" s="17">
        <v>3.5557999999999999E-2</v>
      </c>
      <c r="K22" s="17">
        <v>5.7637000000000001E-2</v>
      </c>
      <c r="L22" s="17">
        <v>337.4</v>
      </c>
      <c r="M22" s="17">
        <v>0.420989</v>
      </c>
      <c r="N22" s="17">
        <v>384</v>
      </c>
      <c r="O22" s="17">
        <v>0</v>
      </c>
      <c r="P22" s="17">
        <v>0</v>
      </c>
      <c r="Q22" s="17">
        <v>0.51687000000000005</v>
      </c>
      <c r="R22" s="17">
        <v>0.55930199999999997</v>
      </c>
      <c r="S22" s="17">
        <v>0.59292400000000001</v>
      </c>
      <c r="T22" s="17">
        <v>3.3621999999999999E-2</v>
      </c>
      <c r="U22" s="17">
        <v>5.6705999999999999E-2</v>
      </c>
      <c r="V22" s="17">
        <v>399.2</v>
      </c>
      <c r="W22" s="17">
        <v>0.59999499999999995</v>
      </c>
      <c r="X22" s="17">
        <v>3894</v>
      </c>
      <c r="Y22" s="17">
        <v>0</v>
      </c>
      <c r="Z22" s="17">
        <v>0</v>
      </c>
      <c r="AA22" s="17">
        <v>8.7239999999999998E-2</v>
      </c>
      <c r="AB22" s="17">
        <v>2.11268E-3</v>
      </c>
      <c r="AC22" s="17">
        <v>0.55937300000000001</v>
      </c>
      <c r="AD22" s="17">
        <v>0.25</v>
      </c>
      <c r="AE22" s="17">
        <v>2461.9</v>
      </c>
    </row>
    <row r="23" spans="1:31">
      <c r="A23" s="17">
        <v>10</v>
      </c>
      <c r="B23" s="19">
        <v>0.45831018518518518</v>
      </c>
      <c r="C23" s="17">
        <v>165.7</v>
      </c>
      <c r="D23" s="17">
        <v>2.7</v>
      </c>
      <c r="E23" s="17">
        <v>4.8099999999999998E-4</v>
      </c>
      <c r="F23" s="17">
        <v>2.3E-2</v>
      </c>
      <c r="G23" s="17">
        <v>0.49395600000000001</v>
      </c>
      <c r="H23" s="17">
        <v>0.57104699999999997</v>
      </c>
      <c r="I23" s="17">
        <v>0.61485100000000004</v>
      </c>
      <c r="J23" s="17">
        <v>4.3804000000000003E-2</v>
      </c>
      <c r="K23" s="17">
        <v>7.1243000000000001E-2</v>
      </c>
      <c r="L23" s="17">
        <v>653.29999999999995</v>
      </c>
      <c r="M23" s="17">
        <v>0.122961</v>
      </c>
      <c r="N23" s="17">
        <v>907</v>
      </c>
      <c r="O23" s="17">
        <v>0</v>
      </c>
      <c r="P23" s="17">
        <v>0</v>
      </c>
      <c r="Q23" s="17">
        <v>0.48144799999999999</v>
      </c>
      <c r="R23" s="17">
        <v>0.56066099999999996</v>
      </c>
      <c r="S23" s="17">
        <v>0.59585699999999997</v>
      </c>
      <c r="T23" s="17">
        <v>3.5195999999999998E-2</v>
      </c>
      <c r="U23" s="17">
        <v>5.9068000000000002E-2</v>
      </c>
      <c r="V23" s="17">
        <v>594.79999999999995</v>
      </c>
      <c r="W23" s="17">
        <v>0.59999899999999995</v>
      </c>
      <c r="X23" s="17">
        <v>0</v>
      </c>
      <c r="Y23" s="17">
        <v>0</v>
      </c>
      <c r="Z23" s="17">
        <v>0</v>
      </c>
      <c r="AA23" s="17">
        <v>9.0873499999999996E-2</v>
      </c>
      <c r="AB23" s="17">
        <v>9.59489E-3</v>
      </c>
      <c r="AC23" s="17">
        <v>0.56099900000000003</v>
      </c>
      <c r="AD23" s="17">
        <v>0.25</v>
      </c>
      <c r="AE23" s="17">
        <v>1271.4000000000001</v>
      </c>
    </row>
    <row r="24" spans="1:31">
      <c r="A24" s="17">
        <v>11</v>
      </c>
      <c r="B24" s="19">
        <v>0.4583564814814815</v>
      </c>
      <c r="C24" s="17">
        <v>164.6</v>
      </c>
      <c r="D24" s="17">
        <v>2.7</v>
      </c>
      <c r="E24" s="17">
        <v>5.5900000000000004E-4</v>
      </c>
      <c r="F24" s="17">
        <v>2.7E-2</v>
      </c>
      <c r="G24" s="17">
        <v>0.25146800000000002</v>
      </c>
      <c r="H24" s="17">
        <v>0.57991700000000002</v>
      </c>
      <c r="I24" s="17">
        <v>0.61421800000000004</v>
      </c>
      <c r="J24" s="17">
        <v>3.4300999999999998E-2</v>
      </c>
      <c r="K24" s="17">
        <v>5.5844999999999999E-2</v>
      </c>
      <c r="L24" s="17">
        <v>800</v>
      </c>
      <c r="M24" s="17">
        <v>1.1E-5</v>
      </c>
      <c r="N24" s="17">
        <v>751</v>
      </c>
      <c r="O24" s="17">
        <v>0</v>
      </c>
      <c r="P24" s="17">
        <v>0</v>
      </c>
      <c r="Q24" s="17">
        <v>0.466835</v>
      </c>
      <c r="R24" s="17">
        <v>0.55901500000000004</v>
      </c>
      <c r="S24" s="17">
        <v>0.59224500000000002</v>
      </c>
      <c r="T24" s="17">
        <v>3.3230000000000003E-2</v>
      </c>
      <c r="U24" s="17">
        <v>5.6107999999999998E-2</v>
      </c>
      <c r="V24" s="17">
        <v>721.3</v>
      </c>
      <c r="W24" s="17">
        <v>0.599993</v>
      </c>
      <c r="X24" s="17">
        <v>1315</v>
      </c>
      <c r="Y24" s="17">
        <v>0</v>
      </c>
      <c r="Z24" s="17">
        <v>0</v>
      </c>
      <c r="AA24" s="17">
        <v>8.6320300000000003E-2</v>
      </c>
      <c r="AB24" s="17">
        <v>9.7311099999999994E-3</v>
      </c>
      <c r="AC24" s="17">
        <v>0.55933900000000003</v>
      </c>
      <c r="AD24" s="17">
        <v>0.25</v>
      </c>
      <c r="AE24" s="17">
        <v>1038.2</v>
      </c>
    </row>
    <row r="25" spans="1:31">
      <c r="A25" s="17">
        <v>12</v>
      </c>
      <c r="B25" s="19">
        <v>0.45841435185185181</v>
      </c>
      <c r="C25" s="17">
        <v>163.5</v>
      </c>
      <c r="D25" s="17">
        <v>2.7</v>
      </c>
      <c r="E25" s="17">
        <v>0</v>
      </c>
      <c r="F25" s="17">
        <v>0</v>
      </c>
      <c r="G25" s="17">
        <v>0.31127500000000002</v>
      </c>
      <c r="H25" s="17">
        <v>0.58703099999999997</v>
      </c>
      <c r="I25" s="17">
        <v>0.62176900000000002</v>
      </c>
      <c r="J25" s="17">
        <v>3.4737999999999998E-2</v>
      </c>
      <c r="K25" s="17">
        <v>5.5870000000000003E-2</v>
      </c>
      <c r="L25" s="17">
        <v>606.9</v>
      </c>
      <c r="M25" s="17">
        <v>1.45E-4</v>
      </c>
      <c r="N25" s="17">
        <v>0</v>
      </c>
      <c r="O25" s="17">
        <v>0</v>
      </c>
      <c r="P25" s="17">
        <v>0</v>
      </c>
      <c r="Q25" s="17">
        <v>0.54097200000000001</v>
      </c>
      <c r="R25" s="17">
        <v>0.55963600000000002</v>
      </c>
      <c r="S25" s="17">
        <v>0.59865500000000005</v>
      </c>
      <c r="T25" s="17">
        <v>3.9018999999999998E-2</v>
      </c>
      <c r="U25" s="17">
        <v>6.5178E-2</v>
      </c>
      <c r="V25" s="17">
        <v>605.79999999999995</v>
      </c>
      <c r="W25" s="17">
        <v>0.43682300000000002</v>
      </c>
      <c r="X25" s="17">
        <v>3716</v>
      </c>
      <c r="Y25" s="17">
        <v>0</v>
      </c>
      <c r="Z25" s="17">
        <v>0</v>
      </c>
    </row>
    <row r="26" spans="1:31">
      <c r="A26" s="17">
        <v>13</v>
      </c>
      <c r="B26" s="19">
        <v>0.45847222222222223</v>
      </c>
      <c r="C26" s="17">
        <v>162.5</v>
      </c>
      <c r="D26" s="17">
        <v>2.7</v>
      </c>
      <c r="E26" s="17">
        <v>2.41E-4</v>
      </c>
      <c r="F26" s="17">
        <v>1.2E-2</v>
      </c>
      <c r="G26" s="17">
        <v>0.56053299999999995</v>
      </c>
      <c r="H26" s="17">
        <v>0.58686199999999999</v>
      </c>
      <c r="I26" s="17">
        <v>0.62035799999999997</v>
      </c>
      <c r="J26" s="17">
        <v>3.3495999999999998E-2</v>
      </c>
      <c r="K26" s="17">
        <v>5.3995000000000001E-2</v>
      </c>
      <c r="L26" s="17">
        <v>296.60000000000002</v>
      </c>
      <c r="M26" s="17">
        <v>6.8999999999999997E-5</v>
      </c>
      <c r="N26" s="17">
        <v>1294</v>
      </c>
      <c r="O26" s="17">
        <v>0</v>
      </c>
      <c r="P26" s="17">
        <v>0</v>
      </c>
      <c r="Q26" s="17">
        <v>0.33090700000000001</v>
      </c>
      <c r="R26" s="17">
        <v>0.55984299999999998</v>
      </c>
      <c r="S26" s="17">
        <v>0.59886799999999996</v>
      </c>
      <c r="T26" s="17">
        <v>3.9024999999999997E-2</v>
      </c>
      <c r="U26" s="17">
        <v>6.5165000000000001E-2</v>
      </c>
      <c r="V26" s="17">
        <v>800</v>
      </c>
      <c r="W26" s="17">
        <v>0.14160900000000001</v>
      </c>
      <c r="X26" s="17">
        <v>1584</v>
      </c>
      <c r="Y26" s="17">
        <v>0</v>
      </c>
      <c r="Z26" s="17">
        <v>0</v>
      </c>
      <c r="AA26" s="17">
        <v>0.100254</v>
      </c>
      <c r="AB26" s="17">
        <v>6.2331000000000001E-3</v>
      </c>
      <c r="AC26" s="17">
        <v>0.56008599999999997</v>
      </c>
      <c r="AD26" s="17">
        <v>0.25</v>
      </c>
      <c r="AE26" s="17">
        <v>2800.6</v>
      </c>
    </row>
    <row r="27" spans="1:31">
      <c r="A27" s="17">
        <v>14</v>
      </c>
      <c r="B27" s="19">
        <v>0.45851851851851855</v>
      </c>
      <c r="C27" s="17">
        <v>161.19999999999999</v>
      </c>
      <c r="D27" s="17">
        <v>2.7</v>
      </c>
      <c r="E27" s="17">
        <v>5.2999999999999998E-4</v>
      </c>
      <c r="F27" s="17">
        <v>2.5999999999999999E-2</v>
      </c>
      <c r="G27" s="17">
        <v>0.49126900000000001</v>
      </c>
      <c r="H27" s="17">
        <v>0.57824399999999998</v>
      </c>
      <c r="I27" s="17">
        <v>0.62208600000000003</v>
      </c>
      <c r="J27" s="17">
        <v>4.3841999999999999E-2</v>
      </c>
      <c r="K27" s="17">
        <v>7.0475999999999997E-2</v>
      </c>
      <c r="L27" s="17">
        <v>532.79999999999995</v>
      </c>
      <c r="M27" s="17">
        <v>2.5000000000000001E-5</v>
      </c>
      <c r="N27" s="17">
        <v>763</v>
      </c>
      <c r="O27" s="17">
        <v>0</v>
      </c>
      <c r="P27" s="17">
        <v>0</v>
      </c>
      <c r="Q27" s="17">
        <v>0.57967000000000002</v>
      </c>
      <c r="R27" s="17">
        <v>0.55471999999999999</v>
      </c>
      <c r="S27" s="17">
        <v>0.60274799999999995</v>
      </c>
      <c r="T27" s="17">
        <v>4.8028000000000001E-2</v>
      </c>
      <c r="U27" s="17">
        <v>7.9682000000000003E-2</v>
      </c>
      <c r="V27" s="17">
        <v>637.29999999999995</v>
      </c>
      <c r="W27" s="17">
        <v>2.0000000000000002E-5</v>
      </c>
      <c r="X27" s="17">
        <v>1851</v>
      </c>
      <c r="Y27" s="17">
        <v>0</v>
      </c>
      <c r="Z27" s="17">
        <v>0</v>
      </c>
      <c r="AA27" s="17">
        <v>0.122588</v>
      </c>
      <c r="AB27" s="17">
        <v>6.6001699999999998E-3</v>
      </c>
      <c r="AC27" s="17">
        <v>0.555037</v>
      </c>
      <c r="AD27" s="17">
        <v>0.25</v>
      </c>
      <c r="AE27" s="17">
        <v>1558.8</v>
      </c>
    </row>
    <row r="28" spans="1:31">
      <c r="A28" s="17">
        <v>15</v>
      </c>
      <c r="B28" s="19">
        <v>0.45857638888888891</v>
      </c>
      <c r="C28" s="17">
        <v>159.9</v>
      </c>
      <c r="D28" s="17">
        <v>2.7</v>
      </c>
      <c r="E28" s="17">
        <v>3.8400000000000001E-4</v>
      </c>
      <c r="F28" s="17">
        <v>1.9E-2</v>
      </c>
      <c r="G28" s="17">
        <v>0.48484699999999997</v>
      </c>
      <c r="H28" s="17">
        <v>0.59672700000000001</v>
      </c>
      <c r="I28" s="17">
        <v>0.63999099999999998</v>
      </c>
      <c r="J28" s="17">
        <v>4.3263999999999997E-2</v>
      </c>
      <c r="K28" s="17">
        <v>6.7599999999999993E-2</v>
      </c>
      <c r="L28" s="17">
        <v>392.4</v>
      </c>
      <c r="M28" s="17">
        <v>3.1000000000000001E-5</v>
      </c>
      <c r="N28" s="17">
        <v>590</v>
      </c>
      <c r="O28" s="17">
        <v>0</v>
      </c>
      <c r="P28" s="17">
        <v>0</v>
      </c>
      <c r="Q28" s="17">
        <v>0.51035299999999995</v>
      </c>
      <c r="R28" s="17">
        <v>0.556141</v>
      </c>
      <c r="S28" s="17">
        <v>0.603244</v>
      </c>
      <c r="T28" s="17">
        <v>4.7102999999999999E-2</v>
      </c>
      <c r="U28" s="17">
        <v>7.8083E-2</v>
      </c>
      <c r="V28" s="17">
        <v>800</v>
      </c>
      <c r="W28" s="17">
        <v>3.3409000000000001E-2</v>
      </c>
      <c r="X28" s="17">
        <v>1157</v>
      </c>
      <c r="Y28" s="17">
        <v>0</v>
      </c>
      <c r="Z28" s="17">
        <v>0</v>
      </c>
      <c r="AA28" s="17">
        <v>0.120128</v>
      </c>
      <c r="AB28" s="17">
        <v>3.7710600000000001E-3</v>
      </c>
      <c r="AC28" s="17">
        <v>0.55631799999999998</v>
      </c>
      <c r="AD28" s="17">
        <v>0.25</v>
      </c>
      <c r="AE28" s="17">
        <v>2116.6</v>
      </c>
    </row>
    <row r="29" spans="1:31">
      <c r="A29" s="17">
        <v>16</v>
      </c>
      <c r="B29" s="19">
        <v>0.45863425925925921</v>
      </c>
      <c r="C29" s="17">
        <v>158.6</v>
      </c>
      <c r="D29" s="17">
        <v>2.7</v>
      </c>
      <c r="E29" s="17">
        <v>7.7399999999999995E-4</v>
      </c>
      <c r="F29" s="17">
        <v>3.6999999999999998E-2</v>
      </c>
      <c r="G29" s="17">
        <v>0.45640599999999998</v>
      </c>
      <c r="H29" s="17">
        <v>0.59108700000000003</v>
      </c>
      <c r="I29" s="17">
        <v>0.64053499999999997</v>
      </c>
      <c r="J29" s="17">
        <v>4.9447999999999999E-2</v>
      </c>
      <c r="K29" s="17">
        <v>7.7199000000000004E-2</v>
      </c>
      <c r="L29" s="17">
        <v>724.8</v>
      </c>
      <c r="M29" s="17">
        <v>6.9999999999999999E-6</v>
      </c>
      <c r="N29" s="17">
        <v>622</v>
      </c>
      <c r="O29" s="17">
        <v>0</v>
      </c>
      <c r="P29" s="17">
        <v>0</v>
      </c>
      <c r="Q29" s="17">
        <v>0.54925999999999997</v>
      </c>
      <c r="R29" s="17">
        <v>0.56631799999999999</v>
      </c>
      <c r="S29" s="17">
        <v>0.61931199999999997</v>
      </c>
      <c r="T29" s="17">
        <v>5.2993999999999999E-2</v>
      </c>
      <c r="U29" s="17">
        <v>8.5569000000000006E-2</v>
      </c>
      <c r="V29" s="17">
        <v>785.7</v>
      </c>
      <c r="W29" s="17">
        <v>0.37080099999999999</v>
      </c>
      <c r="X29" s="17">
        <v>854</v>
      </c>
      <c r="Y29" s="17">
        <v>0</v>
      </c>
      <c r="Z29" s="17">
        <v>0</v>
      </c>
      <c r="AA29" s="17">
        <v>0.13164400000000001</v>
      </c>
      <c r="AB29" s="17">
        <v>7.3109200000000003E-3</v>
      </c>
      <c r="AC29" s="17">
        <v>0.56670500000000001</v>
      </c>
      <c r="AD29" s="17">
        <v>0.25</v>
      </c>
      <c r="AE29" s="17">
        <v>1145.8</v>
      </c>
    </row>
    <row r="30" spans="1:31">
      <c r="A30" s="17">
        <v>17</v>
      </c>
      <c r="B30" s="19">
        <v>0.45868055555555554</v>
      </c>
      <c r="C30" s="17">
        <v>157.4</v>
      </c>
      <c r="D30" s="17">
        <v>2.7</v>
      </c>
      <c r="E30" s="17">
        <v>5.31E-4</v>
      </c>
      <c r="F30" s="17">
        <v>2.5999999999999999E-2</v>
      </c>
      <c r="G30" s="17">
        <v>0.48424299999999998</v>
      </c>
      <c r="H30" s="17">
        <v>0.61015200000000003</v>
      </c>
      <c r="I30" s="17">
        <v>0.65429800000000005</v>
      </c>
      <c r="J30" s="17">
        <v>4.4144999999999997E-2</v>
      </c>
      <c r="K30" s="17">
        <v>6.7470000000000002E-2</v>
      </c>
      <c r="L30" s="17">
        <v>563.9</v>
      </c>
      <c r="M30" s="17">
        <v>4.0000000000000003E-5</v>
      </c>
      <c r="N30" s="17">
        <v>1191</v>
      </c>
      <c r="O30" s="17">
        <v>0</v>
      </c>
      <c r="P30" s="17">
        <v>0</v>
      </c>
      <c r="Q30" s="17">
        <v>0.58598700000000004</v>
      </c>
      <c r="R30" s="17">
        <v>0.58254700000000004</v>
      </c>
      <c r="S30" s="17">
        <v>0.630297</v>
      </c>
      <c r="T30" s="17">
        <v>4.7750000000000001E-2</v>
      </c>
      <c r="U30" s="17">
        <v>7.5758000000000006E-2</v>
      </c>
      <c r="V30" s="17">
        <v>598.4</v>
      </c>
      <c r="W30" s="17">
        <v>0.28324300000000002</v>
      </c>
      <c r="X30" s="17">
        <v>2036</v>
      </c>
      <c r="Y30" s="17">
        <v>0</v>
      </c>
      <c r="Z30" s="17">
        <v>0</v>
      </c>
      <c r="AA30" s="17">
        <v>0.116551</v>
      </c>
      <c r="AB30" s="17">
        <v>1.08634E-2</v>
      </c>
      <c r="AC30" s="17">
        <v>0.58306599999999997</v>
      </c>
      <c r="AD30" s="17">
        <v>0.25</v>
      </c>
      <c r="AE30" s="17">
        <v>1473</v>
      </c>
    </row>
    <row r="31" spans="1:31">
      <c r="A31" s="17">
        <v>18</v>
      </c>
      <c r="B31" s="19">
        <v>0.45873842592592595</v>
      </c>
      <c r="C31" s="17">
        <v>156.4</v>
      </c>
      <c r="D31" s="17">
        <v>2.7</v>
      </c>
      <c r="E31" s="17">
        <v>4.7800000000000002E-4</v>
      </c>
      <c r="F31" s="17">
        <v>2.3E-2</v>
      </c>
      <c r="G31" s="17">
        <v>0.71690299999999996</v>
      </c>
      <c r="H31" s="17">
        <v>0.60289499999999996</v>
      </c>
      <c r="I31" s="17">
        <v>0.66312800000000005</v>
      </c>
      <c r="J31" s="17">
        <v>6.0233000000000002E-2</v>
      </c>
      <c r="K31" s="17">
        <v>9.0830999999999995E-2</v>
      </c>
      <c r="L31" s="17">
        <v>505.8</v>
      </c>
      <c r="M31" s="17">
        <v>0.28691499999999998</v>
      </c>
      <c r="N31" s="17">
        <v>620</v>
      </c>
      <c r="O31" s="17">
        <v>0</v>
      </c>
      <c r="P31" s="17">
        <v>0</v>
      </c>
      <c r="Q31" s="17">
        <v>0.61828700000000003</v>
      </c>
      <c r="R31" s="17">
        <v>0.58955100000000005</v>
      </c>
      <c r="S31" s="17">
        <v>0.63770700000000002</v>
      </c>
      <c r="T31" s="17">
        <v>4.8155999999999997E-2</v>
      </c>
      <c r="U31" s="17">
        <v>7.5513999999999998E-2</v>
      </c>
      <c r="V31" s="17">
        <v>614.70000000000005</v>
      </c>
      <c r="W31" s="17">
        <v>0.17582400000000001</v>
      </c>
      <c r="X31" s="17">
        <v>652</v>
      </c>
      <c r="Y31" s="17">
        <v>0</v>
      </c>
      <c r="Z31" s="17">
        <v>0</v>
      </c>
      <c r="AA31" s="17">
        <v>0.116176</v>
      </c>
      <c r="AB31" s="17">
        <v>5.1007400000000003E-3</v>
      </c>
      <c r="AC31" s="17">
        <v>0.58979599999999999</v>
      </c>
      <c r="AD31" s="17">
        <v>0.25</v>
      </c>
      <c r="AE31" s="17">
        <v>1642</v>
      </c>
    </row>
    <row r="32" spans="1:31">
      <c r="A32" s="17">
        <v>19</v>
      </c>
      <c r="B32" s="19">
        <v>0.45879629629629631</v>
      </c>
      <c r="C32" s="17">
        <v>155.19999999999999</v>
      </c>
      <c r="D32" s="17">
        <v>2.7</v>
      </c>
      <c r="E32" s="17">
        <v>6.2799999999999998E-4</v>
      </c>
      <c r="F32" s="17">
        <v>0.03</v>
      </c>
      <c r="G32" s="17">
        <v>0.55765100000000001</v>
      </c>
      <c r="H32" s="17">
        <v>0.61113099999999998</v>
      </c>
      <c r="I32" s="17">
        <v>0.65953499999999998</v>
      </c>
      <c r="J32" s="17">
        <v>4.8404000000000003E-2</v>
      </c>
      <c r="K32" s="17">
        <v>7.3391999999999999E-2</v>
      </c>
      <c r="L32" s="17">
        <v>621.4</v>
      </c>
      <c r="M32" s="17">
        <v>0.27626699999999998</v>
      </c>
      <c r="N32" s="17">
        <v>2059</v>
      </c>
      <c r="O32" s="17">
        <v>0</v>
      </c>
      <c r="P32" s="17">
        <v>0</v>
      </c>
      <c r="Q32" s="17">
        <v>0.61649200000000004</v>
      </c>
      <c r="R32" s="17">
        <v>0.59164000000000005</v>
      </c>
      <c r="S32" s="17">
        <v>0.64455799999999996</v>
      </c>
      <c r="T32" s="17">
        <v>5.2918E-2</v>
      </c>
      <c r="U32" s="17">
        <v>8.2099000000000005E-2</v>
      </c>
      <c r="V32" s="17">
        <v>527.4</v>
      </c>
      <c r="W32" s="17">
        <v>2.8E-5</v>
      </c>
      <c r="X32" s="17">
        <v>133462</v>
      </c>
      <c r="Y32" s="17">
        <v>0</v>
      </c>
      <c r="Z32" s="17">
        <v>0</v>
      </c>
      <c r="AA32" s="17">
        <v>0.126307</v>
      </c>
      <c r="AB32" s="17">
        <v>2.0483899999999999E-2</v>
      </c>
      <c r="AC32" s="17">
        <v>0.59272400000000003</v>
      </c>
      <c r="AD32" s="17">
        <v>0.25</v>
      </c>
      <c r="AE32" s="17">
        <v>1336.6</v>
      </c>
    </row>
    <row r="33" spans="1:31">
      <c r="A33" s="17">
        <v>20</v>
      </c>
      <c r="B33" s="19">
        <v>0.45884259259259258</v>
      </c>
      <c r="C33" s="17">
        <v>154.1</v>
      </c>
      <c r="D33" s="17">
        <v>2.7</v>
      </c>
      <c r="E33" s="17">
        <v>6.0899999999999995E-4</v>
      </c>
      <c r="F33" s="17">
        <v>2.9000000000000001E-2</v>
      </c>
      <c r="G33" s="17">
        <v>0.58069899999999997</v>
      </c>
      <c r="H33" s="17">
        <v>0.61332299999999995</v>
      </c>
      <c r="I33" s="17">
        <v>0.66187300000000004</v>
      </c>
      <c r="J33" s="17">
        <v>4.8549000000000002E-2</v>
      </c>
      <c r="K33" s="17">
        <v>7.3351E-2</v>
      </c>
      <c r="L33" s="17">
        <v>510.9</v>
      </c>
      <c r="M33" s="17">
        <v>0.45833499999999999</v>
      </c>
      <c r="N33" s="17">
        <v>1115</v>
      </c>
      <c r="O33" s="17">
        <v>0</v>
      </c>
      <c r="P33" s="17">
        <v>0</v>
      </c>
      <c r="Q33" s="17">
        <v>0.68177900000000002</v>
      </c>
      <c r="R33" s="17">
        <v>0.583592</v>
      </c>
      <c r="S33" s="17">
        <v>0.64538600000000002</v>
      </c>
      <c r="T33" s="17">
        <v>6.1794000000000002E-2</v>
      </c>
      <c r="U33" s="17">
        <v>9.5746999999999999E-2</v>
      </c>
      <c r="V33" s="17">
        <v>689.6</v>
      </c>
      <c r="W33" s="17">
        <v>1.7E-5</v>
      </c>
      <c r="X33" s="17">
        <v>2296</v>
      </c>
      <c r="Y33" s="17">
        <v>0</v>
      </c>
      <c r="Z33" s="17">
        <v>0</v>
      </c>
      <c r="AA33" s="17">
        <v>0.14730299999999999</v>
      </c>
      <c r="AB33" s="17">
        <v>9.2236499999999999E-3</v>
      </c>
      <c r="AC33" s="17">
        <v>0.58416199999999996</v>
      </c>
      <c r="AD33" s="17">
        <v>0.25</v>
      </c>
      <c r="AE33" s="17">
        <v>1625.7</v>
      </c>
    </row>
    <row r="34" spans="1:31">
      <c r="A34" s="17">
        <v>21</v>
      </c>
      <c r="B34" s="19">
        <v>0.45890046296296294</v>
      </c>
      <c r="C34" s="17">
        <v>152.80000000000001</v>
      </c>
      <c r="D34" s="17">
        <v>2.7</v>
      </c>
      <c r="E34" s="17">
        <v>7.7700000000000002E-4</v>
      </c>
      <c r="F34" s="17">
        <v>3.7999999999999999E-2</v>
      </c>
      <c r="G34" s="17">
        <v>0.535524</v>
      </c>
      <c r="H34" s="17">
        <v>0.61694499999999997</v>
      </c>
      <c r="I34" s="17">
        <v>0.67274</v>
      </c>
      <c r="J34" s="17">
        <v>5.5794999999999997E-2</v>
      </c>
      <c r="K34" s="17">
        <v>8.2936999999999997E-2</v>
      </c>
      <c r="L34" s="17">
        <v>698.2</v>
      </c>
      <c r="M34" s="17">
        <v>0.22889699999999999</v>
      </c>
      <c r="N34" s="17">
        <v>1676</v>
      </c>
      <c r="O34" s="17">
        <v>0</v>
      </c>
      <c r="P34" s="17">
        <v>0</v>
      </c>
      <c r="Q34" s="17">
        <v>0.62402999999999997</v>
      </c>
      <c r="R34" s="17">
        <v>0.58549300000000004</v>
      </c>
      <c r="S34" s="17">
        <v>0.64349800000000001</v>
      </c>
      <c r="T34" s="17">
        <v>5.8004E-2</v>
      </c>
      <c r="U34" s="17">
        <v>9.0138999999999997E-2</v>
      </c>
      <c r="V34" s="17">
        <v>621.6</v>
      </c>
      <c r="W34" s="17">
        <v>6.6201999999999997E-2</v>
      </c>
      <c r="X34" s="17">
        <v>1082</v>
      </c>
      <c r="Y34" s="17">
        <v>0</v>
      </c>
      <c r="Z34" s="17">
        <v>0</v>
      </c>
      <c r="AA34" s="17">
        <v>0.13867599999999999</v>
      </c>
      <c r="AB34" s="17">
        <v>1.87733E-2</v>
      </c>
      <c r="AC34" s="17">
        <v>0.58658200000000005</v>
      </c>
      <c r="AD34" s="17">
        <v>0.25</v>
      </c>
      <c r="AE34" s="17">
        <v>1189.5</v>
      </c>
    </row>
    <row r="35" spans="1:31">
      <c r="A35" s="17">
        <v>22</v>
      </c>
      <c r="B35" s="19">
        <v>0.45895833333333336</v>
      </c>
      <c r="C35" s="17">
        <v>151.9</v>
      </c>
      <c r="D35" s="17">
        <v>2.7</v>
      </c>
      <c r="E35" s="17">
        <v>8.4599999999999996E-4</v>
      </c>
      <c r="F35" s="17">
        <v>4.1000000000000002E-2</v>
      </c>
      <c r="G35" s="17">
        <v>0.65821700000000005</v>
      </c>
      <c r="H35" s="17">
        <v>0.59954499999999999</v>
      </c>
      <c r="I35" s="17">
        <v>0.67896599999999996</v>
      </c>
      <c r="J35" s="17">
        <v>7.9420000000000004E-2</v>
      </c>
      <c r="K35" s="17">
        <v>0.11697299999999999</v>
      </c>
      <c r="L35" s="17">
        <v>765</v>
      </c>
      <c r="M35" s="17">
        <v>5.0000000000000004E-6</v>
      </c>
      <c r="N35" s="17">
        <v>5125</v>
      </c>
      <c r="O35" s="17">
        <v>0</v>
      </c>
      <c r="P35" s="17">
        <v>0</v>
      </c>
      <c r="Q35" s="17">
        <v>0.68538399999999999</v>
      </c>
      <c r="R35" s="17">
        <v>0.59963999999999995</v>
      </c>
      <c r="S35" s="17">
        <v>0.661582</v>
      </c>
      <c r="T35" s="17">
        <v>6.1941999999999997E-2</v>
      </c>
      <c r="U35" s="17">
        <v>9.3627000000000002E-2</v>
      </c>
      <c r="V35" s="17">
        <v>410.2</v>
      </c>
      <c r="W35" s="17">
        <v>1.2999999999999999E-5</v>
      </c>
      <c r="X35" s="17">
        <v>633</v>
      </c>
      <c r="Y35" s="17">
        <v>0</v>
      </c>
      <c r="Z35" s="17">
        <v>0</v>
      </c>
      <c r="AA35" s="17">
        <v>0.144041</v>
      </c>
      <c r="AB35" s="17">
        <v>6.0233399999999999E-2</v>
      </c>
      <c r="AC35" s="17">
        <v>0.60337099999999999</v>
      </c>
      <c r="AD35" s="17">
        <v>0.25</v>
      </c>
      <c r="AE35" s="17">
        <v>1085.7</v>
      </c>
    </row>
    <row r="36" spans="1:31">
      <c r="A36" s="17">
        <v>23</v>
      </c>
      <c r="B36" s="19">
        <v>0.45900462962962968</v>
      </c>
      <c r="C36" s="17">
        <v>150.80000000000001</v>
      </c>
      <c r="D36" s="17">
        <v>2.7</v>
      </c>
      <c r="E36" s="17">
        <v>8.9700000000000001E-4</v>
      </c>
      <c r="F36" s="17">
        <v>4.2999999999999997E-2</v>
      </c>
      <c r="G36" s="17">
        <v>0.71542099999999997</v>
      </c>
      <c r="H36" s="17">
        <v>0.62622500000000003</v>
      </c>
      <c r="I36" s="17">
        <v>0.7</v>
      </c>
      <c r="J36" s="17">
        <v>7.3774000000000006E-2</v>
      </c>
      <c r="K36" s="17">
        <v>0.105392</v>
      </c>
      <c r="L36" s="17">
        <v>781.6</v>
      </c>
      <c r="M36" s="17">
        <v>2.0999999999999999E-5</v>
      </c>
      <c r="N36" s="17">
        <v>795</v>
      </c>
      <c r="O36" s="17">
        <v>0</v>
      </c>
      <c r="P36" s="17">
        <v>0</v>
      </c>
      <c r="Q36" s="17">
        <v>0.68564400000000003</v>
      </c>
      <c r="R36" s="17">
        <v>0.61413600000000002</v>
      </c>
      <c r="S36" s="17">
        <v>0.67647800000000002</v>
      </c>
      <c r="T36" s="17">
        <v>6.2342000000000002E-2</v>
      </c>
      <c r="U36" s="17">
        <v>9.2157000000000003E-2</v>
      </c>
      <c r="V36" s="17">
        <v>620.9</v>
      </c>
      <c r="W36" s="17">
        <v>0.194746</v>
      </c>
      <c r="X36" s="17">
        <v>590</v>
      </c>
      <c r="Y36" s="17">
        <v>0</v>
      </c>
      <c r="Z36" s="17">
        <v>0</v>
      </c>
      <c r="AA36" s="17">
        <v>0.14177899999999999</v>
      </c>
      <c r="AB36" s="17">
        <v>1.00576E-2</v>
      </c>
      <c r="AC36" s="17">
        <v>0.61476299999999995</v>
      </c>
      <c r="AD36" s="17">
        <v>0.25</v>
      </c>
      <c r="AE36" s="17">
        <v>1062.7</v>
      </c>
    </row>
    <row r="37" spans="1:31">
      <c r="A37" s="17">
        <v>24</v>
      </c>
      <c r="B37" s="19">
        <v>0.45906249999999998</v>
      </c>
      <c r="C37" s="17">
        <v>149.69999999999999</v>
      </c>
      <c r="D37" s="17">
        <v>2.7</v>
      </c>
      <c r="E37" s="17">
        <v>9.3499999999999996E-4</v>
      </c>
      <c r="F37" s="17">
        <v>4.4999999999999998E-2</v>
      </c>
      <c r="G37" s="17">
        <v>0.73844299999999996</v>
      </c>
      <c r="H37" s="17">
        <v>0.61289099999999996</v>
      </c>
      <c r="I37" s="17">
        <v>0.69826100000000002</v>
      </c>
      <c r="J37" s="17">
        <v>8.5370000000000001E-2</v>
      </c>
      <c r="K37" s="17">
        <v>0.12226099999999999</v>
      </c>
      <c r="L37" s="17">
        <v>710.1</v>
      </c>
      <c r="M37" s="17">
        <v>3.9999999999999998E-6</v>
      </c>
      <c r="N37" s="17">
        <v>1631</v>
      </c>
      <c r="O37" s="17">
        <v>0</v>
      </c>
      <c r="P37" s="17">
        <v>0</v>
      </c>
      <c r="Q37" s="17">
        <v>0.70355599999999996</v>
      </c>
      <c r="R37" s="17">
        <v>0.60796799999999995</v>
      </c>
      <c r="S37" s="17">
        <v>0.68056300000000003</v>
      </c>
      <c r="T37" s="17">
        <v>7.2594000000000006E-2</v>
      </c>
      <c r="U37" s="17">
        <v>0.106668</v>
      </c>
      <c r="V37" s="17">
        <v>800</v>
      </c>
      <c r="W37" s="17">
        <v>5.3577E-2</v>
      </c>
      <c r="X37" s="17">
        <v>1592</v>
      </c>
      <c r="Y37" s="17">
        <v>0</v>
      </c>
      <c r="Z37" s="17">
        <v>0</v>
      </c>
      <c r="AA37" s="17">
        <v>0.164105</v>
      </c>
      <c r="AB37" s="17">
        <v>1.8584300000000002E-2</v>
      </c>
      <c r="AC37" s="17">
        <v>0.60931800000000003</v>
      </c>
      <c r="AD37" s="17">
        <v>0.25</v>
      </c>
      <c r="AE37" s="17">
        <v>1169.5999999999999</v>
      </c>
    </row>
    <row r="38" spans="1:31">
      <c r="A38" s="17">
        <v>25</v>
      </c>
      <c r="B38" s="19">
        <v>0.45910879629629631</v>
      </c>
      <c r="C38" s="17">
        <v>148.4</v>
      </c>
      <c r="D38" s="17">
        <v>2.7</v>
      </c>
      <c r="E38" s="17">
        <v>7.4700000000000005E-4</v>
      </c>
      <c r="F38" s="17">
        <v>3.5999999999999997E-2</v>
      </c>
      <c r="G38" s="17">
        <v>0.71356799999999998</v>
      </c>
      <c r="H38" s="17">
        <v>0.63208699999999995</v>
      </c>
      <c r="I38" s="17">
        <v>0.71947099999999997</v>
      </c>
      <c r="J38" s="17">
        <v>8.7385000000000004E-2</v>
      </c>
      <c r="K38" s="17">
        <v>0.121457</v>
      </c>
      <c r="L38" s="17">
        <v>577</v>
      </c>
      <c r="M38" s="17">
        <v>6.6000000000000005E-5</v>
      </c>
      <c r="N38" s="17">
        <v>4434</v>
      </c>
      <c r="O38" s="17">
        <v>0</v>
      </c>
      <c r="P38" s="17">
        <v>0</v>
      </c>
      <c r="Q38" s="17">
        <v>0.69533699999999998</v>
      </c>
      <c r="R38" s="17">
        <v>0.61132299999999995</v>
      </c>
      <c r="S38" s="17">
        <v>0.68480099999999999</v>
      </c>
      <c r="T38" s="17">
        <v>7.3478000000000002E-2</v>
      </c>
      <c r="U38" s="17">
        <v>0.107298</v>
      </c>
      <c r="V38" s="17">
        <v>695.4</v>
      </c>
      <c r="W38" s="17">
        <v>0.174123</v>
      </c>
      <c r="X38" s="17">
        <v>22391</v>
      </c>
      <c r="Y38" s="17">
        <v>0</v>
      </c>
      <c r="Z38" s="17">
        <v>0</v>
      </c>
      <c r="AA38" s="17">
        <v>0.165075</v>
      </c>
      <c r="AB38" s="17">
        <v>4.0144199999999998E-2</v>
      </c>
      <c r="AC38" s="17">
        <v>0.61427200000000004</v>
      </c>
      <c r="AD38" s="17">
        <v>0.25</v>
      </c>
      <c r="AE38" s="17">
        <v>1439.4</v>
      </c>
    </row>
    <row r="39" spans="1:31">
      <c r="A39" s="17">
        <v>26</v>
      </c>
      <c r="B39" s="19">
        <v>0.45916666666666667</v>
      </c>
      <c r="C39" s="17">
        <v>147.19999999999999</v>
      </c>
      <c r="D39" s="17">
        <v>2.7</v>
      </c>
      <c r="E39" s="17">
        <v>1.2869999999999999E-3</v>
      </c>
      <c r="F39" s="17">
        <v>6.2E-2</v>
      </c>
      <c r="G39" s="17">
        <v>0.85363999999999995</v>
      </c>
      <c r="H39" s="17">
        <v>0.65794600000000003</v>
      </c>
      <c r="I39" s="17">
        <v>0.77799600000000002</v>
      </c>
      <c r="J39" s="17">
        <v>0.12005</v>
      </c>
      <c r="K39" s="17">
        <v>0.154306</v>
      </c>
      <c r="L39" s="17">
        <v>775.8</v>
      </c>
      <c r="M39" s="17">
        <v>9.5369999999999996E-2</v>
      </c>
      <c r="N39" s="17">
        <v>569</v>
      </c>
      <c r="O39" s="17">
        <v>0</v>
      </c>
      <c r="P39" s="17">
        <v>0</v>
      </c>
      <c r="Q39" s="17">
        <v>0.75265400000000005</v>
      </c>
      <c r="R39" s="17">
        <v>0.62365499999999996</v>
      </c>
      <c r="S39" s="17">
        <v>0.71926299999999999</v>
      </c>
      <c r="T39" s="17">
        <v>9.5607999999999999E-2</v>
      </c>
      <c r="U39" s="17">
        <v>0.13292499999999999</v>
      </c>
      <c r="V39" s="17">
        <v>800</v>
      </c>
      <c r="W39" s="17">
        <v>0.22917999999999999</v>
      </c>
      <c r="X39" s="17">
        <v>617</v>
      </c>
      <c r="Y39" s="17">
        <v>0</v>
      </c>
      <c r="Z39" s="17">
        <v>0</v>
      </c>
      <c r="AA39" s="17">
        <v>0.20449999999999999</v>
      </c>
      <c r="AB39" s="17">
        <v>7.1671199999999999E-3</v>
      </c>
      <c r="AC39" s="17">
        <v>0.62434100000000003</v>
      </c>
      <c r="AD39" s="17">
        <v>0.25</v>
      </c>
      <c r="AE39" s="17">
        <v>1070.5999999999999</v>
      </c>
    </row>
    <row r="40" spans="1:31">
      <c r="A40" s="17">
        <v>27</v>
      </c>
      <c r="B40" s="19">
        <v>0.45922453703703708</v>
      </c>
      <c r="C40" s="17">
        <v>146.19999999999999</v>
      </c>
      <c r="D40" s="17">
        <v>3.6</v>
      </c>
      <c r="E40" s="17">
        <v>1.8450000000000001E-3</v>
      </c>
      <c r="F40" s="17">
        <v>8.8999999999999996E-2</v>
      </c>
      <c r="G40" s="17">
        <v>0.82711100000000004</v>
      </c>
      <c r="H40" s="17">
        <v>0.68434499999999998</v>
      </c>
      <c r="I40" s="17">
        <v>0.81401900000000005</v>
      </c>
      <c r="J40" s="17">
        <v>0.12967500000000001</v>
      </c>
      <c r="K40" s="17">
        <v>0.159302</v>
      </c>
      <c r="L40" s="17">
        <v>668.1</v>
      </c>
      <c r="M40" s="17">
        <v>5.2979999999999999E-2</v>
      </c>
      <c r="N40" s="17">
        <v>1548</v>
      </c>
      <c r="O40" s="17">
        <v>0</v>
      </c>
      <c r="P40" s="17">
        <v>0</v>
      </c>
      <c r="Q40" s="17">
        <v>0.88737299999999997</v>
      </c>
      <c r="R40" s="17">
        <v>0.65160099999999999</v>
      </c>
      <c r="S40" s="17">
        <v>0.78360600000000002</v>
      </c>
      <c r="T40" s="17">
        <v>0.13200500000000001</v>
      </c>
      <c r="U40" s="17">
        <v>0.168458</v>
      </c>
      <c r="V40" s="17">
        <v>712.5</v>
      </c>
      <c r="W40" s="17">
        <v>0.229162</v>
      </c>
      <c r="X40" s="17">
        <v>956</v>
      </c>
      <c r="Y40" s="17">
        <v>0</v>
      </c>
      <c r="Z40" s="17">
        <v>0</v>
      </c>
      <c r="AA40" s="17">
        <v>0.25916600000000001</v>
      </c>
      <c r="AB40" s="17">
        <v>2.20501E-2</v>
      </c>
      <c r="AC40" s="17">
        <v>0.65451199999999998</v>
      </c>
      <c r="AD40" s="17">
        <v>0.25</v>
      </c>
      <c r="AE40" s="17">
        <v>1243.0999999999999</v>
      </c>
    </row>
    <row r="41" spans="1:31">
      <c r="A41" s="17">
        <v>28</v>
      </c>
      <c r="B41" s="19">
        <v>0.45927083333333335</v>
      </c>
      <c r="C41" s="17">
        <v>145</v>
      </c>
      <c r="D41" s="17">
        <v>3.6</v>
      </c>
      <c r="E41" s="17">
        <v>1.7489999999999999E-3</v>
      </c>
      <c r="F41" s="17">
        <v>8.5000000000000006E-2</v>
      </c>
      <c r="G41" s="17">
        <v>0.89338099999999998</v>
      </c>
      <c r="H41" s="17">
        <v>0.70240800000000003</v>
      </c>
      <c r="I41" s="17">
        <v>0.83568600000000004</v>
      </c>
      <c r="J41" s="17">
        <v>0.13327800000000001</v>
      </c>
      <c r="K41" s="17">
        <v>0.15948300000000001</v>
      </c>
      <c r="L41" s="17">
        <v>591.29999999999995</v>
      </c>
      <c r="M41" s="17">
        <v>0.30445499999999998</v>
      </c>
      <c r="N41" s="17">
        <v>852</v>
      </c>
      <c r="O41" s="17">
        <v>0</v>
      </c>
      <c r="P41" s="17">
        <v>0</v>
      </c>
      <c r="Q41" s="17">
        <v>0.89864200000000005</v>
      </c>
      <c r="R41" s="17">
        <v>0.67742800000000003</v>
      </c>
      <c r="S41" s="17">
        <v>0.82444899999999999</v>
      </c>
      <c r="T41" s="17">
        <v>0.14702100000000001</v>
      </c>
      <c r="U41" s="17">
        <v>0.17832600000000001</v>
      </c>
      <c r="V41" s="17">
        <v>763.5</v>
      </c>
      <c r="W41" s="17">
        <v>8.8682999999999998E-2</v>
      </c>
      <c r="X41" s="17">
        <v>815</v>
      </c>
      <c r="Y41" s="17">
        <v>0</v>
      </c>
      <c r="Z41" s="17">
        <v>0</v>
      </c>
      <c r="AA41" s="17">
        <v>0.27434799999999998</v>
      </c>
      <c r="AB41" s="17">
        <v>1.08615E-2</v>
      </c>
      <c r="AC41" s="17">
        <v>0.67902499999999999</v>
      </c>
      <c r="AD41" s="17">
        <v>0.25</v>
      </c>
      <c r="AE41" s="17">
        <v>1404.7</v>
      </c>
    </row>
    <row r="42" spans="1:31">
      <c r="A42" s="17">
        <v>29</v>
      </c>
      <c r="B42" s="19">
        <v>0.45932870370370371</v>
      </c>
      <c r="C42" s="17">
        <v>143.9</v>
      </c>
      <c r="D42" s="17">
        <v>3.6</v>
      </c>
      <c r="E42" s="17">
        <v>1.8339999999999999E-3</v>
      </c>
      <c r="F42" s="17">
        <v>8.8999999999999996E-2</v>
      </c>
      <c r="G42" s="17">
        <v>0.86777000000000004</v>
      </c>
      <c r="H42" s="17">
        <v>0.716673</v>
      </c>
      <c r="I42" s="17">
        <v>0.84057800000000005</v>
      </c>
      <c r="J42" s="17">
        <v>0.123905</v>
      </c>
      <c r="K42" s="17">
        <v>0.14740500000000001</v>
      </c>
      <c r="L42" s="17">
        <v>640</v>
      </c>
      <c r="M42" s="17">
        <v>0.45321099999999997</v>
      </c>
      <c r="N42" s="17">
        <v>587</v>
      </c>
      <c r="O42" s="17">
        <v>0</v>
      </c>
      <c r="P42" s="17">
        <v>0</v>
      </c>
      <c r="Q42" s="17">
        <v>0.87371399999999999</v>
      </c>
      <c r="R42" s="17">
        <v>0.68345800000000001</v>
      </c>
      <c r="S42" s="17">
        <v>0.825735</v>
      </c>
      <c r="T42" s="17">
        <v>0.14227699999999999</v>
      </c>
      <c r="U42" s="17">
        <v>0.17230400000000001</v>
      </c>
      <c r="V42" s="17">
        <v>678.7</v>
      </c>
      <c r="W42" s="17">
        <v>1.2999999999999999E-5</v>
      </c>
      <c r="X42" s="17">
        <v>581</v>
      </c>
      <c r="Y42" s="17">
        <v>0</v>
      </c>
      <c r="Z42" s="17">
        <v>0</v>
      </c>
      <c r="AA42" s="17">
        <v>0.26508199999999998</v>
      </c>
      <c r="AB42" s="17">
        <v>8.1162400000000003E-3</v>
      </c>
      <c r="AC42" s="17">
        <v>0.68461300000000003</v>
      </c>
      <c r="AD42" s="17">
        <v>0.25</v>
      </c>
      <c r="AE42" s="17">
        <v>1297.8</v>
      </c>
    </row>
    <row r="43" spans="1:31">
      <c r="A43" s="17">
        <v>30</v>
      </c>
      <c r="B43" s="19">
        <v>0.45938657407407407</v>
      </c>
      <c r="C43" s="17">
        <v>142.6</v>
      </c>
      <c r="D43" s="17">
        <v>3.6</v>
      </c>
      <c r="E43" s="17">
        <v>2.1199999999999999E-3</v>
      </c>
      <c r="F43" s="17">
        <v>0.10299999999999999</v>
      </c>
      <c r="G43" s="17">
        <v>0.84385200000000005</v>
      </c>
      <c r="H43" s="17">
        <v>0.71748599999999996</v>
      </c>
      <c r="I43" s="17">
        <v>0.87080500000000005</v>
      </c>
      <c r="J43" s="17">
        <v>0.15331900000000001</v>
      </c>
      <c r="K43" s="17">
        <v>0.176065</v>
      </c>
      <c r="L43" s="17">
        <v>685.8</v>
      </c>
      <c r="M43" s="17">
        <v>0.33898299999999998</v>
      </c>
      <c r="N43" s="17">
        <v>1632</v>
      </c>
      <c r="O43" s="17">
        <v>0</v>
      </c>
      <c r="P43" s="17">
        <v>0</v>
      </c>
      <c r="Q43" s="17">
        <v>0.93178700000000003</v>
      </c>
      <c r="R43" s="17">
        <v>0.68465100000000001</v>
      </c>
      <c r="S43" s="17">
        <v>0.84407799999999999</v>
      </c>
      <c r="T43" s="17">
        <v>0.15942799999999999</v>
      </c>
      <c r="U43" s="17">
        <v>0.18887799999999999</v>
      </c>
      <c r="V43" s="17">
        <v>793.8</v>
      </c>
      <c r="W43" s="17">
        <v>0.31675599999999998</v>
      </c>
      <c r="X43" s="17">
        <v>1683</v>
      </c>
      <c r="Y43" s="17">
        <v>0</v>
      </c>
      <c r="Z43" s="17">
        <v>0</v>
      </c>
      <c r="AA43" s="17">
        <v>0.29058099999999998</v>
      </c>
      <c r="AB43" s="17">
        <v>2.3812300000000002E-2</v>
      </c>
      <c r="AC43" s="17">
        <v>0.68844700000000003</v>
      </c>
      <c r="AD43" s="17">
        <v>0.25</v>
      </c>
      <c r="AE43" s="17">
        <v>1211.0999999999999</v>
      </c>
    </row>
    <row r="44" spans="1:31">
      <c r="A44" s="17">
        <v>31</v>
      </c>
      <c r="B44" s="19">
        <v>0.45943287037037034</v>
      </c>
      <c r="C44" s="17">
        <v>141.5</v>
      </c>
      <c r="D44" s="17">
        <v>3.6</v>
      </c>
      <c r="E44" s="17">
        <v>2.1199999999999999E-3</v>
      </c>
      <c r="F44" s="17">
        <v>0.10299999999999999</v>
      </c>
      <c r="G44" s="17">
        <v>0.90965300000000004</v>
      </c>
      <c r="H44" s="17">
        <v>0.72768200000000005</v>
      </c>
      <c r="I44" s="17">
        <v>0.89586399999999999</v>
      </c>
      <c r="J44" s="17">
        <v>0.168182</v>
      </c>
      <c r="K44" s="17">
        <v>0.18773200000000001</v>
      </c>
      <c r="L44" s="17">
        <v>676.9</v>
      </c>
      <c r="M44" s="17">
        <v>0.37081900000000001</v>
      </c>
      <c r="N44" s="17">
        <v>574</v>
      </c>
      <c r="O44" s="17">
        <v>0</v>
      </c>
      <c r="P44" s="17">
        <v>0</v>
      </c>
      <c r="Q44" s="17">
        <v>0.91644999999999999</v>
      </c>
      <c r="R44" s="17">
        <v>0.71383300000000005</v>
      </c>
      <c r="S44" s="17">
        <v>0.87957399999999997</v>
      </c>
      <c r="T44" s="17">
        <v>0.16574</v>
      </c>
      <c r="U44" s="17">
        <v>0.18843299999999999</v>
      </c>
      <c r="V44" s="17">
        <v>722.8</v>
      </c>
      <c r="W44" s="17">
        <v>0.48042400000000002</v>
      </c>
      <c r="X44" s="17">
        <v>786</v>
      </c>
      <c r="Y44" s="17">
        <v>0</v>
      </c>
      <c r="Z44" s="17">
        <v>0</v>
      </c>
      <c r="AA44" s="17">
        <v>0.28989599999999999</v>
      </c>
      <c r="AB44" s="17">
        <v>8.4017299999999996E-3</v>
      </c>
      <c r="AC44" s="17">
        <v>0.71522600000000003</v>
      </c>
      <c r="AD44" s="17">
        <v>0.25</v>
      </c>
      <c r="AE44" s="17">
        <v>1227.0999999999999</v>
      </c>
    </row>
    <row r="45" spans="1:31">
      <c r="A45" s="17">
        <v>32</v>
      </c>
      <c r="B45" s="19">
        <v>0.45949074074074076</v>
      </c>
      <c r="C45" s="17">
        <v>140.4</v>
      </c>
      <c r="D45" s="17">
        <v>3.6</v>
      </c>
      <c r="E45" s="17">
        <v>2.5460000000000001E-3</v>
      </c>
      <c r="F45" s="17">
        <v>0.123</v>
      </c>
      <c r="G45" s="17">
        <v>0.93074199999999996</v>
      </c>
      <c r="H45" s="17">
        <v>0.72303200000000001</v>
      </c>
      <c r="I45" s="17">
        <v>0.90940799999999999</v>
      </c>
      <c r="J45" s="17">
        <v>0.18637599999999999</v>
      </c>
      <c r="K45" s="17">
        <v>0.20494200000000001</v>
      </c>
      <c r="L45" s="17">
        <v>740.1</v>
      </c>
      <c r="M45" s="17">
        <v>0.109816</v>
      </c>
      <c r="N45" s="17">
        <v>1096</v>
      </c>
      <c r="O45" s="17">
        <v>0</v>
      </c>
      <c r="P45" s="17">
        <v>0</v>
      </c>
      <c r="Q45" s="17">
        <v>0.93489699999999998</v>
      </c>
      <c r="R45" s="17">
        <v>0.71147499999999997</v>
      </c>
      <c r="S45" s="17">
        <v>0.89924599999999999</v>
      </c>
      <c r="T45" s="17">
        <v>0.18777099999999999</v>
      </c>
      <c r="U45" s="17">
        <v>0.20880899999999999</v>
      </c>
      <c r="V45" s="17">
        <v>800</v>
      </c>
      <c r="W45" s="17">
        <v>0.22917899999999999</v>
      </c>
      <c r="X45" s="17">
        <v>1335</v>
      </c>
      <c r="Y45" s="17">
        <v>0</v>
      </c>
      <c r="Z45" s="17">
        <v>0</v>
      </c>
      <c r="AA45" s="17">
        <v>0.321245</v>
      </c>
      <c r="AB45" s="17">
        <v>1.7370799999999999E-2</v>
      </c>
      <c r="AC45" s="17">
        <v>0.71473699999999996</v>
      </c>
      <c r="AD45" s="17">
        <v>0.25</v>
      </c>
      <c r="AE45" s="17">
        <v>1122.3</v>
      </c>
    </row>
    <row r="46" spans="1:31">
      <c r="A46" s="17">
        <v>33</v>
      </c>
      <c r="B46" s="19">
        <v>0.45954861111111112</v>
      </c>
      <c r="C46" s="17">
        <v>139.30000000000001</v>
      </c>
      <c r="D46" s="17">
        <v>3.6</v>
      </c>
      <c r="E46" s="17">
        <v>2.6570000000000001E-3</v>
      </c>
      <c r="F46" s="17">
        <v>0.129</v>
      </c>
      <c r="G46" s="17">
        <v>0.91757599999999995</v>
      </c>
      <c r="H46" s="17">
        <v>0.72107500000000002</v>
      </c>
      <c r="I46" s="17">
        <v>0.90024400000000004</v>
      </c>
      <c r="J46" s="17">
        <v>0.17916899999999999</v>
      </c>
      <c r="K46" s="17">
        <v>0.19902300000000001</v>
      </c>
      <c r="L46" s="17">
        <v>787.6</v>
      </c>
      <c r="M46" s="17">
        <v>0.37081900000000001</v>
      </c>
      <c r="N46" s="17">
        <v>1233</v>
      </c>
      <c r="O46" s="17">
        <v>0</v>
      </c>
      <c r="P46" s="17">
        <v>0</v>
      </c>
      <c r="Q46" s="17">
        <v>0.92482699999999995</v>
      </c>
      <c r="R46" s="17">
        <v>0.72382999999999997</v>
      </c>
      <c r="S46" s="17">
        <v>0.91105199999999997</v>
      </c>
      <c r="T46" s="17">
        <v>0.187221</v>
      </c>
      <c r="U46" s="17">
        <v>0.20549999999999999</v>
      </c>
      <c r="V46" s="17">
        <v>800</v>
      </c>
      <c r="W46" s="17">
        <v>0.22917999999999999</v>
      </c>
      <c r="X46" s="17">
        <v>432</v>
      </c>
      <c r="Y46" s="17">
        <v>0</v>
      </c>
      <c r="Z46" s="17">
        <v>0</v>
      </c>
      <c r="AA46" s="17">
        <v>0.31615399999999999</v>
      </c>
      <c r="AB46" s="17">
        <v>2.0725799999999999E-2</v>
      </c>
      <c r="AC46" s="17">
        <v>0.727711</v>
      </c>
      <c r="AD46" s="17">
        <v>0.25</v>
      </c>
      <c r="AE46" s="17">
        <v>1054.5999999999999</v>
      </c>
    </row>
    <row r="47" spans="1:31">
      <c r="A47" s="17">
        <v>34</v>
      </c>
      <c r="B47" s="19">
        <v>0.45959490740740744</v>
      </c>
      <c r="C47" s="17">
        <v>138.1</v>
      </c>
      <c r="D47" s="17">
        <v>3.6</v>
      </c>
      <c r="E47" s="17">
        <v>2.098E-3</v>
      </c>
      <c r="F47" s="17">
        <v>0.10199999999999999</v>
      </c>
      <c r="G47" s="17">
        <v>0.89833200000000002</v>
      </c>
      <c r="H47" s="17">
        <v>0.75039999999999996</v>
      </c>
      <c r="I47" s="17">
        <v>0.898343</v>
      </c>
      <c r="J47" s="17">
        <v>0.14794399999999999</v>
      </c>
      <c r="K47" s="17">
        <v>0.164685</v>
      </c>
      <c r="L47" s="17">
        <v>680.2</v>
      </c>
      <c r="M47" s="17">
        <v>0.54589799999999999</v>
      </c>
      <c r="N47" s="17">
        <v>947</v>
      </c>
      <c r="O47" s="17">
        <v>0</v>
      </c>
      <c r="P47" s="17">
        <v>0</v>
      </c>
      <c r="Q47" s="17">
        <v>0.88034599999999996</v>
      </c>
      <c r="R47" s="17">
        <v>0.748367</v>
      </c>
      <c r="S47" s="17">
        <v>0.92001100000000002</v>
      </c>
      <c r="T47" s="17">
        <v>0.17164499999999999</v>
      </c>
      <c r="U47" s="17">
        <v>0.18656800000000001</v>
      </c>
      <c r="V47" s="17">
        <v>680.2</v>
      </c>
      <c r="W47" s="17">
        <v>0.33630500000000002</v>
      </c>
      <c r="X47" s="17">
        <v>708</v>
      </c>
      <c r="Y47" s="17">
        <v>0</v>
      </c>
      <c r="Z47" s="17">
        <v>0</v>
      </c>
      <c r="AA47" s="17">
        <v>0.28702800000000001</v>
      </c>
      <c r="AB47" s="17">
        <v>1.38472E-2</v>
      </c>
      <c r="AC47" s="17">
        <v>0.75074399999999997</v>
      </c>
      <c r="AD47" s="17">
        <v>0.25</v>
      </c>
      <c r="AE47" s="17">
        <v>1221.0999999999999</v>
      </c>
    </row>
    <row r="48" spans="1:31">
      <c r="A48" s="17">
        <v>35</v>
      </c>
      <c r="B48" s="19">
        <v>0.45965277777777774</v>
      </c>
      <c r="C48" s="17">
        <v>137</v>
      </c>
      <c r="D48" s="17">
        <v>3.6</v>
      </c>
      <c r="E48" s="17">
        <v>2.5769999999999999E-3</v>
      </c>
      <c r="F48" s="17">
        <v>0.125</v>
      </c>
      <c r="G48" s="17">
        <v>0.87165000000000004</v>
      </c>
      <c r="H48" s="17">
        <v>0.738703</v>
      </c>
      <c r="I48" s="17">
        <v>0.91127400000000003</v>
      </c>
      <c r="J48" s="17">
        <v>0.172571</v>
      </c>
      <c r="K48" s="17">
        <v>0.18937300000000001</v>
      </c>
      <c r="L48" s="17">
        <v>789.6</v>
      </c>
      <c r="M48" s="17">
        <v>0.22917799999999999</v>
      </c>
      <c r="N48" s="17">
        <v>879</v>
      </c>
      <c r="O48" s="17">
        <v>0</v>
      </c>
      <c r="P48" s="17">
        <v>0</v>
      </c>
      <c r="Q48" s="17">
        <v>0.92463499999999998</v>
      </c>
      <c r="R48" s="17">
        <v>0.73115200000000002</v>
      </c>
      <c r="S48" s="17">
        <v>0.91123399999999999</v>
      </c>
      <c r="T48" s="17">
        <v>0.18008199999999999</v>
      </c>
      <c r="U48" s="17">
        <v>0.19762399999999999</v>
      </c>
      <c r="V48" s="17">
        <v>731.9</v>
      </c>
      <c r="W48" s="17">
        <v>0.37081700000000001</v>
      </c>
      <c r="X48" s="17">
        <v>713</v>
      </c>
      <c r="Y48" s="17">
        <v>0</v>
      </c>
      <c r="Z48" s="17">
        <v>0</v>
      </c>
      <c r="AA48" s="17">
        <v>0.304037</v>
      </c>
      <c r="AB48" s="17">
        <v>1.4896299999999999E-2</v>
      </c>
      <c r="AC48" s="17">
        <v>0.73383500000000002</v>
      </c>
      <c r="AD48" s="17">
        <v>0.25</v>
      </c>
      <c r="AE48" s="17">
        <v>1051.9000000000001</v>
      </c>
    </row>
    <row r="49" spans="1:31">
      <c r="A49" s="17">
        <v>36</v>
      </c>
      <c r="B49" s="19">
        <v>0.45971064814814816</v>
      </c>
      <c r="C49" s="17">
        <v>136</v>
      </c>
      <c r="D49" s="17">
        <v>3.6</v>
      </c>
      <c r="E49" s="17">
        <v>2.5149999999999999E-3</v>
      </c>
      <c r="F49" s="17">
        <v>0.122</v>
      </c>
      <c r="G49" s="17">
        <v>0.91503800000000002</v>
      </c>
      <c r="H49" s="17">
        <v>0.73968</v>
      </c>
      <c r="I49" s="17">
        <v>0.90608500000000003</v>
      </c>
      <c r="J49" s="17">
        <v>0.166406</v>
      </c>
      <c r="K49" s="17">
        <v>0.18365300000000001</v>
      </c>
      <c r="L49" s="17">
        <v>738.8</v>
      </c>
      <c r="M49" s="17">
        <v>0.26428600000000002</v>
      </c>
      <c r="N49" s="17">
        <v>1505</v>
      </c>
      <c r="O49" s="17">
        <v>0</v>
      </c>
      <c r="P49" s="17">
        <v>0</v>
      </c>
      <c r="Q49" s="17">
        <v>0.90162399999999998</v>
      </c>
      <c r="R49" s="17">
        <v>0.72245099999999995</v>
      </c>
      <c r="S49" s="17">
        <v>0.91211500000000001</v>
      </c>
      <c r="T49" s="17">
        <v>0.189664</v>
      </c>
      <c r="U49" s="17">
        <v>0.20793900000000001</v>
      </c>
      <c r="V49" s="17">
        <v>800</v>
      </c>
      <c r="W49" s="17">
        <v>4.66E-4</v>
      </c>
      <c r="X49" s="17">
        <v>678</v>
      </c>
      <c r="Y49" s="17">
        <v>0</v>
      </c>
      <c r="Z49" s="17">
        <v>0</v>
      </c>
      <c r="AA49" s="17">
        <v>0.31990600000000002</v>
      </c>
      <c r="AB49" s="17">
        <v>2.36683E-2</v>
      </c>
      <c r="AC49" s="17">
        <v>0.72694000000000003</v>
      </c>
      <c r="AD49" s="17">
        <v>0.25</v>
      </c>
      <c r="AE49" s="17">
        <v>1124.0999999999999</v>
      </c>
    </row>
    <row r="50" spans="1:31">
      <c r="A50" s="17">
        <v>37</v>
      </c>
      <c r="B50" s="19">
        <v>0.45975694444444443</v>
      </c>
      <c r="C50" s="17">
        <v>135</v>
      </c>
      <c r="D50" s="17">
        <v>3.6</v>
      </c>
      <c r="E50" s="17">
        <v>2.2039999999999998E-3</v>
      </c>
      <c r="F50" s="17">
        <v>0.107</v>
      </c>
      <c r="G50" s="17">
        <v>0.92046399999999995</v>
      </c>
      <c r="H50" s="17">
        <v>0.74702999999999997</v>
      </c>
      <c r="I50" s="17">
        <v>0.91484299999999996</v>
      </c>
      <c r="J50" s="17">
        <v>0.16781299999999999</v>
      </c>
      <c r="K50" s="17">
        <v>0.18343400000000001</v>
      </c>
      <c r="L50" s="17">
        <v>671</v>
      </c>
      <c r="M50" s="17">
        <v>0.108668</v>
      </c>
      <c r="N50" s="17">
        <v>716</v>
      </c>
      <c r="O50" s="17">
        <v>0</v>
      </c>
      <c r="P50" s="17">
        <v>0</v>
      </c>
      <c r="Q50" s="17">
        <v>0.90120999999999996</v>
      </c>
      <c r="R50" s="17">
        <v>0.73696700000000004</v>
      </c>
      <c r="S50" s="17">
        <v>0.91886699999999999</v>
      </c>
      <c r="T50" s="17">
        <v>0.18190000000000001</v>
      </c>
      <c r="U50" s="17">
        <v>0.197961</v>
      </c>
      <c r="V50" s="17">
        <v>753.4</v>
      </c>
      <c r="W50" s="17">
        <v>7.1000000000000005E-5</v>
      </c>
      <c r="X50" s="17">
        <v>1090</v>
      </c>
      <c r="Y50" s="17">
        <v>0</v>
      </c>
      <c r="Z50" s="17">
        <v>0</v>
      </c>
      <c r="AA50" s="17">
        <v>0.30455599999999999</v>
      </c>
      <c r="AB50" s="17">
        <v>1.03661E-2</v>
      </c>
      <c r="AC50" s="17">
        <v>0.73885299999999998</v>
      </c>
      <c r="AD50" s="17">
        <v>0.25</v>
      </c>
      <c r="AE50" s="17">
        <v>1237.9000000000001</v>
      </c>
    </row>
    <row r="51" spans="1:31">
      <c r="A51" s="17">
        <v>38</v>
      </c>
      <c r="B51" s="19">
        <v>0.45981481481481484</v>
      </c>
      <c r="C51" s="17">
        <v>133.9</v>
      </c>
      <c r="D51" s="17">
        <v>3.6</v>
      </c>
      <c r="E51" s="17">
        <v>2.7200000000000002E-3</v>
      </c>
      <c r="F51" s="17">
        <v>0.13200000000000001</v>
      </c>
      <c r="G51" s="17">
        <v>0.90651999999999999</v>
      </c>
      <c r="H51" s="17">
        <v>0.73798900000000001</v>
      </c>
      <c r="I51" s="17">
        <v>0.90379399999999999</v>
      </c>
      <c r="J51" s="17">
        <v>0.16580500000000001</v>
      </c>
      <c r="K51" s="17">
        <v>0.18345400000000001</v>
      </c>
      <c r="L51" s="17">
        <v>792.4</v>
      </c>
      <c r="M51" s="17">
        <v>0.22916400000000001</v>
      </c>
      <c r="N51" s="17">
        <v>1108</v>
      </c>
      <c r="O51" s="17">
        <v>0</v>
      </c>
      <c r="P51" s="17">
        <v>0</v>
      </c>
      <c r="Q51" s="17">
        <v>0.94037599999999999</v>
      </c>
      <c r="R51" s="17">
        <v>0.72331299999999998</v>
      </c>
      <c r="S51" s="17">
        <v>0.91400199999999998</v>
      </c>
      <c r="T51" s="17">
        <v>0.190689</v>
      </c>
      <c r="U51" s="17">
        <v>0.20863100000000001</v>
      </c>
      <c r="V51" s="17">
        <v>793.5</v>
      </c>
      <c r="W51" s="17">
        <v>0.15077099999999999</v>
      </c>
      <c r="X51" s="17">
        <v>569</v>
      </c>
      <c r="Y51" s="17">
        <v>0</v>
      </c>
      <c r="Z51" s="17">
        <v>0</v>
      </c>
      <c r="AA51" s="17">
        <v>0.32097100000000001</v>
      </c>
      <c r="AB51" s="17">
        <v>1.87779E-2</v>
      </c>
      <c r="AC51" s="17">
        <v>0.72689400000000004</v>
      </c>
      <c r="AD51" s="17">
        <v>0.25</v>
      </c>
      <c r="AE51" s="17">
        <v>1048.0999999999999</v>
      </c>
    </row>
    <row r="52" spans="1:31">
      <c r="A52" s="17">
        <v>39</v>
      </c>
      <c r="B52" s="19">
        <v>0.45987268518518515</v>
      </c>
      <c r="C52" s="17">
        <v>132.6</v>
      </c>
      <c r="D52" s="17">
        <v>3.6</v>
      </c>
      <c r="E52" s="17">
        <v>2.5200000000000001E-3</v>
      </c>
      <c r="F52" s="17">
        <v>0.122</v>
      </c>
      <c r="G52" s="17">
        <v>0.94792299999999996</v>
      </c>
      <c r="H52" s="17">
        <v>0.74017299999999997</v>
      </c>
      <c r="I52" s="17">
        <v>0.91801600000000005</v>
      </c>
      <c r="J52" s="17">
        <v>0.177844</v>
      </c>
      <c r="K52" s="17">
        <v>0.19372600000000001</v>
      </c>
      <c r="L52" s="17">
        <v>726.2</v>
      </c>
      <c r="M52" s="17">
        <v>0.23407500000000001</v>
      </c>
      <c r="N52" s="17">
        <v>644</v>
      </c>
      <c r="O52" s="17">
        <v>0</v>
      </c>
      <c r="P52" s="17">
        <v>0</v>
      </c>
      <c r="Q52" s="17">
        <v>0.96077999999999997</v>
      </c>
      <c r="R52" s="17">
        <v>0.73708600000000002</v>
      </c>
      <c r="S52" s="17">
        <v>0.93195799999999995</v>
      </c>
      <c r="T52" s="17">
        <v>0.19487199999999999</v>
      </c>
      <c r="U52" s="17">
        <v>0.20910000000000001</v>
      </c>
      <c r="V52" s="17">
        <v>731.3</v>
      </c>
      <c r="W52" s="17">
        <v>0.30433199999999999</v>
      </c>
      <c r="X52" s="17">
        <v>1046</v>
      </c>
      <c r="Y52" s="17">
        <v>0</v>
      </c>
      <c r="Z52" s="17">
        <v>0</v>
      </c>
      <c r="AA52" s="17">
        <v>0.32169199999999998</v>
      </c>
      <c r="AB52" s="17">
        <v>1.00894E-2</v>
      </c>
      <c r="AC52" s="17">
        <v>0.73905200000000004</v>
      </c>
      <c r="AD52" s="17">
        <v>0.25</v>
      </c>
      <c r="AE52" s="17">
        <v>1143.7</v>
      </c>
    </row>
    <row r="53" spans="1:31">
      <c r="A53" s="17">
        <v>40</v>
      </c>
      <c r="B53" s="19">
        <v>0.45993055555555556</v>
      </c>
      <c r="C53" s="17">
        <v>131.5</v>
      </c>
      <c r="D53" s="17">
        <v>3.6</v>
      </c>
      <c r="E53" s="17">
        <v>2.5079999999999998E-3</v>
      </c>
      <c r="F53" s="17">
        <v>0.121</v>
      </c>
      <c r="G53" s="17">
        <v>0.94515899999999997</v>
      </c>
      <c r="H53" s="17">
        <v>0.75501099999999999</v>
      </c>
      <c r="I53" s="17">
        <v>0.93161300000000002</v>
      </c>
      <c r="J53" s="17">
        <v>0.17660200000000001</v>
      </c>
      <c r="K53" s="17">
        <v>0.18956600000000001</v>
      </c>
      <c r="L53" s="17">
        <v>714.5</v>
      </c>
      <c r="M53" s="17">
        <v>0.21033099999999999</v>
      </c>
      <c r="N53" s="17">
        <v>984</v>
      </c>
      <c r="O53" s="17">
        <v>0</v>
      </c>
      <c r="P53" s="17">
        <v>0</v>
      </c>
      <c r="Q53" s="17">
        <v>0.92599399999999998</v>
      </c>
      <c r="R53" s="17">
        <v>0.72580800000000001</v>
      </c>
      <c r="S53" s="17">
        <v>0.92171000000000003</v>
      </c>
      <c r="T53" s="17">
        <v>0.19590199999999999</v>
      </c>
      <c r="U53" s="17">
        <v>0.21254200000000001</v>
      </c>
      <c r="V53" s="17">
        <v>800</v>
      </c>
      <c r="W53" s="17">
        <v>0.35028100000000001</v>
      </c>
      <c r="X53" s="17">
        <v>610</v>
      </c>
      <c r="Y53" s="17">
        <v>0</v>
      </c>
      <c r="Z53" s="17">
        <v>0</v>
      </c>
      <c r="AA53" s="17">
        <v>0.326988</v>
      </c>
      <c r="AB53" s="17">
        <v>1.5092700000000001E-2</v>
      </c>
      <c r="AC53" s="17">
        <v>0.728765</v>
      </c>
      <c r="AD53" s="17">
        <v>0.25</v>
      </c>
      <c r="AE53" s="17">
        <v>1162.4000000000001</v>
      </c>
    </row>
    <row r="54" spans="1:31">
      <c r="A54" s="17">
        <v>41</v>
      </c>
      <c r="B54" s="19">
        <v>0.45997685185185189</v>
      </c>
      <c r="C54" s="17">
        <v>130.4</v>
      </c>
      <c r="D54" s="17">
        <v>3.6</v>
      </c>
      <c r="E54" s="17">
        <v>2.3760000000000001E-3</v>
      </c>
      <c r="F54" s="17">
        <v>0.115</v>
      </c>
      <c r="G54" s="17">
        <v>0.90124400000000005</v>
      </c>
      <c r="H54" s="17">
        <v>0.773787</v>
      </c>
      <c r="I54" s="17">
        <v>0.95742899999999997</v>
      </c>
      <c r="J54" s="17">
        <v>0.183642</v>
      </c>
      <c r="K54" s="17">
        <v>0.19180700000000001</v>
      </c>
      <c r="L54" s="17">
        <v>669.9</v>
      </c>
      <c r="M54" s="17">
        <v>0.15901199999999999</v>
      </c>
      <c r="N54" s="17">
        <v>980</v>
      </c>
      <c r="O54" s="17">
        <v>0</v>
      </c>
      <c r="P54" s="17">
        <v>0</v>
      </c>
      <c r="Q54" s="17">
        <v>0.920906</v>
      </c>
      <c r="R54" s="17">
        <v>0.746475</v>
      </c>
      <c r="S54" s="17">
        <v>0.95034600000000002</v>
      </c>
      <c r="T54" s="17">
        <v>0.203871</v>
      </c>
      <c r="U54" s="17">
        <v>0.21452299999999999</v>
      </c>
      <c r="V54" s="17">
        <v>744.4</v>
      </c>
      <c r="W54" s="17">
        <v>0.33625500000000003</v>
      </c>
      <c r="X54" s="17">
        <v>1068</v>
      </c>
      <c r="Y54" s="17">
        <v>0</v>
      </c>
      <c r="Z54" s="17">
        <v>0</v>
      </c>
      <c r="AA54" s="17">
        <v>0.33003500000000002</v>
      </c>
      <c r="AB54" s="17">
        <v>1.4111500000000001E-2</v>
      </c>
      <c r="AC54" s="17">
        <v>0.74935200000000002</v>
      </c>
      <c r="AD54" s="17">
        <v>0.25</v>
      </c>
      <c r="AE54" s="17">
        <v>1239.8</v>
      </c>
    </row>
    <row r="55" spans="1:31">
      <c r="A55" s="17">
        <v>42</v>
      </c>
      <c r="B55" s="19">
        <v>0.46003472222222225</v>
      </c>
      <c r="C55" s="17">
        <v>129.30000000000001</v>
      </c>
      <c r="D55" s="17">
        <v>3.6</v>
      </c>
      <c r="E55" s="17">
        <v>2.5179999999999998E-3</v>
      </c>
      <c r="F55" s="17">
        <v>0.122</v>
      </c>
      <c r="G55" s="17">
        <v>0.91963200000000001</v>
      </c>
      <c r="H55" s="17">
        <v>0.75264399999999998</v>
      </c>
      <c r="I55" s="17">
        <v>0.948851</v>
      </c>
      <c r="J55" s="17">
        <v>0.19620799999999999</v>
      </c>
      <c r="K55" s="17">
        <v>0.206784</v>
      </c>
      <c r="L55" s="17">
        <v>729.4</v>
      </c>
      <c r="M55" s="17">
        <v>0.10582</v>
      </c>
      <c r="N55" s="17">
        <v>1122</v>
      </c>
      <c r="O55" s="17">
        <v>0</v>
      </c>
      <c r="P55" s="17">
        <v>0</v>
      </c>
      <c r="Q55" s="17">
        <v>0.90237199999999995</v>
      </c>
      <c r="R55" s="17">
        <v>0.75516000000000005</v>
      </c>
      <c r="S55" s="17">
        <v>0.95544600000000002</v>
      </c>
      <c r="T55" s="17">
        <v>0.20028599999999999</v>
      </c>
      <c r="U55" s="17">
        <v>0.20962600000000001</v>
      </c>
      <c r="V55" s="17">
        <v>723.6</v>
      </c>
      <c r="W55" s="17">
        <v>6.3973000000000002E-2</v>
      </c>
      <c r="X55" s="17">
        <v>492</v>
      </c>
      <c r="Y55" s="17">
        <v>0</v>
      </c>
      <c r="Z55" s="17">
        <v>0</v>
      </c>
      <c r="AA55" s="17">
        <v>0.32250099999999998</v>
      </c>
      <c r="AB55" s="17">
        <v>1.7527500000000001E-2</v>
      </c>
      <c r="AC55" s="17">
        <v>0.75867099999999998</v>
      </c>
      <c r="AD55" s="17">
        <v>0.25</v>
      </c>
      <c r="AE55" s="17">
        <v>1138.8</v>
      </c>
    </row>
    <row r="56" spans="1:31">
      <c r="A56" s="17">
        <v>43</v>
      </c>
      <c r="B56" s="19">
        <v>0.46009259259259255</v>
      </c>
      <c r="C56" s="17">
        <v>128.19999999999999</v>
      </c>
      <c r="D56" s="17">
        <v>3.6</v>
      </c>
      <c r="E56" s="17">
        <v>2.313E-3</v>
      </c>
      <c r="F56" s="17">
        <v>0.112</v>
      </c>
      <c r="G56" s="17">
        <v>0.92473000000000005</v>
      </c>
      <c r="H56" s="17">
        <v>0.77109499999999997</v>
      </c>
      <c r="I56" s="17">
        <v>0.95187699999999997</v>
      </c>
      <c r="J56" s="17">
        <v>0.180782</v>
      </c>
      <c r="K56" s="17">
        <v>0.18992200000000001</v>
      </c>
      <c r="L56" s="17">
        <v>638.70000000000005</v>
      </c>
      <c r="M56" s="17">
        <v>0.19661999999999999</v>
      </c>
      <c r="N56" s="17">
        <v>861</v>
      </c>
      <c r="O56" s="17">
        <v>0</v>
      </c>
      <c r="P56" s="17">
        <v>0</v>
      </c>
      <c r="Q56" s="17">
        <v>0.94072299999999998</v>
      </c>
      <c r="R56" s="17">
        <v>0.75566</v>
      </c>
      <c r="S56" s="17">
        <v>0.96707299999999996</v>
      </c>
      <c r="T56" s="17">
        <v>0.21141299999999999</v>
      </c>
      <c r="U56" s="17">
        <v>0.218611</v>
      </c>
      <c r="V56" s="17">
        <v>711.5</v>
      </c>
      <c r="W56" s="17">
        <v>0.12643499999999999</v>
      </c>
      <c r="X56" s="17">
        <v>624</v>
      </c>
      <c r="Y56" s="17">
        <v>0</v>
      </c>
      <c r="Z56" s="17">
        <v>0</v>
      </c>
      <c r="AA56" s="17">
        <v>0.33632499999999999</v>
      </c>
      <c r="AB56" s="17">
        <v>1.18409E-2</v>
      </c>
      <c r="AC56" s="17">
        <v>0.75816300000000003</v>
      </c>
      <c r="AD56" s="17">
        <v>0.25</v>
      </c>
      <c r="AE56" s="17">
        <v>1300.4000000000001</v>
      </c>
    </row>
    <row r="57" spans="1:31">
      <c r="A57" s="17">
        <v>44</v>
      </c>
      <c r="B57" s="19">
        <v>0.46013888888888888</v>
      </c>
      <c r="C57" s="17">
        <v>126.9</v>
      </c>
      <c r="D57" s="17">
        <v>3.6</v>
      </c>
      <c r="E57" s="17">
        <v>2.7699999999999999E-3</v>
      </c>
      <c r="F57" s="17">
        <v>0.13400000000000001</v>
      </c>
      <c r="G57" s="17">
        <v>0.92734099999999997</v>
      </c>
      <c r="H57" s="17">
        <v>0.75691200000000003</v>
      </c>
      <c r="I57" s="17">
        <v>0.96068900000000002</v>
      </c>
      <c r="J57" s="17">
        <v>0.20377799999999999</v>
      </c>
      <c r="K57" s="17">
        <v>0.212116</v>
      </c>
      <c r="L57" s="17">
        <v>780</v>
      </c>
      <c r="M57" s="17">
        <v>0.168876</v>
      </c>
      <c r="N57" s="17">
        <v>803</v>
      </c>
      <c r="O57" s="17">
        <v>0</v>
      </c>
      <c r="P57" s="17">
        <v>0</v>
      </c>
      <c r="Q57" s="17">
        <v>0.93609699999999996</v>
      </c>
      <c r="R57" s="17">
        <v>0.750718</v>
      </c>
      <c r="S57" s="17">
        <v>0.955982</v>
      </c>
      <c r="T57" s="17">
        <v>0.205263</v>
      </c>
      <c r="U57" s="17">
        <v>0.21471499999999999</v>
      </c>
      <c r="V57" s="17">
        <v>800</v>
      </c>
      <c r="W57" s="17">
        <v>0.23322000000000001</v>
      </c>
      <c r="X57" s="17">
        <v>505</v>
      </c>
      <c r="Y57" s="17">
        <v>0</v>
      </c>
      <c r="Z57" s="17">
        <v>0</v>
      </c>
      <c r="AA57" s="17">
        <v>0.33033099999999999</v>
      </c>
      <c r="AB57" s="17">
        <v>1.3465700000000001E-2</v>
      </c>
      <c r="AC57" s="17">
        <v>0.75348199999999999</v>
      </c>
      <c r="AD57" s="17">
        <v>0.25</v>
      </c>
      <c r="AE57" s="17">
        <v>1064.9000000000001</v>
      </c>
    </row>
    <row r="58" spans="1:31">
      <c r="A58" s="17">
        <v>45</v>
      </c>
      <c r="B58" s="19">
        <v>0.46019675925925929</v>
      </c>
      <c r="C58" s="17">
        <v>126</v>
      </c>
      <c r="D58" s="17">
        <v>3.6</v>
      </c>
      <c r="E58" s="17">
        <v>2.9550000000000002E-3</v>
      </c>
      <c r="F58" s="17">
        <v>0.14299999999999999</v>
      </c>
      <c r="G58" s="17">
        <v>0.90903699999999998</v>
      </c>
      <c r="H58" s="17">
        <v>0.76119899999999996</v>
      </c>
      <c r="I58" s="17">
        <v>0.96087500000000003</v>
      </c>
      <c r="J58" s="17">
        <v>0.19967599999999999</v>
      </c>
      <c r="K58" s="17">
        <v>0.20780599999999999</v>
      </c>
      <c r="L58" s="17">
        <v>777.6</v>
      </c>
      <c r="M58" s="17">
        <v>0.22917899999999999</v>
      </c>
      <c r="N58" s="17">
        <v>1082</v>
      </c>
      <c r="O58" s="17">
        <v>0</v>
      </c>
      <c r="P58" s="17">
        <v>0</v>
      </c>
      <c r="Q58" s="17">
        <v>0.92574500000000004</v>
      </c>
      <c r="R58" s="17">
        <v>0.74234699999999998</v>
      </c>
      <c r="S58" s="17">
        <v>0.96513499999999997</v>
      </c>
      <c r="T58" s="17">
        <v>0.22278899999999999</v>
      </c>
      <c r="U58" s="17">
        <v>0.23083699999999999</v>
      </c>
      <c r="V58" s="17">
        <v>800</v>
      </c>
      <c r="W58" s="17">
        <v>8.7538000000000005E-2</v>
      </c>
      <c r="X58" s="17">
        <v>696</v>
      </c>
      <c r="Y58" s="17">
        <v>0</v>
      </c>
      <c r="Z58" s="17">
        <v>0</v>
      </c>
      <c r="AA58" s="17">
        <v>0.35513299999999998</v>
      </c>
      <c r="AB58" s="17">
        <v>1.80144E-2</v>
      </c>
      <c r="AC58" s="17">
        <v>0.74636000000000002</v>
      </c>
      <c r="AD58" s="17">
        <v>0.25</v>
      </c>
      <c r="AE58" s="17">
        <v>1068.0999999999999</v>
      </c>
    </row>
    <row r="59" spans="1:31">
      <c r="A59" s="17">
        <v>46</v>
      </c>
      <c r="B59" s="19">
        <v>0.46025462962962965</v>
      </c>
      <c r="C59" s="17">
        <v>124.9</v>
      </c>
      <c r="D59" s="17">
        <v>3.6</v>
      </c>
      <c r="E59" s="17">
        <v>2.588E-3</v>
      </c>
      <c r="F59" s="17">
        <v>0.125</v>
      </c>
      <c r="G59" s="17">
        <v>0.91146700000000003</v>
      </c>
      <c r="H59" s="17">
        <v>0.79088899999999995</v>
      </c>
      <c r="I59" s="17">
        <v>0.98355000000000004</v>
      </c>
      <c r="J59" s="17">
        <v>0.192661</v>
      </c>
      <c r="K59" s="17">
        <v>0.195883</v>
      </c>
      <c r="L59" s="17">
        <v>712.3</v>
      </c>
      <c r="M59" s="17">
        <v>0.37081999999999998</v>
      </c>
      <c r="N59" s="17">
        <v>743</v>
      </c>
      <c r="O59" s="17">
        <v>0</v>
      </c>
      <c r="P59" s="17">
        <v>0</v>
      </c>
      <c r="Q59" s="17">
        <v>0.95221900000000004</v>
      </c>
      <c r="R59" s="17">
        <v>0.77117400000000003</v>
      </c>
      <c r="S59" s="17">
        <v>0.98768100000000003</v>
      </c>
      <c r="T59" s="17">
        <v>0.21650700000000001</v>
      </c>
      <c r="U59" s="17">
        <v>0.21920700000000001</v>
      </c>
      <c r="V59" s="17">
        <v>732.4</v>
      </c>
      <c r="W59" s="17">
        <v>0.15227599999999999</v>
      </c>
      <c r="X59" s="17">
        <v>823</v>
      </c>
      <c r="Y59" s="17">
        <v>0</v>
      </c>
      <c r="Z59" s="17">
        <v>0</v>
      </c>
      <c r="AA59" s="17">
        <v>0.33724199999999999</v>
      </c>
      <c r="AB59" s="17">
        <v>1.14004E-2</v>
      </c>
      <c r="AC59" s="17">
        <v>0.77364200000000005</v>
      </c>
      <c r="AD59" s="17">
        <v>0.25</v>
      </c>
      <c r="AE59" s="17">
        <v>1166</v>
      </c>
    </row>
    <row r="60" spans="1:31">
      <c r="A60" s="17">
        <v>47</v>
      </c>
      <c r="B60" s="19">
        <v>0.46031249999999996</v>
      </c>
      <c r="C60" s="17">
        <v>123.8</v>
      </c>
      <c r="D60" s="17">
        <v>4.5</v>
      </c>
      <c r="E60" s="17">
        <v>3.1849999999999999E-3</v>
      </c>
      <c r="F60" s="17">
        <v>0.154</v>
      </c>
      <c r="G60" s="17">
        <v>0.94354300000000002</v>
      </c>
      <c r="H60" s="17">
        <v>0.78145500000000001</v>
      </c>
      <c r="I60" s="17">
        <v>0.97315700000000005</v>
      </c>
      <c r="J60" s="17">
        <v>0.19170200000000001</v>
      </c>
      <c r="K60" s="17">
        <v>0.19699</v>
      </c>
      <c r="L60" s="17">
        <v>662.6</v>
      </c>
      <c r="M60" s="17">
        <v>0.31503199999999998</v>
      </c>
      <c r="N60" s="17">
        <v>701</v>
      </c>
      <c r="O60" s="17">
        <v>0</v>
      </c>
      <c r="P60" s="17">
        <v>0</v>
      </c>
      <c r="Q60" s="17">
        <v>0.95177699999999998</v>
      </c>
      <c r="R60" s="17">
        <v>0.75575999999999999</v>
      </c>
      <c r="S60" s="17">
        <v>0.98438700000000001</v>
      </c>
      <c r="T60" s="17">
        <v>0.228627</v>
      </c>
      <c r="U60" s="17">
        <v>0.23225299999999999</v>
      </c>
      <c r="V60" s="17">
        <v>795.2</v>
      </c>
      <c r="W60" s="17">
        <v>0.17145199999999999</v>
      </c>
      <c r="X60" s="17">
        <v>1153</v>
      </c>
      <c r="Y60" s="17">
        <v>0</v>
      </c>
      <c r="Z60" s="17">
        <v>0</v>
      </c>
      <c r="AA60" s="17">
        <v>0.35731200000000002</v>
      </c>
      <c r="AB60" s="17">
        <v>1.2505E-2</v>
      </c>
      <c r="AC60" s="17">
        <v>0.75861900000000004</v>
      </c>
      <c r="AD60" s="17">
        <v>0.25</v>
      </c>
      <c r="AE60" s="17">
        <v>1253.4000000000001</v>
      </c>
    </row>
    <row r="61" spans="1:31">
      <c r="A61" s="17">
        <v>48</v>
      </c>
      <c r="B61" s="19">
        <v>0.46037037037037037</v>
      </c>
      <c r="C61" s="17">
        <v>122.6</v>
      </c>
      <c r="D61" s="17">
        <v>4.5</v>
      </c>
      <c r="E61" s="17">
        <v>3.5200000000000001E-3</v>
      </c>
      <c r="F61" s="17">
        <v>0.17</v>
      </c>
      <c r="G61" s="17">
        <v>0.93400799999999995</v>
      </c>
      <c r="H61" s="17">
        <v>0.75953000000000004</v>
      </c>
      <c r="I61" s="17">
        <v>0.95620700000000003</v>
      </c>
      <c r="J61" s="17">
        <v>0.19667699999999999</v>
      </c>
      <c r="K61" s="17">
        <v>0.20568500000000001</v>
      </c>
      <c r="L61" s="17">
        <v>772.9</v>
      </c>
      <c r="M61" s="17">
        <v>0.37081999999999998</v>
      </c>
      <c r="N61" s="17">
        <v>760</v>
      </c>
      <c r="O61" s="17">
        <v>0</v>
      </c>
      <c r="P61" s="17">
        <v>0</v>
      </c>
      <c r="Q61" s="17">
        <v>0.94125999999999999</v>
      </c>
      <c r="R61" s="17">
        <v>0.76120399999999999</v>
      </c>
      <c r="S61" s="17">
        <v>0.97692400000000001</v>
      </c>
      <c r="T61" s="17">
        <v>0.21572</v>
      </c>
      <c r="U61" s="17">
        <v>0.22081600000000001</v>
      </c>
      <c r="V61" s="17">
        <v>782.8</v>
      </c>
      <c r="W61" s="17">
        <v>0.18226500000000001</v>
      </c>
      <c r="X61" s="17">
        <v>689</v>
      </c>
      <c r="Y61" s="17">
        <v>0</v>
      </c>
      <c r="Z61" s="17">
        <v>0</v>
      </c>
      <c r="AA61" s="17">
        <v>0.33971699999999999</v>
      </c>
      <c r="AB61" s="17">
        <v>1.57459E-2</v>
      </c>
      <c r="AC61" s="17">
        <v>0.76459999999999995</v>
      </c>
      <c r="AD61" s="17">
        <v>0.25</v>
      </c>
      <c r="AE61" s="17">
        <v>1074.7</v>
      </c>
    </row>
    <row r="62" spans="1:31">
      <c r="A62" s="17">
        <v>49</v>
      </c>
      <c r="B62" s="19">
        <v>0.4604166666666667</v>
      </c>
      <c r="C62" s="17">
        <v>121.5</v>
      </c>
      <c r="D62" s="17">
        <v>4.5</v>
      </c>
      <c r="E62" s="17">
        <v>3.2699999999999999E-3</v>
      </c>
      <c r="F62" s="17">
        <v>0.158</v>
      </c>
      <c r="G62" s="17">
        <v>0.93310400000000004</v>
      </c>
      <c r="H62" s="17">
        <v>0.77571000000000001</v>
      </c>
      <c r="I62" s="17">
        <v>0.97914599999999996</v>
      </c>
      <c r="J62" s="17">
        <v>0.20343600000000001</v>
      </c>
      <c r="K62" s="17">
        <v>0.20776900000000001</v>
      </c>
      <c r="L62" s="17">
        <v>764.4</v>
      </c>
      <c r="M62" s="17">
        <v>0.31191600000000003</v>
      </c>
      <c r="N62" s="17">
        <v>1166</v>
      </c>
      <c r="O62" s="17">
        <v>0</v>
      </c>
      <c r="P62" s="17">
        <v>0</v>
      </c>
      <c r="Q62" s="17">
        <v>0.93707300000000004</v>
      </c>
      <c r="R62" s="17">
        <v>0.77456499999999995</v>
      </c>
      <c r="S62" s="17">
        <v>0.97932699999999995</v>
      </c>
      <c r="T62" s="17">
        <v>0.204762</v>
      </c>
      <c r="U62" s="17">
        <v>0.20908399999999999</v>
      </c>
      <c r="V62" s="17">
        <v>712.7</v>
      </c>
      <c r="W62" s="17">
        <v>0.25076799999999999</v>
      </c>
      <c r="X62" s="17">
        <v>680</v>
      </c>
      <c r="Y62" s="17">
        <v>0</v>
      </c>
      <c r="Z62" s="17">
        <v>0</v>
      </c>
      <c r="AA62" s="17">
        <v>0.32166800000000001</v>
      </c>
      <c r="AB62" s="17">
        <v>2.3710999999999999E-2</v>
      </c>
      <c r="AC62" s="17">
        <v>0.77942</v>
      </c>
      <c r="AD62" s="17">
        <v>0.25</v>
      </c>
      <c r="AE62" s="17">
        <v>1086.5999999999999</v>
      </c>
    </row>
    <row r="63" spans="1:31">
      <c r="A63" s="17">
        <v>50</v>
      </c>
      <c r="B63" s="19">
        <v>0.46047453703703706</v>
      </c>
      <c r="C63" s="17">
        <v>120.4</v>
      </c>
      <c r="D63" s="17">
        <v>3.6</v>
      </c>
      <c r="E63" s="17">
        <v>2.797E-3</v>
      </c>
      <c r="F63" s="17">
        <v>0.13500000000000001</v>
      </c>
      <c r="G63" s="17">
        <v>0.92607499999999998</v>
      </c>
      <c r="H63" s="17">
        <v>0.77049400000000001</v>
      </c>
      <c r="I63" s="17">
        <v>0.97442899999999999</v>
      </c>
      <c r="J63" s="17">
        <v>0.20393500000000001</v>
      </c>
      <c r="K63" s="17">
        <v>0.209286</v>
      </c>
      <c r="L63" s="17">
        <v>759.7</v>
      </c>
      <c r="M63" s="17">
        <v>0.22917599999999999</v>
      </c>
      <c r="N63" s="17">
        <v>1021</v>
      </c>
      <c r="O63" s="17">
        <v>0</v>
      </c>
      <c r="P63" s="17">
        <v>0</v>
      </c>
      <c r="Q63" s="17">
        <v>0.93743200000000004</v>
      </c>
      <c r="R63" s="17">
        <v>0.79091500000000003</v>
      </c>
      <c r="S63" s="17">
        <v>1.018268</v>
      </c>
      <c r="T63" s="17">
        <v>0.227353</v>
      </c>
      <c r="U63" s="17">
        <v>0.223274</v>
      </c>
      <c r="V63" s="17">
        <v>787.5</v>
      </c>
      <c r="W63" s="17">
        <v>0.191746</v>
      </c>
      <c r="X63" s="17">
        <v>1152</v>
      </c>
      <c r="Y63" s="17">
        <v>0</v>
      </c>
      <c r="Z63" s="17">
        <v>0</v>
      </c>
      <c r="AA63" s="17">
        <v>0.34349800000000003</v>
      </c>
      <c r="AB63" s="17">
        <v>1.66245E-2</v>
      </c>
      <c r="AC63" s="17">
        <v>0.79469500000000004</v>
      </c>
      <c r="AD63" s="17">
        <v>0.25</v>
      </c>
      <c r="AE63" s="17">
        <v>1093.2</v>
      </c>
    </row>
    <row r="64" spans="1:31">
      <c r="A64" s="17">
        <v>51</v>
      </c>
      <c r="B64" s="19">
        <v>0.46053240740740736</v>
      </c>
      <c r="C64" s="17">
        <v>119.3</v>
      </c>
      <c r="D64" s="17">
        <v>4.5</v>
      </c>
      <c r="E64" s="17">
        <v>3.323E-3</v>
      </c>
      <c r="F64" s="17">
        <v>0.161</v>
      </c>
      <c r="G64" s="17">
        <v>0.94856499999999999</v>
      </c>
      <c r="H64" s="17">
        <v>0.77015</v>
      </c>
      <c r="I64" s="17">
        <v>0.97336800000000001</v>
      </c>
      <c r="J64" s="17">
        <v>0.20321800000000001</v>
      </c>
      <c r="K64" s="17">
        <v>0.20877799999999999</v>
      </c>
      <c r="L64" s="17">
        <v>744.6</v>
      </c>
      <c r="M64" s="17">
        <v>0.165465</v>
      </c>
      <c r="N64" s="17">
        <v>731</v>
      </c>
      <c r="O64" s="17">
        <v>0</v>
      </c>
      <c r="P64" s="17">
        <v>0</v>
      </c>
      <c r="Q64" s="17">
        <v>0.95722600000000002</v>
      </c>
      <c r="R64" s="17">
        <v>0.75418499999999999</v>
      </c>
      <c r="S64" s="17">
        <v>0.962121</v>
      </c>
      <c r="T64" s="17">
        <v>0.20793500000000001</v>
      </c>
      <c r="U64" s="17">
        <v>0.21612200000000001</v>
      </c>
      <c r="V64" s="17">
        <v>721</v>
      </c>
      <c r="W64" s="17">
        <v>0.13481000000000001</v>
      </c>
      <c r="X64" s="17">
        <v>883</v>
      </c>
      <c r="Y64" s="17">
        <v>0</v>
      </c>
      <c r="Z64" s="17">
        <v>0</v>
      </c>
      <c r="AA64" s="17">
        <v>0.33249499999999999</v>
      </c>
      <c r="AB64" s="17">
        <v>1.46099E-2</v>
      </c>
      <c r="AC64" s="17">
        <v>0.75722299999999998</v>
      </c>
      <c r="AD64" s="17">
        <v>0.25</v>
      </c>
      <c r="AE64" s="17">
        <v>1115.5</v>
      </c>
    </row>
    <row r="65" spans="1:31">
      <c r="A65" s="17">
        <v>52</v>
      </c>
      <c r="B65" s="19">
        <v>0.46059027777777778</v>
      </c>
      <c r="C65" s="17">
        <v>118.4</v>
      </c>
      <c r="D65" s="17">
        <v>4.5</v>
      </c>
      <c r="E65" s="17">
        <v>2.8890000000000001E-3</v>
      </c>
      <c r="F65" s="17">
        <v>0.14000000000000001</v>
      </c>
      <c r="G65" s="17">
        <v>0.90104499999999998</v>
      </c>
      <c r="H65" s="17">
        <v>0.77095800000000003</v>
      </c>
      <c r="I65" s="17">
        <v>0.95950000000000002</v>
      </c>
      <c r="J65" s="17">
        <v>0.18854299999999999</v>
      </c>
      <c r="K65" s="17">
        <v>0.19650100000000001</v>
      </c>
      <c r="L65" s="17">
        <v>626.6</v>
      </c>
      <c r="M65" s="17">
        <v>6.9999999999999999E-6</v>
      </c>
      <c r="N65" s="17">
        <v>525</v>
      </c>
      <c r="O65" s="17">
        <v>0</v>
      </c>
      <c r="P65" s="17">
        <v>0</v>
      </c>
      <c r="Q65" s="17">
        <v>0.94506100000000004</v>
      </c>
      <c r="R65" s="17">
        <v>0.75167200000000001</v>
      </c>
      <c r="S65" s="17">
        <v>0.96615200000000001</v>
      </c>
      <c r="T65" s="17">
        <v>0.21448</v>
      </c>
      <c r="U65" s="17">
        <v>0.221994</v>
      </c>
      <c r="V65" s="17">
        <v>760.1</v>
      </c>
      <c r="W65" s="17">
        <v>0.32745800000000003</v>
      </c>
      <c r="X65" s="17">
        <v>573</v>
      </c>
      <c r="Y65" s="17">
        <v>0</v>
      </c>
      <c r="Z65" s="17">
        <v>0</v>
      </c>
      <c r="AA65" s="17">
        <v>0.34152900000000003</v>
      </c>
      <c r="AB65" s="17">
        <v>8.8882100000000006E-3</v>
      </c>
      <c r="AC65" s="17">
        <v>0.75357799999999997</v>
      </c>
      <c r="AD65" s="17">
        <v>0.25</v>
      </c>
      <c r="AE65" s="17">
        <v>1325.5</v>
      </c>
    </row>
    <row r="66" spans="1:31">
      <c r="A66" s="17">
        <v>53</v>
      </c>
      <c r="B66" s="19">
        <v>0.4606365740740741</v>
      </c>
      <c r="C66" s="17">
        <v>117.3</v>
      </c>
      <c r="D66" s="17">
        <v>4.5</v>
      </c>
      <c r="E66" s="17">
        <v>3.032E-3</v>
      </c>
      <c r="F66" s="17">
        <v>0.14699999999999999</v>
      </c>
      <c r="G66" s="17">
        <v>0.91443700000000006</v>
      </c>
      <c r="H66" s="17">
        <v>0.75549699999999997</v>
      </c>
      <c r="I66" s="17">
        <v>0.94304699999999997</v>
      </c>
      <c r="J66" s="17">
        <v>0.18754999999999999</v>
      </c>
      <c r="K66" s="17">
        <v>0.198877</v>
      </c>
      <c r="L66" s="17">
        <v>646.79999999999995</v>
      </c>
      <c r="M66" s="17">
        <v>0.131718</v>
      </c>
      <c r="N66" s="17">
        <v>684</v>
      </c>
      <c r="O66" s="17">
        <v>0</v>
      </c>
      <c r="P66" s="17">
        <v>0</v>
      </c>
      <c r="Q66" s="17">
        <v>0.959426</v>
      </c>
      <c r="R66" s="17">
        <v>0.73977000000000004</v>
      </c>
      <c r="S66" s="17">
        <v>0.95621199999999995</v>
      </c>
      <c r="T66" s="17">
        <v>0.216442</v>
      </c>
      <c r="U66" s="17">
        <v>0.226353</v>
      </c>
      <c r="V66" s="17">
        <v>737.6</v>
      </c>
      <c r="W66" s="17">
        <v>0.160274</v>
      </c>
      <c r="X66" s="17">
        <v>649</v>
      </c>
      <c r="Y66" s="17">
        <v>0</v>
      </c>
      <c r="Z66" s="17">
        <v>0</v>
      </c>
      <c r="AA66" s="17">
        <v>0.34823599999999999</v>
      </c>
      <c r="AB66" s="17">
        <v>1.19104E-2</v>
      </c>
      <c r="AC66" s="17">
        <v>0.74234800000000001</v>
      </c>
      <c r="AD66" s="17">
        <v>0.25</v>
      </c>
      <c r="AE66" s="17">
        <v>1284.0999999999999</v>
      </c>
    </row>
    <row r="67" spans="1:31">
      <c r="A67" s="17">
        <v>54</v>
      </c>
      <c r="B67" s="19">
        <v>0.46069444444444446</v>
      </c>
      <c r="C67" s="17">
        <v>116.2</v>
      </c>
      <c r="D67" s="17">
        <v>4.5</v>
      </c>
      <c r="E67" s="17">
        <v>3.2320000000000001E-3</v>
      </c>
      <c r="F67" s="17">
        <v>0.156</v>
      </c>
      <c r="G67" s="17">
        <v>0.92733100000000002</v>
      </c>
      <c r="H67" s="17">
        <v>0.73591899999999999</v>
      </c>
      <c r="I67" s="17">
        <v>0.91724000000000006</v>
      </c>
      <c r="J67" s="17">
        <v>0.18132100000000001</v>
      </c>
      <c r="K67" s="17">
        <v>0.197681</v>
      </c>
      <c r="L67" s="17">
        <v>686.5</v>
      </c>
      <c r="M67" s="17">
        <v>0.23774899999999999</v>
      </c>
      <c r="N67" s="17">
        <v>728</v>
      </c>
      <c r="O67" s="17">
        <v>0</v>
      </c>
      <c r="P67" s="17">
        <v>0</v>
      </c>
      <c r="Q67" s="17">
        <v>0.95397500000000002</v>
      </c>
      <c r="R67" s="17">
        <v>0.74706899999999998</v>
      </c>
      <c r="S67" s="17">
        <v>0.96728199999999998</v>
      </c>
      <c r="T67" s="17">
        <v>0.22021199999999999</v>
      </c>
      <c r="U67" s="17">
        <v>0.227661</v>
      </c>
      <c r="V67" s="17">
        <v>745.1</v>
      </c>
      <c r="W67" s="17">
        <v>0.20072499999999999</v>
      </c>
      <c r="X67" s="17">
        <v>961</v>
      </c>
      <c r="Y67" s="17">
        <v>0</v>
      </c>
      <c r="Z67" s="17">
        <v>0</v>
      </c>
      <c r="AA67" s="17">
        <v>0.350248</v>
      </c>
      <c r="AB67" s="17">
        <v>1.3432899999999999E-2</v>
      </c>
      <c r="AC67" s="17">
        <v>0.75002800000000003</v>
      </c>
      <c r="AD67" s="17">
        <v>0.25</v>
      </c>
      <c r="AE67" s="17">
        <v>1209.8</v>
      </c>
    </row>
    <row r="68" spans="1:31">
      <c r="A68" s="17">
        <v>55</v>
      </c>
      <c r="B68" s="19">
        <v>0.46075231481481477</v>
      </c>
      <c r="C68" s="17">
        <v>115.1</v>
      </c>
      <c r="D68" s="17">
        <v>4.5</v>
      </c>
      <c r="E68" s="17">
        <v>2.8189999999999999E-3</v>
      </c>
      <c r="F68" s="17">
        <v>0.13600000000000001</v>
      </c>
      <c r="G68" s="17">
        <v>0.91142800000000002</v>
      </c>
      <c r="H68" s="17">
        <v>0.74583600000000005</v>
      </c>
      <c r="I68" s="17">
        <v>0.91649700000000001</v>
      </c>
      <c r="J68" s="17">
        <v>0.17066000000000001</v>
      </c>
      <c r="K68" s="17">
        <v>0.18620900000000001</v>
      </c>
      <c r="L68" s="17">
        <v>644.1</v>
      </c>
      <c r="M68" s="17">
        <v>0.37080400000000002</v>
      </c>
      <c r="N68" s="17">
        <v>1263</v>
      </c>
      <c r="O68" s="17">
        <v>0</v>
      </c>
      <c r="P68" s="17">
        <v>0</v>
      </c>
      <c r="Q68" s="17">
        <v>0.93762100000000004</v>
      </c>
      <c r="R68" s="17">
        <v>0.72719299999999998</v>
      </c>
      <c r="S68" s="17">
        <v>0.92459899999999995</v>
      </c>
      <c r="T68" s="17">
        <v>0.197406</v>
      </c>
      <c r="U68" s="17">
        <v>0.213504</v>
      </c>
      <c r="V68" s="17">
        <v>731.1</v>
      </c>
      <c r="W68" s="17">
        <v>0.24945700000000001</v>
      </c>
      <c r="X68" s="17">
        <v>792</v>
      </c>
      <c r="Y68" s="17">
        <v>0</v>
      </c>
      <c r="Z68" s="17">
        <v>0</v>
      </c>
      <c r="AA68" s="17">
        <v>0.32846799999999998</v>
      </c>
      <c r="AB68" s="17">
        <v>2.1682799999999999E-2</v>
      </c>
      <c r="AC68" s="17">
        <v>0.73147300000000004</v>
      </c>
      <c r="AD68" s="17">
        <v>0.25</v>
      </c>
      <c r="AE68" s="17">
        <v>1289.5999999999999</v>
      </c>
    </row>
    <row r="69" spans="1:31">
      <c r="A69" s="17">
        <v>56</v>
      </c>
      <c r="B69" s="19">
        <v>0.46081018518518518</v>
      </c>
      <c r="C69" s="17">
        <v>114.2</v>
      </c>
      <c r="D69" s="17">
        <v>4.5</v>
      </c>
      <c r="E69" s="17">
        <v>3.081E-3</v>
      </c>
      <c r="F69" s="17">
        <v>0.14899999999999999</v>
      </c>
      <c r="G69" s="17">
        <v>0.92028500000000002</v>
      </c>
      <c r="H69" s="17">
        <v>0.72409900000000005</v>
      </c>
      <c r="I69" s="17">
        <v>0.88977899999999999</v>
      </c>
      <c r="J69" s="17">
        <v>0.16567999999999999</v>
      </c>
      <c r="K69" s="17">
        <v>0.18620300000000001</v>
      </c>
      <c r="L69" s="17">
        <v>714.3</v>
      </c>
      <c r="M69" s="17">
        <v>0.32456400000000002</v>
      </c>
      <c r="N69" s="17">
        <v>1265</v>
      </c>
      <c r="O69" s="17">
        <v>0</v>
      </c>
      <c r="P69" s="17">
        <v>0</v>
      </c>
      <c r="Q69" s="17">
        <v>0.91887200000000002</v>
      </c>
      <c r="R69" s="17">
        <v>0.71528700000000001</v>
      </c>
      <c r="S69" s="17">
        <v>0.90642699999999998</v>
      </c>
      <c r="T69" s="17">
        <v>0.19114100000000001</v>
      </c>
      <c r="U69" s="17">
        <v>0.210873</v>
      </c>
      <c r="V69" s="17">
        <v>798.8</v>
      </c>
      <c r="W69" s="17">
        <v>7.0733000000000004E-2</v>
      </c>
      <c r="X69" s="17">
        <v>752</v>
      </c>
      <c r="Y69" s="17">
        <v>0</v>
      </c>
      <c r="Z69" s="17">
        <v>0</v>
      </c>
      <c r="AA69" s="17">
        <v>0.32441999999999999</v>
      </c>
      <c r="AB69" s="17">
        <v>2.4017500000000001E-2</v>
      </c>
      <c r="AC69" s="17">
        <v>0.71987699999999999</v>
      </c>
      <c r="AD69" s="17">
        <v>0.25</v>
      </c>
      <c r="AE69" s="17">
        <v>1162.8</v>
      </c>
    </row>
    <row r="70" spans="1:31">
      <c r="A70" s="17">
        <v>57</v>
      </c>
      <c r="B70" s="19">
        <v>0.46085648148148151</v>
      </c>
      <c r="C70" s="17">
        <v>113.1</v>
      </c>
      <c r="D70" s="17">
        <v>4.5</v>
      </c>
      <c r="E70" s="17">
        <v>3.2460000000000002E-3</v>
      </c>
      <c r="F70" s="17">
        <v>0.157</v>
      </c>
      <c r="G70" s="17">
        <v>0.93383400000000005</v>
      </c>
      <c r="H70" s="17">
        <v>0.71384800000000004</v>
      </c>
      <c r="I70" s="17">
        <v>0.90410100000000004</v>
      </c>
      <c r="J70" s="17">
        <v>0.19025300000000001</v>
      </c>
      <c r="K70" s="17">
        <v>0.21043300000000001</v>
      </c>
      <c r="L70" s="17">
        <v>716.7</v>
      </c>
      <c r="M70" s="17">
        <v>0.23316300000000001</v>
      </c>
      <c r="N70" s="17">
        <v>811</v>
      </c>
      <c r="O70" s="17">
        <v>0</v>
      </c>
      <c r="P70" s="17">
        <v>0</v>
      </c>
      <c r="Q70" s="17">
        <v>0.93071700000000002</v>
      </c>
      <c r="R70" s="17">
        <v>0.70719799999999999</v>
      </c>
      <c r="S70" s="17">
        <v>0.90612700000000002</v>
      </c>
      <c r="T70" s="17">
        <v>0.19892899999999999</v>
      </c>
      <c r="U70" s="17">
        <v>0.21953800000000001</v>
      </c>
      <c r="V70" s="17">
        <v>716.7</v>
      </c>
      <c r="W70" s="17">
        <v>0.23586299999999999</v>
      </c>
      <c r="X70" s="17">
        <v>613</v>
      </c>
      <c r="Y70" s="17">
        <v>0</v>
      </c>
      <c r="Z70" s="17">
        <v>0</v>
      </c>
      <c r="AA70" s="17">
        <v>0.33775100000000002</v>
      </c>
      <c r="AB70" s="17">
        <v>1.55891E-2</v>
      </c>
      <c r="AC70" s="17">
        <v>0.71029900000000001</v>
      </c>
      <c r="AD70" s="17">
        <v>0.25</v>
      </c>
      <c r="AE70" s="17">
        <v>1158.8</v>
      </c>
    </row>
    <row r="71" spans="1:31">
      <c r="A71" s="17">
        <v>58</v>
      </c>
      <c r="B71" s="19">
        <v>0.46091435185185187</v>
      </c>
      <c r="C71" s="17">
        <v>112</v>
      </c>
      <c r="D71" s="17">
        <v>4.5</v>
      </c>
      <c r="E71" s="17">
        <v>2.588E-3</v>
      </c>
      <c r="F71" s="17">
        <v>0.125</v>
      </c>
      <c r="G71" s="17">
        <v>0.92725599999999997</v>
      </c>
      <c r="H71" s="17">
        <v>0.73273500000000003</v>
      </c>
      <c r="I71" s="17">
        <v>0.88801699999999995</v>
      </c>
      <c r="J71" s="17">
        <v>0.155282</v>
      </c>
      <c r="K71" s="17">
        <v>0.17486399999999999</v>
      </c>
      <c r="L71" s="17">
        <v>641</v>
      </c>
      <c r="M71" s="17">
        <v>0.32427299999999998</v>
      </c>
      <c r="N71" s="17">
        <v>625</v>
      </c>
      <c r="O71" s="17">
        <v>0</v>
      </c>
      <c r="P71" s="17">
        <v>0</v>
      </c>
      <c r="Q71" s="17">
        <v>0.91387300000000005</v>
      </c>
      <c r="R71" s="17">
        <v>0.71765100000000004</v>
      </c>
      <c r="S71" s="17">
        <v>0.891177</v>
      </c>
      <c r="T71" s="17">
        <v>0.17352600000000001</v>
      </c>
      <c r="U71" s="17">
        <v>0.194715</v>
      </c>
      <c r="V71" s="17">
        <v>792.9</v>
      </c>
      <c r="W71" s="17">
        <v>0.37081199999999997</v>
      </c>
      <c r="X71" s="17">
        <v>376</v>
      </c>
      <c r="Y71" s="17">
        <v>0</v>
      </c>
      <c r="Z71" s="17">
        <v>0</v>
      </c>
      <c r="AA71" s="17">
        <v>0.29956199999999999</v>
      </c>
      <c r="AB71" s="17">
        <v>1.0793199999999999E-2</v>
      </c>
      <c r="AC71" s="17">
        <v>0.71952400000000005</v>
      </c>
      <c r="AD71" s="17">
        <v>0.25</v>
      </c>
      <c r="AE71" s="17">
        <v>1295.8</v>
      </c>
    </row>
    <row r="72" spans="1:31">
      <c r="A72" s="17">
        <v>59</v>
      </c>
      <c r="B72" s="19">
        <v>0.46097222222222217</v>
      </c>
      <c r="C72" s="17">
        <v>110.9</v>
      </c>
      <c r="D72" s="17">
        <v>3.6</v>
      </c>
      <c r="E72" s="17">
        <v>2.3119999999999998E-3</v>
      </c>
      <c r="F72" s="17">
        <v>0.112</v>
      </c>
      <c r="G72" s="17">
        <v>0.88943399999999995</v>
      </c>
      <c r="H72" s="17">
        <v>0.72670000000000001</v>
      </c>
      <c r="I72" s="17">
        <v>0.88380899999999996</v>
      </c>
      <c r="J72" s="17">
        <v>0.157109</v>
      </c>
      <c r="K72" s="17">
        <v>0.17776400000000001</v>
      </c>
      <c r="L72" s="17">
        <v>661</v>
      </c>
      <c r="M72" s="17">
        <v>0.30034300000000003</v>
      </c>
      <c r="N72" s="17">
        <v>940</v>
      </c>
      <c r="O72" s="17">
        <v>0</v>
      </c>
      <c r="P72" s="17">
        <v>0</v>
      </c>
      <c r="Q72" s="17">
        <v>0.92292799999999997</v>
      </c>
      <c r="R72" s="17">
        <v>0.70708599999999999</v>
      </c>
      <c r="S72" s="17">
        <v>0.89661900000000005</v>
      </c>
      <c r="T72" s="17">
        <v>0.18953300000000001</v>
      </c>
      <c r="U72" s="17">
        <v>0.21138599999999999</v>
      </c>
      <c r="V72" s="17">
        <v>739.8</v>
      </c>
      <c r="W72" s="17">
        <v>0.226996</v>
      </c>
      <c r="X72" s="17">
        <v>647</v>
      </c>
      <c r="Y72" s="17">
        <v>0</v>
      </c>
      <c r="Z72" s="17">
        <v>0</v>
      </c>
      <c r="AA72" s="17">
        <v>0.32520900000000003</v>
      </c>
      <c r="AB72" s="17">
        <v>1.3365E-2</v>
      </c>
      <c r="AC72" s="17">
        <v>0.70962000000000003</v>
      </c>
      <c r="AD72" s="17">
        <v>0.25</v>
      </c>
      <c r="AE72" s="17">
        <v>1256.4000000000001</v>
      </c>
    </row>
    <row r="73" spans="1:31">
      <c r="A73" s="17">
        <v>60</v>
      </c>
      <c r="B73" s="19">
        <v>0.46103009259259259</v>
      </c>
      <c r="C73" s="17">
        <v>109.8</v>
      </c>
      <c r="D73" s="17">
        <v>3.6</v>
      </c>
      <c r="E73" s="17">
        <v>2.0990000000000002E-3</v>
      </c>
      <c r="F73" s="17">
        <v>0.10199999999999999</v>
      </c>
      <c r="G73" s="17">
        <v>0.86991600000000002</v>
      </c>
      <c r="H73" s="17">
        <v>0.72013400000000005</v>
      </c>
      <c r="I73" s="17">
        <v>0.89970000000000006</v>
      </c>
      <c r="J73" s="17">
        <v>0.179566</v>
      </c>
      <c r="K73" s="17">
        <v>0.19958400000000001</v>
      </c>
      <c r="L73" s="17">
        <v>637.79999999999995</v>
      </c>
      <c r="M73" s="17">
        <v>3.0000000000000001E-6</v>
      </c>
      <c r="N73" s="17">
        <v>387</v>
      </c>
      <c r="O73" s="17">
        <v>0</v>
      </c>
      <c r="P73" s="17">
        <v>0</v>
      </c>
      <c r="Q73" s="17">
        <v>0.922431</v>
      </c>
      <c r="R73" s="17">
        <v>0.72012399999999999</v>
      </c>
      <c r="S73" s="17">
        <v>0.89714799999999995</v>
      </c>
      <c r="T73" s="17">
        <v>0.17702399999999999</v>
      </c>
      <c r="U73" s="17">
        <v>0.19731799999999999</v>
      </c>
      <c r="V73" s="17">
        <v>656.3</v>
      </c>
      <c r="W73" s="17">
        <v>2.5801000000000001E-2</v>
      </c>
      <c r="X73" s="17">
        <v>685</v>
      </c>
      <c r="Y73" s="17">
        <v>0</v>
      </c>
      <c r="Z73" s="17">
        <v>0</v>
      </c>
      <c r="AA73" s="17">
        <v>0.30356699999999998</v>
      </c>
      <c r="AB73" s="17">
        <v>5.3497700000000002E-3</v>
      </c>
      <c r="AC73" s="17">
        <v>0.72107100000000002</v>
      </c>
      <c r="AD73" s="17">
        <v>0.25</v>
      </c>
      <c r="AE73" s="17">
        <v>1302.2</v>
      </c>
    </row>
    <row r="74" spans="1:31">
      <c r="A74" s="17">
        <v>61</v>
      </c>
      <c r="B74" s="19">
        <v>0.46107638888888891</v>
      </c>
      <c r="C74" s="17">
        <v>108.9</v>
      </c>
      <c r="D74" s="17">
        <v>3.6</v>
      </c>
      <c r="E74" s="17">
        <v>2.2720000000000001E-3</v>
      </c>
      <c r="F74" s="17">
        <v>0.11</v>
      </c>
      <c r="G74" s="17">
        <v>0.92593199999999998</v>
      </c>
      <c r="H74" s="17">
        <v>0.75338499999999997</v>
      </c>
      <c r="I74" s="17">
        <v>0.92791999999999997</v>
      </c>
      <c r="J74" s="17">
        <v>0.174536</v>
      </c>
      <c r="K74" s="17">
        <v>0.18809300000000001</v>
      </c>
      <c r="L74" s="17">
        <v>679.4</v>
      </c>
      <c r="M74" s="17">
        <v>0.37075599999999997</v>
      </c>
      <c r="N74" s="17">
        <v>700</v>
      </c>
      <c r="O74" s="17">
        <v>0</v>
      </c>
      <c r="P74" s="17">
        <v>0</v>
      </c>
      <c r="Q74" s="17">
        <v>0.91935800000000001</v>
      </c>
      <c r="R74" s="17">
        <v>0.72654300000000005</v>
      </c>
      <c r="S74" s="17">
        <v>0.90992200000000001</v>
      </c>
      <c r="T74" s="17">
        <v>0.18337800000000001</v>
      </c>
      <c r="U74" s="17">
        <v>0.20153199999999999</v>
      </c>
      <c r="V74" s="17">
        <v>667.8</v>
      </c>
      <c r="W74" s="17">
        <v>2.1128000000000001E-2</v>
      </c>
      <c r="X74" s="17">
        <v>548</v>
      </c>
      <c r="Y74" s="17">
        <v>0</v>
      </c>
      <c r="Z74" s="17">
        <v>0</v>
      </c>
      <c r="AA74" s="17">
        <v>0.31004900000000002</v>
      </c>
      <c r="AB74" s="17">
        <v>1.0263100000000001E-2</v>
      </c>
      <c r="AC74" s="17">
        <v>0.72842499999999999</v>
      </c>
      <c r="AD74" s="17">
        <v>0.25</v>
      </c>
      <c r="AE74" s="17">
        <v>1222.5</v>
      </c>
    </row>
    <row r="75" spans="1:31">
      <c r="A75" s="17">
        <v>62</v>
      </c>
      <c r="B75" s="19">
        <v>0.46113425925925927</v>
      </c>
      <c r="C75" s="17">
        <v>107.8</v>
      </c>
      <c r="D75" s="17">
        <v>4.5</v>
      </c>
      <c r="E75" s="17">
        <v>3.307E-3</v>
      </c>
      <c r="F75" s="17">
        <v>0.16</v>
      </c>
      <c r="G75" s="17">
        <v>0.94697500000000001</v>
      </c>
      <c r="H75" s="17">
        <v>0.79118500000000003</v>
      </c>
      <c r="I75" s="17">
        <v>1.00912</v>
      </c>
      <c r="J75" s="17">
        <v>0.21793599999999999</v>
      </c>
      <c r="K75" s="17">
        <v>0.21596599999999999</v>
      </c>
      <c r="L75" s="17">
        <v>647.5</v>
      </c>
      <c r="M75" s="17">
        <v>4.1E-5</v>
      </c>
      <c r="N75" s="17">
        <v>887</v>
      </c>
      <c r="O75" s="17">
        <v>0</v>
      </c>
      <c r="P75" s="17">
        <v>0</v>
      </c>
      <c r="Q75" s="17">
        <v>0.95304</v>
      </c>
      <c r="R75" s="17">
        <v>0.73836400000000002</v>
      </c>
      <c r="S75" s="17">
        <v>0.98120499999999999</v>
      </c>
      <c r="T75" s="17">
        <v>0.242841</v>
      </c>
      <c r="U75" s="17">
        <v>0.24749299999999999</v>
      </c>
      <c r="V75" s="17">
        <v>753.7</v>
      </c>
      <c r="W75" s="17">
        <v>1.6653999999999999E-2</v>
      </c>
      <c r="X75" s="17">
        <v>1505</v>
      </c>
      <c r="Y75" s="17">
        <v>0</v>
      </c>
      <c r="Z75" s="17">
        <v>0</v>
      </c>
      <c r="AA75" s="17">
        <v>0.38075900000000001</v>
      </c>
      <c r="AB75" s="17">
        <v>1.5401700000000001E-2</v>
      </c>
      <c r="AC75" s="17">
        <v>0.74210399999999999</v>
      </c>
      <c r="AD75" s="17">
        <v>0.25</v>
      </c>
      <c r="AE75" s="17">
        <v>1282.8</v>
      </c>
    </row>
    <row r="76" spans="1:31">
      <c r="A76" s="17">
        <v>63</v>
      </c>
      <c r="B76" s="19">
        <v>0.46119212962962958</v>
      </c>
      <c r="C76" s="17">
        <v>106.9</v>
      </c>
      <c r="D76" s="17">
        <v>4.5</v>
      </c>
      <c r="E76" s="17">
        <v>3.5959999999999998E-3</v>
      </c>
      <c r="F76" s="17">
        <v>0.17399999999999999</v>
      </c>
      <c r="G76" s="17">
        <v>0.96556699999999995</v>
      </c>
      <c r="H76" s="17">
        <v>0.88390199999999997</v>
      </c>
      <c r="I76" s="17">
        <v>1.190204</v>
      </c>
      <c r="J76" s="17">
        <v>0.30630299999999999</v>
      </c>
      <c r="K76" s="17">
        <v>0.257353</v>
      </c>
      <c r="L76" s="17">
        <v>666.4</v>
      </c>
      <c r="M76" s="17">
        <v>1.8E-5</v>
      </c>
      <c r="N76" s="17">
        <v>503</v>
      </c>
      <c r="O76" s="17">
        <v>0</v>
      </c>
      <c r="P76" s="17">
        <v>0</v>
      </c>
      <c r="Q76" s="17">
        <v>0.96533899999999995</v>
      </c>
      <c r="R76" s="17">
        <v>0.80786999999999998</v>
      </c>
      <c r="S76" s="17">
        <v>1.0914410000000001</v>
      </c>
      <c r="T76" s="17">
        <v>0.28357100000000002</v>
      </c>
      <c r="U76" s="17">
        <v>0.25981300000000002</v>
      </c>
      <c r="V76" s="17">
        <v>649.20000000000005</v>
      </c>
      <c r="W76" s="17">
        <v>6.3600000000000004E-2</v>
      </c>
      <c r="X76" s="17">
        <v>585</v>
      </c>
      <c r="Y76" s="17">
        <v>0</v>
      </c>
      <c r="Z76" s="17">
        <v>0</v>
      </c>
      <c r="AA76" s="17">
        <v>0.39971299999999998</v>
      </c>
      <c r="AB76" s="17">
        <v>9.0533799999999998E-3</v>
      </c>
      <c r="AC76" s="17">
        <v>0.81043699999999996</v>
      </c>
      <c r="AD76" s="17">
        <v>0.25</v>
      </c>
      <c r="AE76" s="17">
        <v>1246.3</v>
      </c>
    </row>
    <row r="77" spans="1:31">
      <c r="A77" s="17">
        <v>64</v>
      </c>
      <c r="B77" s="19">
        <v>0.46124999999999999</v>
      </c>
      <c r="C77" s="17">
        <v>105.8</v>
      </c>
      <c r="D77" s="17">
        <v>4.5</v>
      </c>
      <c r="E77" s="17">
        <v>3.7260000000000001E-3</v>
      </c>
      <c r="F77" s="17">
        <v>0.18</v>
      </c>
      <c r="G77" s="17">
        <v>0.97179000000000004</v>
      </c>
      <c r="H77" s="17">
        <v>0.87842100000000001</v>
      </c>
      <c r="I77" s="17">
        <v>1.163861</v>
      </c>
      <c r="J77" s="17">
        <v>0.285441</v>
      </c>
      <c r="K77" s="17">
        <v>0.245253</v>
      </c>
      <c r="L77" s="17">
        <v>673.8</v>
      </c>
      <c r="M77" s="17">
        <v>0.175038</v>
      </c>
      <c r="N77" s="17">
        <v>536</v>
      </c>
      <c r="O77" s="17">
        <v>0</v>
      </c>
      <c r="P77" s="17">
        <v>0</v>
      </c>
      <c r="Q77" s="17">
        <v>0.96203399999999994</v>
      </c>
      <c r="R77" s="17">
        <v>0.86743599999999998</v>
      </c>
      <c r="S77" s="17">
        <v>1.1825870000000001</v>
      </c>
      <c r="T77" s="17">
        <v>0.31515100000000001</v>
      </c>
      <c r="U77" s="17">
        <v>0.26649299999999998</v>
      </c>
      <c r="V77" s="17">
        <v>687.1</v>
      </c>
      <c r="W77" s="17">
        <v>7.1517999999999998E-2</v>
      </c>
      <c r="X77" s="17">
        <v>689</v>
      </c>
      <c r="Y77" s="17">
        <v>0</v>
      </c>
      <c r="Z77" s="17">
        <v>0</v>
      </c>
      <c r="AA77" s="17">
        <v>0.40998899999999999</v>
      </c>
      <c r="AB77" s="17">
        <v>9.7387800000000007E-3</v>
      </c>
      <c r="AC77" s="17">
        <v>0.87050499999999997</v>
      </c>
      <c r="AD77" s="17">
        <v>0.25</v>
      </c>
      <c r="AE77" s="17">
        <v>1232.7</v>
      </c>
    </row>
    <row r="78" spans="1:31">
      <c r="A78" s="17">
        <v>65</v>
      </c>
      <c r="B78" s="19">
        <v>0.46130787037037035</v>
      </c>
      <c r="C78" s="17">
        <v>104.9</v>
      </c>
      <c r="D78" s="17">
        <v>4.5</v>
      </c>
      <c r="E78" s="17">
        <v>3.947E-3</v>
      </c>
      <c r="F78" s="17">
        <v>0.191</v>
      </c>
      <c r="G78" s="17">
        <v>0.97537200000000002</v>
      </c>
      <c r="H78" s="17">
        <v>0.91944400000000004</v>
      </c>
      <c r="I78" s="17">
        <v>1.250084</v>
      </c>
      <c r="J78" s="17">
        <v>0.33063999999999999</v>
      </c>
      <c r="K78" s="17">
        <v>0.26449400000000001</v>
      </c>
      <c r="L78" s="17">
        <v>681.5</v>
      </c>
      <c r="M78" s="17">
        <v>0.20843300000000001</v>
      </c>
      <c r="N78" s="17">
        <v>465</v>
      </c>
      <c r="O78" s="17">
        <v>0</v>
      </c>
      <c r="P78" s="17">
        <v>0</v>
      </c>
      <c r="Q78" s="17">
        <v>0.97010099999999999</v>
      </c>
      <c r="R78" s="17">
        <v>0.88633600000000001</v>
      </c>
      <c r="S78" s="17">
        <v>1.2288129999999999</v>
      </c>
      <c r="T78" s="17">
        <v>0.34247699999999998</v>
      </c>
      <c r="U78" s="17">
        <v>0.27870499999999998</v>
      </c>
      <c r="V78" s="17">
        <v>764.1</v>
      </c>
      <c r="W78" s="17">
        <v>0.18140999999999999</v>
      </c>
      <c r="X78" s="17">
        <v>929</v>
      </c>
      <c r="Y78" s="17">
        <v>0</v>
      </c>
      <c r="Z78" s="17">
        <v>0</v>
      </c>
      <c r="AA78" s="17">
        <v>0.42877799999999999</v>
      </c>
      <c r="AB78" s="17">
        <v>8.5516600000000009E-3</v>
      </c>
      <c r="AC78" s="17">
        <v>0.88926499999999997</v>
      </c>
      <c r="AD78" s="17">
        <v>0.25</v>
      </c>
      <c r="AE78" s="17">
        <v>1218.7</v>
      </c>
    </row>
    <row r="79" spans="1:31">
      <c r="A79" s="17">
        <v>66</v>
      </c>
      <c r="B79" s="19">
        <v>0.46135416666666668</v>
      </c>
      <c r="C79" s="17">
        <v>104</v>
      </c>
      <c r="D79" s="17">
        <v>3.6</v>
      </c>
      <c r="E79" s="17">
        <v>3.114E-3</v>
      </c>
      <c r="F79" s="17">
        <v>0.151</v>
      </c>
      <c r="G79" s="17">
        <v>0.96906199999999998</v>
      </c>
      <c r="H79" s="17">
        <v>0.94062999999999997</v>
      </c>
      <c r="I79" s="17">
        <v>1.285183</v>
      </c>
      <c r="J79" s="17">
        <v>0.344553</v>
      </c>
      <c r="K79" s="17">
        <v>0.26809699999999997</v>
      </c>
      <c r="L79" s="17">
        <v>648.1</v>
      </c>
      <c r="M79" s="17">
        <v>1.2E-5</v>
      </c>
      <c r="N79" s="17">
        <v>554</v>
      </c>
      <c r="O79" s="17">
        <v>0</v>
      </c>
      <c r="P79" s="17">
        <v>0</v>
      </c>
      <c r="Q79" s="17">
        <v>0.97151200000000004</v>
      </c>
      <c r="R79" s="17">
        <v>0.90490899999999996</v>
      </c>
      <c r="S79" s="17">
        <v>1.2724899999999999</v>
      </c>
      <c r="T79" s="17">
        <v>0.36758099999999999</v>
      </c>
      <c r="U79" s="17">
        <v>0.28886699999999998</v>
      </c>
      <c r="V79" s="17">
        <v>730.9</v>
      </c>
      <c r="W79" s="17">
        <v>1.5228E-2</v>
      </c>
      <c r="X79" s="17">
        <v>580</v>
      </c>
      <c r="Y79" s="17">
        <v>0</v>
      </c>
      <c r="Z79" s="17">
        <v>0</v>
      </c>
      <c r="AA79" s="17">
        <v>0.444411</v>
      </c>
      <c r="AB79" s="17">
        <v>7.7697799999999996E-3</v>
      </c>
      <c r="AC79" s="17">
        <v>0.90776500000000004</v>
      </c>
      <c r="AD79" s="17">
        <v>0.25</v>
      </c>
      <c r="AE79" s="17">
        <v>1281.5999999999999</v>
      </c>
    </row>
    <row r="80" spans="1:31">
      <c r="A80" s="17">
        <v>67</v>
      </c>
      <c r="B80" s="19">
        <v>0.46141203703703698</v>
      </c>
      <c r="C80" s="17">
        <v>103.3</v>
      </c>
      <c r="D80" s="17">
        <v>3.6</v>
      </c>
      <c r="E80" s="17">
        <v>3.179E-3</v>
      </c>
      <c r="F80" s="17">
        <v>0.154</v>
      </c>
      <c r="G80" s="17">
        <v>0.96624500000000002</v>
      </c>
      <c r="H80" s="17">
        <v>1.0675790000000001</v>
      </c>
      <c r="I80" s="17">
        <v>1.493404</v>
      </c>
      <c r="J80" s="17">
        <v>0.42582500000000001</v>
      </c>
      <c r="K80" s="17">
        <v>0.28513699999999997</v>
      </c>
      <c r="L80" s="17">
        <v>670.3</v>
      </c>
      <c r="M80" s="17">
        <v>0.25581999999999999</v>
      </c>
      <c r="N80" s="17">
        <v>571</v>
      </c>
      <c r="O80" s="17">
        <v>0</v>
      </c>
      <c r="P80" s="17">
        <v>0</v>
      </c>
      <c r="Q80" s="17">
        <v>0.98275699999999999</v>
      </c>
      <c r="R80" s="17">
        <v>1.038157</v>
      </c>
      <c r="S80" s="17">
        <v>1.4523950000000001</v>
      </c>
      <c r="T80" s="17">
        <v>0.414238</v>
      </c>
      <c r="U80" s="17">
        <v>0.28521000000000002</v>
      </c>
      <c r="V80" s="17">
        <v>657</v>
      </c>
      <c r="W80" s="17">
        <v>0.118936</v>
      </c>
      <c r="X80" s="17">
        <v>437</v>
      </c>
      <c r="Y80" s="17">
        <v>0</v>
      </c>
      <c r="Z80" s="17">
        <v>0</v>
      </c>
      <c r="AA80" s="17">
        <v>0.43878499999999998</v>
      </c>
      <c r="AB80" s="17">
        <v>8.2784999999999994E-3</v>
      </c>
      <c r="AC80" s="17">
        <v>1.04159</v>
      </c>
      <c r="AD80" s="17">
        <v>0.25</v>
      </c>
      <c r="AE80" s="17">
        <v>1239.0999999999999</v>
      </c>
    </row>
    <row r="81" spans="1:31">
      <c r="A81" s="17">
        <v>68</v>
      </c>
      <c r="B81" s="19">
        <v>0.4614699074074074</v>
      </c>
      <c r="C81" s="17">
        <v>102.4</v>
      </c>
      <c r="D81" s="17">
        <v>3.6</v>
      </c>
      <c r="E81" s="17">
        <v>3.7209999999999999E-3</v>
      </c>
      <c r="F81" s="17">
        <v>0.18</v>
      </c>
      <c r="G81" s="17">
        <v>0.97698099999999999</v>
      </c>
      <c r="H81" s="17">
        <v>1.1529</v>
      </c>
      <c r="I81" s="17">
        <v>1.6485810000000001</v>
      </c>
      <c r="J81" s="17">
        <v>0.49568099999999998</v>
      </c>
      <c r="K81" s="17">
        <v>0.30067100000000002</v>
      </c>
      <c r="L81" s="17">
        <v>731.6</v>
      </c>
      <c r="M81" s="17">
        <v>0.113522</v>
      </c>
      <c r="N81" s="17">
        <v>550</v>
      </c>
      <c r="O81" s="17">
        <v>0</v>
      </c>
      <c r="P81" s="17">
        <v>0</v>
      </c>
      <c r="Q81" s="17">
        <v>0.980545</v>
      </c>
      <c r="R81" s="17">
        <v>1.101723</v>
      </c>
      <c r="S81" s="17">
        <v>1.587591</v>
      </c>
      <c r="T81" s="17">
        <v>0.48586800000000002</v>
      </c>
      <c r="U81" s="17">
        <v>0.30604100000000001</v>
      </c>
      <c r="V81" s="17">
        <v>777.5</v>
      </c>
      <c r="W81" s="17">
        <v>0.30632500000000001</v>
      </c>
      <c r="X81" s="17">
        <v>616</v>
      </c>
      <c r="Y81" s="17">
        <v>0</v>
      </c>
      <c r="Z81" s="17">
        <v>0</v>
      </c>
      <c r="AA81" s="17">
        <v>0.47083199999999997</v>
      </c>
      <c r="AB81" s="17">
        <v>8.6928500000000002E-3</v>
      </c>
      <c r="AC81" s="17">
        <v>1.10595</v>
      </c>
      <c r="AD81" s="17">
        <v>0.25</v>
      </c>
      <c r="AE81" s="17">
        <v>1135.3</v>
      </c>
    </row>
    <row r="82" spans="1:31">
      <c r="A82" s="17">
        <v>69</v>
      </c>
      <c r="B82" s="19">
        <v>0.46152777777777776</v>
      </c>
      <c r="C82" s="17">
        <v>101.4</v>
      </c>
      <c r="D82" s="17">
        <v>4.5</v>
      </c>
      <c r="E82" s="17">
        <v>5.2329999999999998E-3</v>
      </c>
      <c r="F82" s="17">
        <v>0.253</v>
      </c>
      <c r="G82" s="17">
        <v>0.286389</v>
      </c>
      <c r="H82" s="17">
        <v>1.354401</v>
      </c>
      <c r="I82" s="17">
        <v>1.7060900000000001</v>
      </c>
      <c r="J82" s="17">
        <v>0.351688</v>
      </c>
      <c r="K82" s="17">
        <v>0.20613699999999999</v>
      </c>
      <c r="L82" s="17">
        <v>800</v>
      </c>
      <c r="M82" s="17">
        <v>2.0657999999999999E-2</v>
      </c>
      <c r="N82" s="17">
        <v>1203</v>
      </c>
      <c r="O82" s="17">
        <v>0</v>
      </c>
      <c r="P82" s="17">
        <v>0</v>
      </c>
      <c r="Q82" s="17">
        <v>0.98936900000000005</v>
      </c>
      <c r="R82" s="17">
        <v>1.209991</v>
      </c>
      <c r="S82" s="17">
        <v>1.780208</v>
      </c>
      <c r="T82" s="17">
        <v>0.57021699999999997</v>
      </c>
      <c r="U82" s="17">
        <v>0.32030900000000001</v>
      </c>
      <c r="V82" s="17">
        <v>753.4</v>
      </c>
      <c r="W82" s="17">
        <v>0.17283599999999999</v>
      </c>
      <c r="X82" s="17">
        <v>597</v>
      </c>
      <c r="Y82" s="17">
        <v>0</v>
      </c>
      <c r="Z82" s="17">
        <v>0</v>
      </c>
      <c r="AA82" s="17">
        <v>0.49278300000000003</v>
      </c>
      <c r="AB82" s="17">
        <v>2.5544799999999999E-2</v>
      </c>
      <c r="AC82" s="17">
        <v>1.2245600000000001</v>
      </c>
      <c r="AD82" s="17">
        <v>0.25</v>
      </c>
      <c r="AE82" s="17">
        <v>1038.2</v>
      </c>
    </row>
    <row r="83" spans="1:31">
      <c r="A83" s="17">
        <v>70</v>
      </c>
      <c r="B83" s="19">
        <v>0.46157407407407408</v>
      </c>
      <c r="C83" s="17">
        <v>100.5</v>
      </c>
      <c r="D83" s="17">
        <v>4.5</v>
      </c>
      <c r="E83" s="17">
        <v>4.6959999999999997E-3</v>
      </c>
      <c r="F83" s="17">
        <v>0.22700000000000001</v>
      </c>
      <c r="G83" s="17">
        <v>0.98104400000000003</v>
      </c>
      <c r="H83" s="17">
        <v>1.2003060000000001</v>
      </c>
      <c r="I83" s="17">
        <v>1.689311</v>
      </c>
      <c r="J83" s="17">
        <v>0.48900500000000002</v>
      </c>
      <c r="K83" s="17">
        <v>0.28947000000000001</v>
      </c>
      <c r="L83" s="17">
        <v>699.3</v>
      </c>
      <c r="M83" s="17">
        <v>0.260658</v>
      </c>
      <c r="N83" s="17">
        <v>535</v>
      </c>
      <c r="O83" s="17">
        <v>0</v>
      </c>
      <c r="P83" s="17">
        <v>0</v>
      </c>
      <c r="Q83" s="17">
        <v>0.98602400000000001</v>
      </c>
      <c r="R83" s="17">
        <v>1.2840100000000001</v>
      </c>
      <c r="S83" s="17">
        <v>1.898555</v>
      </c>
      <c r="T83" s="17">
        <v>0.61454500000000001</v>
      </c>
      <c r="U83" s="17">
        <v>0.32369100000000001</v>
      </c>
      <c r="V83" s="17">
        <v>727.8</v>
      </c>
      <c r="W83" s="17">
        <v>0.181059</v>
      </c>
      <c r="X83" s="17">
        <v>515</v>
      </c>
      <c r="Y83" s="17">
        <v>0</v>
      </c>
      <c r="Z83" s="17">
        <v>0</v>
      </c>
      <c r="AA83" s="17">
        <v>0.49798599999999998</v>
      </c>
      <c r="AB83" s="17">
        <v>1.0094199999999999E-2</v>
      </c>
      <c r="AC83" s="17">
        <v>1.2902100000000001</v>
      </c>
      <c r="AD83" s="17">
        <v>0.25</v>
      </c>
      <c r="AE83" s="17">
        <v>1187.5999999999999</v>
      </c>
    </row>
    <row r="84" spans="1:31">
      <c r="A84" s="17">
        <v>71</v>
      </c>
      <c r="B84" s="19">
        <v>0.4616319444444445</v>
      </c>
      <c r="C84" s="17">
        <v>99.6</v>
      </c>
      <c r="D84" s="17">
        <v>4.5</v>
      </c>
      <c r="E84" s="17">
        <v>5.0270000000000002E-3</v>
      </c>
      <c r="F84" s="17">
        <v>0.24299999999999999</v>
      </c>
      <c r="G84" s="17">
        <v>0.985572</v>
      </c>
      <c r="H84" s="17">
        <v>1.210385</v>
      </c>
      <c r="I84" s="17">
        <v>1.7667299999999999</v>
      </c>
      <c r="J84" s="17">
        <v>0.55634499999999998</v>
      </c>
      <c r="K84" s="17">
        <v>0.31490099999999999</v>
      </c>
      <c r="L84" s="17">
        <v>695.9</v>
      </c>
      <c r="M84" s="17">
        <v>0.126525</v>
      </c>
      <c r="N84" s="17">
        <v>555</v>
      </c>
      <c r="O84" s="17">
        <v>0</v>
      </c>
      <c r="P84" s="17">
        <v>0</v>
      </c>
      <c r="Q84" s="17">
        <v>0.98756999999999995</v>
      </c>
      <c r="R84" s="17">
        <v>1.2817019999999999</v>
      </c>
      <c r="S84" s="17">
        <v>1.9666129999999999</v>
      </c>
      <c r="T84" s="17">
        <v>0.68491100000000005</v>
      </c>
      <c r="U84" s="17">
        <v>0.34827000000000002</v>
      </c>
      <c r="V84" s="17">
        <v>780.7</v>
      </c>
      <c r="W84" s="17">
        <v>0.14163300000000001</v>
      </c>
      <c r="X84" s="17">
        <v>421</v>
      </c>
      <c r="Y84" s="17">
        <v>0</v>
      </c>
      <c r="Z84" s="17">
        <v>0</v>
      </c>
      <c r="AA84" s="17">
        <v>0.53579900000000003</v>
      </c>
      <c r="AB84" s="17">
        <v>1.0412299999999999E-2</v>
      </c>
      <c r="AC84" s="17">
        <v>1.2888299999999999</v>
      </c>
      <c r="AD84" s="17">
        <v>0.25</v>
      </c>
      <c r="AE84" s="17">
        <v>1193.5</v>
      </c>
    </row>
    <row r="85" spans="1:31">
      <c r="A85" s="17">
        <v>72</v>
      </c>
      <c r="B85" s="19">
        <v>0.4616898148148148</v>
      </c>
      <c r="C85" s="17">
        <v>98.7</v>
      </c>
      <c r="D85" s="17">
        <v>4.5</v>
      </c>
      <c r="E85" s="17">
        <v>4.9230000000000003E-3</v>
      </c>
      <c r="F85" s="17">
        <v>0.23799999999999999</v>
      </c>
      <c r="G85" s="17">
        <v>0.97994499999999995</v>
      </c>
      <c r="H85" s="17">
        <v>1.1981269999999999</v>
      </c>
      <c r="I85" s="17">
        <v>1.762362</v>
      </c>
      <c r="J85" s="17">
        <v>0.56423500000000004</v>
      </c>
      <c r="K85" s="17">
        <v>0.32015900000000003</v>
      </c>
      <c r="L85" s="17">
        <v>685.1</v>
      </c>
      <c r="M85" s="17">
        <v>0.13330700000000001</v>
      </c>
      <c r="N85" s="17">
        <v>490</v>
      </c>
      <c r="O85" s="17">
        <v>0</v>
      </c>
      <c r="P85" s="17">
        <v>0</v>
      </c>
      <c r="Q85" s="17">
        <v>0.98493299999999995</v>
      </c>
      <c r="R85" s="17">
        <v>1.3033760000000001</v>
      </c>
      <c r="S85" s="17">
        <v>1.9931190000000001</v>
      </c>
      <c r="T85" s="17">
        <v>0.68974199999999997</v>
      </c>
      <c r="U85" s="17">
        <v>0.34606199999999998</v>
      </c>
      <c r="V85" s="17">
        <v>754.6</v>
      </c>
      <c r="W85" s="17">
        <v>2.9E-5</v>
      </c>
      <c r="X85" s="17">
        <v>441</v>
      </c>
      <c r="Y85" s="17">
        <v>0</v>
      </c>
      <c r="Z85" s="17">
        <v>0</v>
      </c>
      <c r="AA85" s="17">
        <v>0.53240299999999996</v>
      </c>
      <c r="AB85" s="17">
        <v>9.0554299999999997E-3</v>
      </c>
      <c r="AC85" s="17">
        <v>1.30962</v>
      </c>
      <c r="AD85" s="17">
        <v>0.25</v>
      </c>
      <c r="AE85" s="17">
        <v>1212.4000000000001</v>
      </c>
    </row>
    <row r="86" spans="1:31">
      <c r="A86" s="17">
        <v>73</v>
      </c>
      <c r="B86" s="19">
        <v>0.46174768518518516</v>
      </c>
      <c r="C86" s="17">
        <v>97.8</v>
      </c>
      <c r="D86" s="17">
        <v>4.5</v>
      </c>
      <c r="E86" s="17">
        <v>0</v>
      </c>
      <c r="F86" s="17">
        <v>0</v>
      </c>
      <c r="G86" s="17">
        <v>0.89444999999999997</v>
      </c>
      <c r="H86" s="17">
        <v>1.546378</v>
      </c>
      <c r="I86" s="17">
        <v>1.948116</v>
      </c>
      <c r="J86" s="17">
        <v>0.40173700000000001</v>
      </c>
      <c r="K86" s="17">
        <v>0.20621800000000001</v>
      </c>
      <c r="L86" s="17">
        <v>665</v>
      </c>
      <c r="M86" s="17">
        <v>1.9999999999999999E-6</v>
      </c>
      <c r="N86" s="17">
        <v>0</v>
      </c>
      <c r="O86" s="17">
        <v>0</v>
      </c>
      <c r="P86" s="17">
        <v>0</v>
      </c>
      <c r="Q86" s="17">
        <v>0.86165999999999998</v>
      </c>
      <c r="R86" s="17">
        <v>1.392803</v>
      </c>
      <c r="S86" s="17">
        <v>1.773183</v>
      </c>
      <c r="T86" s="17">
        <v>0.38038</v>
      </c>
      <c r="U86" s="17">
        <v>0.21451799999999999</v>
      </c>
      <c r="V86" s="17">
        <v>677.7</v>
      </c>
      <c r="W86" s="17">
        <v>3.0000000000000001E-6</v>
      </c>
      <c r="X86" s="17">
        <v>918</v>
      </c>
      <c r="Y86" s="17">
        <v>0</v>
      </c>
      <c r="Z86" s="17">
        <v>0</v>
      </c>
    </row>
    <row r="87" spans="1:31">
      <c r="A87" s="17">
        <v>74</v>
      </c>
      <c r="B87" s="19">
        <v>0.46179398148148149</v>
      </c>
      <c r="C87" s="17">
        <v>96.9</v>
      </c>
      <c r="D87" s="17">
        <v>4.5</v>
      </c>
      <c r="E87" s="17">
        <v>4.7320000000000001E-3</v>
      </c>
      <c r="F87" s="17">
        <v>0.22900000000000001</v>
      </c>
      <c r="G87" s="17">
        <v>0.98179499999999997</v>
      </c>
      <c r="H87" s="17">
        <v>1.3150459999999999</v>
      </c>
      <c r="I87" s="17">
        <v>1.9016789999999999</v>
      </c>
      <c r="J87" s="17">
        <v>0.58663200000000004</v>
      </c>
      <c r="K87" s="17">
        <v>0.30848100000000001</v>
      </c>
      <c r="L87" s="17">
        <v>669.1</v>
      </c>
      <c r="M87" s="17">
        <v>0.17475299999999999</v>
      </c>
      <c r="N87" s="17">
        <v>857</v>
      </c>
      <c r="O87" s="17">
        <v>0</v>
      </c>
      <c r="P87" s="17">
        <v>0</v>
      </c>
      <c r="Q87" s="17">
        <v>0.98480699999999999</v>
      </c>
      <c r="R87" s="17">
        <v>1.361918</v>
      </c>
      <c r="S87" s="17">
        <v>2.0719859999999999</v>
      </c>
      <c r="T87" s="17">
        <v>0.710067</v>
      </c>
      <c r="U87" s="17">
        <v>0.34269899999999998</v>
      </c>
      <c r="V87" s="17">
        <v>758.7</v>
      </c>
      <c r="W87" s="17">
        <v>0.14157800000000001</v>
      </c>
      <c r="X87" s="17">
        <v>638</v>
      </c>
      <c r="Y87" s="17">
        <v>0</v>
      </c>
      <c r="Z87" s="17">
        <v>0</v>
      </c>
      <c r="AA87" s="17">
        <v>0.52722899999999995</v>
      </c>
      <c r="AB87" s="17">
        <v>1.53855E-2</v>
      </c>
      <c r="AC87" s="17">
        <v>1.3728400000000001</v>
      </c>
      <c r="AD87" s="17">
        <v>0.25</v>
      </c>
      <c r="AE87" s="17">
        <v>1241.3</v>
      </c>
    </row>
    <row r="88" spans="1:31">
      <c r="A88" s="17">
        <v>75</v>
      </c>
      <c r="B88" s="19">
        <v>0.4618518518518519</v>
      </c>
      <c r="C88" s="17">
        <v>96</v>
      </c>
      <c r="D88" s="17">
        <v>4.5</v>
      </c>
      <c r="E88" s="17">
        <v>5.1149999999999998E-3</v>
      </c>
      <c r="F88" s="17">
        <v>0.248</v>
      </c>
      <c r="G88" s="17">
        <v>0.98607</v>
      </c>
      <c r="H88" s="17">
        <v>1.346489</v>
      </c>
      <c r="I88" s="17">
        <v>2.0456240000000001</v>
      </c>
      <c r="J88" s="17">
        <v>0.69913499999999995</v>
      </c>
      <c r="K88" s="17">
        <v>0.34177099999999999</v>
      </c>
      <c r="L88" s="17">
        <v>719.2</v>
      </c>
      <c r="M88" s="17">
        <v>2.9738000000000001E-2</v>
      </c>
      <c r="N88" s="17">
        <v>615</v>
      </c>
      <c r="O88" s="17">
        <v>0</v>
      </c>
      <c r="P88" s="17">
        <v>0</v>
      </c>
      <c r="Q88" s="17">
        <v>0.98715200000000003</v>
      </c>
      <c r="R88" s="17">
        <v>1.3558730000000001</v>
      </c>
      <c r="S88" s="17">
        <v>2.0652089999999999</v>
      </c>
      <c r="T88" s="17">
        <v>0.70933599999999997</v>
      </c>
      <c r="U88" s="17">
        <v>0.34346900000000002</v>
      </c>
      <c r="V88" s="17">
        <v>725.4</v>
      </c>
      <c r="W88" s="17">
        <v>7.7742000000000006E-2</v>
      </c>
      <c r="X88" s="17">
        <v>638</v>
      </c>
      <c r="Y88" s="17">
        <v>0</v>
      </c>
      <c r="Z88" s="17">
        <v>0</v>
      </c>
      <c r="AA88" s="17">
        <v>0.52841400000000005</v>
      </c>
      <c r="AB88" s="17">
        <v>1.19037E-2</v>
      </c>
      <c r="AC88" s="17">
        <v>1.36432</v>
      </c>
      <c r="AD88" s="17">
        <v>0.25</v>
      </c>
      <c r="AE88" s="17">
        <v>1154.9000000000001</v>
      </c>
    </row>
    <row r="89" spans="1:31">
      <c r="A89" s="17">
        <v>76</v>
      </c>
      <c r="B89" s="19">
        <v>0.46190972222222221</v>
      </c>
      <c r="C89" s="17">
        <v>95.1</v>
      </c>
      <c r="D89" s="17">
        <v>5.4</v>
      </c>
      <c r="E89" s="17">
        <v>6.0210000000000003E-3</v>
      </c>
      <c r="F89" s="17">
        <v>0.29099999999999998</v>
      </c>
      <c r="G89" s="17">
        <v>0.98446100000000003</v>
      </c>
      <c r="H89" s="17">
        <v>1.372838</v>
      </c>
      <c r="I89" s="17">
        <v>2.019577</v>
      </c>
      <c r="J89" s="17">
        <v>0.64673899999999995</v>
      </c>
      <c r="K89" s="17">
        <v>0.32023499999999999</v>
      </c>
      <c r="L89" s="17">
        <v>687.9</v>
      </c>
      <c r="M89" s="17">
        <v>0.21962499999999999</v>
      </c>
      <c r="N89" s="17">
        <v>588</v>
      </c>
      <c r="O89" s="17">
        <v>0</v>
      </c>
      <c r="P89" s="17">
        <v>0</v>
      </c>
      <c r="Q89" s="17">
        <v>0.98905100000000001</v>
      </c>
      <c r="R89" s="17">
        <v>1.4035820000000001</v>
      </c>
      <c r="S89" s="17">
        <v>2.168164</v>
      </c>
      <c r="T89" s="17">
        <v>0.76458199999999998</v>
      </c>
      <c r="U89" s="17">
        <v>0.35264000000000001</v>
      </c>
      <c r="V89" s="17">
        <v>757.8</v>
      </c>
      <c r="W89" s="17">
        <v>6.9690000000000002E-2</v>
      </c>
      <c r="X89" s="17">
        <v>451</v>
      </c>
      <c r="Y89" s="17">
        <v>0</v>
      </c>
      <c r="Z89" s="17">
        <v>0</v>
      </c>
      <c r="AA89" s="17">
        <v>0.54252400000000001</v>
      </c>
      <c r="AB89" s="17">
        <v>1.30539E-2</v>
      </c>
      <c r="AC89" s="17">
        <v>1.4135599999999999</v>
      </c>
      <c r="AD89" s="17">
        <v>0.25</v>
      </c>
      <c r="AE89" s="17">
        <v>1207.4000000000001</v>
      </c>
    </row>
    <row r="90" spans="1:31">
      <c r="A90" s="17">
        <v>77</v>
      </c>
      <c r="B90" s="19">
        <v>0.46196759259259257</v>
      </c>
      <c r="C90" s="17">
        <v>94.2</v>
      </c>
      <c r="D90" s="17">
        <v>5.4</v>
      </c>
      <c r="E90" s="17">
        <v>5.4219999999999997E-3</v>
      </c>
      <c r="F90" s="17">
        <v>0.26200000000000001</v>
      </c>
      <c r="G90" s="17">
        <v>0.98972800000000005</v>
      </c>
      <c r="H90" s="17">
        <v>1.4065209999999999</v>
      </c>
      <c r="I90" s="17">
        <v>2.0390429999999999</v>
      </c>
      <c r="J90" s="17">
        <v>0.63252200000000003</v>
      </c>
      <c r="K90" s="17">
        <v>0.31020500000000001</v>
      </c>
      <c r="L90" s="17">
        <v>643.6</v>
      </c>
      <c r="M90" s="17">
        <v>0.29852499999999998</v>
      </c>
      <c r="N90" s="17">
        <v>471</v>
      </c>
      <c r="O90" s="17">
        <v>0</v>
      </c>
      <c r="P90" s="17">
        <v>0</v>
      </c>
      <c r="Q90" s="17">
        <v>0.98768</v>
      </c>
      <c r="R90" s="17">
        <v>1.410085</v>
      </c>
      <c r="S90" s="17">
        <v>2.1310730000000002</v>
      </c>
      <c r="T90" s="17">
        <v>0.72098799999999996</v>
      </c>
      <c r="U90" s="17">
        <v>0.33832200000000001</v>
      </c>
      <c r="V90" s="17">
        <v>731.3</v>
      </c>
      <c r="W90" s="17">
        <v>0.21338299999999999</v>
      </c>
      <c r="X90" s="17">
        <v>403</v>
      </c>
      <c r="Y90" s="17">
        <v>0</v>
      </c>
      <c r="Z90" s="17">
        <v>0</v>
      </c>
      <c r="AA90" s="17">
        <v>0.52049500000000004</v>
      </c>
      <c r="AB90" s="17">
        <v>9.8118500000000004E-3</v>
      </c>
      <c r="AC90" s="17">
        <v>1.41716</v>
      </c>
      <c r="AD90" s="17">
        <v>0.25</v>
      </c>
      <c r="AE90" s="17">
        <v>1290.5999999999999</v>
      </c>
    </row>
    <row r="91" spans="1:31">
      <c r="A91" s="17">
        <v>78</v>
      </c>
      <c r="B91" s="19">
        <v>0.46201388888888889</v>
      </c>
      <c r="C91" s="17">
        <v>93.6</v>
      </c>
      <c r="D91" s="17">
        <v>5.4</v>
      </c>
      <c r="E91" s="17">
        <v>4.8440000000000002E-3</v>
      </c>
      <c r="F91" s="17">
        <v>0.23400000000000001</v>
      </c>
      <c r="G91" s="17">
        <v>0.98660000000000003</v>
      </c>
      <c r="H91" s="17">
        <v>1.352705</v>
      </c>
      <c r="I91" s="17">
        <v>1.977411</v>
      </c>
      <c r="J91" s="17">
        <v>0.62470599999999998</v>
      </c>
      <c r="K91" s="17">
        <v>0.31592100000000001</v>
      </c>
      <c r="L91" s="17">
        <v>663.5</v>
      </c>
      <c r="M91" s="17">
        <v>0.13148399999999999</v>
      </c>
      <c r="N91" s="17">
        <v>681</v>
      </c>
      <c r="O91" s="17">
        <v>0</v>
      </c>
      <c r="P91" s="17">
        <v>0</v>
      </c>
      <c r="Q91" s="17">
        <v>0.69697200000000004</v>
      </c>
      <c r="R91" s="17">
        <v>1.5544100000000001</v>
      </c>
      <c r="S91" s="17">
        <v>2.2034440000000002</v>
      </c>
      <c r="T91" s="17">
        <v>0.649034</v>
      </c>
      <c r="U91" s="17">
        <v>0.29455399999999998</v>
      </c>
      <c r="V91" s="17">
        <v>800</v>
      </c>
      <c r="W91" s="17">
        <v>0.37081999999999998</v>
      </c>
      <c r="X91" s="17">
        <v>507</v>
      </c>
      <c r="Y91" s="17">
        <v>0</v>
      </c>
      <c r="Z91" s="17">
        <v>0</v>
      </c>
      <c r="AA91" s="17">
        <v>0.45316099999999998</v>
      </c>
      <c r="AB91" s="17">
        <v>1.4555800000000001E-2</v>
      </c>
      <c r="AC91" s="17">
        <v>1.56386</v>
      </c>
      <c r="AD91" s="17">
        <v>0.25</v>
      </c>
      <c r="AE91" s="17">
        <v>1251.8</v>
      </c>
    </row>
    <row r="92" spans="1:31">
      <c r="A92" s="17">
        <v>79</v>
      </c>
      <c r="B92" s="19">
        <v>0.46207175925925931</v>
      </c>
      <c r="C92" s="17">
        <v>92.7</v>
      </c>
      <c r="D92" s="17">
        <v>5.4</v>
      </c>
      <c r="E92" s="17">
        <v>6.2830000000000004E-3</v>
      </c>
      <c r="F92" s="17">
        <v>0.30399999999999999</v>
      </c>
      <c r="G92" s="17">
        <v>0.98364300000000005</v>
      </c>
      <c r="H92" s="17">
        <v>1.430107</v>
      </c>
      <c r="I92" s="17">
        <v>2.1137830000000002</v>
      </c>
      <c r="J92" s="17">
        <v>0.68367599999999995</v>
      </c>
      <c r="K92" s="17">
        <v>0.32343699999999997</v>
      </c>
      <c r="L92" s="17">
        <v>715</v>
      </c>
      <c r="M92" s="17">
        <v>0.214229</v>
      </c>
      <c r="N92" s="17">
        <v>352</v>
      </c>
      <c r="O92" s="17">
        <v>0</v>
      </c>
      <c r="P92" s="17">
        <v>0</v>
      </c>
      <c r="Q92" s="17">
        <v>0.98939999999999995</v>
      </c>
      <c r="R92" s="17">
        <v>1.4041999999999999</v>
      </c>
      <c r="S92" s="17">
        <v>2.1678489999999999</v>
      </c>
      <c r="T92" s="17">
        <v>0.76364900000000002</v>
      </c>
      <c r="U92" s="17">
        <v>0.35226099999999999</v>
      </c>
      <c r="V92" s="17">
        <v>729.3</v>
      </c>
      <c r="W92" s="17">
        <v>0.22917000000000001</v>
      </c>
      <c r="X92" s="17">
        <v>672</v>
      </c>
      <c r="Y92" s="17">
        <v>0</v>
      </c>
      <c r="Z92" s="17">
        <v>0</v>
      </c>
      <c r="AA92" s="17">
        <v>0.54193999999999998</v>
      </c>
      <c r="AB92" s="17">
        <v>8.1518500000000004E-3</v>
      </c>
      <c r="AC92" s="17">
        <v>1.41042</v>
      </c>
      <c r="AD92" s="17">
        <v>0.25</v>
      </c>
      <c r="AE92" s="17">
        <v>1161.5999999999999</v>
      </c>
    </row>
    <row r="93" spans="1:31">
      <c r="A93" s="17">
        <v>80</v>
      </c>
      <c r="B93" s="19">
        <v>0.46212962962962961</v>
      </c>
      <c r="C93" s="17">
        <v>91.8</v>
      </c>
      <c r="D93" s="17">
        <v>6.3</v>
      </c>
      <c r="E93" s="17">
        <v>5.4349999999999997E-3</v>
      </c>
      <c r="F93" s="17">
        <v>0.26300000000000001</v>
      </c>
      <c r="G93" s="17">
        <v>0.98252399999999995</v>
      </c>
      <c r="H93" s="17">
        <v>1.404698</v>
      </c>
      <c r="I93" s="17">
        <v>2.1164800000000001</v>
      </c>
      <c r="J93" s="17">
        <v>0.71178200000000003</v>
      </c>
      <c r="K93" s="17">
        <v>0.33630500000000002</v>
      </c>
      <c r="L93" s="17">
        <v>670.1</v>
      </c>
      <c r="M93" s="17">
        <v>2.5000000000000001E-5</v>
      </c>
      <c r="N93" s="17">
        <v>526</v>
      </c>
      <c r="O93" s="17">
        <v>0</v>
      </c>
      <c r="P93" s="17">
        <v>0</v>
      </c>
      <c r="Q93" s="17">
        <v>0.62965499999999996</v>
      </c>
      <c r="R93" s="17">
        <v>1.537604</v>
      </c>
      <c r="S93" s="17">
        <v>2.1360079999999999</v>
      </c>
      <c r="T93" s="17">
        <v>0.59840400000000005</v>
      </c>
      <c r="U93" s="17">
        <v>0.28015099999999998</v>
      </c>
      <c r="V93" s="17">
        <v>800</v>
      </c>
      <c r="W93" s="17">
        <v>3.0000000000000001E-6</v>
      </c>
      <c r="X93" s="17">
        <v>469</v>
      </c>
      <c r="Y93" s="17">
        <v>0</v>
      </c>
      <c r="Z93" s="17">
        <v>0</v>
      </c>
      <c r="AA93" s="17">
        <v>0.43100100000000002</v>
      </c>
      <c r="AB93" s="17">
        <v>1.3273999999999999E-2</v>
      </c>
      <c r="AC93" s="17">
        <v>1.54555</v>
      </c>
      <c r="AD93" s="17">
        <v>0.25</v>
      </c>
      <c r="AE93" s="17">
        <v>1239.4000000000001</v>
      </c>
    </row>
    <row r="94" spans="1:31">
      <c r="A94" s="17">
        <v>81</v>
      </c>
      <c r="B94" s="19">
        <v>0.46218749999999997</v>
      </c>
      <c r="C94" s="17">
        <v>90.9</v>
      </c>
      <c r="D94" s="17">
        <v>8.1</v>
      </c>
      <c r="E94" s="17">
        <v>5.7089999999999997E-3</v>
      </c>
      <c r="F94" s="17">
        <v>0.27600000000000002</v>
      </c>
      <c r="G94" s="17">
        <v>0.98804599999999998</v>
      </c>
      <c r="H94" s="17">
        <v>1.381318</v>
      </c>
      <c r="I94" s="17">
        <v>2.0421239999999998</v>
      </c>
      <c r="J94" s="17">
        <v>0.660806</v>
      </c>
      <c r="K94" s="17">
        <v>0.32358799999999999</v>
      </c>
      <c r="L94" s="17">
        <v>660</v>
      </c>
      <c r="M94" s="17">
        <v>0.107585</v>
      </c>
      <c r="N94" s="17">
        <v>712</v>
      </c>
      <c r="O94" s="17">
        <v>0</v>
      </c>
      <c r="P94" s="17">
        <v>0</v>
      </c>
      <c r="Q94" s="17">
        <v>0.95266600000000001</v>
      </c>
      <c r="R94" s="17">
        <v>1.6096349999999999</v>
      </c>
      <c r="S94" s="17">
        <v>2.1028560000000001</v>
      </c>
      <c r="T94" s="17">
        <v>0.49322100000000002</v>
      </c>
      <c r="U94" s="17">
        <v>0.23454800000000001</v>
      </c>
      <c r="V94" s="17">
        <v>623.4</v>
      </c>
      <c r="W94" s="17">
        <v>0.233373</v>
      </c>
      <c r="X94" s="17">
        <v>311</v>
      </c>
      <c r="Y94" s="17">
        <v>0</v>
      </c>
      <c r="Z94" s="17">
        <v>0</v>
      </c>
      <c r="AA94" s="17">
        <v>0.36084300000000002</v>
      </c>
      <c r="AB94" s="17">
        <v>2.2516700000000001E-2</v>
      </c>
      <c r="AC94" s="17">
        <v>1.6207400000000001</v>
      </c>
      <c r="AD94" s="17">
        <v>0.25</v>
      </c>
      <c r="AE94" s="17">
        <v>1258.3</v>
      </c>
    </row>
    <row r="95" spans="1:31">
      <c r="A95" s="17">
        <v>82</v>
      </c>
      <c r="B95" s="19">
        <v>0.4622337962962963</v>
      </c>
      <c r="C95" s="17">
        <v>90.2</v>
      </c>
      <c r="D95" s="17">
        <v>8.1</v>
      </c>
      <c r="E95" s="17">
        <v>1.0366E-2</v>
      </c>
      <c r="F95" s="17">
        <v>0.502</v>
      </c>
      <c r="G95" s="17">
        <v>0.579453</v>
      </c>
      <c r="H95" s="17">
        <v>1.6219129999999999</v>
      </c>
      <c r="I95" s="17">
        <v>2.104886</v>
      </c>
      <c r="J95" s="17">
        <v>0.48297299999999999</v>
      </c>
      <c r="K95" s="17">
        <v>0.22945299999999999</v>
      </c>
      <c r="L95" s="17">
        <v>789.4</v>
      </c>
      <c r="M95" s="17">
        <v>9.9999999999999995E-7</v>
      </c>
      <c r="N95" s="17">
        <v>606</v>
      </c>
      <c r="O95" s="17">
        <v>0</v>
      </c>
      <c r="P95" s="17">
        <v>0</v>
      </c>
      <c r="Q95" s="17">
        <v>0.98402900000000004</v>
      </c>
      <c r="R95" s="17">
        <v>1.467252</v>
      </c>
      <c r="S95" s="17">
        <v>2.2792020000000002</v>
      </c>
      <c r="T95" s="17">
        <v>0.81194999999999995</v>
      </c>
      <c r="U95" s="17">
        <v>0.35624299999999998</v>
      </c>
      <c r="V95" s="17">
        <v>708.5</v>
      </c>
      <c r="W95" s="17">
        <v>0.109053</v>
      </c>
      <c r="X95" s="17">
        <v>565</v>
      </c>
      <c r="Y95" s="17">
        <v>0</v>
      </c>
      <c r="Z95" s="17">
        <v>0</v>
      </c>
      <c r="AA95" s="17">
        <v>0.54806600000000005</v>
      </c>
      <c r="AB95" s="17">
        <v>2.29187E-2</v>
      </c>
      <c r="AC95" s="17">
        <v>1.48586</v>
      </c>
      <c r="AD95" s="17">
        <v>0.25</v>
      </c>
      <c r="AE95" s="17">
        <v>1052.0999999999999</v>
      </c>
    </row>
    <row r="96" spans="1:31">
      <c r="A96" s="17">
        <v>83</v>
      </c>
      <c r="B96" s="19">
        <v>0.46229166666666671</v>
      </c>
      <c r="C96" s="17">
        <v>89.1</v>
      </c>
      <c r="D96" s="17">
        <v>8.1</v>
      </c>
      <c r="E96" s="17">
        <v>9.0390000000000002E-3</v>
      </c>
      <c r="F96" s="17">
        <v>0.437</v>
      </c>
      <c r="G96" s="17">
        <v>0.98187000000000002</v>
      </c>
      <c r="H96" s="17">
        <v>1.47339</v>
      </c>
      <c r="I96" s="17">
        <v>2.2061570000000001</v>
      </c>
      <c r="J96" s="17">
        <v>0.73276600000000003</v>
      </c>
      <c r="K96" s="17">
        <v>0.332146</v>
      </c>
      <c r="L96" s="17">
        <v>700.9</v>
      </c>
      <c r="M96" s="17">
        <v>0.128633</v>
      </c>
      <c r="N96" s="17">
        <v>514</v>
      </c>
      <c r="O96" s="17">
        <v>0</v>
      </c>
      <c r="P96" s="17">
        <v>0</v>
      </c>
      <c r="Q96" s="17">
        <v>0.98876699999999995</v>
      </c>
      <c r="R96" s="17">
        <v>1.4515469999999999</v>
      </c>
      <c r="S96" s="17">
        <v>2.2259899999999999</v>
      </c>
      <c r="T96" s="17">
        <v>0.77444299999999999</v>
      </c>
      <c r="U96" s="17">
        <v>0.34790900000000002</v>
      </c>
      <c r="V96" s="17">
        <v>720.4</v>
      </c>
      <c r="W96" s="17">
        <v>0.13373199999999999</v>
      </c>
      <c r="X96" s="17">
        <v>457</v>
      </c>
      <c r="Y96" s="17">
        <v>0</v>
      </c>
      <c r="Z96" s="17">
        <v>0</v>
      </c>
      <c r="AA96" s="17">
        <v>0.53524499999999997</v>
      </c>
      <c r="AB96" s="17">
        <v>1.7371299999999999E-2</v>
      </c>
      <c r="AC96" s="17">
        <v>1.4650000000000001</v>
      </c>
      <c r="AD96" s="17">
        <v>0.25</v>
      </c>
      <c r="AE96" s="17">
        <v>1185</v>
      </c>
    </row>
    <row r="97" spans="1:31">
      <c r="A97" s="17">
        <v>84</v>
      </c>
      <c r="B97" s="19">
        <v>0.46234953703703702</v>
      </c>
      <c r="C97" s="17">
        <v>88.1</v>
      </c>
      <c r="D97" s="17">
        <v>9.1</v>
      </c>
      <c r="E97" s="17">
        <v>0</v>
      </c>
      <c r="F97" s="17">
        <v>0</v>
      </c>
      <c r="G97" s="17">
        <v>0.95450800000000002</v>
      </c>
      <c r="H97" s="17">
        <v>1.5045759999999999</v>
      </c>
      <c r="I97" s="17">
        <v>1.977716</v>
      </c>
      <c r="J97" s="17">
        <v>0.47314000000000001</v>
      </c>
      <c r="K97" s="17">
        <v>0.239235</v>
      </c>
      <c r="L97" s="17">
        <v>575.9</v>
      </c>
      <c r="M97" s="17">
        <v>0.51388500000000004</v>
      </c>
      <c r="N97" s="17">
        <v>0</v>
      </c>
      <c r="O97" s="17">
        <v>0</v>
      </c>
      <c r="P97" s="17">
        <v>0</v>
      </c>
      <c r="Q97" s="17">
        <v>0.73310799999999998</v>
      </c>
      <c r="R97" s="17">
        <v>1.563823</v>
      </c>
      <c r="S97" s="17">
        <v>2.2997930000000002</v>
      </c>
      <c r="T97" s="17">
        <v>0.73597000000000001</v>
      </c>
      <c r="U97" s="17">
        <v>0.32001600000000002</v>
      </c>
      <c r="V97" s="17">
        <v>800</v>
      </c>
      <c r="W97" s="17">
        <v>0.22917499999999999</v>
      </c>
      <c r="X97" s="17">
        <v>580</v>
      </c>
      <c r="Y97" s="17">
        <v>0</v>
      </c>
      <c r="Z97" s="17">
        <v>0</v>
      </c>
    </row>
    <row r="98" spans="1:31">
      <c r="A98" s="17">
        <v>85</v>
      </c>
      <c r="B98" s="19">
        <v>0.46240740740740738</v>
      </c>
      <c r="C98" s="17">
        <v>87.4</v>
      </c>
      <c r="D98" s="17">
        <v>10</v>
      </c>
      <c r="E98" s="17">
        <v>1.1401E-2</v>
      </c>
      <c r="F98" s="17">
        <v>0.55200000000000005</v>
      </c>
      <c r="G98" s="17">
        <v>0.98357899999999998</v>
      </c>
      <c r="H98" s="17">
        <v>1.4062859999999999</v>
      </c>
      <c r="I98" s="17">
        <v>2.0725039999999999</v>
      </c>
      <c r="J98" s="17">
        <v>0.66621900000000001</v>
      </c>
      <c r="K98" s="17">
        <v>0.32145600000000002</v>
      </c>
      <c r="L98" s="17">
        <v>715.6</v>
      </c>
      <c r="M98" s="17">
        <v>0.181198</v>
      </c>
      <c r="N98" s="17">
        <v>507</v>
      </c>
      <c r="O98" s="17">
        <v>0</v>
      </c>
      <c r="P98" s="17">
        <v>0</v>
      </c>
      <c r="Q98" s="17">
        <v>0.99208300000000005</v>
      </c>
      <c r="R98" s="17">
        <v>1.4756210000000001</v>
      </c>
      <c r="S98" s="17">
        <v>2.2809159999999999</v>
      </c>
      <c r="T98" s="17">
        <v>0.80529499999999998</v>
      </c>
      <c r="U98" s="17">
        <v>0.35305799999999998</v>
      </c>
      <c r="V98" s="17">
        <v>764</v>
      </c>
      <c r="W98" s="17">
        <v>0.18274099999999999</v>
      </c>
      <c r="X98" s="17">
        <v>413</v>
      </c>
      <c r="Y98" s="17">
        <v>0</v>
      </c>
      <c r="Z98" s="17">
        <v>0</v>
      </c>
      <c r="AA98" s="17">
        <v>0.54316600000000004</v>
      </c>
      <c r="AB98" s="17">
        <v>2.12725E-2</v>
      </c>
      <c r="AC98" s="17">
        <v>1.49275</v>
      </c>
      <c r="AD98" s="17">
        <v>0.25</v>
      </c>
      <c r="AE98" s="17">
        <v>1160.5999999999999</v>
      </c>
    </row>
    <row r="99" spans="1:31">
      <c r="A99" s="17">
        <v>86</v>
      </c>
      <c r="B99" s="19">
        <v>0.4624537037037037</v>
      </c>
      <c r="C99" s="17">
        <v>86.5</v>
      </c>
      <c r="D99" s="17">
        <v>10.9</v>
      </c>
      <c r="E99" s="17">
        <v>0</v>
      </c>
      <c r="F99" s="17">
        <v>0</v>
      </c>
      <c r="G99" s="17">
        <v>0.98121999999999998</v>
      </c>
      <c r="H99" s="17">
        <v>1.387918</v>
      </c>
      <c r="I99" s="17">
        <v>2.0602800000000001</v>
      </c>
      <c r="J99" s="17">
        <v>0.67236200000000002</v>
      </c>
      <c r="K99" s="17">
        <v>0.326345</v>
      </c>
      <c r="L99" s="17">
        <v>717</v>
      </c>
      <c r="M99" s="17">
        <v>0.24268400000000001</v>
      </c>
      <c r="N99" s="17">
        <v>0</v>
      </c>
      <c r="O99" s="17">
        <v>0</v>
      </c>
      <c r="P99" s="17">
        <v>0</v>
      </c>
      <c r="Q99" s="17">
        <v>0.99008799999999997</v>
      </c>
      <c r="R99" s="17">
        <v>1.5416160000000001</v>
      </c>
      <c r="S99" s="17">
        <v>2.376217</v>
      </c>
      <c r="T99" s="17">
        <v>0.83460100000000004</v>
      </c>
      <c r="U99" s="17">
        <v>0.35123100000000002</v>
      </c>
      <c r="V99" s="17">
        <v>706.6</v>
      </c>
      <c r="W99" s="17">
        <v>4.4686999999999998E-2</v>
      </c>
      <c r="X99" s="17">
        <v>417</v>
      </c>
      <c r="Y99" s="17">
        <v>0</v>
      </c>
      <c r="Z99" s="17">
        <v>0</v>
      </c>
    </row>
    <row r="100" spans="1:31">
      <c r="A100" s="17">
        <v>87</v>
      </c>
      <c r="B100" s="19">
        <v>0.46251157407407412</v>
      </c>
      <c r="C100" s="17">
        <v>85.6</v>
      </c>
      <c r="D100" s="17">
        <v>11.8</v>
      </c>
      <c r="E100" s="17">
        <v>1.2911000000000001E-2</v>
      </c>
      <c r="F100" s="17">
        <v>0.625</v>
      </c>
      <c r="G100" s="17">
        <v>0.98332299999999995</v>
      </c>
      <c r="H100" s="17">
        <v>1.497895</v>
      </c>
      <c r="I100" s="17">
        <v>2.230785</v>
      </c>
      <c r="J100" s="17">
        <v>0.73289000000000004</v>
      </c>
      <c r="K100" s="17">
        <v>0.32853500000000002</v>
      </c>
      <c r="L100" s="17">
        <v>691.4</v>
      </c>
      <c r="M100" s="17">
        <v>0.14388000000000001</v>
      </c>
      <c r="N100" s="17">
        <v>375</v>
      </c>
      <c r="O100" s="17">
        <v>0</v>
      </c>
      <c r="P100" s="17">
        <v>0</v>
      </c>
      <c r="Q100" s="17">
        <v>0.98942600000000003</v>
      </c>
      <c r="R100" s="17">
        <v>1.5209809999999999</v>
      </c>
      <c r="S100" s="17">
        <v>2.3363580000000002</v>
      </c>
      <c r="T100" s="17">
        <v>0.81537700000000002</v>
      </c>
      <c r="U100" s="17">
        <v>0.348995</v>
      </c>
      <c r="V100" s="17">
        <v>730.3</v>
      </c>
      <c r="W100" s="17">
        <v>0.315863</v>
      </c>
      <c r="X100" s="17">
        <v>612</v>
      </c>
      <c r="Y100" s="17">
        <v>0</v>
      </c>
      <c r="Z100" s="17">
        <v>0</v>
      </c>
      <c r="AA100" s="17">
        <v>0.53691599999999995</v>
      </c>
      <c r="AB100" s="17">
        <v>1.80383E-2</v>
      </c>
      <c r="AC100" s="17">
        <v>1.53569</v>
      </c>
      <c r="AD100" s="17">
        <v>0.25</v>
      </c>
      <c r="AE100" s="17">
        <v>1201.3</v>
      </c>
    </row>
    <row r="101" spans="1:31">
      <c r="A101" s="17">
        <v>88</v>
      </c>
      <c r="B101" s="19">
        <v>0.46256944444444442</v>
      </c>
      <c r="C101" s="17">
        <v>85.1</v>
      </c>
      <c r="D101" s="17">
        <v>12.7</v>
      </c>
      <c r="E101" s="17">
        <v>1.3384999999999999E-2</v>
      </c>
      <c r="F101" s="17">
        <v>0.64800000000000002</v>
      </c>
      <c r="G101" s="17">
        <v>0.99032699999999996</v>
      </c>
      <c r="H101" s="17">
        <v>1.4967459999999999</v>
      </c>
      <c r="I101" s="17">
        <v>2.2307109999999999</v>
      </c>
      <c r="J101" s="17">
        <v>0.73396499999999998</v>
      </c>
      <c r="K101" s="17">
        <v>0.32902799999999999</v>
      </c>
      <c r="L101" s="17">
        <v>683.7</v>
      </c>
      <c r="M101" s="17">
        <v>7.9086000000000004E-2</v>
      </c>
      <c r="N101" s="17">
        <v>442</v>
      </c>
      <c r="O101" s="17">
        <v>0</v>
      </c>
      <c r="P101" s="17">
        <v>0</v>
      </c>
      <c r="Q101" s="17">
        <v>0.99053100000000005</v>
      </c>
      <c r="R101" s="17">
        <v>1.539874</v>
      </c>
      <c r="S101" s="17">
        <v>2.3378190000000001</v>
      </c>
      <c r="T101" s="17">
        <v>0.79794500000000002</v>
      </c>
      <c r="U101" s="17">
        <v>0.34132000000000001</v>
      </c>
      <c r="V101" s="17">
        <v>692.1</v>
      </c>
      <c r="W101" s="17">
        <v>0.119861</v>
      </c>
      <c r="X101" s="17">
        <v>388</v>
      </c>
      <c r="Y101" s="17">
        <v>0</v>
      </c>
      <c r="Z101" s="17">
        <v>0</v>
      </c>
      <c r="AA101" s="17">
        <v>0.52510800000000002</v>
      </c>
      <c r="AB101" s="17">
        <v>2.25547E-2</v>
      </c>
      <c r="AC101" s="17">
        <v>1.5578700000000001</v>
      </c>
      <c r="AD101" s="17">
        <v>0.25</v>
      </c>
      <c r="AE101" s="17">
        <v>1214.9000000000001</v>
      </c>
    </row>
    <row r="102" spans="1:31">
      <c r="A102" s="17">
        <v>89</v>
      </c>
      <c r="B102" s="19">
        <v>0.46262731481481478</v>
      </c>
      <c r="C102" s="17">
        <v>84.1</v>
      </c>
      <c r="D102" s="17">
        <v>13.6</v>
      </c>
      <c r="E102" s="17">
        <v>1.4966999999999999E-2</v>
      </c>
      <c r="F102" s="17">
        <v>0.72399999999999998</v>
      </c>
      <c r="G102" s="17">
        <v>0.98726100000000006</v>
      </c>
      <c r="H102" s="17">
        <v>1.5088520000000001</v>
      </c>
      <c r="I102" s="17">
        <v>2.2657660000000002</v>
      </c>
      <c r="J102" s="17">
        <v>0.75691299999999995</v>
      </c>
      <c r="K102" s="17">
        <v>0.334065</v>
      </c>
      <c r="L102" s="17">
        <v>668.8</v>
      </c>
      <c r="M102" s="17">
        <v>2.8E-5</v>
      </c>
      <c r="N102" s="17">
        <v>508</v>
      </c>
      <c r="O102" s="17">
        <v>0</v>
      </c>
      <c r="P102" s="17">
        <v>0</v>
      </c>
      <c r="Q102" s="17">
        <v>0.99098299999999995</v>
      </c>
      <c r="R102" s="17">
        <v>1.4642539999999999</v>
      </c>
      <c r="S102" s="17">
        <v>2.3089149999999998</v>
      </c>
      <c r="T102" s="17">
        <v>0.844661</v>
      </c>
      <c r="U102" s="17">
        <v>0.36582599999999998</v>
      </c>
      <c r="V102" s="17">
        <v>729.7</v>
      </c>
      <c r="W102" s="17">
        <v>0.104202</v>
      </c>
      <c r="X102" s="17">
        <v>454</v>
      </c>
      <c r="Y102" s="17">
        <v>0</v>
      </c>
      <c r="Z102" s="17">
        <v>0</v>
      </c>
      <c r="AA102" s="17">
        <v>0.562809</v>
      </c>
      <c r="AB102" s="17">
        <v>2.7028400000000001E-2</v>
      </c>
      <c r="AC102" s="17">
        <v>1.48708</v>
      </c>
      <c r="AD102" s="17">
        <v>0.25</v>
      </c>
      <c r="AE102" s="17">
        <v>1241.9000000000001</v>
      </c>
    </row>
    <row r="103" spans="1:31">
      <c r="A103" s="17">
        <v>90</v>
      </c>
      <c r="B103" s="19">
        <v>0.4626736111111111</v>
      </c>
      <c r="C103" s="17">
        <v>83.2</v>
      </c>
      <c r="D103" s="17">
        <v>15.4</v>
      </c>
      <c r="E103" s="17">
        <v>1.6622999999999999E-2</v>
      </c>
      <c r="F103" s="17">
        <v>0.80400000000000005</v>
      </c>
      <c r="G103" s="17">
        <v>0.98542799999999997</v>
      </c>
      <c r="H103" s="17">
        <v>1.557455</v>
      </c>
      <c r="I103" s="17">
        <v>2.3012800000000002</v>
      </c>
      <c r="J103" s="17">
        <v>0.74382499999999996</v>
      </c>
      <c r="K103" s="17">
        <v>0.32322200000000001</v>
      </c>
      <c r="L103" s="17">
        <v>675.7</v>
      </c>
      <c r="M103" s="17">
        <v>3.5331000000000001E-2</v>
      </c>
      <c r="N103" s="17">
        <v>541</v>
      </c>
      <c r="O103" s="17">
        <v>0</v>
      </c>
      <c r="P103" s="17">
        <v>0</v>
      </c>
      <c r="Q103" s="17">
        <v>0.99062499999999998</v>
      </c>
      <c r="R103" s="17">
        <v>1.5391649999999999</v>
      </c>
      <c r="S103" s="17">
        <v>2.393424</v>
      </c>
      <c r="T103" s="17">
        <v>0.85425899999999999</v>
      </c>
      <c r="U103" s="17">
        <v>0.35691899999999999</v>
      </c>
      <c r="V103" s="17">
        <v>691.5</v>
      </c>
      <c r="W103" s="17">
        <v>0.13254299999999999</v>
      </c>
      <c r="X103" s="17">
        <v>421</v>
      </c>
      <c r="Y103" s="17">
        <v>0</v>
      </c>
      <c r="Z103" s="17">
        <v>0</v>
      </c>
      <c r="AA103" s="17">
        <v>0.54910599999999998</v>
      </c>
      <c r="AB103" s="17">
        <v>3.2742199999999999E-2</v>
      </c>
      <c r="AC103" s="17">
        <v>1.56714</v>
      </c>
      <c r="AD103" s="17">
        <v>0.25</v>
      </c>
      <c r="AE103" s="17">
        <v>1229.0999999999999</v>
      </c>
    </row>
    <row r="104" spans="1:31">
      <c r="A104" s="17">
        <v>91</v>
      </c>
      <c r="B104" s="19">
        <v>0.46273148148148152</v>
      </c>
      <c r="C104" s="17">
        <v>82.5</v>
      </c>
      <c r="D104" s="17">
        <v>15.4</v>
      </c>
      <c r="E104" s="17">
        <v>1.6844000000000001E-2</v>
      </c>
      <c r="F104" s="17">
        <v>0.81499999999999995</v>
      </c>
      <c r="G104" s="17">
        <v>0.98865599999999998</v>
      </c>
      <c r="H104" s="17">
        <v>1.544502</v>
      </c>
      <c r="I104" s="17">
        <v>2.2974549999999998</v>
      </c>
      <c r="J104" s="17">
        <v>0.75295299999999998</v>
      </c>
      <c r="K104" s="17">
        <v>0.327733</v>
      </c>
      <c r="L104" s="17">
        <v>658.9</v>
      </c>
      <c r="M104" s="17">
        <v>0.109655</v>
      </c>
      <c r="N104" s="17">
        <v>672</v>
      </c>
      <c r="O104" s="17">
        <v>0</v>
      </c>
      <c r="P104" s="17">
        <v>0</v>
      </c>
      <c r="Q104" s="17">
        <v>0.98842600000000003</v>
      </c>
      <c r="R104" s="17">
        <v>1.559779</v>
      </c>
      <c r="S104" s="17">
        <v>2.4896370000000001</v>
      </c>
      <c r="T104" s="17">
        <v>0.92985799999999996</v>
      </c>
      <c r="U104" s="17">
        <v>0.37349100000000002</v>
      </c>
      <c r="V104" s="17">
        <v>714.6</v>
      </c>
      <c r="W104" s="17">
        <v>3.6999999999999998E-5</v>
      </c>
      <c r="X104" s="17">
        <v>446</v>
      </c>
      <c r="Y104" s="17">
        <v>0</v>
      </c>
      <c r="Z104" s="17">
        <v>0</v>
      </c>
      <c r="AA104" s="17">
        <v>0.57460199999999995</v>
      </c>
      <c r="AB104" s="17">
        <v>3.9419000000000003E-2</v>
      </c>
      <c r="AC104" s="17">
        <v>1.59643</v>
      </c>
      <c r="AD104" s="17">
        <v>0.25</v>
      </c>
      <c r="AE104" s="17">
        <v>1260.5999999999999</v>
      </c>
    </row>
    <row r="105" spans="1:31">
      <c r="A105" s="17">
        <v>92</v>
      </c>
      <c r="B105" s="19">
        <v>0.46278935185185183</v>
      </c>
      <c r="C105" s="17">
        <v>81.8</v>
      </c>
      <c r="D105" s="17">
        <v>16.3</v>
      </c>
      <c r="E105" s="17">
        <v>1.8269000000000001E-2</v>
      </c>
      <c r="F105" s="17">
        <v>0.88400000000000001</v>
      </c>
      <c r="G105" s="17">
        <v>0.98818499999999998</v>
      </c>
      <c r="H105" s="17">
        <v>1.526087</v>
      </c>
      <c r="I105" s="17">
        <v>2.2671739999999998</v>
      </c>
      <c r="J105" s="17">
        <v>0.74108600000000002</v>
      </c>
      <c r="K105" s="17">
        <v>0.32687699999999997</v>
      </c>
      <c r="L105" s="17">
        <v>671.3</v>
      </c>
      <c r="M105" s="17">
        <v>0.19111900000000001</v>
      </c>
      <c r="N105" s="17">
        <v>377</v>
      </c>
      <c r="O105" s="17">
        <v>0</v>
      </c>
      <c r="P105" s="17">
        <v>0</v>
      </c>
      <c r="Q105" s="17">
        <v>0.991039</v>
      </c>
      <c r="R105" s="17">
        <v>1.5063610000000001</v>
      </c>
      <c r="S105" s="17">
        <v>2.3896809999999999</v>
      </c>
      <c r="T105" s="17">
        <v>0.88331999999999999</v>
      </c>
      <c r="U105" s="17">
        <v>0.369639</v>
      </c>
      <c r="V105" s="17">
        <v>699.4</v>
      </c>
      <c r="W105" s="17">
        <v>5.6551999999999998E-2</v>
      </c>
      <c r="X105" s="17">
        <v>385</v>
      </c>
      <c r="Y105" s="17">
        <v>0</v>
      </c>
      <c r="Z105" s="17">
        <v>0</v>
      </c>
      <c r="AA105" s="17">
        <v>0.56867599999999996</v>
      </c>
      <c r="AB105" s="17">
        <v>2.42344E-2</v>
      </c>
      <c r="AC105" s="17">
        <v>1.5277700000000001</v>
      </c>
      <c r="AD105" s="17">
        <v>0.25</v>
      </c>
      <c r="AE105" s="17">
        <v>1237.2</v>
      </c>
    </row>
    <row r="106" spans="1:31">
      <c r="A106" s="17">
        <v>93</v>
      </c>
      <c r="B106" s="19">
        <v>0.46284722222222219</v>
      </c>
      <c r="C106" s="17">
        <v>80.900000000000006</v>
      </c>
      <c r="D106" s="17">
        <v>17.2</v>
      </c>
      <c r="E106" s="17">
        <v>1.8898000000000002E-2</v>
      </c>
      <c r="F106" s="17">
        <v>0.91400000000000003</v>
      </c>
      <c r="G106" s="17">
        <v>0.98686600000000002</v>
      </c>
      <c r="H106" s="17">
        <v>1.5194160000000001</v>
      </c>
      <c r="I106" s="17">
        <v>2.2258939999999998</v>
      </c>
      <c r="J106" s="17">
        <v>0.70647800000000005</v>
      </c>
      <c r="K106" s="17">
        <v>0.31739099999999998</v>
      </c>
      <c r="L106" s="17">
        <v>672.2</v>
      </c>
      <c r="M106" s="17">
        <v>0.25617600000000001</v>
      </c>
      <c r="N106" s="17">
        <v>490</v>
      </c>
      <c r="O106" s="17">
        <v>0</v>
      </c>
      <c r="P106" s="17">
        <v>0</v>
      </c>
      <c r="Q106" s="17">
        <v>0.99331700000000001</v>
      </c>
      <c r="R106" s="17">
        <v>1.5226550000000001</v>
      </c>
      <c r="S106" s="17">
        <v>2.3981849999999998</v>
      </c>
      <c r="T106" s="17">
        <v>0.87553000000000003</v>
      </c>
      <c r="U106" s="17">
        <v>0.36508000000000002</v>
      </c>
      <c r="V106" s="17">
        <v>697.8</v>
      </c>
      <c r="W106" s="17">
        <v>8.7539000000000006E-2</v>
      </c>
      <c r="X106" s="17">
        <v>588</v>
      </c>
      <c r="Y106" s="17">
        <v>0</v>
      </c>
      <c r="Z106" s="17">
        <v>0</v>
      </c>
      <c r="AA106" s="17">
        <v>0.56166199999999999</v>
      </c>
      <c r="AB106" s="17">
        <v>3.2994900000000001E-2</v>
      </c>
      <c r="AC106" s="17">
        <v>1.5515399999999999</v>
      </c>
      <c r="AD106" s="17">
        <v>0.25</v>
      </c>
      <c r="AE106" s="17">
        <v>1235.7</v>
      </c>
    </row>
    <row r="107" spans="1:31">
      <c r="A107" s="17">
        <v>94</v>
      </c>
      <c r="B107" s="19">
        <v>0.4629050925925926</v>
      </c>
      <c r="C107" s="17">
        <v>80.099999999999994</v>
      </c>
      <c r="D107" s="17">
        <v>16.3</v>
      </c>
      <c r="E107" s="17">
        <v>1.8831000000000001E-2</v>
      </c>
      <c r="F107" s="17">
        <v>0.91100000000000003</v>
      </c>
      <c r="G107" s="17">
        <v>0.988066</v>
      </c>
      <c r="H107" s="17">
        <v>1.4936579999999999</v>
      </c>
      <c r="I107" s="17">
        <v>2.2483110000000002</v>
      </c>
      <c r="J107" s="17">
        <v>0.75465300000000002</v>
      </c>
      <c r="K107" s="17">
        <v>0.33565299999999998</v>
      </c>
      <c r="L107" s="17">
        <v>677.7</v>
      </c>
      <c r="M107" s="17">
        <v>9.9654000000000006E-2</v>
      </c>
      <c r="N107" s="17">
        <v>381</v>
      </c>
      <c r="O107" s="17">
        <v>0</v>
      </c>
      <c r="P107" s="17">
        <v>0</v>
      </c>
      <c r="Q107" s="17">
        <v>0.99419100000000005</v>
      </c>
      <c r="R107" s="17">
        <v>1.516737</v>
      </c>
      <c r="S107" s="17">
        <v>2.4370409999999998</v>
      </c>
      <c r="T107" s="17">
        <v>0.92030400000000001</v>
      </c>
      <c r="U107" s="17">
        <v>0.37763200000000002</v>
      </c>
      <c r="V107" s="17">
        <v>672.4</v>
      </c>
      <c r="W107" s="17">
        <v>1.2756999999999999E-2</v>
      </c>
      <c r="X107" s="17">
        <v>522</v>
      </c>
      <c r="Y107" s="17">
        <v>0</v>
      </c>
      <c r="Z107" s="17">
        <v>0</v>
      </c>
      <c r="AA107" s="17">
        <v>0.58097200000000004</v>
      </c>
      <c r="AB107" s="17">
        <v>2.47216E-2</v>
      </c>
      <c r="AC107" s="17">
        <v>1.53949</v>
      </c>
      <c r="AD107" s="17">
        <v>0.25</v>
      </c>
      <c r="AE107" s="17">
        <v>1225.5999999999999</v>
      </c>
    </row>
    <row r="108" spans="1:31">
      <c r="A108" s="17">
        <v>95</v>
      </c>
      <c r="B108" s="19">
        <v>0.46295138888888893</v>
      </c>
      <c r="C108" s="17">
        <v>79.2</v>
      </c>
      <c r="D108" s="17">
        <v>17.2</v>
      </c>
      <c r="E108" s="17">
        <v>1.8855E-2</v>
      </c>
      <c r="F108" s="17">
        <v>0.91200000000000003</v>
      </c>
      <c r="G108" s="17">
        <v>0.985904</v>
      </c>
      <c r="H108" s="17">
        <v>1.6006609999999999</v>
      </c>
      <c r="I108" s="17">
        <v>2.3645689999999999</v>
      </c>
      <c r="J108" s="17">
        <v>0.76390800000000003</v>
      </c>
      <c r="K108" s="17">
        <v>0.32306499999999999</v>
      </c>
      <c r="L108" s="17">
        <v>692.4</v>
      </c>
      <c r="M108" s="17">
        <v>2.9266E-2</v>
      </c>
      <c r="N108" s="17">
        <v>444</v>
      </c>
      <c r="O108" s="17">
        <v>0</v>
      </c>
      <c r="P108" s="17">
        <v>0</v>
      </c>
      <c r="Q108" s="17">
        <v>0.99061200000000005</v>
      </c>
      <c r="R108" s="17">
        <v>1.4979359999999999</v>
      </c>
      <c r="S108" s="17">
        <v>2.3144429999999998</v>
      </c>
      <c r="T108" s="17">
        <v>0.81650699999999998</v>
      </c>
      <c r="U108" s="17">
        <v>0.35278799999999999</v>
      </c>
      <c r="V108" s="17">
        <v>713.7</v>
      </c>
      <c r="W108" s="17">
        <v>0.13728099999999999</v>
      </c>
      <c r="X108" s="17">
        <v>413</v>
      </c>
      <c r="Y108" s="17">
        <v>0</v>
      </c>
      <c r="Z108" s="17">
        <v>0</v>
      </c>
      <c r="AA108" s="17">
        <v>0.54274999999999995</v>
      </c>
      <c r="AB108" s="17">
        <v>3.0820500000000001E-2</v>
      </c>
      <c r="AC108" s="17">
        <v>1.5230999999999999</v>
      </c>
      <c r="AD108" s="17">
        <v>0.25</v>
      </c>
      <c r="AE108" s="17">
        <v>1199.5</v>
      </c>
    </row>
    <row r="109" spans="1:31">
      <c r="A109" s="17">
        <v>96</v>
      </c>
      <c r="B109" s="19">
        <v>0.46300925925925923</v>
      </c>
      <c r="C109" s="17">
        <v>78.3</v>
      </c>
      <c r="D109" s="17">
        <v>16.3</v>
      </c>
      <c r="E109" s="17">
        <v>1.2758E-2</v>
      </c>
      <c r="F109" s="17">
        <v>0.61699999999999999</v>
      </c>
      <c r="G109" s="17">
        <v>0.98388699999999996</v>
      </c>
      <c r="H109" s="17">
        <v>1.4914989999999999</v>
      </c>
      <c r="I109" s="17">
        <v>2.2211789999999998</v>
      </c>
      <c r="J109" s="17">
        <v>0.72968</v>
      </c>
      <c r="K109" s="17">
        <v>0.32851000000000002</v>
      </c>
      <c r="L109" s="17">
        <v>650.29999999999995</v>
      </c>
      <c r="M109" s="17">
        <v>2.4000000000000001E-5</v>
      </c>
      <c r="N109" s="17">
        <v>378</v>
      </c>
      <c r="O109" s="17">
        <v>0</v>
      </c>
      <c r="P109" s="17">
        <v>0</v>
      </c>
      <c r="Q109" s="17">
        <v>0.95126599999999994</v>
      </c>
      <c r="R109" s="17">
        <v>1.6476580000000001</v>
      </c>
      <c r="S109" s="17">
        <v>2.2457090000000002</v>
      </c>
      <c r="T109" s="17">
        <v>0.598051</v>
      </c>
      <c r="U109" s="17">
        <v>0.26630799999999999</v>
      </c>
      <c r="V109" s="17">
        <v>616.5</v>
      </c>
      <c r="W109" s="17">
        <v>1.2E-5</v>
      </c>
      <c r="X109" s="17">
        <v>685</v>
      </c>
      <c r="Y109" s="17">
        <v>0</v>
      </c>
      <c r="Z109" s="17">
        <v>0</v>
      </c>
      <c r="AA109" s="17">
        <v>0.40970499999999999</v>
      </c>
      <c r="AB109" s="17">
        <v>2.3558099999999998E-2</v>
      </c>
      <c r="AC109" s="17">
        <v>1.6617500000000001</v>
      </c>
      <c r="AD109" s="17">
        <v>0.25</v>
      </c>
      <c r="AE109" s="17">
        <v>1277.2</v>
      </c>
    </row>
    <row r="110" spans="1:31">
      <c r="A110" s="17">
        <v>97</v>
      </c>
      <c r="B110" s="19">
        <v>0.46306712962962965</v>
      </c>
      <c r="C110" s="17">
        <v>77.599999999999994</v>
      </c>
      <c r="D110" s="17">
        <v>14.5</v>
      </c>
      <c r="E110" s="17">
        <v>1.6240000000000001E-2</v>
      </c>
      <c r="F110" s="17">
        <v>0.78600000000000003</v>
      </c>
      <c r="G110" s="17">
        <v>0.98672499999999996</v>
      </c>
      <c r="H110" s="17">
        <v>1.4295770000000001</v>
      </c>
      <c r="I110" s="17">
        <v>2.1689150000000001</v>
      </c>
      <c r="J110" s="17">
        <v>0.73933899999999997</v>
      </c>
      <c r="K110" s="17">
        <v>0.34087899999999999</v>
      </c>
      <c r="L110" s="17">
        <v>688.1</v>
      </c>
      <c r="M110" s="17">
        <v>5.6952999999999997E-2</v>
      </c>
      <c r="N110" s="17">
        <v>470</v>
      </c>
      <c r="O110" s="17">
        <v>0</v>
      </c>
      <c r="P110" s="17">
        <v>0</v>
      </c>
      <c r="Q110" s="17">
        <v>0.99169700000000005</v>
      </c>
      <c r="R110" s="17">
        <v>1.5437080000000001</v>
      </c>
      <c r="S110" s="17">
        <v>2.4191220000000002</v>
      </c>
      <c r="T110" s="17">
        <v>0.87541400000000003</v>
      </c>
      <c r="U110" s="17">
        <v>0.361873</v>
      </c>
      <c r="V110" s="17">
        <v>712.8</v>
      </c>
      <c r="W110" s="17">
        <v>9.4764000000000001E-2</v>
      </c>
      <c r="X110" s="17">
        <v>632</v>
      </c>
      <c r="Y110" s="17">
        <v>0</v>
      </c>
      <c r="Z110" s="17">
        <v>0</v>
      </c>
      <c r="AA110" s="17">
        <v>0.55672699999999997</v>
      </c>
      <c r="AB110" s="17">
        <v>2.7432999999999999E-2</v>
      </c>
      <c r="AC110" s="17">
        <v>1.56772</v>
      </c>
      <c r="AD110" s="17">
        <v>0.25</v>
      </c>
      <c r="AE110" s="17">
        <v>1207.0999999999999</v>
      </c>
    </row>
    <row r="111" spans="1:31">
      <c r="A111" s="17">
        <v>98</v>
      </c>
      <c r="B111" s="19">
        <v>0.46312500000000001</v>
      </c>
      <c r="C111" s="17">
        <v>76.7</v>
      </c>
      <c r="D111" s="17">
        <v>14.5</v>
      </c>
      <c r="E111" s="17">
        <v>1.5479E-2</v>
      </c>
      <c r="F111" s="17">
        <v>0.749</v>
      </c>
      <c r="G111" s="17">
        <v>0.98802400000000001</v>
      </c>
      <c r="H111" s="17">
        <v>1.4507749999999999</v>
      </c>
      <c r="I111" s="17">
        <v>2.152609</v>
      </c>
      <c r="J111" s="17">
        <v>0.70183300000000004</v>
      </c>
      <c r="K111" s="17">
        <v>0.32603900000000002</v>
      </c>
      <c r="L111" s="17">
        <v>647.4</v>
      </c>
      <c r="M111" s="17">
        <v>0.14613000000000001</v>
      </c>
      <c r="N111" s="17">
        <v>515</v>
      </c>
      <c r="O111" s="17">
        <v>0</v>
      </c>
      <c r="P111" s="17">
        <v>0</v>
      </c>
      <c r="Q111" s="17">
        <v>0.98995299999999997</v>
      </c>
      <c r="R111" s="17">
        <v>1.473403</v>
      </c>
      <c r="S111" s="17">
        <v>2.327086</v>
      </c>
      <c r="T111" s="17">
        <v>0.85368299999999997</v>
      </c>
      <c r="U111" s="17">
        <v>0.36684600000000001</v>
      </c>
      <c r="V111" s="17">
        <v>651</v>
      </c>
      <c r="W111" s="17">
        <v>4.7069E-2</v>
      </c>
      <c r="X111" s="17">
        <v>435</v>
      </c>
      <c r="Y111" s="17">
        <v>0</v>
      </c>
      <c r="Z111" s="17">
        <v>0</v>
      </c>
      <c r="AA111" s="17">
        <v>0.56437899999999996</v>
      </c>
      <c r="AB111" s="17">
        <v>2.8239799999999999E-2</v>
      </c>
      <c r="AC111" s="17">
        <v>1.4975099999999999</v>
      </c>
      <c r="AD111" s="17">
        <v>0.25</v>
      </c>
      <c r="AE111" s="17">
        <v>1282.8</v>
      </c>
    </row>
    <row r="112" spans="1:31">
      <c r="A112" s="17">
        <v>99</v>
      </c>
      <c r="B112" s="19">
        <v>0.46317129629629633</v>
      </c>
      <c r="C112" s="17">
        <v>75.8</v>
      </c>
      <c r="D112" s="17">
        <v>17.2</v>
      </c>
      <c r="E112" s="17">
        <v>1.3176999999999999E-2</v>
      </c>
      <c r="F112" s="17">
        <v>0.63800000000000001</v>
      </c>
      <c r="G112" s="17">
        <v>0.99012699999999998</v>
      </c>
      <c r="H112" s="17">
        <v>1.4607870000000001</v>
      </c>
      <c r="I112" s="17">
        <v>2.1326450000000001</v>
      </c>
      <c r="J112" s="17">
        <v>0.67185799999999996</v>
      </c>
      <c r="K112" s="17">
        <v>0.31503500000000001</v>
      </c>
      <c r="L112" s="17">
        <v>676.8</v>
      </c>
      <c r="M112" s="17">
        <v>0.18440799999999999</v>
      </c>
      <c r="N112" s="17">
        <v>382</v>
      </c>
      <c r="O112" s="17">
        <v>0</v>
      </c>
      <c r="P112" s="17">
        <v>0</v>
      </c>
      <c r="Q112" s="17">
        <v>0.59841200000000005</v>
      </c>
      <c r="R112" s="17">
        <v>1.7237359999999999</v>
      </c>
      <c r="S112" s="17">
        <v>2.3014749999999999</v>
      </c>
      <c r="T112" s="17">
        <v>0.577739</v>
      </c>
      <c r="U112" s="17">
        <v>0.25102999999999998</v>
      </c>
      <c r="V112" s="17">
        <v>800</v>
      </c>
      <c r="W112" s="17">
        <v>3.0000000000000001E-6</v>
      </c>
      <c r="X112" s="17">
        <v>293</v>
      </c>
      <c r="Y112" s="17">
        <v>0</v>
      </c>
      <c r="Z112" s="17">
        <v>0</v>
      </c>
      <c r="AA112" s="17">
        <v>0.38619999999999999</v>
      </c>
      <c r="AB112" s="17">
        <v>2.6087900000000001E-2</v>
      </c>
      <c r="AC112" s="17">
        <v>1.73881</v>
      </c>
      <c r="AD112" s="17">
        <v>0.25</v>
      </c>
      <c r="AE112" s="17">
        <v>1227.3</v>
      </c>
    </row>
    <row r="113" spans="1:31">
      <c r="A113" s="17">
        <v>100</v>
      </c>
      <c r="B113" s="19">
        <v>0.46322916666666664</v>
      </c>
      <c r="C113" s="17">
        <v>75</v>
      </c>
      <c r="D113" s="17">
        <v>20.8</v>
      </c>
      <c r="E113" s="17">
        <v>2.4413000000000001E-2</v>
      </c>
      <c r="F113" s="17">
        <v>1.181</v>
      </c>
      <c r="G113" s="17">
        <v>0.989873</v>
      </c>
      <c r="H113" s="17">
        <v>1.4889699999999999</v>
      </c>
      <c r="I113" s="17">
        <v>2.1503060000000001</v>
      </c>
      <c r="J113" s="17">
        <v>0.66133600000000003</v>
      </c>
      <c r="K113" s="17">
        <v>0.30755399999999999</v>
      </c>
      <c r="L113" s="17">
        <v>740.9</v>
      </c>
      <c r="M113" s="17">
        <v>0.17538300000000001</v>
      </c>
      <c r="N113" s="17">
        <v>383</v>
      </c>
      <c r="O113" s="17">
        <v>0</v>
      </c>
      <c r="P113" s="17">
        <v>0</v>
      </c>
      <c r="Q113" s="17">
        <v>0.99198500000000001</v>
      </c>
      <c r="R113" s="17">
        <v>1.3572919999999999</v>
      </c>
      <c r="S113" s="17">
        <v>2.1009579999999999</v>
      </c>
      <c r="T113" s="17">
        <v>0.74366600000000005</v>
      </c>
      <c r="U113" s="17">
        <v>0.35396499999999997</v>
      </c>
      <c r="V113" s="17">
        <v>725.7</v>
      </c>
      <c r="W113" s="17">
        <v>0.157968</v>
      </c>
      <c r="X113" s="17">
        <v>491</v>
      </c>
      <c r="Y113" s="17">
        <v>0</v>
      </c>
      <c r="Z113" s="17">
        <v>0</v>
      </c>
      <c r="AA113" s="17">
        <v>0.54456199999999999</v>
      </c>
      <c r="AB113" s="17">
        <v>3.43527E-2</v>
      </c>
      <c r="AC113" s="17">
        <v>1.3828400000000001</v>
      </c>
      <c r="AD113" s="17">
        <v>0.25</v>
      </c>
      <c r="AE113" s="17">
        <v>1121.0999999999999</v>
      </c>
    </row>
    <row r="114" spans="1:31">
      <c r="A114" s="17">
        <v>101</v>
      </c>
      <c r="B114" s="19">
        <v>0.46328703703703705</v>
      </c>
      <c r="C114" s="17">
        <v>74.3</v>
      </c>
      <c r="D114" s="17">
        <v>22.6</v>
      </c>
      <c r="E114" s="17">
        <v>1.7935E-2</v>
      </c>
      <c r="F114" s="17">
        <v>0.86799999999999999</v>
      </c>
      <c r="G114" s="17">
        <v>0.98703099999999999</v>
      </c>
      <c r="H114" s="17">
        <v>1.4110959999999999</v>
      </c>
      <c r="I114" s="17">
        <v>2.1068820000000001</v>
      </c>
      <c r="J114" s="17">
        <v>0.69578499999999999</v>
      </c>
      <c r="K114" s="17">
        <v>0.33024399999999998</v>
      </c>
      <c r="L114" s="17">
        <v>687.2</v>
      </c>
      <c r="M114" s="17">
        <v>8.9136999999999994E-2</v>
      </c>
      <c r="N114" s="17">
        <v>362</v>
      </c>
      <c r="O114" s="17">
        <v>0</v>
      </c>
      <c r="P114" s="17">
        <v>0</v>
      </c>
      <c r="Q114" s="17">
        <v>0.95042800000000005</v>
      </c>
      <c r="R114" s="17">
        <v>1.675163</v>
      </c>
      <c r="S114" s="17">
        <v>2.2561300000000002</v>
      </c>
      <c r="T114" s="17">
        <v>0.58096599999999998</v>
      </c>
      <c r="U114" s="17">
        <v>0.25750600000000001</v>
      </c>
      <c r="V114" s="17">
        <v>657.5</v>
      </c>
      <c r="W114" s="17">
        <v>7.9999999999999996E-6</v>
      </c>
      <c r="X114" s="17">
        <v>388</v>
      </c>
      <c r="Y114" s="17">
        <v>0</v>
      </c>
      <c r="Z114" s="17">
        <v>0</v>
      </c>
      <c r="AA114" s="17">
        <v>0.39616299999999999</v>
      </c>
      <c r="AB114" s="17">
        <v>3.2763300000000002E-2</v>
      </c>
      <c r="AC114" s="17">
        <v>1.6941999999999999</v>
      </c>
      <c r="AD114" s="17">
        <v>0.25</v>
      </c>
      <c r="AE114" s="17">
        <v>1208.5999999999999</v>
      </c>
    </row>
    <row r="115" spans="1:31">
      <c r="A115" s="17">
        <v>102</v>
      </c>
      <c r="B115" s="19">
        <v>0.46334490740740741</v>
      </c>
      <c r="C115" s="17">
        <v>73.599999999999994</v>
      </c>
      <c r="D115" s="17">
        <v>23.5</v>
      </c>
      <c r="E115" s="17">
        <v>2.9654E-2</v>
      </c>
      <c r="F115" s="17">
        <v>1.4350000000000001</v>
      </c>
      <c r="G115" s="17">
        <v>0.73526800000000003</v>
      </c>
      <c r="H115" s="17">
        <v>1.550257</v>
      </c>
      <c r="I115" s="17">
        <v>2.1831140000000002</v>
      </c>
      <c r="J115" s="17">
        <v>0.632857</v>
      </c>
      <c r="K115" s="17">
        <v>0.28988700000000001</v>
      </c>
      <c r="L115" s="17">
        <v>772.6</v>
      </c>
      <c r="M115" s="17">
        <v>0.328791</v>
      </c>
      <c r="N115" s="17">
        <v>406</v>
      </c>
      <c r="O115" s="17">
        <v>0</v>
      </c>
      <c r="P115" s="17">
        <v>0</v>
      </c>
      <c r="Q115" s="17">
        <v>0.99417</v>
      </c>
      <c r="R115" s="17">
        <v>1.480588</v>
      </c>
      <c r="S115" s="17">
        <v>2.3422320000000001</v>
      </c>
      <c r="T115" s="17">
        <v>0.86164399999999997</v>
      </c>
      <c r="U115" s="17">
        <v>0.36787300000000001</v>
      </c>
      <c r="V115" s="17">
        <v>712.1</v>
      </c>
      <c r="W115" s="17">
        <v>0.110209</v>
      </c>
      <c r="X115" s="17">
        <v>450</v>
      </c>
      <c r="Y115" s="17">
        <v>0</v>
      </c>
      <c r="Z115" s="17">
        <v>0</v>
      </c>
      <c r="AA115" s="17">
        <v>0.56595799999999996</v>
      </c>
      <c r="AB115" s="17">
        <v>4.2597400000000001E-2</v>
      </c>
      <c r="AC115" s="17">
        <v>1.51729</v>
      </c>
      <c r="AD115" s="17">
        <v>0.25</v>
      </c>
      <c r="AE115" s="17">
        <v>1075</v>
      </c>
    </row>
    <row r="116" spans="1:31">
      <c r="A116" s="17">
        <v>103</v>
      </c>
      <c r="B116" s="19">
        <v>0.46339120370370374</v>
      </c>
      <c r="C116" s="17">
        <v>72.8</v>
      </c>
      <c r="D116" s="17">
        <v>23.5</v>
      </c>
      <c r="E116" s="17">
        <v>2.5203E-2</v>
      </c>
      <c r="F116" s="17">
        <v>1.22</v>
      </c>
      <c r="G116" s="17">
        <v>0.98169600000000001</v>
      </c>
      <c r="H116" s="17">
        <v>1.4276150000000001</v>
      </c>
      <c r="I116" s="17">
        <v>2.090681</v>
      </c>
      <c r="J116" s="17">
        <v>0.66306600000000004</v>
      </c>
      <c r="K116" s="17">
        <v>0.31715300000000002</v>
      </c>
      <c r="L116" s="17">
        <v>658.4</v>
      </c>
      <c r="M116" s="17">
        <v>4.5675E-2</v>
      </c>
      <c r="N116" s="17">
        <v>422</v>
      </c>
      <c r="O116" s="17">
        <v>0</v>
      </c>
      <c r="P116" s="17">
        <v>0</v>
      </c>
      <c r="Q116" s="17">
        <v>0.99308399999999997</v>
      </c>
      <c r="R116" s="17">
        <v>1.4192579999999999</v>
      </c>
      <c r="S116" s="17">
        <v>2.2353900000000002</v>
      </c>
      <c r="T116" s="17">
        <v>0.81613199999999997</v>
      </c>
      <c r="U116" s="17">
        <v>0.36509599999999998</v>
      </c>
      <c r="V116" s="17">
        <v>685.8</v>
      </c>
      <c r="W116" s="17">
        <v>0.107892</v>
      </c>
      <c r="X116" s="17">
        <v>445</v>
      </c>
      <c r="Y116" s="17">
        <v>0</v>
      </c>
      <c r="Z116" s="17">
        <v>0</v>
      </c>
      <c r="AA116" s="17">
        <v>0.56168600000000002</v>
      </c>
      <c r="AB116" s="17">
        <v>3.7853699999999997E-2</v>
      </c>
      <c r="AC116" s="17">
        <v>1.4501500000000001</v>
      </c>
      <c r="AD116" s="17">
        <v>0.25</v>
      </c>
      <c r="AE116" s="17">
        <v>1261.5999999999999</v>
      </c>
    </row>
    <row r="117" spans="1:31">
      <c r="A117" s="17">
        <v>104</v>
      </c>
      <c r="B117" s="19">
        <v>0.46344907407407404</v>
      </c>
      <c r="C117" s="17">
        <v>71.900000000000006</v>
      </c>
      <c r="D117" s="17">
        <v>25.3</v>
      </c>
      <c r="E117" s="17">
        <v>2.6896E-2</v>
      </c>
      <c r="F117" s="17">
        <v>1.3009999999999999</v>
      </c>
      <c r="G117" s="17">
        <v>0.98505500000000001</v>
      </c>
      <c r="H117" s="17">
        <v>1.492802</v>
      </c>
      <c r="I117" s="17">
        <v>2.1472850000000001</v>
      </c>
      <c r="J117" s="17">
        <v>0.65448399999999995</v>
      </c>
      <c r="K117" s="17">
        <v>0.30479600000000001</v>
      </c>
      <c r="L117" s="17">
        <v>675.4</v>
      </c>
      <c r="M117" s="17">
        <v>0.27475300000000002</v>
      </c>
      <c r="N117" s="17">
        <v>626</v>
      </c>
      <c r="O117" s="17">
        <v>0</v>
      </c>
      <c r="P117" s="17">
        <v>0</v>
      </c>
      <c r="Q117" s="17">
        <v>0.99110900000000002</v>
      </c>
      <c r="R117" s="17">
        <v>1.3882479999999999</v>
      </c>
      <c r="S117" s="17">
        <v>2.1733250000000002</v>
      </c>
      <c r="T117" s="17">
        <v>0.78507700000000002</v>
      </c>
      <c r="U117" s="17">
        <v>0.36123300000000003</v>
      </c>
      <c r="V117" s="17">
        <v>642.6</v>
      </c>
      <c r="W117" s="17">
        <v>3.3723999999999997E-2</v>
      </c>
      <c r="X117" s="17">
        <v>419</v>
      </c>
      <c r="Y117" s="17">
        <v>0</v>
      </c>
      <c r="Z117" s="17">
        <v>0</v>
      </c>
      <c r="AA117" s="17">
        <v>0.55574400000000002</v>
      </c>
      <c r="AB117" s="17">
        <v>6.0635799999999997E-2</v>
      </c>
      <c r="AC117" s="17">
        <v>1.4358500000000001</v>
      </c>
      <c r="AD117" s="17">
        <v>0.25</v>
      </c>
      <c r="AE117" s="17">
        <v>1229.8</v>
      </c>
    </row>
    <row r="118" spans="1:31">
      <c r="A118" s="17">
        <v>105</v>
      </c>
      <c r="B118" s="19">
        <v>0.46350694444444446</v>
      </c>
      <c r="C118" s="17">
        <v>71.400000000000006</v>
      </c>
      <c r="D118" s="17">
        <v>25.3</v>
      </c>
      <c r="E118" s="17">
        <v>2.5819000000000002E-2</v>
      </c>
      <c r="F118" s="17">
        <v>1.2490000000000001</v>
      </c>
      <c r="G118" s="17">
        <v>0.98208700000000004</v>
      </c>
      <c r="H118" s="17">
        <v>1.4215199999999999</v>
      </c>
      <c r="I118" s="17">
        <v>2.0369809999999999</v>
      </c>
      <c r="J118" s="17">
        <v>0.61546100000000004</v>
      </c>
      <c r="K118" s="17">
        <v>0.30214400000000002</v>
      </c>
      <c r="L118" s="17">
        <v>619.1</v>
      </c>
      <c r="M118" s="17">
        <v>0.18750800000000001</v>
      </c>
      <c r="N118" s="17">
        <v>396</v>
      </c>
      <c r="O118" s="17">
        <v>0</v>
      </c>
      <c r="P118" s="17">
        <v>0</v>
      </c>
      <c r="Q118" s="17">
        <v>0.99210900000000002</v>
      </c>
      <c r="R118" s="17">
        <v>1.3411059999999999</v>
      </c>
      <c r="S118" s="17">
        <v>2.1242230000000002</v>
      </c>
      <c r="T118" s="17">
        <v>0.78311699999999995</v>
      </c>
      <c r="U118" s="17">
        <v>0.36865999999999999</v>
      </c>
      <c r="V118" s="17">
        <v>674.3</v>
      </c>
      <c r="W118" s="17">
        <v>1.8800000000000001E-2</v>
      </c>
      <c r="X118" s="17">
        <v>489</v>
      </c>
      <c r="Y118" s="17">
        <v>0</v>
      </c>
      <c r="Z118" s="17">
        <v>0</v>
      </c>
      <c r="AA118" s="17">
        <v>0.56716999999999995</v>
      </c>
      <c r="AB118" s="17">
        <v>3.60814E-2</v>
      </c>
      <c r="AC118" s="17">
        <v>1.3693599999999999</v>
      </c>
      <c r="AD118" s="17">
        <v>0.25</v>
      </c>
      <c r="AE118" s="17">
        <v>1341.6</v>
      </c>
    </row>
    <row r="119" spans="1:31">
      <c r="A119" s="17">
        <v>106</v>
      </c>
      <c r="B119" s="19">
        <v>0.46356481481481482</v>
      </c>
      <c r="C119" s="17">
        <v>70.5</v>
      </c>
      <c r="D119" s="17">
        <v>27.2</v>
      </c>
      <c r="E119" s="17">
        <v>2.8126999999999999E-2</v>
      </c>
      <c r="F119" s="17">
        <v>1.361</v>
      </c>
      <c r="G119" s="17">
        <v>0.98817500000000003</v>
      </c>
      <c r="H119" s="17">
        <v>1.4423280000000001</v>
      </c>
      <c r="I119" s="17">
        <v>2.1040070000000002</v>
      </c>
      <c r="J119" s="17">
        <v>0.66167900000000002</v>
      </c>
      <c r="K119" s="17">
        <v>0.31448500000000001</v>
      </c>
      <c r="L119" s="17">
        <v>671.8</v>
      </c>
      <c r="M119" s="17">
        <v>8.7481000000000003E-2</v>
      </c>
      <c r="N119" s="17">
        <v>627</v>
      </c>
      <c r="O119" s="17">
        <v>0</v>
      </c>
      <c r="P119" s="17">
        <v>0</v>
      </c>
      <c r="Q119" s="17">
        <v>0.99242699999999995</v>
      </c>
      <c r="R119" s="17">
        <v>1.3891720000000001</v>
      </c>
      <c r="S119" s="17">
        <v>2.1566689999999999</v>
      </c>
      <c r="T119" s="17">
        <v>0.76749800000000001</v>
      </c>
      <c r="U119" s="17">
        <v>0.35587200000000002</v>
      </c>
      <c r="V119" s="17">
        <v>672</v>
      </c>
      <c r="W119" s="17">
        <v>8.1879999999999994E-2</v>
      </c>
      <c r="X119" s="17">
        <v>362</v>
      </c>
      <c r="Y119" s="17">
        <v>0</v>
      </c>
      <c r="Z119" s="17">
        <v>0</v>
      </c>
      <c r="AA119" s="17">
        <v>0.54749499999999995</v>
      </c>
      <c r="AB119" s="17">
        <v>6.4408099999999996E-2</v>
      </c>
      <c r="AC119" s="17">
        <v>1.4386000000000001</v>
      </c>
      <c r="AD119" s="17">
        <v>0.25</v>
      </c>
      <c r="AE119" s="17">
        <v>1236.3</v>
      </c>
    </row>
    <row r="120" spans="1:31">
      <c r="A120" s="17">
        <v>107</v>
      </c>
      <c r="B120" s="19">
        <v>0.46362268518518518</v>
      </c>
      <c r="C120" s="17">
        <v>69.8</v>
      </c>
      <c r="D120" s="17">
        <v>27.2</v>
      </c>
      <c r="E120" s="17">
        <v>2.7484000000000001E-2</v>
      </c>
      <c r="F120" s="17">
        <v>1.33</v>
      </c>
      <c r="G120" s="17">
        <v>0.98014000000000001</v>
      </c>
      <c r="H120" s="17">
        <v>1.359237</v>
      </c>
      <c r="I120" s="17">
        <v>1.944148</v>
      </c>
      <c r="J120" s="17">
        <v>0.58491099999999996</v>
      </c>
      <c r="K120" s="17">
        <v>0.30085699999999999</v>
      </c>
      <c r="L120" s="17">
        <v>650.20000000000005</v>
      </c>
      <c r="M120" s="17">
        <v>9.2343999999999996E-2</v>
      </c>
      <c r="N120" s="17">
        <v>517</v>
      </c>
      <c r="O120" s="17">
        <v>0</v>
      </c>
      <c r="P120" s="17">
        <v>0</v>
      </c>
      <c r="Q120" s="17">
        <v>0.98780199999999996</v>
      </c>
      <c r="R120" s="17">
        <v>1.381664</v>
      </c>
      <c r="S120" s="17">
        <v>2.140911</v>
      </c>
      <c r="T120" s="17">
        <v>0.75924800000000003</v>
      </c>
      <c r="U120" s="17">
        <v>0.35463800000000001</v>
      </c>
      <c r="V120" s="17">
        <v>638.20000000000005</v>
      </c>
      <c r="W120" s="17">
        <v>3.4793999999999999E-2</v>
      </c>
      <c r="X120" s="17">
        <v>259</v>
      </c>
      <c r="Y120" s="17">
        <v>0</v>
      </c>
      <c r="Z120" s="17">
        <v>0</v>
      </c>
      <c r="AA120" s="17">
        <v>0.54559599999999997</v>
      </c>
      <c r="AB120" s="17">
        <v>5.2123099999999999E-2</v>
      </c>
      <c r="AC120" s="17">
        <v>1.4212400000000001</v>
      </c>
      <c r="AD120" s="17">
        <v>0.25</v>
      </c>
      <c r="AE120" s="17">
        <v>1277.4000000000001</v>
      </c>
    </row>
    <row r="121" spans="1:31">
      <c r="A121" s="17">
        <v>108</v>
      </c>
      <c r="B121" s="19">
        <v>0.46366898148148145</v>
      </c>
      <c r="C121" s="17">
        <v>69</v>
      </c>
      <c r="D121" s="17">
        <v>27.2</v>
      </c>
      <c r="E121" s="17">
        <v>2.8903000000000002E-2</v>
      </c>
      <c r="F121" s="17">
        <v>1.399</v>
      </c>
      <c r="G121" s="17">
        <v>0.98050599999999999</v>
      </c>
      <c r="H121" s="17">
        <v>1.3811560000000001</v>
      </c>
      <c r="I121" s="17">
        <v>1.9523699999999999</v>
      </c>
      <c r="J121" s="17">
        <v>0.571214</v>
      </c>
      <c r="K121" s="17">
        <v>0.29257499999999997</v>
      </c>
      <c r="L121" s="17">
        <v>672.7</v>
      </c>
      <c r="M121" s="17">
        <v>0.18582399999999999</v>
      </c>
      <c r="N121" s="17">
        <v>432</v>
      </c>
      <c r="O121" s="17">
        <v>0</v>
      </c>
      <c r="P121" s="17">
        <v>0</v>
      </c>
      <c r="Q121" s="17">
        <v>0.99026999999999998</v>
      </c>
      <c r="R121" s="17">
        <v>1.2344710000000001</v>
      </c>
      <c r="S121" s="17">
        <v>1.9225270000000001</v>
      </c>
      <c r="T121" s="17">
        <v>0.688056</v>
      </c>
      <c r="U121" s="17">
        <v>0.35789199999999999</v>
      </c>
      <c r="V121" s="17">
        <v>678.8</v>
      </c>
      <c r="W121" s="17">
        <v>4.9005E-2</v>
      </c>
      <c r="X121" s="17">
        <v>766</v>
      </c>
      <c r="Y121" s="17">
        <v>0</v>
      </c>
      <c r="Z121" s="17">
        <v>0</v>
      </c>
      <c r="AA121" s="17">
        <v>0.55060200000000004</v>
      </c>
      <c r="AB121" s="17">
        <v>4.53263E-2</v>
      </c>
      <c r="AC121" s="17">
        <v>1.26566</v>
      </c>
      <c r="AD121" s="17">
        <v>0.25</v>
      </c>
      <c r="AE121" s="17">
        <v>1234.5999999999999</v>
      </c>
    </row>
    <row r="122" spans="1:31">
      <c r="A122" s="17">
        <v>109</v>
      </c>
      <c r="B122" s="19">
        <v>0.46372685185185186</v>
      </c>
      <c r="C122" s="17">
        <v>68.3</v>
      </c>
      <c r="D122" s="17">
        <v>29</v>
      </c>
      <c r="E122" s="17">
        <v>2.2256000000000001E-2</v>
      </c>
      <c r="F122" s="17">
        <v>1.077</v>
      </c>
      <c r="G122" s="17">
        <v>0.98673200000000005</v>
      </c>
      <c r="H122" s="17">
        <v>1.4137999999999999</v>
      </c>
      <c r="I122" s="17">
        <v>2.0892219999999999</v>
      </c>
      <c r="J122" s="17">
        <v>0.67542100000000005</v>
      </c>
      <c r="K122" s="17">
        <v>0.32328899999999999</v>
      </c>
      <c r="L122" s="17">
        <v>722.9</v>
      </c>
      <c r="M122" s="17">
        <v>5.4101000000000003E-2</v>
      </c>
      <c r="N122" s="17">
        <v>476</v>
      </c>
      <c r="O122" s="17">
        <v>0</v>
      </c>
      <c r="P122" s="17">
        <v>0</v>
      </c>
      <c r="Q122" s="17">
        <v>0.95300600000000002</v>
      </c>
      <c r="R122" s="17">
        <v>1.508902</v>
      </c>
      <c r="S122" s="17">
        <v>1.994095</v>
      </c>
      <c r="T122" s="17">
        <v>0.48519299999999999</v>
      </c>
      <c r="U122" s="17">
        <v>0.243315</v>
      </c>
      <c r="V122" s="17">
        <v>516.20000000000005</v>
      </c>
      <c r="W122" s="17">
        <v>0.228908</v>
      </c>
      <c r="X122" s="17">
        <v>478</v>
      </c>
      <c r="Y122" s="17">
        <v>0</v>
      </c>
      <c r="Z122" s="17">
        <v>0</v>
      </c>
      <c r="AA122" s="17">
        <v>0.37433</v>
      </c>
      <c r="AB122" s="17">
        <v>5.6574399999999997E-2</v>
      </c>
      <c r="AC122" s="17">
        <v>1.5363500000000001</v>
      </c>
      <c r="AD122" s="17">
        <v>0.25</v>
      </c>
      <c r="AE122" s="17">
        <v>1149</v>
      </c>
    </row>
    <row r="123" spans="1:31">
      <c r="A123" s="17">
        <v>110</v>
      </c>
      <c r="B123" s="19">
        <v>0.46378472222222222</v>
      </c>
      <c r="C123" s="17">
        <v>67.400000000000006</v>
      </c>
      <c r="D123" s="17">
        <v>31.7</v>
      </c>
      <c r="E123" s="17">
        <v>3.3221000000000001E-2</v>
      </c>
      <c r="F123" s="17">
        <v>1.6080000000000001</v>
      </c>
      <c r="G123" s="17">
        <v>0.98743700000000001</v>
      </c>
      <c r="H123" s="17">
        <v>1.404425</v>
      </c>
      <c r="I123" s="17">
        <v>2.0153859999999999</v>
      </c>
      <c r="J123" s="17">
        <v>0.61095999999999995</v>
      </c>
      <c r="K123" s="17">
        <v>0.30314799999999997</v>
      </c>
      <c r="L123" s="17">
        <v>670.9</v>
      </c>
      <c r="M123" s="17">
        <v>0.19664000000000001</v>
      </c>
      <c r="N123" s="17">
        <v>471</v>
      </c>
      <c r="O123" s="17">
        <v>0</v>
      </c>
      <c r="P123" s="17">
        <v>0</v>
      </c>
      <c r="Q123" s="17">
        <v>0.99403900000000001</v>
      </c>
      <c r="R123" s="17">
        <v>1.4126909999999999</v>
      </c>
      <c r="S123" s="17">
        <v>2.1999650000000002</v>
      </c>
      <c r="T123" s="17">
        <v>0.78727400000000003</v>
      </c>
      <c r="U123" s="17">
        <v>0.35785800000000001</v>
      </c>
      <c r="V123" s="17">
        <v>681.1</v>
      </c>
      <c r="W123" s="17">
        <v>3.4999999999999997E-5</v>
      </c>
      <c r="X123" s="17">
        <v>455</v>
      </c>
      <c r="Y123" s="17">
        <v>0</v>
      </c>
      <c r="Z123" s="17">
        <v>0</v>
      </c>
      <c r="AA123" s="17">
        <v>0.55054999999999998</v>
      </c>
      <c r="AB123" s="17">
        <v>5.6811899999999999E-2</v>
      </c>
      <c r="AC123" s="17">
        <v>1.4574199999999999</v>
      </c>
      <c r="AD123" s="17">
        <v>0.25</v>
      </c>
      <c r="AE123" s="17">
        <v>1238</v>
      </c>
    </row>
    <row r="124" spans="1:31">
      <c r="A124" s="17">
        <v>111</v>
      </c>
      <c r="B124" s="19">
        <v>0.46384259259259258</v>
      </c>
      <c r="C124" s="17">
        <v>66.8</v>
      </c>
      <c r="D124" s="17">
        <v>30.8</v>
      </c>
      <c r="E124" s="17">
        <v>2.6314000000000001E-2</v>
      </c>
      <c r="F124" s="17">
        <v>1.2729999999999999</v>
      </c>
      <c r="G124" s="17">
        <v>0.98402800000000001</v>
      </c>
      <c r="H124" s="17">
        <v>1.449776</v>
      </c>
      <c r="I124" s="17">
        <v>2.0752649999999999</v>
      </c>
      <c r="J124" s="17">
        <v>0.62548899999999996</v>
      </c>
      <c r="K124" s="17">
        <v>0.301402</v>
      </c>
      <c r="L124" s="17">
        <v>658.8</v>
      </c>
      <c r="M124" s="17">
        <v>0.143813</v>
      </c>
      <c r="N124" s="17">
        <v>335</v>
      </c>
      <c r="O124" s="17">
        <v>0</v>
      </c>
      <c r="P124" s="17">
        <v>0</v>
      </c>
      <c r="Q124" s="17">
        <v>0.97762199999999999</v>
      </c>
      <c r="R124" s="17">
        <v>1.417751</v>
      </c>
      <c r="S124" s="17">
        <v>2.0016880000000001</v>
      </c>
      <c r="T124" s="17">
        <v>0.58393700000000004</v>
      </c>
      <c r="U124" s="17">
        <v>0.29172199999999998</v>
      </c>
      <c r="V124" s="17">
        <v>577.6</v>
      </c>
      <c r="W124" s="17">
        <v>0.30607299999999998</v>
      </c>
      <c r="X124" s="17">
        <v>0</v>
      </c>
      <c r="Y124" s="17">
        <v>0</v>
      </c>
      <c r="Z124" s="17">
        <v>0</v>
      </c>
      <c r="AA124" s="17">
        <v>0.44880399999999998</v>
      </c>
      <c r="AB124" s="17">
        <v>3.9284399999999997E-2</v>
      </c>
      <c r="AC124" s="17">
        <v>1.44069</v>
      </c>
      <c r="AD124" s="17">
        <v>0.25</v>
      </c>
      <c r="AE124" s="17">
        <v>1260.7</v>
      </c>
    </row>
    <row r="125" spans="1:31">
      <c r="A125" s="17">
        <v>112</v>
      </c>
      <c r="B125" s="19">
        <v>0.46388888888888885</v>
      </c>
      <c r="C125" s="17">
        <v>65.900000000000006</v>
      </c>
      <c r="D125" s="17">
        <v>32.6</v>
      </c>
      <c r="E125" s="17">
        <v>3.7294000000000001E-2</v>
      </c>
      <c r="F125" s="17">
        <v>1.8049999999999999</v>
      </c>
      <c r="G125" s="17">
        <v>0.98002199999999995</v>
      </c>
      <c r="H125" s="17">
        <v>1.6107130000000001</v>
      </c>
      <c r="I125" s="17">
        <v>2.3400949999999998</v>
      </c>
      <c r="J125" s="17">
        <v>0.72938099999999995</v>
      </c>
      <c r="K125" s="17">
        <v>0.31168899999999999</v>
      </c>
      <c r="L125" s="17">
        <v>725.8</v>
      </c>
      <c r="M125" s="17">
        <v>1.6230999999999999E-2</v>
      </c>
      <c r="N125" s="17">
        <v>380</v>
      </c>
      <c r="O125" s="17">
        <v>0</v>
      </c>
      <c r="P125" s="17">
        <v>0</v>
      </c>
      <c r="Q125" s="17">
        <v>0.99112900000000004</v>
      </c>
      <c r="R125" s="17">
        <v>1.415262</v>
      </c>
      <c r="S125" s="17">
        <v>2.2078199999999999</v>
      </c>
      <c r="T125" s="17">
        <v>0.79255799999999998</v>
      </c>
      <c r="U125" s="17">
        <v>0.35897800000000002</v>
      </c>
      <c r="V125" s="17">
        <v>672.9</v>
      </c>
      <c r="W125" s="17">
        <v>4.7782999999999999E-2</v>
      </c>
      <c r="X125" s="17">
        <v>359</v>
      </c>
      <c r="Y125" s="17">
        <v>0</v>
      </c>
      <c r="Z125" s="17">
        <v>0</v>
      </c>
      <c r="AA125" s="17">
        <v>0.55227300000000001</v>
      </c>
      <c r="AB125" s="17">
        <v>5.135E-2</v>
      </c>
      <c r="AC125" s="17">
        <v>1.4559599999999999</v>
      </c>
      <c r="AD125" s="17">
        <v>0.25</v>
      </c>
      <c r="AE125" s="17">
        <v>1144.4000000000001</v>
      </c>
    </row>
    <row r="126" spans="1:31">
      <c r="A126" s="17">
        <v>113</v>
      </c>
      <c r="B126" s="19">
        <v>0.46394675925925927</v>
      </c>
      <c r="C126" s="17">
        <v>65.400000000000006</v>
      </c>
      <c r="D126" s="17">
        <v>32.6</v>
      </c>
      <c r="E126" s="17">
        <v>3.7680999999999999E-2</v>
      </c>
      <c r="F126" s="17">
        <v>1.823</v>
      </c>
      <c r="G126" s="17">
        <v>0.98524100000000003</v>
      </c>
      <c r="H126" s="17">
        <v>1.6342639999999999</v>
      </c>
      <c r="I126" s="17">
        <v>2.372579</v>
      </c>
      <c r="J126" s="17">
        <v>0.73831500000000005</v>
      </c>
      <c r="K126" s="17">
        <v>0.31118699999999999</v>
      </c>
      <c r="L126" s="17">
        <v>720</v>
      </c>
      <c r="M126" s="17">
        <v>6.0000000000000002E-6</v>
      </c>
      <c r="N126" s="17">
        <v>399</v>
      </c>
      <c r="O126" s="17">
        <v>0</v>
      </c>
      <c r="P126" s="17">
        <v>0</v>
      </c>
      <c r="Q126" s="17">
        <v>0.99331000000000003</v>
      </c>
      <c r="R126" s="17">
        <v>1.5093749999999999</v>
      </c>
      <c r="S126" s="17">
        <v>2.382266</v>
      </c>
      <c r="T126" s="17">
        <v>0.87289099999999997</v>
      </c>
      <c r="U126" s="17">
        <v>0.36641200000000002</v>
      </c>
      <c r="V126" s="17">
        <v>650.4</v>
      </c>
      <c r="W126" s="17">
        <v>4.4311000000000003E-2</v>
      </c>
      <c r="X126" s="17">
        <v>416</v>
      </c>
      <c r="Y126" s="17">
        <v>0</v>
      </c>
      <c r="Z126" s="17">
        <v>0</v>
      </c>
      <c r="AA126" s="17">
        <v>0.56371099999999996</v>
      </c>
      <c r="AB126" s="17">
        <v>5.3406000000000002E-2</v>
      </c>
      <c r="AC126" s="17">
        <v>1.55599</v>
      </c>
      <c r="AD126" s="17">
        <v>0.25</v>
      </c>
      <c r="AE126" s="17">
        <v>1153.5999999999999</v>
      </c>
    </row>
    <row r="127" spans="1:31">
      <c r="A127" s="17">
        <v>114</v>
      </c>
      <c r="B127" s="19">
        <v>0.46400462962962963</v>
      </c>
      <c r="C127" s="17">
        <v>64.8</v>
      </c>
      <c r="D127" s="17">
        <v>34.4</v>
      </c>
      <c r="E127" s="17">
        <v>3.4092999999999998E-2</v>
      </c>
      <c r="F127" s="17">
        <v>1.65</v>
      </c>
      <c r="G127" s="17">
        <v>0.62871200000000005</v>
      </c>
      <c r="H127" s="17">
        <v>1.833037</v>
      </c>
      <c r="I127" s="17">
        <v>2.2510699999999999</v>
      </c>
      <c r="J127" s="17">
        <v>0.41803400000000002</v>
      </c>
      <c r="K127" s="17">
        <v>0.18570400000000001</v>
      </c>
      <c r="L127" s="17">
        <v>800</v>
      </c>
      <c r="M127" s="17">
        <v>9.9999999999999995E-7</v>
      </c>
      <c r="N127" s="17">
        <v>303</v>
      </c>
      <c r="O127" s="17">
        <v>0</v>
      </c>
      <c r="P127" s="17">
        <v>0</v>
      </c>
      <c r="Q127" s="17">
        <v>0.93511500000000003</v>
      </c>
      <c r="R127" s="17">
        <v>1.7196899999999999</v>
      </c>
      <c r="S127" s="17">
        <v>2.391683</v>
      </c>
      <c r="T127" s="17">
        <v>0.67199299999999995</v>
      </c>
      <c r="U127" s="17">
        <v>0.28097100000000003</v>
      </c>
      <c r="V127" s="17">
        <v>800</v>
      </c>
      <c r="W127" s="17">
        <v>3.9999999999999998E-6</v>
      </c>
      <c r="X127" s="17">
        <v>365</v>
      </c>
      <c r="Y127" s="17">
        <v>0</v>
      </c>
      <c r="Z127" s="17">
        <v>0</v>
      </c>
      <c r="AA127" s="17">
        <v>0.43226300000000001</v>
      </c>
      <c r="AB127" s="17">
        <v>4.7722399999999998E-2</v>
      </c>
      <c r="AC127" s="17">
        <v>1.75176</v>
      </c>
      <c r="AD127" s="17">
        <v>0.25</v>
      </c>
      <c r="AE127" s="17">
        <v>1038.2</v>
      </c>
    </row>
    <row r="128" spans="1:31">
      <c r="A128" s="17">
        <v>115</v>
      </c>
      <c r="B128" s="19">
        <v>0.46406249999999999</v>
      </c>
      <c r="C128" s="17">
        <v>63.9</v>
      </c>
      <c r="D128" s="17">
        <v>38</v>
      </c>
      <c r="E128" s="17">
        <v>3.9960000000000002E-2</v>
      </c>
      <c r="F128" s="17">
        <v>1.9339999999999999</v>
      </c>
      <c r="G128" s="17">
        <v>0.98658400000000002</v>
      </c>
      <c r="H128" s="17">
        <v>1.654954</v>
      </c>
      <c r="I128" s="17">
        <v>2.4215550000000001</v>
      </c>
      <c r="J128" s="17">
        <v>0.76660099999999998</v>
      </c>
      <c r="K128" s="17">
        <v>0.31657400000000002</v>
      </c>
      <c r="L128" s="17">
        <v>676.6</v>
      </c>
      <c r="M128" s="17">
        <v>9.7695000000000004E-2</v>
      </c>
      <c r="N128" s="17">
        <v>458</v>
      </c>
      <c r="O128" s="17">
        <v>0</v>
      </c>
      <c r="P128" s="17">
        <v>0</v>
      </c>
      <c r="Q128" s="17">
        <v>0.96551699999999996</v>
      </c>
      <c r="R128" s="17">
        <v>1.6650879999999999</v>
      </c>
      <c r="S128" s="17">
        <v>2.5987480000000001</v>
      </c>
      <c r="T128" s="17">
        <v>0.93366000000000005</v>
      </c>
      <c r="U128" s="17">
        <v>0.35927300000000001</v>
      </c>
      <c r="V128" s="17">
        <v>686.4</v>
      </c>
      <c r="W128" s="17">
        <v>0.11568000000000001</v>
      </c>
      <c r="X128" s="17">
        <v>377</v>
      </c>
      <c r="Y128" s="17">
        <v>0</v>
      </c>
      <c r="Z128" s="17">
        <v>0</v>
      </c>
      <c r="AA128" s="17">
        <v>0.552728</v>
      </c>
      <c r="AB128" s="17">
        <v>6.6235600000000006E-2</v>
      </c>
      <c r="AC128" s="17">
        <v>1.7269300000000001</v>
      </c>
      <c r="AD128" s="17">
        <v>0.25</v>
      </c>
      <c r="AE128" s="17">
        <v>1227.5</v>
      </c>
    </row>
    <row r="129" spans="1:31">
      <c r="A129" s="17">
        <v>116</v>
      </c>
      <c r="B129" s="19">
        <v>0.46412037037037041</v>
      </c>
      <c r="C129" s="17">
        <v>63.2</v>
      </c>
      <c r="D129" s="17">
        <v>39.799999999999997</v>
      </c>
      <c r="E129" s="17">
        <v>3.1230000000000001E-2</v>
      </c>
      <c r="F129" s="17">
        <v>1.5109999999999999</v>
      </c>
      <c r="G129" s="17">
        <v>0.99064600000000003</v>
      </c>
      <c r="H129" s="17">
        <v>1.691427</v>
      </c>
      <c r="I129" s="17">
        <v>2.454323</v>
      </c>
      <c r="J129" s="17">
        <v>0.76289700000000005</v>
      </c>
      <c r="K129" s="17">
        <v>0.310838</v>
      </c>
      <c r="L129" s="17">
        <v>652.1</v>
      </c>
      <c r="M129" s="17">
        <v>6.0805999999999999E-2</v>
      </c>
      <c r="N129" s="17">
        <v>438</v>
      </c>
      <c r="O129" s="17">
        <v>0</v>
      </c>
      <c r="P129" s="17">
        <v>0</v>
      </c>
      <c r="Q129" s="17">
        <v>0.96787299999999998</v>
      </c>
      <c r="R129" s="17">
        <v>1.76522</v>
      </c>
      <c r="S129" s="17">
        <v>2.4430160000000001</v>
      </c>
      <c r="T129" s="17">
        <v>0.67779599999999995</v>
      </c>
      <c r="U129" s="17">
        <v>0.27744200000000002</v>
      </c>
      <c r="V129" s="17">
        <v>516.79999999999995</v>
      </c>
      <c r="W129" s="17">
        <v>0.198961</v>
      </c>
      <c r="X129" s="17">
        <v>451</v>
      </c>
      <c r="Y129" s="17">
        <v>0</v>
      </c>
      <c r="Z129" s="17">
        <v>0</v>
      </c>
      <c r="AA129" s="17">
        <v>0.42683399999999999</v>
      </c>
      <c r="AB129" s="17">
        <v>6.4051300000000005E-2</v>
      </c>
      <c r="AC129" s="17">
        <v>1.80863</v>
      </c>
      <c r="AD129" s="17">
        <v>0.25</v>
      </c>
      <c r="AE129" s="17">
        <v>1273.5999999999999</v>
      </c>
    </row>
    <row r="130" spans="1:31">
      <c r="A130" s="17">
        <v>117</v>
      </c>
      <c r="B130" s="19">
        <v>0.46416666666666667</v>
      </c>
      <c r="C130" s="17">
        <v>62.7</v>
      </c>
      <c r="D130" s="17">
        <v>42.5</v>
      </c>
      <c r="E130" s="17">
        <v>3.2897999999999997E-2</v>
      </c>
      <c r="F130" s="17">
        <v>1.5920000000000001</v>
      </c>
      <c r="G130" s="17">
        <v>0.98603399999999997</v>
      </c>
      <c r="H130" s="17">
        <v>1.720369</v>
      </c>
      <c r="I130" s="17">
        <v>2.4652980000000002</v>
      </c>
      <c r="J130" s="17">
        <v>0.74492899999999995</v>
      </c>
      <c r="K130" s="17">
        <v>0.30216599999999999</v>
      </c>
      <c r="L130" s="17">
        <v>634.1</v>
      </c>
      <c r="M130" s="17">
        <v>1.0000000000000001E-5</v>
      </c>
      <c r="N130" s="17">
        <v>437</v>
      </c>
      <c r="O130" s="17">
        <v>0</v>
      </c>
      <c r="P130" s="17">
        <v>0</v>
      </c>
      <c r="Q130" s="17">
        <v>0.96844699999999995</v>
      </c>
      <c r="R130" s="17">
        <v>1.756157</v>
      </c>
      <c r="S130" s="17">
        <v>2.44604</v>
      </c>
      <c r="T130" s="17">
        <v>0.68988300000000002</v>
      </c>
      <c r="U130" s="17">
        <v>0.28204099999999999</v>
      </c>
      <c r="V130" s="17">
        <v>546.4</v>
      </c>
      <c r="W130" s="17">
        <v>3.9999999999999998E-6</v>
      </c>
      <c r="X130" s="17">
        <v>524</v>
      </c>
      <c r="Y130" s="17">
        <v>0</v>
      </c>
      <c r="Z130" s="17">
        <v>0</v>
      </c>
      <c r="AA130" s="17">
        <v>0.43390899999999999</v>
      </c>
      <c r="AB130" s="17">
        <v>6.6253099999999995E-2</v>
      </c>
      <c r="AC130" s="17">
        <v>1.80186</v>
      </c>
      <c r="AD130" s="17">
        <v>0.25</v>
      </c>
      <c r="AE130" s="17">
        <v>1309.8</v>
      </c>
    </row>
    <row r="131" spans="1:31">
      <c r="A131" s="17">
        <v>118</v>
      </c>
      <c r="B131" s="19">
        <v>0.46422453703703703</v>
      </c>
      <c r="C131" s="17">
        <v>61.7</v>
      </c>
      <c r="D131" s="17">
        <v>46.2</v>
      </c>
      <c r="E131" s="17">
        <v>4.6184000000000003E-2</v>
      </c>
      <c r="F131" s="17">
        <v>2.2349999999999999</v>
      </c>
      <c r="G131" s="17">
        <v>0.98813399999999996</v>
      </c>
      <c r="H131" s="17">
        <v>1.6641030000000001</v>
      </c>
      <c r="I131" s="17">
        <v>2.3933439999999999</v>
      </c>
      <c r="J131" s="17">
        <v>0.72924100000000003</v>
      </c>
      <c r="K131" s="17">
        <v>0.30469499999999999</v>
      </c>
      <c r="L131" s="17">
        <v>619.29999999999995</v>
      </c>
      <c r="M131" s="17">
        <v>0.122158</v>
      </c>
      <c r="N131" s="17">
        <v>481</v>
      </c>
      <c r="O131" s="17">
        <v>0</v>
      </c>
      <c r="P131" s="17">
        <v>0</v>
      </c>
      <c r="Q131" s="17">
        <v>0.964723</v>
      </c>
      <c r="R131" s="17">
        <v>1.7175180000000001</v>
      </c>
      <c r="S131" s="17">
        <v>2.7599619999999998</v>
      </c>
      <c r="T131" s="17">
        <v>1.0424439999999999</v>
      </c>
      <c r="U131" s="17">
        <v>0.37770199999999998</v>
      </c>
      <c r="V131" s="17">
        <v>629.4</v>
      </c>
      <c r="W131" s="17">
        <v>6.9999999999999999E-6</v>
      </c>
      <c r="X131" s="17">
        <v>434</v>
      </c>
      <c r="Y131" s="17">
        <v>0</v>
      </c>
      <c r="Z131" s="17">
        <v>0</v>
      </c>
      <c r="AA131" s="17">
        <v>0.58108099999999996</v>
      </c>
      <c r="AB131" s="17">
        <v>7.6427099999999998E-2</v>
      </c>
      <c r="AC131" s="17">
        <v>1.7971900000000001</v>
      </c>
      <c r="AD131" s="17">
        <v>0.25</v>
      </c>
      <c r="AE131" s="17">
        <v>1341</v>
      </c>
    </row>
    <row r="132" spans="1:31">
      <c r="A132" s="17">
        <v>119</v>
      </c>
      <c r="B132" s="19">
        <v>0.46428240740740739</v>
      </c>
      <c r="C132" s="17">
        <v>61.2</v>
      </c>
      <c r="D132" s="17">
        <v>48</v>
      </c>
      <c r="E132" s="17">
        <v>4.9780999999999999E-2</v>
      </c>
      <c r="F132" s="17">
        <v>2.4089999999999998</v>
      </c>
      <c r="G132" s="17">
        <v>0.981626</v>
      </c>
      <c r="H132" s="17">
        <v>1.633678</v>
      </c>
      <c r="I132" s="17">
        <v>2.374177</v>
      </c>
      <c r="J132" s="17">
        <v>0.74049900000000002</v>
      </c>
      <c r="K132" s="17">
        <v>0.31189699999999998</v>
      </c>
      <c r="L132" s="17">
        <v>630</v>
      </c>
      <c r="M132" s="17">
        <v>2.0000000000000002E-5</v>
      </c>
      <c r="N132" s="17">
        <v>430</v>
      </c>
      <c r="O132" s="17">
        <v>0</v>
      </c>
      <c r="P132" s="17">
        <v>0</v>
      </c>
      <c r="Q132" s="17">
        <v>0.99182499999999996</v>
      </c>
      <c r="R132" s="17">
        <v>1.6523939999999999</v>
      </c>
      <c r="S132" s="17">
        <v>2.6804130000000002</v>
      </c>
      <c r="T132" s="17">
        <v>1.028019</v>
      </c>
      <c r="U132" s="17">
        <v>0.38352999999999998</v>
      </c>
      <c r="V132" s="17">
        <v>585.29999999999995</v>
      </c>
      <c r="W132" s="17">
        <v>1.1E-5</v>
      </c>
      <c r="X132" s="17">
        <v>335</v>
      </c>
      <c r="Y132" s="17">
        <v>0</v>
      </c>
      <c r="Z132" s="17">
        <v>0</v>
      </c>
      <c r="AA132" s="17">
        <v>0.59004599999999996</v>
      </c>
      <c r="AB132" s="17">
        <v>7.2526800000000002E-2</v>
      </c>
      <c r="AC132" s="17">
        <v>1.72695</v>
      </c>
      <c r="AD132" s="17">
        <v>0.25</v>
      </c>
      <c r="AE132" s="17">
        <v>1318.4</v>
      </c>
    </row>
    <row r="133" spans="1:31">
      <c r="A133" s="17">
        <v>120</v>
      </c>
      <c r="B133" s="19">
        <v>0.46434027777777781</v>
      </c>
      <c r="C133" s="17">
        <v>60.5</v>
      </c>
      <c r="D133" s="17">
        <v>49.8</v>
      </c>
      <c r="E133" s="17">
        <v>4.8971000000000001E-2</v>
      </c>
      <c r="F133" s="17">
        <v>2.37</v>
      </c>
      <c r="G133" s="17">
        <v>0.98575400000000002</v>
      </c>
      <c r="H133" s="17">
        <v>1.7312730000000001</v>
      </c>
      <c r="I133" s="17">
        <v>2.4628199999999998</v>
      </c>
      <c r="J133" s="17">
        <v>0.73154600000000003</v>
      </c>
      <c r="K133" s="17">
        <v>0.29703600000000002</v>
      </c>
      <c r="L133" s="17">
        <v>616.9</v>
      </c>
      <c r="M133" s="17">
        <v>1.9000000000000001E-5</v>
      </c>
      <c r="N133" s="17">
        <v>404</v>
      </c>
      <c r="O133" s="17">
        <v>0</v>
      </c>
      <c r="P133" s="17">
        <v>0</v>
      </c>
      <c r="Q133" s="17">
        <v>0.99042300000000005</v>
      </c>
      <c r="R133" s="17">
        <v>1.6484049999999999</v>
      </c>
      <c r="S133" s="17">
        <v>2.6169509999999998</v>
      </c>
      <c r="T133" s="17">
        <v>0.96854700000000005</v>
      </c>
      <c r="U133" s="17">
        <v>0.37010500000000002</v>
      </c>
      <c r="V133" s="17">
        <v>602.20000000000005</v>
      </c>
      <c r="W133" s="17">
        <v>1.1E-5</v>
      </c>
      <c r="X133" s="17">
        <v>500</v>
      </c>
      <c r="Y133" s="17">
        <v>0</v>
      </c>
      <c r="Z133" s="17">
        <v>0</v>
      </c>
      <c r="AA133" s="17">
        <v>0.56939200000000001</v>
      </c>
      <c r="AB133" s="17">
        <v>6.9573599999999999E-2</v>
      </c>
      <c r="AC133" s="17">
        <v>1.7157899999999999</v>
      </c>
      <c r="AD133" s="17">
        <v>0.25</v>
      </c>
      <c r="AE133" s="17">
        <v>1346.4</v>
      </c>
    </row>
    <row r="134" spans="1:31">
      <c r="A134" s="17">
        <v>121</v>
      </c>
      <c r="B134" s="19">
        <v>0.46438657407407408</v>
      </c>
      <c r="C134" s="17">
        <v>59.7</v>
      </c>
      <c r="D134" s="17">
        <v>52.5</v>
      </c>
      <c r="E134" s="17">
        <v>5.2725000000000001E-2</v>
      </c>
      <c r="F134" s="17">
        <v>2.5510000000000002</v>
      </c>
      <c r="G134" s="17">
        <v>0.98400500000000002</v>
      </c>
      <c r="H134" s="17">
        <v>1.6020289999999999</v>
      </c>
      <c r="I134" s="17">
        <v>2.2943950000000002</v>
      </c>
      <c r="J134" s="17">
        <v>0.69236600000000004</v>
      </c>
      <c r="K134" s="17">
        <v>0.30176399999999998</v>
      </c>
      <c r="L134" s="17">
        <v>628.6</v>
      </c>
      <c r="M134" s="17">
        <v>1.3929999999999999E-3</v>
      </c>
      <c r="N134" s="17">
        <v>475</v>
      </c>
      <c r="O134" s="17">
        <v>0</v>
      </c>
      <c r="P134" s="17">
        <v>0</v>
      </c>
      <c r="Q134" s="17">
        <v>0.98837399999999997</v>
      </c>
      <c r="R134" s="17">
        <v>1.5674589999999999</v>
      </c>
      <c r="S134" s="17">
        <v>2.518316</v>
      </c>
      <c r="T134" s="17">
        <v>0.95085600000000003</v>
      </c>
      <c r="U134" s="17">
        <v>0.37757600000000002</v>
      </c>
      <c r="V134" s="17">
        <v>629</v>
      </c>
      <c r="W134" s="17">
        <v>1.5999999999999999E-5</v>
      </c>
      <c r="X134" s="17">
        <v>492</v>
      </c>
      <c r="Y134" s="17">
        <v>0</v>
      </c>
      <c r="Z134" s="17">
        <v>0</v>
      </c>
      <c r="AA134" s="17">
        <v>0.58088700000000004</v>
      </c>
      <c r="AB134" s="17">
        <v>8.6220500000000005E-2</v>
      </c>
      <c r="AC134" s="17">
        <v>1.64944</v>
      </c>
      <c r="AD134" s="17">
        <v>0.25</v>
      </c>
      <c r="AE134" s="17">
        <v>1321.3</v>
      </c>
    </row>
    <row r="135" spans="1:31">
      <c r="A135" s="17">
        <v>122</v>
      </c>
      <c r="B135" s="19">
        <v>0.46444444444444444</v>
      </c>
      <c r="C135" s="17">
        <v>59.2</v>
      </c>
      <c r="D135" s="17">
        <v>53.4</v>
      </c>
      <c r="E135" s="17">
        <v>4.8828999999999997E-2</v>
      </c>
      <c r="F135" s="17">
        <v>2.363</v>
      </c>
      <c r="G135" s="17">
        <v>0.99055099999999996</v>
      </c>
      <c r="H135" s="17">
        <v>1.6054170000000001</v>
      </c>
      <c r="I135" s="17">
        <v>2.2416480000000001</v>
      </c>
      <c r="J135" s="17">
        <v>0.63623200000000002</v>
      </c>
      <c r="K135" s="17">
        <v>0.28382299999999999</v>
      </c>
      <c r="L135" s="17">
        <v>560.70000000000005</v>
      </c>
      <c r="M135" s="17">
        <v>2.2931E-2</v>
      </c>
      <c r="N135" s="17">
        <v>325</v>
      </c>
      <c r="O135" s="17">
        <v>0</v>
      </c>
      <c r="P135" s="17">
        <v>0</v>
      </c>
      <c r="Q135" s="17">
        <v>0.99041199999999996</v>
      </c>
      <c r="R135" s="17">
        <v>1.5574809999999999</v>
      </c>
      <c r="S135" s="17">
        <v>2.483142</v>
      </c>
      <c r="T135" s="17">
        <v>0.92566199999999998</v>
      </c>
      <c r="U135" s="17">
        <v>0.372778</v>
      </c>
      <c r="V135" s="17">
        <v>592.29999999999995</v>
      </c>
      <c r="W135" s="17">
        <v>1.0000000000000001E-5</v>
      </c>
      <c r="X135" s="17">
        <v>464</v>
      </c>
      <c r="Y135" s="17">
        <v>0</v>
      </c>
      <c r="Z135" s="17">
        <v>0</v>
      </c>
      <c r="AA135" s="17">
        <v>0.57350500000000004</v>
      </c>
      <c r="AB135" s="17">
        <v>5.5308200000000002E-2</v>
      </c>
      <c r="AC135" s="17">
        <v>1.6086800000000001</v>
      </c>
      <c r="AD135" s="17">
        <v>0.25</v>
      </c>
      <c r="AE135" s="17">
        <v>1481.4</v>
      </c>
    </row>
    <row r="136" spans="1:31">
      <c r="A136" s="17">
        <v>123</v>
      </c>
      <c r="B136" s="19">
        <v>0.4645023148148148</v>
      </c>
      <c r="C136" s="17">
        <v>58.3</v>
      </c>
      <c r="D136" s="17">
        <v>57.9</v>
      </c>
      <c r="E136" s="17">
        <v>0</v>
      </c>
      <c r="F136" s="17">
        <v>0</v>
      </c>
      <c r="G136" s="17">
        <v>0.92345699999999997</v>
      </c>
      <c r="H136" s="17">
        <v>1.796753</v>
      </c>
      <c r="I136" s="17">
        <v>2.1287940000000001</v>
      </c>
      <c r="J136" s="17">
        <v>0.33204099999999998</v>
      </c>
      <c r="K136" s="17">
        <v>0.155976</v>
      </c>
      <c r="L136" s="17">
        <v>401.8</v>
      </c>
      <c r="M136" s="17">
        <v>0.56593099999999996</v>
      </c>
      <c r="N136" s="17">
        <v>0</v>
      </c>
      <c r="O136" s="17">
        <v>0</v>
      </c>
      <c r="P136" s="17">
        <v>0</v>
      </c>
      <c r="Q136" s="17">
        <v>0.99275800000000003</v>
      </c>
      <c r="R136" s="17">
        <v>1.5544560000000001</v>
      </c>
      <c r="S136" s="17">
        <v>2.453084</v>
      </c>
      <c r="T136" s="17">
        <v>0.89862799999999998</v>
      </c>
      <c r="U136" s="17">
        <v>0.36632599999999998</v>
      </c>
      <c r="V136" s="17">
        <v>628.9</v>
      </c>
      <c r="W136" s="17">
        <v>1.17E-4</v>
      </c>
      <c r="X136" s="17">
        <v>353</v>
      </c>
      <c r="Y136" s="17">
        <v>0</v>
      </c>
      <c r="Z136" s="17">
        <v>0</v>
      </c>
    </row>
    <row r="137" spans="1:31">
      <c r="A137" s="17">
        <v>124</v>
      </c>
      <c r="B137" s="19">
        <v>0.46456018518518521</v>
      </c>
      <c r="C137" s="17">
        <v>57.7</v>
      </c>
      <c r="D137" s="17">
        <v>57</v>
      </c>
      <c r="E137" s="17">
        <v>5.1635E-2</v>
      </c>
      <c r="F137" s="17">
        <v>2.4990000000000001</v>
      </c>
      <c r="G137" s="17">
        <v>0.98615399999999998</v>
      </c>
      <c r="H137" s="17">
        <v>1.5497479999999999</v>
      </c>
      <c r="I137" s="17">
        <v>2.1849029999999998</v>
      </c>
      <c r="J137" s="17">
        <v>0.635154</v>
      </c>
      <c r="K137" s="17">
        <v>0.29070099999999999</v>
      </c>
      <c r="L137" s="17">
        <v>574.29999999999995</v>
      </c>
      <c r="M137" s="17">
        <v>9.0639999999999991E-3</v>
      </c>
      <c r="N137" s="17">
        <v>323</v>
      </c>
      <c r="O137" s="17">
        <v>0</v>
      </c>
      <c r="P137" s="17">
        <v>0</v>
      </c>
      <c r="Q137" s="17">
        <v>0.99165000000000003</v>
      </c>
      <c r="R137" s="17">
        <v>1.587833</v>
      </c>
      <c r="S137" s="17">
        <v>2.4895200000000002</v>
      </c>
      <c r="T137" s="17">
        <v>0.90168700000000002</v>
      </c>
      <c r="U137" s="17">
        <v>0.36219299999999999</v>
      </c>
      <c r="V137" s="17">
        <v>559.9</v>
      </c>
      <c r="W137" s="17">
        <v>1.0000000000000001E-5</v>
      </c>
      <c r="X137" s="17">
        <v>371</v>
      </c>
      <c r="Y137" s="17">
        <v>0</v>
      </c>
      <c r="Z137" s="17">
        <v>0</v>
      </c>
      <c r="AA137" s="17">
        <v>0.55722000000000005</v>
      </c>
      <c r="AB137" s="17">
        <v>5.9890499999999999E-2</v>
      </c>
      <c r="AC137" s="17">
        <v>1.64184</v>
      </c>
      <c r="AD137" s="17">
        <v>0.25</v>
      </c>
      <c r="AE137" s="17">
        <v>1446.3</v>
      </c>
    </row>
    <row r="138" spans="1:31">
      <c r="A138" s="17">
        <v>125</v>
      </c>
      <c r="B138" s="19">
        <v>0.46461805555555552</v>
      </c>
      <c r="C138" s="17">
        <v>57</v>
      </c>
      <c r="D138" s="17">
        <v>59.7</v>
      </c>
      <c r="E138" s="17">
        <v>5.3920999999999997E-2</v>
      </c>
      <c r="F138" s="17">
        <v>2.609</v>
      </c>
      <c r="G138" s="17">
        <v>0.98367400000000005</v>
      </c>
      <c r="H138" s="17">
        <v>1.55383</v>
      </c>
      <c r="I138" s="17">
        <v>2.2019709999999999</v>
      </c>
      <c r="J138" s="17">
        <v>0.64814099999999997</v>
      </c>
      <c r="K138" s="17">
        <v>0.294346</v>
      </c>
      <c r="L138" s="17">
        <v>596.20000000000005</v>
      </c>
      <c r="M138" s="17">
        <v>1.0000000000000001E-5</v>
      </c>
      <c r="N138" s="17">
        <v>462</v>
      </c>
      <c r="O138" s="17">
        <v>0</v>
      </c>
      <c r="P138" s="17">
        <v>0</v>
      </c>
      <c r="Q138" s="17">
        <v>0.99096300000000004</v>
      </c>
      <c r="R138" s="17">
        <v>1.615753</v>
      </c>
      <c r="S138" s="17">
        <v>2.5218060000000002</v>
      </c>
      <c r="T138" s="17">
        <v>0.90605400000000003</v>
      </c>
      <c r="U138" s="17">
        <v>0.359288</v>
      </c>
      <c r="V138" s="17">
        <v>586.4</v>
      </c>
      <c r="W138" s="17">
        <v>1.9000000000000001E-5</v>
      </c>
      <c r="X138" s="17">
        <v>500</v>
      </c>
      <c r="Y138" s="17">
        <v>0</v>
      </c>
      <c r="Z138" s="17">
        <v>0</v>
      </c>
      <c r="AA138" s="17">
        <v>0.55274999999999996</v>
      </c>
      <c r="AB138" s="17">
        <v>9.0094599999999997E-2</v>
      </c>
      <c r="AC138" s="17">
        <v>1.6973800000000001</v>
      </c>
      <c r="AD138" s="17">
        <v>0.25</v>
      </c>
      <c r="AE138" s="17">
        <v>1393.1</v>
      </c>
    </row>
    <row r="139" spans="1:31">
      <c r="A139" s="17">
        <v>126</v>
      </c>
      <c r="B139" s="19">
        <v>0.46466435185185184</v>
      </c>
      <c r="C139" s="17">
        <v>56.5</v>
      </c>
      <c r="D139" s="17">
        <v>61.5</v>
      </c>
      <c r="E139" s="17">
        <v>5.5527E-2</v>
      </c>
      <c r="F139" s="17">
        <v>2.6869999999999998</v>
      </c>
      <c r="G139" s="17">
        <v>0.98587899999999995</v>
      </c>
      <c r="H139" s="17">
        <v>1.518214</v>
      </c>
      <c r="I139" s="17">
        <v>2.136587</v>
      </c>
      <c r="J139" s="17">
        <v>0.61837200000000003</v>
      </c>
      <c r="K139" s="17">
        <v>0.28942099999999998</v>
      </c>
      <c r="L139" s="17">
        <v>598.6</v>
      </c>
      <c r="M139" s="17">
        <v>4.0000000000000003E-5</v>
      </c>
      <c r="N139" s="17">
        <v>499</v>
      </c>
      <c r="O139" s="17">
        <v>0</v>
      </c>
      <c r="P139" s="17">
        <v>0</v>
      </c>
      <c r="Q139" s="17">
        <v>0.99161999999999995</v>
      </c>
      <c r="R139" s="17">
        <v>1.688977</v>
      </c>
      <c r="S139" s="17">
        <v>2.645216</v>
      </c>
      <c r="T139" s="17">
        <v>0.95623899999999995</v>
      </c>
      <c r="U139" s="17">
        <v>0.36149799999999999</v>
      </c>
      <c r="V139" s="17">
        <v>573.1</v>
      </c>
      <c r="W139" s="17">
        <v>9.0000000000000002E-6</v>
      </c>
      <c r="X139" s="17">
        <v>461</v>
      </c>
      <c r="Y139" s="17">
        <v>0</v>
      </c>
      <c r="Z139" s="17">
        <v>0</v>
      </c>
      <c r="AA139" s="17">
        <v>0.55615000000000003</v>
      </c>
      <c r="AB139" s="17">
        <v>9.9665199999999995E-2</v>
      </c>
      <c r="AC139" s="17">
        <v>1.7842800000000001</v>
      </c>
      <c r="AD139" s="17">
        <v>0.25</v>
      </c>
      <c r="AE139" s="17">
        <v>1387.6</v>
      </c>
    </row>
    <row r="140" spans="1:31">
      <c r="A140" s="17">
        <v>127</v>
      </c>
      <c r="B140" s="19">
        <v>0.4647222222222222</v>
      </c>
      <c r="C140" s="17">
        <v>55.7</v>
      </c>
      <c r="D140" s="17">
        <v>64.3</v>
      </c>
      <c r="E140" s="17">
        <v>5.5438000000000001E-2</v>
      </c>
      <c r="F140" s="17">
        <v>2.6829999999999998</v>
      </c>
      <c r="G140" s="17">
        <v>0.98896300000000004</v>
      </c>
      <c r="H140" s="17">
        <v>1.528802</v>
      </c>
      <c r="I140" s="17">
        <v>2.1211660000000001</v>
      </c>
      <c r="J140" s="17">
        <v>0.592364</v>
      </c>
      <c r="K140" s="17">
        <v>0.27926299999999998</v>
      </c>
      <c r="L140" s="17">
        <v>554.6</v>
      </c>
      <c r="M140" s="17">
        <v>3.6000000000000001E-5</v>
      </c>
      <c r="N140" s="17">
        <v>379</v>
      </c>
      <c r="O140" s="17">
        <v>0</v>
      </c>
      <c r="P140" s="17">
        <v>0</v>
      </c>
      <c r="Q140" s="17">
        <v>0.99121800000000004</v>
      </c>
      <c r="R140" s="17">
        <v>1.511792</v>
      </c>
      <c r="S140" s="17">
        <v>2.3742079999999999</v>
      </c>
      <c r="T140" s="17">
        <v>0.86241599999999996</v>
      </c>
      <c r="U140" s="17">
        <v>0.36324400000000001</v>
      </c>
      <c r="V140" s="17">
        <v>567.1</v>
      </c>
      <c r="W140" s="17">
        <v>9.0000000000000002E-6</v>
      </c>
      <c r="X140" s="17">
        <v>446</v>
      </c>
      <c r="Y140" s="17">
        <v>0</v>
      </c>
      <c r="Z140" s="17">
        <v>0</v>
      </c>
      <c r="AA140" s="17">
        <v>0.558836</v>
      </c>
      <c r="AB140" s="17">
        <v>7.5253E-2</v>
      </c>
      <c r="AC140" s="17">
        <v>1.5766899999999999</v>
      </c>
      <c r="AD140" s="17">
        <v>0.25</v>
      </c>
      <c r="AE140" s="17">
        <v>1497.7</v>
      </c>
    </row>
    <row r="141" spans="1:31">
      <c r="A141" s="17">
        <v>128</v>
      </c>
      <c r="B141" s="19">
        <v>0.46478009259259262</v>
      </c>
      <c r="C141" s="17">
        <v>55</v>
      </c>
      <c r="D141" s="17">
        <v>65.2</v>
      </c>
      <c r="E141" s="17">
        <v>4.9146000000000002E-2</v>
      </c>
      <c r="F141" s="17">
        <v>2.3780000000000001</v>
      </c>
      <c r="G141" s="17">
        <v>0.97753400000000001</v>
      </c>
      <c r="H141" s="17">
        <v>1.571717</v>
      </c>
      <c r="I141" s="17">
        <v>2.1771470000000002</v>
      </c>
      <c r="J141" s="17">
        <v>0.60543100000000005</v>
      </c>
      <c r="K141" s="17">
        <v>0.278084</v>
      </c>
      <c r="L141" s="17">
        <v>508</v>
      </c>
      <c r="M141" s="17">
        <v>1.4E-5</v>
      </c>
      <c r="N141" s="17">
        <v>610</v>
      </c>
      <c r="O141" s="17">
        <v>0</v>
      </c>
      <c r="P141" s="17">
        <v>0</v>
      </c>
      <c r="Q141" s="17">
        <v>0.99239599999999994</v>
      </c>
      <c r="R141" s="17">
        <v>1.5404679999999999</v>
      </c>
      <c r="S141" s="17">
        <v>2.4052889999999998</v>
      </c>
      <c r="T141" s="17">
        <v>0.86482099999999995</v>
      </c>
      <c r="U141" s="17">
        <v>0.35954999999999998</v>
      </c>
      <c r="V141" s="17">
        <v>581.4</v>
      </c>
      <c r="W141" s="17">
        <v>4.8000000000000001E-5</v>
      </c>
      <c r="X141" s="17">
        <v>412</v>
      </c>
      <c r="Y141" s="17">
        <v>0</v>
      </c>
      <c r="Z141" s="17">
        <v>0</v>
      </c>
      <c r="AA141" s="17">
        <v>0.55315400000000003</v>
      </c>
      <c r="AB141" s="17">
        <v>0.108461</v>
      </c>
      <c r="AC141" s="17">
        <v>1.6342699999999999</v>
      </c>
      <c r="AD141" s="17">
        <v>0.25</v>
      </c>
      <c r="AE141" s="17">
        <v>1634.9</v>
      </c>
    </row>
    <row r="142" spans="1:31">
      <c r="A142" s="17">
        <v>129</v>
      </c>
      <c r="B142" s="19">
        <v>0.46483796296296293</v>
      </c>
      <c r="C142" s="17">
        <v>54.3</v>
      </c>
      <c r="D142" s="17">
        <v>68.8</v>
      </c>
      <c r="E142" s="17">
        <v>5.5254999999999999E-2</v>
      </c>
      <c r="F142" s="17">
        <v>2.6739999999999999</v>
      </c>
      <c r="G142" s="17">
        <v>0.98059799999999997</v>
      </c>
      <c r="H142" s="17">
        <v>1.5179739999999999</v>
      </c>
      <c r="I142" s="17">
        <v>2.0927009999999999</v>
      </c>
      <c r="J142" s="17">
        <v>0.57472699999999999</v>
      </c>
      <c r="K142" s="17">
        <v>0.27463399999999999</v>
      </c>
      <c r="L142" s="17">
        <v>537.9</v>
      </c>
      <c r="M142" s="17">
        <v>1.9999999999999999E-6</v>
      </c>
      <c r="N142" s="17">
        <v>386</v>
      </c>
      <c r="O142" s="17">
        <v>0</v>
      </c>
      <c r="P142" s="17">
        <v>0</v>
      </c>
      <c r="Q142" s="17">
        <v>0.99176900000000001</v>
      </c>
      <c r="R142" s="17">
        <v>1.5948</v>
      </c>
      <c r="S142" s="17">
        <v>2.4541210000000002</v>
      </c>
      <c r="T142" s="17">
        <v>0.859321</v>
      </c>
      <c r="U142" s="17">
        <v>0.35015400000000002</v>
      </c>
      <c r="V142" s="17">
        <v>578.79999999999995</v>
      </c>
      <c r="W142" s="17">
        <v>2.5999999999999998E-5</v>
      </c>
      <c r="X142" s="17">
        <v>761</v>
      </c>
      <c r="Y142" s="17">
        <v>0</v>
      </c>
      <c r="Z142" s="17">
        <v>0</v>
      </c>
      <c r="AA142" s="17">
        <v>0.53869900000000004</v>
      </c>
      <c r="AB142" s="17">
        <v>7.9161999999999996E-2</v>
      </c>
      <c r="AC142" s="17">
        <v>1.66283</v>
      </c>
      <c r="AD142" s="17">
        <v>0.25</v>
      </c>
      <c r="AE142" s="17">
        <v>1543.9</v>
      </c>
    </row>
    <row r="143" spans="1:31">
      <c r="A143" s="17">
        <v>130</v>
      </c>
      <c r="B143" s="19">
        <v>0.46488425925925925</v>
      </c>
      <c r="C143" s="17">
        <v>53.5</v>
      </c>
      <c r="D143" s="17">
        <v>72.400000000000006</v>
      </c>
      <c r="E143" s="17">
        <v>5.9101000000000001E-2</v>
      </c>
      <c r="F143" s="17">
        <v>2.86</v>
      </c>
      <c r="G143" s="17">
        <v>0.97261399999999998</v>
      </c>
      <c r="H143" s="17">
        <v>1.533909</v>
      </c>
      <c r="I143" s="17">
        <v>2.069782</v>
      </c>
      <c r="J143" s="17">
        <v>0.53587300000000004</v>
      </c>
      <c r="K143" s="17">
        <v>0.25890299999999999</v>
      </c>
      <c r="L143" s="17">
        <v>547.20000000000005</v>
      </c>
      <c r="M143" s="17">
        <v>0.10156</v>
      </c>
      <c r="N143" s="17">
        <v>434</v>
      </c>
      <c r="O143" s="17">
        <v>0</v>
      </c>
      <c r="P143" s="17">
        <v>0</v>
      </c>
      <c r="Q143" s="17">
        <v>0.99078599999999994</v>
      </c>
      <c r="R143" s="17">
        <v>1.5218719999999999</v>
      </c>
      <c r="S143" s="17">
        <v>2.3611589999999998</v>
      </c>
      <c r="T143" s="17">
        <v>0.83928800000000003</v>
      </c>
      <c r="U143" s="17">
        <v>0.35545599999999999</v>
      </c>
      <c r="V143" s="17">
        <v>564.29999999999995</v>
      </c>
      <c r="W143" s="17">
        <v>6.0000000000000002E-6</v>
      </c>
      <c r="X143" s="17">
        <v>569</v>
      </c>
      <c r="Y143" s="17">
        <v>0</v>
      </c>
      <c r="Z143" s="17">
        <v>0</v>
      </c>
      <c r="AA143" s="17">
        <v>0.54685499999999998</v>
      </c>
      <c r="AB143" s="17">
        <v>9.3871200000000002E-2</v>
      </c>
      <c r="AC143" s="17">
        <v>1.60066</v>
      </c>
      <c r="AD143" s="17">
        <v>0.25</v>
      </c>
      <c r="AE143" s="17">
        <v>1517.8</v>
      </c>
    </row>
    <row r="144" spans="1:31">
      <c r="A144" s="17">
        <v>131</v>
      </c>
      <c r="B144" s="19">
        <v>0.46494212962962966</v>
      </c>
      <c r="C144" s="17">
        <v>53</v>
      </c>
      <c r="D144" s="17">
        <v>74.2</v>
      </c>
      <c r="E144" s="17">
        <v>6.0336000000000001E-2</v>
      </c>
      <c r="F144" s="17">
        <v>2.92</v>
      </c>
      <c r="G144" s="17">
        <v>0.98187500000000005</v>
      </c>
      <c r="H144" s="17">
        <v>1.5065999999999999</v>
      </c>
      <c r="I144" s="17">
        <v>2.0652740000000001</v>
      </c>
      <c r="J144" s="17">
        <v>0.558674</v>
      </c>
      <c r="K144" s="17">
        <v>0.27050800000000003</v>
      </c>
      <c r="L144" s="17">
        <v>541.1</v>
      </c>
      <c r="M144" s="17">
        <v>2.4000000000000001E-5</v>
      </c>
      <c r="N144" s="17">
        <v>400</v>
      </c>
      <c r="O144" s="17">
        <v>0</v>
      </c>
      <c r="P144" s="17">
        <v>0</v>
      </c>
      <c r="Q144" s="17">
        <v>0.98124400000000001</v>
      </c>
      <c r="R144" s="17">
        <v>1.5343309999999999</v>
      </c>
      <c r="S144" s="17">
        <v>2.3817200000000001</v>
      </c>
      <c r="T144" s="17">
        <v>0.84738899999999995</v>
      </c>
      <c r="U144" s="17">
        <v>0.35578900000000002</v>
      </c>
      <c r="V144" s="17">
        <v>565.79999999999995</v>
      </c>
      <c r="W144" s="17">
        <v>6.9999999999999999E-6</v>
      </c>
      <c r="X144" s="17">
        <v>495</v>
      </c>
      <c r="Y144" s="17">
        <v>0</v>
      </c>
      <c r="Z144" s="17">
        <v>0</v>
      </c>
      <c r="AA144" s="17">
        <v>0.54736700000000005</v>
      </c>
      <c r="AB144" s="17">
        <v>8.8154300000000005E-2</v>
      </c>
      <c r="AC144" s="17">
        <v>1.60903</v>
      </c>
      <c r="AD144" s="17">
        <v>0.25</v>
      </c>
      <c r="AE144" s="17">
        <v>1535</v>
      </c>
    </row>
    <row r="145" spans="1:31">
      <c r="A145" s="17">
        <v>132</v>
      </c>
      <c r="B145" s="19">
        <v>0.46500000000000002</v>
      </c>
      <c r="C145" s="17">
        <v>52.1</v>
      </c>
      <c r="D145" s="17">
        <v>78.7</v>
      </c>
      <c r="E145" s="17">
        <v>6.3904000000000002E-2</v>
      </c>
      <c r="F145" s="17">
        <v>3.0920000000000001</v>
      </c>
      <c r="G145" s="17">
        <v>0.98689000000000004</v>
      </c>
      <c r="H145" s="17">
        <v>1.495082</v>
      </c>
      <c r="I145" s="17">
        <v>2.0530409999999999</v>
      </c>
      <c r="J145" s="17">
        <v>0.55795899999999998</v>
      </c>
      <c r="K145" s="17">
        <v>0.27177200000000001</v>
      </c>
      <c r="L145" s="17">
        <v>555.20000000000005</v>
      </c>
      <c r="M145" s="17">
        <v>1.9000000000000001E-5</v>
      </c>
      <c r="N145" s="17">
        <v>437</v>
      </c>
      <c r="O145" s="17">
        <v>0</v>
      </c>
      <c r="P145" s="17">
        <v>0</v>
      </c>
      <c r="Q145" s="17">
        <v>0.98782499999999995</v>
      </c>
      <c r="R145" s="17">
        <v>1.48804</v>
      </c>
      <c r="S145" s="17">
        <v>2.2962910000000001</v>
      </c>
      <c r="T145" s="17">
        <v>0.80825100000000005</v>
      </c>
      <c r="U145" s="17">
        <v>0.35198099999999999</v>
      </c>
      <c r="V145" s="17">
        <v>551</v>
      </c>
      <c r="W145" s="17">
        <v>1.2E-5</v>
      </c>
      <c r="X145" s="17">
        <v>493</v>
      </c>
      <c r="Y145" s="17">
        <v>0</v>
      </c>
      <c r="Z145" s="17">
        <v>0</v>
      </c>
      <c r="AA145" s="17">
        <v>0.54150900000000002</v>
      </c>
      <c r="AB145" s="17">
        <v>0.103195</v>
      </c>
      <c r="AC145" s="17">
        <v>1.57145</v>
      </c>
      <c r="AD145" s="17">
        <v>0.25</v>
      </c>
      <c r="AE145" s="17">
        <v>1496.1</v>
      </c>
    </row>
    <row r="146" spans="1:31">
      <c r="A146" s="17">
        <v>133</v>
      </c>
      <c r="B146" s="19">
        <v>0.46505787037037033</v>
      </c>
      <c r="C146" s="17">
        <v>51.5</v>
      </c>
      <c r="D146" s="17">
        <v>78.7</v>
      </c>
      <c r="E146" s="17">
        <v>6.1383E-2</v>
      </c>
      <c r="F146" s="17">
        <v>2.97</v>
      </c>
      <c r="G146" s="17">
        <v>0.97844299999999995</v>
      </c>
      <c r="H146" s="17">
        <v>1.5094399999999999</v>
      </c>
      <c r="I146" s="17">
        <v>2.0326499999999998</v>
      </c>
      <c r="J146" s="17">
        <v>0.52320999999999995</v>
      </c>
      <c r="K146" s="17">
        <v>0.25740299999999999</v>
      </c>
      <c r="L146" s="17">
        <v>544.9</v>
      </c>
      <c r="M146" s="17">
        <v>9.0000000000000002E-6</v>
      </c>
      <c r="N146" s="17">
        <v>482</v>
      </c>
      <c r="O146" s="17">
        <v>0</v>
      </c>
      <c r="P146" s="17">
        <v>0</v>
      </c>
      <c r="Q146" s="17">
        <v>0.98585599999999995</v>
      </c>
      <c r="R146" s="17">
        <v>1.4832339999999999</v>
      </c>
      <c r="S146" s="17">
        <v>2.2727810000000002</v>
      </c>
      <c r="T146" s="17">
        <v>0.789547</v>
      </c>
      <c r="U146" s="17">
        <v>0.34739199999999998</v>
      </c>
      <c r="V146" s="17">
        <v>530.6</v>
      </c>
      <c r="W146" s="17">
        <v>5.0000000000000004E-6</v>
      </c>
      <c r="X146" s="17">
        <v>269</v>
      </c>
      <c r="Y146" s="17">
        <v>0</v>
      </c>
      <c r="Z146" s="17">
        <v>0</v>
      </c>
      <c r="AA146" s="17">
        <v>0.53444999999999998</v>
      </c>
      <c r="AB146" s="17">
        <v>0.110751</v>
      </c>
      <c r="AC146" s="17">
        <v>1.5706800000000001</v>
      </c>
      <c r="AD146" s="17">
        <v>0.25</v>
      </c>
      <c r="AE146" s="17">
        <v>1524.3</v>
      </c>
    </row>
    <row r="147" spans="1:31">
      <c r="A147" s="17">
        <v>134</v>
      </c>
      <c r="B147" s="19">
        <v>0.46511574074074075</v>
      </c>
      <c r="C147" s="17">
        <v>50.8</v>
      </c>
      <c r="D147" s="17">
        <v>82.4</v>
      </c>
      <c r="E147" s="17">
        <v>6.0368999999999999E-2</v>
      </c>
      <c r="F147" s="17">
        <v>2.9209999999999998</v>
      </c>
      <c r="G147" s="17">
        <v>0.97361200000000003</v>
      </c>
      <c r="H147" s="17">
        <v>1.472742</v>
      </c>
      <c r="I147" s="17">
        <v>1.993047</v>
      </c>
      <c r="J147" s="17">
        <v>0.52030600000000005</v>
      </c>
      <c r="K147" s="17">
        <v>0.26106000000000001</v>
      </c>
      <c r="L147" s="17">
        <v>532.4</v>
      </c>
      <c r="M147" s="17">
        <v>3.0000000000000001E-6</v>
      </c>
      <c r="N147" s="17">
        <v>600</v>
      </c>
      <c r="O147" s="17">
        <v>0</v>
      </c>
      <c r="P147" s="17">
        <v>0</v>
      </c>
      <c r="Q147" s="17">
        <v>0.98899199999999998</v>
      </c>
      <c r="R147" s="17">
        <v>1.5583210000000001</v>
      </c>
      <c r="S147" s="17">
        <v>2.376738</v>
      </c>
      <c r="T147" s="17">
        <v>0.81841699999999995</v>
      </c>
      <c r="U147" s="17">
        <v>0.34434500000000001</v>
      </c>
      <c r="V147" s="17">
        <v>524.1</v>
      </c>
      <c r="W147" s="17">
        <v>3.9999999999999998E-6</v>
      </c>
      <c r="X147" s="17">
        <v>642</v>
      </c>
      <c r="Y147" s="17">
        <v>0</v>
      </c>
      <c r="Z147" s="17">
        <v>0</v>
      </c>
      <c r="AA147" s="17">
        <v>0.52976100000000004</v>
      </c>
      <c r="AB147" s="17">
        <v>0.13672899999999999</v>
      </c>
      <c r="AC147" s="17">
        <v>1.67022</v>
      </c>
      <c r="AD147" s="17">
        <v>0.25</v>
      </c>
      <c r="AE147" s="17">
        <v>1560</v>
      </c>
    </row>
    <row r="148" spans="1:31">
      <c r="A148" s="17">
        <v>135</v>
      </c>
      <c r="B148" s="19">
        <v>0.46517361111111111</v>
      </c>
      <c r="C148" s="17">
        <v>50.1</v>
      </c>
      <c r="D148" s="17">
        <v>85.1</v>
      </c>
      <c r="E148" s="17">
        <v>6.0052000000000001E-2</v>
      </c>
      <c r="F148" s="17">
        <v>2.9060000000000001</v>
      </c>
      <c r="G148" s="17">
        <v>0.97897599999999996</v>
      </c>
      <c r="H148" s="17">
        <v>1.4801299999999999</v>
      </c>
      <c r="I148" s="17">
        <v>1.988275</v>
      </c>
      <c r="J148" s="17">
        <v>0.50814499999999996</v>
      </c>
      <c r="K148" s="17">
        <v>0.25557099999999999</v>
      </c>
      <c r="L148" s="17">
        <v>492.8</v>
      </c>
      <c r="M148" s="17">
        <v>6.0000000000000002E-6</v>
      </c>
      <c r="N148" s="17">
        <v>457</v>
      </c>
      <c r="O148" s="17">
        <v>0</v>
      </c>
      <c r="P148" s="17">
        <v>0</v>
      </c>
      <c r="Q148" s="17">
        <v>0.98472000000000004</v>
      </c>
      <c r="R148" s="17">
        <v>1.469282</v>
      </c>
      <c r="S148" s="17">
        <v>2.2430249999999998</v>
      </c>
      <c r="T148" s="17">
        <v>0.77374399999999999</v>
      </c>
      <c r="U148" s="17">
        <v>0.34495500000000001</v>
      </c>
      <c r="V148" s="17">
        <v>553.20000000000005</v>
      </c>
      <c r="W148" s="17">
        <v>3.9999999999999998E-6</v>
      </c>
      <c r="X148" s="17">
        <v>386</v>
      </c>
      <c r="Y148" s="17">
        <v>0</v>
      </c>
      <c r="Z148" s="17">
        <v>0</v>
      </c>
      <c r="AA148" s="17">
        <v>0.53070099999999998</v>
      </c>
      <c r="AB148" s="17">
        <v>0.103339</v>
      </c>
      <c r="AC148" s="17">
        <v>1.54924</v>
      </c>
      <c r="AD148" s="17">
        <v>0.25</v>
      </c>
      <c r="AE148" s="17">
        <v>1685.5</v>
      </c>
    </row>
    <row r="149" spans="1:31">
      <c r="A149" s="17">
        <v>136</v>
      </c>
      <c r="B149" s="19">
        <v>0.46521990740740743</v>
      </c>
      <c r="C149" s="17">
        <v>49.5</v>
      </c>
      <c r="D149" s="17">
        <v>89.6</v>
      </c>
      <c r="E149" s="17">
        <v>6.7704E-2</v>
      </c>
      <c r="F149" s="17">
        <v>3.2759999999999998</v>
      </c>
      <c r="G149" s="17">
        <v>0.97526100000000004</v>
      </c>
      <c r="H149" s="17">
        <v>1.472496</v>
      </c>
      <c r="I149" s="17">
        <v>1.962035</v>
      </c>
      <c r="J149" s="17">
        <v>0.489539</v>
      </c>
      <c r="K149" s="17">
        <v>0.24950600000000001</v>
      </c>
      <c r="L149" s="17">
        <v>521.1</v>
      </c>
      <c r="M149" s="17">
        <v>6.9999999999999999E-6</v>
      </c>
      <c r="N149" s="17">
        <v>388</v>
      </c>
      <c r="O149" s="17">
        <v>0</v>
      </c>
      <c r="P149" s="17">
        <v>0</v>
      </c>
      <c r="Q149" s="17">
        <v>0.99023399999999995</v>
      </c>
      <c r="R149" s="17">
        <v>1.487921</v>
      </c>
      <c r="S149" s="17">
        <v>2.279487</v>
      </c>
      <c r="T149" s="17">
        <v>0.79156499999999996</v>
      </c>
      <c r="U149" s="17">
        <v>0.34725600000000001</v>
      </c>
      <c r="V149" s="17">
        <v>540.20000000000005</v>
      </c>
      <c r="W149" s="17">
        <v>7.9999999999999996E-6</v>
      </c>
      <c r="X149" s="17">
        <v>335</v>
      </c>
      <c r="Y149" s="17">
        <v>0</v>
      </c>
      <c r="Z149" s="17">
        <v>0</v>
      </c>
      <c r="AA149" s="17">
        <v>0.53424000000000005</v>
      </c>
      <c r="AB149" s="17">
        <v>9.8304000000000002E-2</v>
      </c>
      <c r="AC149" s="17">
        <v>1.5657399999999999</v>
      </c>
      <c r="AD149" s="17">
        <v>0.25</v>
      </c>
      <c r="AE149" s="17">
        <v>1594</v>
      </c>
    </row>
    <row r="150" spans="1:31">
      <c r="A150" s="17">
        <v>137</v>
      </c>
      <c r="B150" s="19">
        <v>0.46527777777777773</v>
      </c>
      <c r="C150" s="17">
        <v>48.6</v>
      </c>
      <c r="D150" s="17">
        <v>94.1</v>
      </c>
      <c r="E150" s="17">
        <v>6.4599000000000004E-2</v>
      </c>
      <c r="F150" s="17">
        <v>3.1259999999999999</v>
      </c>
      <c r="G150" s="17">
        <v>0.97668100000000002</v>
      </c>
      <c r="H150" s="17">
        <v>1.4501550000000001</v>
      </c>
      <c r="I150" s="17">
        <v>1.9349780000000001</v>
      </c>
      <c r="J150" s="17">
        <v>0.484823</v>
      </c>
      <c r="K150" s="17">
        <v>0.25055699999999997</v>
      </c>
      <c r="L150" s="17">
        <v>495</v>
      </c>
      <c r="M150" s="17">
        <v>1.0000000000000001E-5</v>
      </c>
      <c r="N150" s="17">
        <v>536</v>
      </c>
      <c r="O150" s="17">
        <v>0</v>
      </c>
      <c r="P150" s="17">
        <v>0</v>
      </c>
      <c r="Q150" s="17">
        <v>0.98976299999999995</v>
      </c>
      <c r="R150" s="17">
        <v>1.467811</v>
      </c>
      <c r="S150" s="17">
        <v>2.2387389999999998</v>
      </c>
      <c r="T150" s="17">
        <v>0.77092799999999995</v>
      </c>
      <c r="U150" s="17">
        <v>0.344358</v>
      </c>
      <c r="V150" s="17">
        <v>528.9</v>
      </c>
      <c r="W150" s="17">
        <v>6.0000000000000002E-6</v>
      </c>
      <c r="X150" s="17">
        <v>389</v>
      </c>
      <c r="Y150" s="17">
        <v>0</v>
      </c>
      <c r="Z150" s="17">
        <v>0</v>
      </c>
      <c r="AA150" s="17">
        <v>0.52978199999999998</v>
      </c>
      <c r="AB150" s="17">
        <v>0.13071099999999999</v>
      </c>
      <c r="AC150" s="17">
        <v>1.5685800000000001</v>
      </c>
      <c r="AD150" s="17">
        <v>0.25</v>
      </c>
      <c r="AE150" s="17">
        <v>1677.7</v>
      </c>
    </row>
    <row r="151" spans="1:31">
      <c r="A151" s="17">
        <v>138</v>
      </c>
      <c r="B151" s="19">
        <v>0.46533564814814815</v>
      </c>
      <c r="C151" s="17">
        <v>47.9</v>
      </c>
      <c r="D151" s="17">
        <v>97.8</v>
      </c>
      <c r="E151" s="17">
        <v>6.651E-2</v>
      </c>
      <c r="F151" s="17">
        <v>3.218</v>
      </c>
      <c r="G151" s="17">
        <v>0.96553199999999995</v>
      </c>
      <c r="H151" s="17">
        <v>1.457525</v>
      </c>
      <c r="I151" s="17">
        <v>1.919022</v>
      </c>
      <c r="J151" s="17">
        <v>0.46149699999999999</v>
      </c>
      <c r="K151" s="17">
        <v>0.240485</v>
      </c>
      <c r="L151" s="17">
        <v>502.2</v>
      </c>
      <c r="M151" s="17">
        <v>3.4508999999999998E-2</v>
      </c>
      <c r="N151" s="17">
        <v>584</v>
      </c>
      <c r="O151" s="17">
        <v>0</v>
      </c>
      <c r="P151" s="17">
        <v>0</v>
      </c>
      <c r="Q151" s="17">
        <v>0.98444299999999996</v>
      </c>
      <c r="R151" s="17">
        <v>1.4614739999999999</v>
      </c>
      <c r="S151" s="17">
        <v>2.2245870000000001</v>
      </c>
      <c r="T151" s="17">
        <v>0.76311300000000004</v>
      </c>
      <c r="U151" s="17">
        <v>0.34303600000000001</v>
      </c>
      <c r="V151" s="17">
        <v>541.79999999999995</v>
      </c>
      <c r="W151" s="17">
        <v>5.0000000000000004E-6</v>
      </c>
      <c r="X151" s="17">
        <v>501</v>
      </c>
      <c r="Y151" s="17">
        <v>0</v>
      </c>
      <c r="Z151" s="17">
        <v>0</v>
      </c>
      <c r="AA151" s="17">
        <v>0.52774699999999997</v>
      </c>
      <c r="AB151" s="17">
        <v>0.147145</v>
      </c>
      <c r="AC151" s="17">
        <v>1.57376</v>
      </c>
      <c r="AD151" s="17">
        <v>0.25</v>
      </c>
      <c r="AE151" s="17">
        <v>1653.8</v>
      </c>
    </row>
    <row r="152" spans="1:31">
      <c r="A152" s="17">
        <v>139</v>
      </c>
      <c r="B152" s="19">
        <v>0.46539351851851851</v>
      </c>
      <c r="C152" s="17">
        <v>47.4</v>
      </c>
      <c r="D152" s="17">
        <v>96.9</v>
      </c>
      <c r="E152" s="17">
        <v>6.5181000000000003E-2</v>
      </c>
      <c r="F152" s="17">
        <v>3.1539999999999999</v>
      </c>
      <c r="G152" s="17">
        <v>0.969248</v>
      </c>
      <c r="H152" s="17">
        <v>1.4117919999999999</v>
      </c>
      <c r="I152" s="17">
        <v>1.834727</v>
      </c>
      <c r="J152" s="17">
        <v>0.42293500000000001</v>
      </c>
      <c r="K152" s="17">
        <v>0.230517</v>
      </c>
      <c r="L152" s="17">
        <v>506.5</v>
      </c>
      <c r="M152" s="17">
        <v>1.0000000000000001E-5</v>
      </c>
      <c r="N152" s="17">
        <v>561</v>
      </c>
      <c r="O152" s="17">
        <v>0</v>
      </c>
      <c r="P152" s="17">
        <v>0</v>
      </c>
      <c r="Q152" s="17">
        <v>0.98198700000000005</v>
      </c>
      <c r="R152" s="17">
        <v>1.388822</v>
      </c>
      <c r="S152" s="17">
        <v>2.0868139999999999</v>
      </c>
      <c r="T152" s="17">
        <v>0.69799299999999997</v>
      </c>
      <c r="U152" s="17">
        <v>0.334478</v>
      </c>
      <c r="V152" s="17">
        <v>538.4</v>
      </c>
      <c r="W152" s="17">
        <v>3.9999999999999998E-6</v>
      </c>
      <c r="X152" s="17">
        <v>514</v>
      </c>
      <c r="Y152" s="17">
        <v>0</v>
      </c>
      <c r="Z152" s="17">
        <v>0</v>
      </c>
      <c r="AA152" s="17">
        <v>0.51458099999999996</v>
      </c>
      <c r="AB152" s="17">
        <v>0.142123</v>
      </c>
      <c r="AC152" s="17">
        <v>1.4880199999999999</v>
      </c>
      <c r="AD152" s="17">
        <v>0.25</v>
      </c>
      <c r="AE152" s="17">
        <v>1639.8</v>
      </c>
    </row>
    <row r="153" spans="1:31">
      <c r="A153" s="17">
        <v>140</v>
      </c>
      <c r="B153" s="19">
        <v>0.46545138888888887</v>
      </c>
      <c r="C153" s="17">
        <v>46.4</v>
      </c>
      <c r="D153" s="17">
        <v>103.2</v>
      </c>
      <c r="E153" s="17">
        <v>7.1360000000000007E-2</v>
      </c>
      <c r="F153" s="17">
        <v>3.4529999999999998</v>
      </c>
      <c r="G153" s="17">
        <v>0.97014299999999998</v>
      </c>
      <c r="H153" s="17">
        <v>1.401049</v>
      </c>
      <c r="I153" s="17">
        <v>1.8357049999999999</v>
      </c>
      <c r="J153" s="17">
        <v>0.43465599999999999</v>
      </c>
      <c r="K153" s="17">
        <v>0.23677899999999999</v>
      </c>
      <c r="L153" s="17">
        <v>507.7</v>
      </c>
      <c r="M153" s="17">
        <v>3.9999999999999998E-6</v>
      </c>
      <c r="N153" s="17">
        <v>478</v>
      </c>
      <c r="O153" s="17">
        <v>0</v>
      </c>
      <c r="P153" s="17">
        <v>0</v>
      </c>
      <c r="Q153" s="17">
        <v>0.98574600000000001</v>
      </c>
      <c r="R153" s="17">
        <v>1.3784339999999999</v>
      </c>
      <c r="S153" s="17">
        <v>2.083955</v>
      </c>
      <c r="T153" s="17">
        <v>0.70552199999999998</v>
      </c>
      <c r="U153" s="17">
        <v>0.33854899999999999</v>
      </c>
      <c r="V153" s="17">
        <v>582.4</v>
      </c>
      <c r="W153" s="17">
        <v>7.9999999999999996E-6</v>
      </c>
      <c r="X153" s="17">
        <v>335</v>
      </c>
      <c r="Y153" s="17">
        <v>0</v>
      </c>
      <c r="Z153" s="17">
        <v>0</v>
      </c>
      <c r="AA153" s="17">
        <v>0.520845</v>
      </c>
      <c r="AB153" s="17">
        <v>0.13108600000000001</v>
      </c>
      <c r="AC153" s="17">
        <v>1.47092</v>
      </c>
      <c r="AD153" s="17">
        <v>0.25</v>
      </c>
      <c r="AE153" s="17">
        <v>1636</v>
      </c>
    </row>
    <row r="154" spans="1:31">
      <c r="A154" s="17">
        <v>141</v>
      </c>
      <c r="B154" s="19">
        <v>0.46550925925925929</v>
      </c>
      <c r="C154" s="17">
        <v>45.9</v>
      </c>
      <c r="D154" s="17">
        <v>105</v>
      </c>
      <c r="E154" s="17">
        <v>7.1315000000000003E-2</v>
      </c>
      <c r="F154" s="17">
        <v>3.4510000000000001</v>
      </c>
      <c r="G154" s="17">
        <v>0.97279700000000002</v>
      </c>
      <c r="H154" s="17">
        <v>1.3999919999999999</v>
      </c>
      <c r="I154" s="17">
        <v>1.8160099999999999</v>
      </c>
      <c r="J154" s="17">
        <v>0.416018</v>
      </c>
      <c r="K154" s="17">
        <v>0.22908300000000001</v>
      </c>
      <c r="L154" s="17">
        <v>548.20000000000005</v>
      </c>
      <c r="M154" s="17">
        <v>3.9999999999999998E-6</v>
      </c>
      <c r="N154" s="17">
        <v>549</v>
      </c>
      <c r="O154" s="17">
        <v>0</v>
      </c>
      <c r="P154" s="17">
        <v>0</v>
      </c>
      <c r="Q154" s="17">
        <v>0.98953000000000002</v>
      </c>
      <c r="R154" s="17">
        <v>1.496904</v>
      </c>
      <c r="S154" s="17">
        <v>2.196491</v>
      </c>
      <c r="T154" s="17">
        <v>0.69958699999999996</v>
      </c>
      <c r="U154" s="17">
        <v>0.31850200000000001</v>
      </c>
      <c r="V154" s="17">
        <v>540.29999999999995</v>
      </c>
      <c r="W154" s="17">
        <v>1.0000000000000001E-5</v>
      </c>
      <c r="X154" s="17">
        <v>441</v>
      </c>
      <c r="Y154" s="17">
        <v>0</v>
      </c>
      <c r="Z154" s="17">
        <v>0</v>
      </c>
      <c r="AA154" s="17">
        <v>0.49000300000000002</v>
      </c>
      <c r="AB154" s="17">
        <v>0.15990199999999999</v>
      </c>
      <c r="AC154" s="17">
        <v>1.60877</v>
      </c>
      <c r="AD154" s="17">
        <v>0.25</v>
      </c>
      <c r="AE154" s="17">
        <v>1515.2</v>
      </c>
    </row>
    <row r="155" spans="1:31">
      <c r="A155" s="17">
        <v>142</v>
      </c>
      <c r="B155" s="19">
        <v>0.46555555555555556</v>
      </c>
      <c r="C155" s="17">
        <v>45.2</v>
      </c>
      <c r="D155" s="17">
        <v>109.5</v>
      </c>
      <c r="E155" s="17">
        <v>7.7271000000000006E-2</v>
      </c>
      <c r="F155" s="17">
        <v>3.7389999999999999</v>
      </c>
      <c r="G155" s="17">
        <v>0.95870900000000003</v>
      </c>
      <c r="H155" s="17">
        <v>1.3657619999999999</v>
      </c>
      <c r="I155" s="17">
        <v>1.7672110000000001</v>
      </c>
      <c r="J155" s="17">
        <v>0.401449</v>
      </c>
      <c r="K155" s="17">
        <v>0.22716500000000001</v>
      </c>
      <c r="L155" s="17">
        <v>539.70000000000005</v>
      </c>
      <c r="M155" s="17">
        <v>4.7053999999999999E-2</v>
      </c>
      <c r="N155" s="17">
        <v>478</v>
      </c>
      <c r="O155" s="17">
        <v>0</v>
      </c>
      <c r="P155" s="17">
        <v>0</v>
      </c>
      <c r="Q155" s="17">
        <v>0.98377300000000001</v>
      </c>
      <c r="R155" s="17">
        <v>1.402396</v>
      </c>
      <c r="S155" s="17">
        <v>2.0940080000000001</v>
      </c>
      <c r="T155" s="17">
        <v>0.691612</v>
      </c>
      <c r="U155" s="17">
        <v>0.33028099999999999</v>
      </c>
      <c r="V155" s="17">
        <v>507.8</v>
      </c>
      <c r="W155" s="17">
        <v>1.9999999999999999E-6</v>
      </c>
      <c r="X155" s="17">
        <v>343</v>
      </c>
      <c r="Y155" s="17">
        <v>0</v>
      </c>
      <c r="Z155" s="17">
        <v>0</v>
      </c>
      <c r="AA155" s="17">
        <v>0.50812500000000005</v>
      </c>
      <c r="AB155" s="17">
        <v>0.145237</v>
      </c>
      <c r="AC155" s="17">
        <v>1.50284</v>
      </c>
      <c r="AD155" s="17">
        <v>0.25</v>
      </c>
      <c r="AE155" s="17">
        <v>1539</v>
      </c>
    </row>
    <row r="156" spans="1:31">
      <c r="A156" s="17">
        <v>143</v>
      </c>
      <c r="B156" s="19">
        <v>0.46561342592592592</v>
      </c>
      <c r="C156" s="17">
        <v>44.4</v>
      </c>
      <c r="D156" s="17">
        <v>115.9</v>
      </c>
      <c r="E156" s="17">
        <v>6.5404000000000004E-2</v>
      </c>
      <c r="F156" s="17">
        <v>3.165</v>
      </c>
      <c r="G156" s="17">
        <v>0.96098700000000004</v>
      </c>
      <c r="H156" s="17">
        <v>1.371659</v>
      </c>
      <c r="I156" s="17">
        <v>1.75885</v>
      </c>
      <c r="J156" s="17">
        <v>0.38719100000000001</v>
      </c>
      <c r="K156" s="17">
        <v>0.220139</v>
      </c>
      <c r="L156" s="17">
        <v>466.4</v>
      </c>
      <c r="M156" s="17">
        <v>3.9999999999999998E-6</v>
      </c>
      <c r="N156" s="17">
        <v>638</v>
      </c>
      <c r="O156" s="17">
        <v>0</v>
      </c>
      <c r="P156" s="17">
        <v>0</v>
      </c>
      <c r="Q156" s="17">
        <v>0.98366200000000004</v>
      </c>
      <c r="R156" s="17">
        <v>1.3771439999999999</v>
      </c>
      <c r="S156" s="17">
        <v>2.0122969999999998</v>
      </c>
      <c r="T156" s="17">
        <v>0.63515299999999997</v>
      </c>
      <c r="U156" s="17">
        <v>0.31563600000000003</v>
      </c>
      <c r="V156" s="17">
        <v>532.9</v>
      </c>
      <c r="W156" s="17">
        <v>1.7E-5</v>
      </c>
      <c r="X156" s="17">
        <v>558</v>
      </c>
      <c r="Y156" s="17">
        <v>0</v>
      </c>
      <c r="Z156" s="17">
        <v>0</v>
      </c>
      <c r="AA156" s="17">
        <v>0.485593</v>
      </c>
      <c r="AB156" s="17">
        <v>0.171845</v>
      </c>
      <c r="AC156" s="17">
        <v>1.4862899999999999</v>
      </c>
      <c r="AD156" s="17">
        <v>0.25</v>
      </c>
      <c r="AE156" s="17">
        <v>1780.9</v>
      </c>
    </row>
    <row r="157" spans="1:31">
      <c r="A157" s="17">
        <v>144</v>
      </c>
      <c r="B157" s="19">
        <v>0.46567129629629633</v>
      </c>
      <c r="C157" s="17">
        <v>43.7</v>
      </c>
      <c r="D157" s="17">
        <v>121.3</v>
      </c>
      <c r="E157" s="17">
        <v>8.1275E-2</v>
      </c>
      <c r="F157" s="17">
        <v>3.9329999999999998</v>
      </c>
      <c r="G157" s="17">
        <v>0.97487100000000004</v>
      </c>
      <c r="H157" s="17">
        <v>1.4443649999999999</v>
      </c>
      <c r="I157" s="17">
        <v>1.8359049999999999</v>
      </c>
      <c r="J157" s="17">
        <v>0.39154099999999997</v>
      </c>
      <c r="K157" s="17">
        <v>0.21326899999999999</v>
      </c>
      <c r="L157" s="17">
        <v>512.4</v>
      </c>
      <c r="M157" s="17">
        <v>4.6799E-2</v>
      </c>
      <c r="N157" s="17">
        <v>471</v>
      </c>
      <c r="O157" s="17">
        <v>0</v>
      </c>
      <c r="P157" s="17">
        <v>0</v>
      </c>
      <c r="Q157" s="17">
        <v>0.98273600000000005</v>
      </c>
      <c r="R157" s="17">
        <v>1.343877</v>
      </c>
      <c r="S157" s="17">
        <v>2.0122770000000001</v>
      </c>
      <c r="T157" s="17">
        <v>0.66839999999999999</v>
      </c>
      <c r="U157" s="17">
        <v>0.33216099999999998</v>
      </c>
      <c r="V157" s="17">
        <v>550.70000000000005</v>
      </c>
      <c r="W157" s="17">
        <v>9.9999999999999995E-7</v>
      </c>
      <c r="X157" s="17">
        <v>392</v>
      </c>
      <c r="Y157" s="17">
        <v>0</v>
      </c>
      <c r="Z157" s="17">
        <v>0</v>
      </c>
      <c r="AA157" s="17">
        <v>0.51101700000000005</v>
      </c>
      <c r="AB157" s="17">
        <v>0.149758</v>
      </c>
      <c r="AC157" s="17">
        <v>1.44398</v>
      </c>
      <c r="AD157" s="17">
        <v>0.25</v>
      </c>
      <c r="AE157" s="17">
        <v>1621</v>
      </c>
    </row>
    <row r="158" spans="1:31">
      <c r="A158" s="17">
        <v>145</v>
      </c>
      <c r="B158" s="19">
        <v>0.46572916666666669</v>
      </c>
      <c r="C158" s="17">
        <v>43.2</v>
      </c>
      <c r="D158" s="17">
        <v>123.1</v>
      </c>
      <c r="E158" s="17">
        <v>7.8288999999999997E-2</v>
      </c>
      <c r="F158" s="17">
        <v>3.7879999999999998</v>
      </c>
      <c r="G158" s="17">
        <v>0.96869099999999997</v>
      </c>
      <c r="H158" s="17">
        <v>1.3013980000000001</v>
      </c>
      <c r="I158" s="17">
        <v>1.671932</v>
      </c>
      <c r="J158" s="17">
        <v>0.37053399999999997</v>
      </c>
      <c r="K158" s="17">
        <v>0.22162000000000001</v>
      </c>
      <c r="L158" s="17">
        <v>522.70000000000005</v>
      </c>
      <c r="M158" s="17">
        <v>6.0000000000000002E-6</v>
      </c>
      <c r="N158" s="17">
        <v>527</v>
      </c>
      <c r="O158" s="17">
        <v>0</v>
      </c>
      <c r="P158" s="17">
        <v>0</v>
      </c>
      <c r="Q158" s="17">
        <v>0.98379300000000003</v>
      </c>
      <c r="R158" s="17">
        <v>1.35002</v>
      </c>
      <c r="S158" s="17">
        <v>1.9750239999999999</v>
      </c>
      <c r="T158" s="17">
        <v>0.62500500000000003</v>
      </c>
      <c r="U158" s="17">
        <v>0.31645400000000001</v>
      </c>
      <c r="V158" s="17">
        <v>503.9</v>
      </c>
      <c r="W158" s="17">
        <v>3.0000000000000001E-6</v>
      </c>
      <c r="X158" s="17">
        <v>479</v>
      </c>
      <c r="Y158" s="17">
        <v>0</v>
      </c>
      <c r="Z158" s="17">
        <v>0</v>
      </c>
      <c r="AA158" s="17">
        <v>0.48685200000000001</v>
      </c>
      <c r="AB158" s="17">
        <v>0.16964199999999999</v>
      </c>
      <c r="AC158" s="17">
        <v>1.4560500000000001</v>
      </c>
      <c r="AD158" s="17">
        <v>0.25</v>
      </c>
      <c r="AE158" s="17">
        <v>1589.1</v>
      </c>
    </row>
    <row r="159" spans="1:31">
      <c r="A159" s="17">
        <v>146</v>
      </c>
      <c r="B159" s="19">
        <v>0.465787037037037</v>
      </c>
      <c r="C159" s="17">
        <v>42.3</v>
      </c>
      <c r="D159" s="17">
        <v>134.9</v>
      </c>
      <c r="E159" s="17">
        <v>8.1327999999999998E-2</v>
      </c>
      <c r="F159" s="17">
        <v>3.9350000000000001</v>
      </c>
      <c r="G159" s="17">
        <v>0.964333</v>
      </c>
      <c r="H159" s="17">
        <v>1.31443</v>
      </c>
      <c r="I159" s="17">
        <v>1.6642140000000001</v>
      </c>
      <c r="J159" s="17">
        <v>0.34978500000000001</v>
      </c>
      <c r="K159" s="17">
        <v>0.21018000000000001</v>
      </c>
      <c r="L159" s="17">
        <v>467.9</v>
      </c>
      <c r="M159" s="17">
        <v>3.0000000000000001E-6</v>
      </c>
      <c r="N159" s="17">
        <v>411</v>
      </c>
      <c r="O159" s="17">
        <v>0</v>
      </c>
      <c r="P159" s="17">
        <v>0</v>
      </c>
      <c r="Q159" s="17">
        <v>0.98577099999999995</v>
      </c>
      <c r="R159" s="17">
        <v>1.2754190000000001</v>
      </c>
      <c r="S159" s="17">
        <v>1.880603</v>
      </c>
      <c r="T159" s="17">
        <v>0.60518499999999997</v>
      </c>
      <c r="U159" s="17">
        <v>0.32180300000000001</v>
      </c>
      <c r="V159" s="17">
        <v>603</v>
      </c>
      <c r="W159" s="17">
        <v>6.9999999999999999E-6</v>
      </c>
      <c r="X159" s="17">
        <v>385</v>
      </c>
      <c r="Y159" s="17">
        <v>0</v>
      </c>
      <c r="Z159" s="17">
        <v>0</v>
      </c>
      <c r="AA159" s="17">
        <v>0.49508200000000002</v>
      </c>
      <c r="AB159" s="17">
        <v>0.13513</v>
      </c>
      <c r="AC159" s="17">
        <v>1.3572</v>
      </c>
      <c r="AD159" s="17">
        <v>0.25</v>
      </c>
      <c r="AE159" s="17">
        <v>1775.1</v>
      </c>
    </row>
    <row r="160" spans="1:31">
      <c r="A160" s="17">
        <v>147</v>
      </c>
      <c r="B160" s="19">
        <v>0.46583333333333332</v>
      </c>
      <c r="C160" s="17">
        <v>41.7</v>
      </c>
      <c r="D160" s="17">
        <v>131.19999999999999</v>
      </c>
      <c r="E160" s="17">
        <v>6.9788000000000003E-2</v>
      </c>
      <c r="F160" s="17">
        <v>3.3769999999999998</v>
      </c>
      <c r="G160" s="17">
        <v>0.95177</v>
      </c>
      <c r="H160" s="17">
        <v>1.2787679999999999</v>
      </c>
      <c r="I160" s="17">
        <v>1.627529</v>
      </c>
      <c r="J160" s="17">
        <v>0.34876200000000002</v>
      </c>
      <c r="K160" s="17">
        <v>0.21428900000000001</v>
      </c>
      <c r="L160" s="17">
        <v>488.5</v>
      </c>
      <c r="M160" s="17">
        <v>6.0000000000000002E-6</v>
      </c>
      <c r="N160" s="17">
        <v>952</v>
      </c>
      <c r="O160" s="17">
        <v>0</v>
      </c>
      <c r="P160" s="17">
        <v>0</v>
      </c>
      <c r="Q160" s="17">
        <v>0.98657700000000004</v>
      </c>
      <c r="R160" s="17">
        <v>1.338738</v>
      </c>
      <c r="S160" s="17">
        <v>1.9728330000000001</v>
      </c>
      <c r="T160" s="17">
        <v>0.63409499999999996</v>
      </c>
      <c r="U160" s="17">
        <v>0.321413</v>
      </c>
      <c r="V160" s="17">
        <v>512.6</v>
      </c>
      <c r="W160" s="17">
        <v>6.9999999999999999E-6</v>
      </c>
      <c r="X160" s="17">
        <v>409</v>
      </c>
      <c r="Y160" s="17">
        <v>0</v>
      </c>
      <c r="Z160" s="17">
        <v>0</v>
      </c>
      <c r="AA160" s="17">
        <v>0.49448199999999998</v>
      </c>
      <c r="AB160" s="17">
        <v>0.26865699999999998</v>
      </c>
      <c r="AC160" s="17">
        <v>1.50909</v>
      </c>
      <c r="AD160" s="17">
        <v>0.25</v>
      </c>
      <c r="AE160" s="17">
        <v>1700.3</v>
      </c>
    </row>
    <row r="161" spans="1:31">
      <c r="A161" s="17">
        <v>148</v>
      </c>
      <c r="B161" s="19">
        <v>0.46589120370370374</v>
      </c>
      <c r="C161" s="17">
        <v>41.2</v>
      </c>
      <c r="D161" s="17">
        <v>134</v>
      </c>
      <c r="E161" s="17">
        <v>7.4254000000000001E-2</v>
      </c>
      <c r="F161" s="17">
        <v>3.593</v>
      </c>
      <c r="G161" s="17">
        <v>0.96069700000000002</v>
      </c>
      <c r="H161" s="17">
        <v>1.279995</v>
      </c>
      <c r="I161" s="17">
        <v>1.6027389999999999</v>
      </c>
      <c r="J161" s="17">
        <v>0.32274399999999998</v>
      </c>
      <c r="K161" s="17">
        <v>0.20136999999999999</v>
      </c>
      <c r="L161" s="17">
        <v>490.7</v>
      </c>
      <c r="M161" s="17">
        <v>1.1E-5</v>
      </c>
      <c r="N161" s="17">
        <v>566</v>
      </c>
      <c r="O161" s="17">
        <v>0</v>
      </c>
      <c r="P161" s="17">
        <v>0</v>
      </c>
      <c r="Q161" s="17">
        <v>0.98416899999999996</v>
      </c>
      <c r="R161" s="17">
        <v>1.3111170000000001</v>
      </c>
      <c r="S161" s="17">
        <v>1.869184</v>
      </c>
      <c r="T161" s="17">
        <v>0.55806699999999998</v>
      </c>
      <c r="U161" s="17">
        <v>0.29856199999999999</v>
      </c>
      <c r="V161" s="17">
        <v>516.5</v>
      </c>
      <c r="W161" s="17">
        <v>3.9999999999999998E-6</v>
      </c>
      <c r="X161" s="17">
        <v>386</v>
      </c>
      <c r="Y161" s="17">
        <v>0</v>
      </c>
      <c r="Z161" s="17">
        <v>0</v>
      </c>
      <c r="AA161" s="17">
        <v>0.45932600000000001</v>
      </c>
      <c r="AB161" s="17">
        <v>0.18302099999999999</v>
      </c>
      <c r="AC161" s="17">
        <v>1.41326</v>
      </c>
      <c r="AD161" s="17">
        <v>0.25</v>
      </c>
      <c r="AE161" s="17">
        <v>1692.5</v>
      </c>
    </row>
    <row r="162" spans="1:31">
      <c r="A162" s="17">
        <v>149</v>
      </c>
      <c r="B162" s="19">
        <v>0.4659490740740741</v>
      </c>
      <c r="C162" s="17">
        <v>40.6</v>
      </c>
      <c r="D162" s="17">
        <v>138.5</v>
      </c>
      <c r="E162" s="17">
        <v>7.3858999999999994E-2</v>
      </c>
      <c r="F162" s="17">
        <v>3.5739999999999998</v>
      </c>
      <c r="G162" s="17">
        <v>0.96720099999999998</v>
      </c>
      <c r="H162" s="17">
        <v>1.2576039999999999</v>
      </c>
      <c r="I162" s="17">
        <v>1.5665279999999999</v>
      </c>
      <c r="J162" s="17">
        <v>0.30892399999999998</v>
      </c>
      <c r="K162" s="17">
        <v>0.19720299999999999</v>
      </c>
      <c r="L162" s="17">
        <v>476.6</v>
      </c>
      <c r="M162" s="17">
        <v>2.3961E-2</v>
      </c>
      <c r="N162" s="17">
        <v>578</v>
      </c>
      <c r="O162" s="17">
        <v>0</v>
      </c>
      <c r="P162" s="17">
        <v>0</v>
      </c>
      <c r="Q162" s="17">
        <v>0.98023499999999997</v>
      </c>
      <c r="R162" s="17">
        <v>1.329609</v>
      </c>
      <c r="S162" s="17">
        <v>1.891707</v>
      </c>
      <c r="T162" s="17">
        <v>0.56209799999999999</v>
      </c>
      <c r="U162" s="17">
        <v>0.29713800000000001</v>
      </c>
      <c r="V162" s="17">
        <v>508.2</v>
      </c>
      <c r="W162" s="17">
        <v>1.9999999999999999E-6</v>
      </c>
      <c r="X162" s="17">
        <v>689</v>
      </c>
      <c r="Y162" s="17">
        <v>0</v>
      </c>
      <c r="Z162" s="17">
        <v>0</v>
      </c>
      <c r="AA162" s="17">
        <v>0.45713500000000001</v>
      </c>
      <c r="AB162" s="17">
        <v>0.18682399999999999</v>
      </c>
      <c r="AC162" s="17">
        <v>1.43462</v>
      </c>
      <c r="AD162" s="17">
        <v>0.25</v>
      </c>
      <c r="AE162" s="17">
        <v>1742.5</v>
      </c>
    </row>
    <row r="163" spans="1:31">
      <c r="A163" s="17">
        <v>150</v>
      </c>
      <c r="B163" s="19">
        <v>0.4660069444444444</v>
      </c>
      <c r="C163" s="17">
        <v>39.5</v>
      </c>
      <c r="D163" s="17">
        <v>151.19999999999999</v>
      </c>
      <c r="E163" s="17">
        <v>7.8300999999999996E-2</v>
      </c>
      <c r="F163" s="17">
        <v>3.7890000000000001</v>
      </c>
      <c r="G163" s="17">
        <v>0.96875299999999998</v>
      </c>
      <c r="H163" s="17">
        <v>1.328781</v>
      </c>
      <c r="I163" s="17">
        <v>1.6344810000000001</v>
      </c>
      <c r="J163" s="17">
        <v>0.30570000000000003</v>
      </c>
      <c r="K163" s="17">
        <v>0.187032</v>
      </c>
      <c r="L163" s="17">
        <v>430</v>
      </c>
      <c r="M163" s="17">
        <v>3.4129E-2</v>
      </c>
      <c r="N163" s="17">
        <v>415</v>
      </c>
      <c r="O163" s="17">
        <v>0</v>
      </c>
      <c r="P163" s="17">
        <v>0</v>
      </c>
      <c r="Q163" s="17">
        <v>0.98754900000000001</v>
      </c>
      <c r="R163" s="17">
        <v>1.241652</v>
      </c>
      <c r="S163" s="17">
        <v>1.779865</v>
      </c>
      <c r="T163" s="17">
        <v>0.53821399999999997</v>
      </c>
      <c r="U163" s="17">
        <v>0.30238999999999999</v>
      </c>
      <c r="V163" s="17">
        <v>597.29999999999995</v>
      </c>
      <c r="W163" s="17">
        <v>6.9999999999999999E-6</v>
      </c>
      <c r="X163" s="17">
        <v>450</v>
      </c>
      <c r="Y163" s="17">
        <v>0</v>
      </c>
      <c r="Z163" s="17">
        <v>0</v>
      </c>
      <c r="AA163" s="17">
        <v>0.46521600000000002</v>
      </c>
      <c r="AB163" s="17">
        <v>0.13977300000000001</v>
      </c>
      <c r="AC163" s="17">
        <v>1.3168800000000001</v>
      </c>
      <c r="AD163" s="17">
        <v>0.25</v>
      </c>
      <c r="AE163" s="17">
        <v>1931.4</v>
      </c>
    </row>
    <row r="164" spans="1:31">
      <c r="A164" s="17">
        <v>151</v>
      </c>
      <c r="B164" s="19">
        <v>0.46605324074074073</v>
      </c>
      <c r="C164" s="17">
        <v>39.200000000000003</v>
      </c>
      <c r="D164" s="17">
        <v>155.69999999999999</v>
      </c>
      <c r="E164" s="17">
        <v>8.3654999999999993E-2</v>
      </c>
      <c r="F164" s="17">
        <v>4.048</v>
      </c>
      <c r="G164" s="17">
        <v>0.93569899999999995</v>
      </c>
      <c r="H164" s="17">
        <v>1.3039700000000001</v>
      </c>
      <c r="I164" s="17">
        <v>1.5921449999999999</v>
      </c>
      <c r="J164" s="17">
        <v>0.28817500000000001</v>
      </c>
      <c r="K164" s="17">
        <v>0.18099799999999999</v>
      </c>
      <c r="L164" s="17">
        <v>467.8</v>
      </c>
      <c r="M164" s="17">
        <v>6.9999999999999999E-6</v>
      </c>
      <c r="N164" s="17">
        <v>520</v>
      </c>
      <c r="O164" s="17">
        <v>0</v>
      </c>
      <c r="P164" s="17">
        <v>0</v>
      </c>
      <c r="Q164" s="17">
        <v>0.98095399999999999</v>
      </c>
      <c r="R164" s="17">
        <v>1.3056540000000001</v>
      </c>
      <c r="S164" s="17">
        <v>1.8775599999999999</v>
      </c>
      <c r="T164" s="17">
        <v>0.57190600000000003</v>
      </c>
      <c r="U164" s="17">
        <v>0.30460100000000001</v>
      </c>
      <c r="V164" s="17">
        <v>506.5</v>
      </c>
      <c r="W164" s="17">
        <v>3.0000000000000001E-6</v>
      </c>
      <c r="X164" s="17">
        <v>760</v>
      </c>
      <c r="Y164" s="17">
        <v>0</v>
      </c>
      <c r="Z164" s="17">
        <v>0</v>
      </c>
      <c r="AA164" s="17">
        <v>0.46861599999999998</v>
      </c>
      <c r="AB164" s="17">
        <v>0.185728</v>
      </c>
      <c r="AC164" s="17">
        <v>1.41187</v>
      </c>
      <c r="AD164" s="17">
        <v>0.25</v>
      </c>
      <c r="AE164" s="17">
        <v>1775.3</v>
      </c>
    </row>
    <row r="165" spans="1:31">
      <c r="A165" s="17">
        <v>152</v>
      </c>
      <c r="B165" s="19">
        <v>0.46611111111111114</v>
      </c>
      <c r="C165" s="17">
        <v>38.200000000000003</v>
      </c>
      <c r="D165" s="17">
        <v>170.2</v>
      </c>
      <c r="E165" s="17">
        <v>7.3563000000000003E-2</v>
      </c>
      <c r="F165" s="17">
        <v>3.56</v>
      </c>
      <c r="G165" s="17">
        <v>0.96011599999999997</v>
      </c>
      <c r="H165" s="17">
        <v>1.2701039999999999</v>
      </c>
      <c r="I165" s="17">
        <v>1.5472239999999999</v>
      </c>
      <c r="J165" s="17">
        <v>0.27711999999999998</v>
      </c>
      <c r="K165" s="17">
        <v>0.17910799999999999</v>
      </c>
      <c r="L165" s="17">
        <v>423</v>
      </c>
      <c r="M165" s="17">
        <v>6.0000000000000002E-6</v>
      </c>
      <c r="N165" s="17">
        <v>717</v>
      </c>
      <c r="O165" s="17">
        <v>0</v>
      </c>
      <c r="P165" s="17">
        <v>0</v>
      </c>
      <c r="Q165" s="17">
        <v>0.98076399999999997</v>
      </c>
      <c r="R165" s="17">
        <v>1.2438610000000001</v>
      </c>
      <c r="S165" s="17">
        <v>1.750237</v>
      </c>
      <c r="T165" s="17">
        <v>0.50637600000000005</v>
      </c>
      <c r="U165" s="17">
        <v>0.28931899999999999</v>
      </c>
      <c r="V165" s="17">
        <v>568.20000000000005</v>
      </c>
      <c r="W165" s="17">
        <v>4.5000000000000003E-5</v>
      </c>
      <c r="X165" s="17">
        <v>761</v>
      </c>
      <c r="Y165" s="17">
        <v>0</v>
      </c>
      <c r="Z165" s="17">
        <v>0</v>
      </c>
      <c r="AA165" s="17">
        <v>0.445106</v>
      </c>
      <c r="AB165" s="17">
        <v>0.237146</v>
      </c>
      <c r="AC165" s="17">
        <v>1.36395</v>
      </c>
      <c r="AD165" s="17">
        <v>0.25</v>
      </c>
      <c r="AE165" s="17">
        <v>1963.6</v>
      </c>
    </row>
    <row r="166" spans="1:31">
      <c r="A166" s="17">
        <v>153</v>
      </c>
      <c r="B166" s="19">
        <v>0.4661689814814815</v>
      </c>
      <c r="C166" s="17">
        <v>37.9</v>
      </c>
      <c r="D166" s="17">
        <v>172.9</v>
      </c>
      <c r="E166" s="17">
        <v>7.4191999999999994E-2</v>
      </c>
      <c r="F166" s="17">
        <v>3.59</v>
      </c>
      <c r="G166" s="17">
        <v>0.93348699999999996</v>
      </c>
      <c r="H166" s="17">
        <v>1.223484</v>
      </c>
      <c r="I166" s="17">
        <v>1.4963379999999999</v>
      </c>
      <c r="J166" s="17">
        <v>0.27285399999999999</v>
      </c>
      <c r="K166" s="17">
        <v>0.18234800000000001</v>
      </c>
      <c r="L166" s="17">
        <v>435.9</v>
      </c>
      <c r="M166" s="17">
        <v>3.0000000000000001E-6</v>
      </c>
      <c r="N166" s="17">
        <v>794</v>
      </c>
      <c r="O166" s="17">
        <v>0</v>
      </c>
      <c r="P166" s="17">
        <v>0</v>
      </c>
      <c r="Q166" s="17">
        <v>0.97678600000000004</v>
      </c>
      <c r="R166" s="17">
        <v>1.244005</v>
      </c>
      <c r="S166" s="17">
        <v>1.7499420000000001</v>
      </c>
      <c r="T166" s="17">
        <v>0.50593600000000005</v>
      </c>
      <c r="U166" s="17">
        <v>0.28911599999999998</v>
      </c>
      <c r="V166" s="17">
        <v>519</v>
      </c>
      <c r="W166" s="17">
        <v>3.9999999999999998E-6</v>
      </c>
      <c r="X166" s="17">
        <v>459</v>
      </c>
      <c r="Y166" s="17">
        <v>0</v>
      </c>
      <c r="Z166" s="17">
        <v>0</v>
      </c>
      <c r="AA166" s="17">
        <v>0.44479400000000002</v>
      </c>
      <c r="AB166" s="17">
        <v>0.26472099999999998</v>
      </c>
      <c r="AC166" s="17">
        <v>1.3779399999999999</v>
      </c>
      <c r="AD166" s="17">
        <v>0.25</v>
      </c>
      <c r="AE166" s="17">
        <v>1905.2</v>
      </c>
    </row>
    <row r="167" spans="1:31">
      <c r="A167" s="17">
        <v>154</v>
      </c>
      <c r="B167" s="19">
        <v>0.46622685185185181</v>
      </c>
      <c r="C167" s="17">
        <v>37.200000000000003</v>
      </c>
      <c r="D167" s="17">
        <v>176.5</v>
      </c>
      <c r="E167" s="17">
        <v>9.0695999999999999E-2</v>
      </c>
      <c r="F167" s="17">
        <v>4.3890000000000002</v>
      </c>
      <c r="G167" s="17">
        <v>0.923875</v>
      </c>
      <c r="H167" s="17">
        <v>1.241574</v>
      </c>
      <c r="I167" s="17">
        <v>1.4991350000000001</v>
      </c>
      <c r="J167" s="17">
        <v>0.25756099999999998</v>
      </c>
      <c r="K167" s="17">
        <v>0.17180699999999999</v>
      </c>
      <c r="L167" s="17">
        <v>452.1</v>
      </c>
      <c r="M167" s="17">
        <v>4.5000000000000003E-5</v>
      </c>
      <c r="N167" s="17">
        <v>537</v>
      </c>
      <c r="O167" s="17">
        <v>0</v>
      </c>
      <c r="P167" s="17">
        <v>0</v>
      </c>
      <c r="Q167" s="17">
        <v>0.98707400000000001</v>
      </c>
      <c r="R167" s="17">
        <v>1.210229</v>
      </c>
      <c r="S167" s="17">
        <v>1.7508090000000001</v>
      </c>
      <c r="T167" s="17">
        <v>0.54058099999999998</v>
      </c>
      <c r="U167" s="17">
        <v>0.30875999999999998</v>
      </c>
      <c r="V167" s="17">
        <v>580.6</v>
      </c>
      <c r="W167" s="17">
        <v>1.8713E-2</v>
      </c>
      <c r="X167" s="17">
        <v>437</v>
      </c>
      <c r="Y167" s="17">
        <v>0</v>
      </c>
      <c r="Z167" s="17">
        <v>0</v>
      </c>
      <c r="AA167" s="17">
        <v>0.47501599999999999</v>
      </c>
      <c r="AB167" s="17">
        <v>0.20505300000000001</v>
      </c>
      <c r="AC167" s="17">
        <v>1.32108</v>
      </c>
      <c r="AD167" s="17">
        <v>0.25</v>
      </c>
      <c r="AE167" s="17">
        <v>1837.2</v>
      </c>
    </row>
    <row r="168" spans="1:31">
      <c r="A168" s="17">
        <v>155</v>
      </c>
      <c r="B168" s="19">
        <v>0.46628472222222223</v>
      </c>
      <c r="C168" s="17">
        <v>36.6</v>
      </c>
      <c r="D168" s="17">
        <v>183.7</v>
      </c>
      <c r="E168" s="17">
        <v>8.6919999999999997E-2</v>
      </c>
      <c r="F168" s="17">
        <v>4.2060000000000004</v>
      </c>
      <c r="G168" s="17">
        <v>0.90785800000000005</v>
      </c>
      <c r="H168" s="17">
        <v>1.23464</v>
      </c>
      <c r="I168" s="17">
        <v>1.4650510000000001</v>
      </c>
      <c r="J168" s="17">
        <v>0.230411</v>
      </c>
      <c r="K168" s="17">
        <v>0.157272</v>
      </c>
      <c r="L168" s="17">
        <v>424.8</v>
      </c>
      <c r="M168" s="17">
        <v>9.9999999999999995E-7</v>
      </c>
      <c r="N168" s="17">
        <v>513</v>
      </c>
      <c r="O168" s="17">
        <v>0</v>
      </c>
      <c r="P168" s="17">
        <v>0</v>
      </c>
      <c r="Q168" s="17">
        <v>0.980684</v>
      </c>
      <c r="R168" s="17">
        <v>1.2029080000000001</v>
      </c>
      <c r="S168" s="17">
        <v>1.7147250000000001</v>
      </c>
      <c r="T168" s="17">
        <v>0.511818</v>
      </c>
      <c r="U168" s="17">
        <v>0.29848400000000003</v>
      </c>
      <c r="V168" s="17">
        <v>576.6</v>
      </c>
      <c r="W168" s="17">
        <v>6.9999999999999999E-6</v>
      </c>
      <c r="X168" s="17">
        <v>440</v>
      </c>
      <c r="Y168" s="17">
        <v>0</v>
      </c>
      <c r="Z168" s="17">
        <v>0</v>
      </c>
      <c r="AA168" s="17">
        <v>0.459206</v>
      </c>
      <c r="AB168" s="17">
        <v>0.19433800000000001</v>
      </c>
      <c r="AC168" s="17">
        <v>1.30237</v>
      </c>
      <c r="AD168" s="17">
        <v>0.25</v>
      </c>
      <c r="AE168" s="17">
        <v>1955.2</v>
      </c>
    </row>
    <row r="169" spans="1:31">
      <c r="A169" s="17">
        <v>156</v>
      </c>
      <c r="B169" s="19">
        <v>0.46633101851851855</v>
      </c>
      <c r="C169" s="17">
        <v>36.200000000000003</v>
      </c>
      <c r="D169" s="17">
        <v>189.2</v>
      </c>
      <c r="E169" s="17">
        <v>7.9897999999999997E-2</v>
      </c>
      <c r="F169" s="17">
        <v>3.8660000000000001</v>
      </c>
      <c r="G169" s="17">
        <v>0.93257999999999996</v>
      </c>
      <c r="H169" s="17">
        <v>1.239371</v>
      </c>
      <c r="I169" s="17">
        <v>1.457244</v>
      </c>
      <c r="J169" s="17">
        <v>0.21787400000000001</v>
      </c>
      <c r="K169" s="17">
        <v>0.14951100000000001</v>
      </c>
      <c r="L169" s="17">
        <v>418.4</v>
      </c>
      <c r="M169" s="17">
        <v>5.2292999999999999E-2</v>
      </c>
      <c r="N169" s="17">
        <v>687</v>
      </c>
      <c r="O169" s="17">
        <v>0</v>
      </c>
      <c r="P169" s="17">
        <v>0</v>
      </c>
      <c r="Q169" s="17">
        <v>0.97939900000000002</v>
      </c>
      <c r="R169" s="17">
        <v>1.2536210000000001</v>
      </c>
      <c r="S169" s="17">
        <v>1.76407</v>
      </c>
      <c r="T169" s="17">
        <v>0.51044999999999996</v>
      </c>
      <c r="U169" s="17">
        <v>0.28935899999999998</v>
      </c>
      <c r="V169" s="17">
        <v>527.4</v>
      </c>
      <c r="W169" s="17">
        <v>3.0000000000000001E-6</v>
      </c>
      <c r="X169" s="17">
        <v>312</v>
      </c>
      <c r="Y169" s="17">
        <v>0</v>
      </c>
      <c r="Z169" s="17">
        <v>0</v>
      </c>
      <c r="AA169" s="17">
        <v>0.44516800000000001</v>
      </c>
      <c r="AB169" s="17">
        <v>0.24662400000000001</v>
      </c>
      <c r="AC169" s="17">
        <v>1.37951</v>
      </c>
      <c r="AD169" s="17">
        <v>0.25</v>
      </c>
      <c r="AE169" s="17">
        <v>1985.2</v>
      </c>
    </row>
    <row r="170" spans="1:31">
      <c r="A170" s="17">
        <v>157</v>
      </c>
      <c r="B170" s="19">
        <v>0.46638888888888891</v>
      </c>
      <c r="C170" s="17">
        <v>35.299999999999997</v>
      </c>
      <c r="D170" s="17">
        <v>191.9</v>
      </c>
      <c r="E170" s="17">
        <v>8.5861000000000007E-2</v>
      </c>
      <c r="F170" s="17">
        <v>4.1550000000000002</v>
      </c>
      <c r="G170" s="17">
        <v>0.945183</v>
      </c>
      <c r="H170" s="17">
        <v>1.1661189999999999</v>
      </c>
      <c r="I170" s="17">
        <v>1.395192</v>
      </c>
      <c r="J170" s="17">
        <v>0.229073</v>
      </c>
      <c r="K170" s="17">
        <v>0.164188</v>
      </c>
      <c r="L170" s="17">
        <v>472.5</v>
      </c>
      <c r="M170" s="17">
        <v>6.9999999999999999E-6</v>
      </c>
      <c r="N170" s="17">
        <v>632</v>
      </c>
      <c r="O170" s="17">
        <v>0</v>
      </c>
      <c r="P170" s="17">
        <v>0</v>
      </c>
      <c r="Q170" s="17">
        <v>0.96914299999999998</v>
      </c>
      <c r="R170" s="17">
        <v>1.2236400000000001</v>
      </c>
      <c r="S170" s="17">
        <v>1.687959</v>
      </c>
      <c r="T170" s="17">
        <v>0.46431899999999998</v>
      </c>
      <c r="U170" s="17">
        <v>0.27507700000000002</v>
      </c>
      <c r="V170" s="17">
        <v>531.6</v>
      </c>
      <c r="W170" s="17">
        <v>3.9999999999999998E-6</v>
      </c>
      <c r="X170" s="17">
        <v>544</v>
      </c>
      <c r="Y170" s="17">
        <v>0</v>
      </c>
      <c r="Z170" s="17">
        <v>0</v>
      </c>
      <c r="AA170" s="17">
        <v>0.42319600000000002</v>
      </c>
      <c r="AB170" s="17">
        <v>0.25655699999999998</v>
      </c>
      <c r="AC170" s="17">
        <v>1.34276</v>
      </c>
      <c r="AD170" s="17">
        <v>0.25</v>
      </c>
      <c r="AE170" s="17">
        <v>1757.9</v>
      </c>
    </row>
    <row r="171" spans="1:31">
      <c r="A171" s="17">
        <v>158</v>
      </c>
      <c r="B171" s="19">
        <v>0.46644675925925921</v>
      </c>
      <c r="C171" s="17">
        <v>35</v>
      </c>
      <c r="D171" s="17">
        <v>159.30000000000001</v>
      </c>
      <c r="E171" s="17">
        <v>8.9948E-2</v>
      </c>
      <c r="F171" s="17">
        <v>4.3529999999999998</v>
      </c>
      <c r="G171" s="17">
        <v>0.93028599999999995</v>
      </c>
      <c r="H171" s="17">
        <v>1.1647749999999999</v>
      </c>
      <c r="I171" s="17">
        <v>1.424863</v>
      </c>
      <c r="J171" s="17">
        <v>0.26008799999999999</v>
      </c>
      <c r="K171" s="17">
        <v>0.182535</v>
      </c>
      <c r="L171" s="17">
        <v>479.7</v>
      </c>
      <c r="M171" s="17">
        <v>3.9999999999999998E-6</v>
      </c>
      <c r="N171" s="17">
        <v>274</v>
      </c>
      <c r="O171" s="17">
        <v>0</v>
      </c>
      <c r="P171" s="17">
        <v>0</v>
      </c>
      <c r="Q171" s="17">
        <v>0.97945899999999997</v>
      </c>
      <c r="R171" s="17">
        <v>1.2018200000000001</v>
      </c>
      <c r="S171" s="17">
        <v>1.68374</v>
      </c>
      <c r="T171" s="17">
        <v>0.48191899999999999</v>
      </c>
      <c r="U171" s="17">
        <v>0.28621999999999997</v>
      </c>
      <c r="V171" s="17">
        <v>511.5</v>
      </c>
      <c r="W171" s="17">
        <v>1.9999999999999999E-6</v>
      </c>
      <c r="X171" s="17">
        <v>421</v>
      </c>
      <c r="Y171" s="17">
        <v>0</v>
      </c>
      <c r="Z171" s="17">
        <v>0</v>
      </c>
      <c r="AA171" s="17">
        <v>0.44033800000000001</v>
      </c>
      <c r="AB171" s="17">
        <v>0.111979</v>
      </c>
      <c r="AC171" s="17">
        <v>1.2557799999999999</v>
      </c>
      <c r="AD171" s="17">
        <v>0.25</v>
      </c>
      <c r="AE171" s="17">
        <v>1731.4</v>
      </c>
    </row>
    <row r="172" spans="1:31">
      <c r="A172" s="17">
        <v>159</v>
      </c>
      <c r="B172" s="19">
        <v>0.46650462962962963</v>
      </c>
      <c r="C172" s="17">
        <v>34.4</v>
      </c>
      <c r="D172" s="17">
        <v>150.30000000000001</v>
      </c>
      <c r="E172" s="17">
        <v>7.6920000000000002E-2</v>
      </c>
      <c r="F172" s="17">
        <v>3.722</v>
      </c>
      <c r="G172" s="17">
        <v>0.933423</v>
      </c>
      <c r="H172" s="17">
        <v>1.1799310000000001</v>
      </c>
      <c r="I172" s="17">
        <v>1.413726</v>
      </c>
      <c r="J172" s="17">
        <v>0.233794</v>
      </c>
      <c r="K172" s="17">
        <v>0.16537499999999999</v>
      </c>
      <c r="L172" s="17">
        <v>482.1</v>
      </c>
      <c r="M172" s="17">
        <v>8.0000000000000007E-5</v>
      </c>
      <c r="N172" s="17">
        <v>545</v>
      </c>
      <c r="O172" s="17">
        <v>0</v>
      </c>
      <c r="P172" s="17">
        <v>0</v>
      </c>
      <c r="Q172" s="17">
        <v>0.97194499999999995</v>
      </c>
      <c r="R172" s="17">
        <v>1.179686</v>
      </c>
      <c r="S172" s="17">
        <v>1.6472519999999999</v>
      </c>
      <c r="T172" s="17">
        <v>0.46756599999999998</v>
      </c>
      <c r="U172" s="17">
        <v>0.28384599999999999</v>
      </c>
      <c r="V172" s="17">
        <v>532.1</v>
      </c>
      <c r="W172" s="17">
        <v>1.9999999999999999E-6</v>
      </c>
      <c r="X172" s="17">
        <v>549</v>
      </c>
      <c r="Y172" s="17">
        <v>0</v>
      </c>
      <c r="Z172" s="17">
        <v>0</v>
      </c>
      <c r="AA172" s="17">
        <v>0.43668600000000002</v>
      </c>
      <c r="AB172" s="17">
        <v>0.19205</v>
      </c>
      <c r="AC172" s="17">
        <v>1.2694799999999999</v>
      </c>
      <c r="AD172" s="17">
        <v>0.25</v>
      </c>
      <c r="AE172" s="17">
        <v>1723</v>
      </c>
    </row>
    <row r="173" spans="1:31">
      <c r="A173" s="17">
        <v>160</v>
      </c>
      <c r="B173" s="19">
        <v>0.46655092592592595</v>
      </c>
      <c r="C173" s="17">
        <v>33.9</v>
      </c>
      <c r="D173" s="17">
        <v>189.2</v>
      </c>
      <c r="E173" s="17">
        <v>7.3479000000000003E-2</v>
      </c>
      <c r="F173" s="17">
        <v>3.556</v>
      </c>
      <c r="G173" s="17">
        <v>0.92475700000000005</v>
      </c>
      <c r="H173" s="17">
        <v>1.1457679999999999</v>
      </c>
      <c r="I173" s="17">
        <v>1.356387</v>
      </c>
      <c r="J173" s="17">
        <v>0.21062</v>
      </c>
      <c r="K173" s="17">
        <v>0.15528</v>
      </c>
      <c r="L173" s="17">
        <v>401.9</v>
      </c>
      <c r="M173" s="17">
        <v>9.0000000000000002E-6</v>
      </c>
      <c r="N173" s="17">
        <v>651</v>
      </c>
      <c r="O173" s="17">
        <v>0</v>
      </c>
      <c r="P173" s="17">
        <v>0</v>
      </c>
      <c r="Q173" s="17">
        <v>0.96543800000000002</v>
      </c>
      <c r="R173" s="17">
        <v>1.1731279999999999</v>
      </c>
      <c r="S173" s="17">
        <v>1.6090469999999999</v>
      </c>
      <c r="T173" s="17">
        <v>0.435919</v>
      </c>
      <c r="U173" s="17">
        <v>0.27091700000000002</v>
      </c>
      <c r="V173" s="17">
        <v>522.20000000000005</v>
      </c>
      <c r="W173" s="17">
        <v>9.9999999999999995E-7</v>
      </c>
      <c r="X173" s="17">
        <v>597</v>
      </c>
      <c r="Y173" s="17">
        <v>0</v>
      </c>
      <c r="Z173" s="17">
        <v>0</v>
      </c>
      <c r="AA173" s="17">
        <v>0.416796</v>
      </c>
      <c r="AB173" s="17">
        <v>0.22970699999999999</v>
      </c>
      <c r="AC173" s="17">
        <v>1.2732600000000001</v>
      </c>
      <c r="AD173" s="17">
        <v>0.25</v>
      </c>
      <c r="AE173" s="17">
        <v>2066.4</v>
      </c>
    </row>
    <row r="174" spans="1:31">
      <c r="A174" s="17">
        <v>161</v>
      </c>
      <c r="B174" s="19">
        <v>0.46660879629629631</v>
      </c>
      <c r="C174" s="17">
        <v>33.1</v>
      </c>
      <c r="D174" s="17">
        <v>178.3</v>
      </c>
      <c r="E174" s="17">
        <v>6.9467000000000001E-2</v>
      </c>
      <c r="F174" s="17">
        <v>3.3610000000000002</v>
      </c>
      <c r="G174" s="17">
        <v>0.89025399999999999</v>
      </c>
      <c r="H174" s="17">
        <v>1.140266</v>
      </c>
      <c r="I174" s="17">
        <v>1.3048789999999999</v>
      </c>
      <c r="J174" s="17">
        <v>0.16461300000000001</v>
      </c>
      <c r="K174" s="17">
        <v>0.12615199999999999</v>
      </c>
      <c r="L174" s="17">
        <v>460.7</v>
      </c>
      <c r="M174" s="17">
        <v>0.38792599999999999</v>
      </c>
      <c r="N174" s="17">
        <v>823</v>
      </c>
      <c r="O174" s="17">
        <v>0</v>
      </c>
      <c r="P174" s="17">
        <v>0</v>
      </c>
      <c r="Q174" s="17">
        <v>0.97358500000000003</v>
      </c>
      <c r="R174" s="17">
        <v>1.1555089999999999</v>
      </c>
      <c r="S174" s="17">
        <v>1.5549770000000001</v>
      </c>
      <c r="T174" s="17">
        <v>0.39946700000000002</v>
      </c>
      <c r="U174" s="17">
        <v>0.25689600000000001</v>
      </c>
      <c r="V174" s="17">
        <v>507.5</v>
      </c>
      <c r="W174" s="17">
        <v>1.9999999999999999E-6</v>
      </c>
      <c r="X174" s="17">
        <v>654</v>
      </c>
      <c r="Y174" s="17">
        <v>0</v>
      </c>
      <c r="Z174" s="17">
        <v>0</v>
      </c>
      <c r="AA174" s="17">
        <v>0.39522499999999999</v>
      </c>
      <c r="AB174" s="17">
        <v>0.28914000000000001</v>
      </c>
      <c r="AC174" s="17">
        <v>1.27101</v>
      </c>
      <c r="AD174" s="17">
        <v>0.25</v>
      </c>
      <c r="AE174" s="17">
        <v>1802.9</v>
      </c>
    </row>
    <row r="175" spans="1:31">
      <c r="A175" s="17">
        <v>162</v>
      </c>
      <c r="B175" s="19">
        <v>0.46666666666666662</v>
      </c>
      <c r="C175" s="17">
        <v>32.6</v>
      </c>
      <c r="D175" s="17">
        <v>187.4</v>
      </c>
      <c r="E175" s="17">
        <v>6.2016000000000002E-2</v>
      </c>
      <c r="F175" s="17">
        <v>3.0009999999999999</v>
      </c>
      <c r="G175" s="17">
        <v>0.90781000000000001</v>
      </c>
      <c r="H175" s="17">
        <v>1.116606</v>
      </c>
      <c r="I175" s="17">
        <v>1.301334</v>
      </c>
      <c r="J175" s="17">
        <v>0.184728</v>
      </c>
      <c r="K175" s="17">
        <v>0.141953</v>
      </c>
      <c r="L175" s="17">
        <v>400.9</v>
      </c>
      <c r="M175" s="17">
        <v>1.4E-5</v>
      </c>
      <c r="N175" s="17">
        <v>1168</v>
      </c>
      <c r="O175" s="17">
        <v>0</v>
      </c>
      <c r="P175" s="17">
        <v>0</v>
      </c>
      <c r="Q175" s="17">
        <v>0.97026800000000002</v>
      </c>
      <c r="R175" s="17">
        <v>1.1014569999999999</v>
      </c>
      <c r="S175" s="17">
        <v>1.513978</v>
      </c>
      <c r="T175" s="17">
        <v>0.41252</v>
      </c>
      <c r="U175" s="17">
        <v>0.27247399999999999</v>
      </c>
      <c r="V175" s="17">
        <v>585.4</v>
      </c>
      <c r="W175" s="17">
        <v>9.0000000000000002E-6</v>
      </c>
      <c r="X175" s="17">
        <v>538</v>
      </c>
      <c r="Y175" s="17">
        <v>0</v>
      </c>
      <c r="Z175" s="17">
        <v>0</v>
      </c>
      <c r="AA175" s="17">
        <v>0.41919099999999998</v>
      </c>
      <c r="AB175" s="17">
        <v>0.34567300000000001</v>
      </c>
      <c r="AC175" s="17">
        <v>1.2440500000000001</v>
      </c>
      <c r="AD175" s="17">
        <v>0.25</v>
      </c>
      <c r="AE175" s="17">
        <v>2071.6999999999998</v>
      </c>
    </row>
    <row r="176" spans="1:31">
      <c r="A176" s="17">
        <v>163</v>
      </c>
      <c r="B176" s="19">
        <v>0.46672453703703703</v>
      </c>
      <c r="C176" s="17">
        <v>32.200000000000003</v>
      </c>
      <c r="D176" s="17">
        <v>191.9</v>
      </c>
      <c r="E176" s="17">
        <v>8.9219000000000007E-2</v>
      </c>
      <c r="F176" s="17">
        <v>4.3170000000000002</v>
      </c>
      <c r="G176" s="17">
        <v>0.93064999999999998</v>
      </c>
      <c r="H176" s="17">
        <v>1.0839300000000001</v>
      </c>
      <c r="I176" s="17">
        <v>1.2780199999999999</v>
      </c>
      <c r="J176" s="17">
        <v>0.19409000000000001</v>
      </c>
      <c r="K176" s="17">
        <v>0.151867</v>
      </c>
      <c r="L176" s="17">
        <v>521.79999999999995</v>
      </c>
      <c r="M176" s="17">
        <v>3.0092000000000001E-2</v>
      </c>
      <c r="N176" s="17">
        <v>601</v>
      </c>
      <c r="O176" s="17">
        <v>0</v>
      </c>
      <c r="P176" s="17">
        <v>0</v>
      </c>
      <c r="Q176" s="17">
        <v>0.97209400000000001</v>
      </c>
      <c r="R176" s="17">
        <v>1.130233</v>
      </c>
      <c r="S176" s="17">
        <v>1.531687</v>
      </c>
      <c r="T176" s="17">
        <v>0.40145399999999998</v>
      </c>
      <c r="U176" s="17">
        <v>0.26209900000000003</v>
      </c>
      <c r="V176" s="17">
        <v>504.9</v>
      </c>
      <c r="W176" s="17">
        <v>3.9999999999999998E-6</v>
      </c>
      <c r="X176" s="17">
        <v>421</v>
      </c>
      <c r="Y176" s="17">
        <v>0</v>
      </c>
      <c r="Z176" s="17">
        <v>0</v>
      </c>
      <c r="AA176" s="17">
        <v>0.40322999999999998</v>
      </c>
      <c r="AB176" s="17">
        <v>0.26589699999999999</v>
      </c>
      <c r="AC176" s="17">
        <v>1.23698</v>
      </c>
      <c r="AD176" s="17">
        <v>0.25</v>
      </c>
      <c r="AE176" s="17">
        <v>1591.6</v>
      </c>
    </row>
    <row r="177" spans="1:31">
      <c r="A177" s="17">
        <v>164</v>
      </c>
      <c r="B177" s="19">
        <v>0.4667824074074074</v>
      </c>
      <c r="C177" s="17">
        <v>31.1</v>
      </c>
      <c r="D177" s="17">
        <v>214.5</v>
      </c>
      <c r="E177" s="17">
        <v>6.5896999999999997E-2</v>
      </c>
      <c r="F177" s="17">
        <v>3.1890000000000001</v>
      </c>
      <c r="G177" s="17">
        <v>0.90537500000000004</v>
      </c>
      <c r="H177" s="17">
        <v>1.080449</v>
      </c>
      <c r="I177" s="17">
        <v>1.26685</v>
      </c>
      <c r="J177" s="17">
        <v>0.18640100000000001</v>
      </c>
      <c r="K177" s="17">
        <v>0.14713699999999999</v>
      </c>
      <c r="L177" s="17">
        <v>387.3</v>
      </c>
      <c r="M177" s="17">
        <v>3.0000000000000001E-6</v>
      </c>
      <c r="N177" s="17">
        <v>836</v>
      </c>
      <c r="O177" s="17">
        <v>0</v>
      </c>
      <c r="P177" s="17">
        <v>0</v>
      </c>
      <c r="Q177" s="17">
        <v>0.95796099999999995</v>
      </c>
      <c r="R177" s="17">
        <v>1.126941</v>
      </c>
      <c r="S177" s="17">
        <v>1.488497</v>
      </c>
      <c r="T177" s="17">
        <v>0.36155700000000002</v>
      </c>
      <c r="U177" s="17">
        <v>0.2429</v>
      </c>
      <c r="V177" s="17">
        <v>511</v>
      </c>
      <c r="W177" s="17">
        <v>1.9999999999999999E-6</v>
      </c>
      <c r="X177" s="17">
        <v>342</v>
      </c>
      <c r="Y177" s="17">
        <v>0</v>
      </c>
      <c r="Z177" s="17">
        <v>0</v>
      </c>
      <c r="AA177" s="17">
        <v>0.373693</v>
      </c>
      <c r="AB177" s="17">
        <v>0.29482199999999997</v>
      </c>
      <c r="AC177" s="17">
        <v>1.2335400000000001</v>
      </c>
      <c r="AD177" s="17">
        <v>0.25</v>
      </c>
      <c r="AE177" s="17">
        <v>2144.6999999999998</v>
      </c>
    </row>
    <row r="178" spans="1:31">
      <c r="A178" s="17">
        <v>165</v>
      </c>
      <c r="B178" s="19">
        <v>0.46682870370370372</v>
      </c>
      <c r="C178" s="17">
        <v>31</v>
      </c>
      <c r="D178" s="17">
        <v>197.3</v>
      </c>
      <c r="E178" s="17">
        <v>8.1153000000000003E-2</v>
      </c>
      <c r="F178" s="17">
        <v>3.927</v>
      </c>
      <c r="G178" s="17">
        <v>0.91431399999999996</v>
      </c>
      <c r="H178" s="17">
        <v>1.086333</v>
      </c>
      <c r="I178" s="17">
        <v>1.264019</v>
      </c>
      <c r="J178" s="17">
        <v>0.17768600000000001</v>
      </c>
      <c r="K178" s="17">
        <v>0.140572</v>
      </c>
      <c r="L178" s="17">
        <v>431.8</v>
      </c>
      <c r="M178" s="17">
        <v>0.22917499999999999</v>
      </c>
      <c r="N178" s="17">
        <v>450</v>
      </c>
      <c r="O178" s="17">
        <v>0</v>
      </c>
      <c r="P178" s="17">
        <v>0</v>
      </c>
      <c r="Q178" s="17">
        <v>0.97991799999999996</v>
      </c>
      <c r="R178" s="17">
        <v>1.1224499999999999</v>
      </c>
      <c r="S178" s="17">
        <v>1.5028319999999999</v>
      </c>
      <c r="T178" s="17">
        <v>0.380382</v>
      </c>
      <c r="U178" s="17">
        <v>0.25311</v>
      </c>
      <c r="V178" s="17">
        <v>464.8</v>
      </c>
      <c r="W178" s="17">
        <v>7.9999999999999996E-6</v>
      </c>
      <c r="X178" s="17">
        <v>621</v>
      </c>
      <c r="Y178" s="17">
        <v>0</v>
      </c>
      <c r="Z178" s="17">
        <v>0</v>
      </c>
      <c r="AA178" s="17">
        <v>0.389401</v>
      </c>
      <c r="AB178" s="17">
        <v>0.18738299999999999</v>
      </c>
      <c r="AC178" s="17">
        <v>1.19373</v>
      </c>
      <c r="AD178" s="17">
        <v>0.25</v>
      </c>
      <c r="AE178" s="17">
        <v>1923.5</v>
      </c>
    </row>
    <row r="179" spans="1:31">
      <c r="A179" s="17">
        <v>166</v>
      </c>
      <c r="B179" s="19">
        <v>0.46688657407407402</v>
      </c>
      <c r="C179" s="17">
        <v>30.1</v>
      </c>
      <c r="D179" s="17">
        <v>186.5</v>
      </c>
      <c r="E179" s="17">
        <v>7.4302999999999994E-2</v>
      </c>
      <c r="F179" s="17">
        <v>3.5950000000000002</v>
      </c>
      <c r="G179" s="17">
        <v>0.90381199999999995</v>
      </c>
      <c r="H179" s="17">
        <v>1.048727</v>
      </c>
      <c r="I179" s="17">
        <v>1.248245</v>
      </c>
      <c r="J179" s="17">
        <v>0.199518</v>
      </c>
      <c r="K179" s="17">
        <v>0.15983900000000001</v>
      </c>
      <c r="L179" s="17">
        <v>501.4</v>
      </c>
      <c r="M179" s="17">
        <v>3.9999999999999998E-6</v>
      </c>
      <c r="N179" s="17">
        <v>806</v>
      </c>
      <c r="O179" s="17">
        <v>0</v>
      </c>
      <c r="P179" s="17">
        <v>0</v>
      </c>
      <c r="Q179" s="17">
        <v>0.95301199999999997</v>
      </c>
      <c r="R179" s="17">
        <v>1.094408</v>
      </c>
      <c r="S179" s="17">
        <v>1.458218</v>
      </c>
      <c r="T179" s="17">
        <v>0.363811</v>
      </c>
      <c r="U179" s="17">
        <v>0.24948999999999999</v>
      </c>
      <c r="V179" s="17">
        <v>497.8</v>
      </c>
      <c r="W179" s="17">
        <v>1.9999999999999999E-6</v>
      </c>
      <c r="X179" s="17">
        <v>381</v>
      </c>
      <c r="Y179" s="17">
        <v>0</v>
      </c>
      <c r="Z179" s="17">
        <v>0</v>
      </c>
      <c r="AA179" s="17">
        <v>0.38383</v>
      </c>
      <c r="AB179" s="17">
        <v>0.312079</v>
      </c>
      <c r="AC179" s="17">
        <v>1.2079500000000001</v>
      </c>
      <c r="AD179" s="17">
        <v>0.25</v>
      </c>
      <c r="AE179" s="17">
        <v>1656.5</v>
      </c>
    </row>
    <row r="180" spans="1:31">
      <c r="A180" s="17">
        <v>167</v>
      </c>
      <c r="B180" s="19">
        <v>0.46694444444444444</v>
      </c>
      <c r="C180" s="17">
        <v>29.7</v>
      </c>
      <c r="D180" s="17">
        <v>181.9</v>
      </c>
      <c r="E180" s="17">
        <v>6.9658999999999999E-2</v>
      </c>
      <c r="F180" s="17">
        <v>3.371</v>
      </c>
      <c r="G180" s="17">
        <v>0.87947799999999998</v>
      </c>
      <c r="H180" s="17">
        <v>1.0667610000000001</v>
      </c>
      <c r="I180" s="17">
        <v>1.2360709999999999</v>
      </c>
      <c r="J180" s="17">
        <v>0.16930999999999999</v>
      </c>
      <c r="K180" s="17">
        <v>0.13697400000000001</v>
      </c>
      <c r="L180" s="17">
        <v>433.2</v>
      </c>
      <c r="M180" s="17">
        <v>1.5E-5</v>
      </c>
      <c r="N180" s="17">
        <v>568</v>
      </c>
      <c r="O180" s="17">
        <v>0</v>
      </c>
      <c r="P180" s="17">
        <v>0</v>
      </c>
      <c r="Q180" s="17">
        <v>0.97217100000000001</v>
      </c>
      <c r="R180" s="17">
        <v>1.0872809999999999</v>
      </c>
      <c r="S180" s="17">
        <v>1.435046</v>
      </c>
      <c r="T180" s="17">
        <v>0.34776600000000002</v>
      </c>
      <c r="U180" s="17">
        <v>0.242338</v>
      </c>
      <c r="V180" s="17">
        <v>515.4</v>
      </c>
      <c r="W180" s="17">
        <v>1.5999999999999999E-5</v>
      </c>
      <c r="X180" s="17">
        <v>468</v>
      </c>
      <c r="Y180" s="17">
        <v>0</v>
      </c>
      <c r="Z180" s="17">
        <v>0</v>
      </c>
      <c r="AA180" s="17">
        <v>0.37282700000000002</v>
      </c>
      <c r="AB180" s="17">
        <v>0.21232999999999999</v>
      </c>
      <c r="AC180" s="17">
        <v>1.1611199999999999</v>
      </c>
      <c r="AD180" s="17">
        <v>0.25</v>
      </c>
      <c r="AE180" s="17">
        <v>1917.5</v>
      </c>
    </row>
    <row r="181" spans="1:31">
      <c r="A181" s="17">
        <v>168</v>
      </c>
      <c r="B181" s="19">
        <v>0.4670023148148148</v>
      </c>
      <c r="C181" s="17">
        <v>29.1</v>
      </c>
      <c r="D181" s="17">
        <v>218.1</v>
      </c>
      <c r="E181" s="17">
        <v>8.0324999999999994E-2</v>
      </c>
      <c r="F181" s="17">
        <v>3.887</v>
      </c>
      <c r="G181" s="17">
        <v>0.89205299999999998</v>
      </c>
      <c r="H181" s="17">
        <v>1.0621</v>
      </c>
      <c r="I181" s="17">
        <v>1.2232810000000001</v>
      </c>
      <c r="J181" s="17">
        <v>0.16118099999999999</v>
      </c>
      <c r="K181" s="17">
        <v>0.13176099999999999</v>
      </c>
      <c r="L181" s="17">
        <v>404.8</v>
      </c>
      <c r="M181" s="17">
        <v>0.100454</v>
      </c>
      <c r="N181" s="17">
        <v>621</v>
      </c>
      <c r="O181" s="17">
        <v>0</v>
      </c>
      <c r="P181" s="17">
        <v>0</v>
      </c>
      <c r="Q181" s="17">
        <v>0.96528499999999995</v>
      </c>
      <c r="R181" s="17">
        <v>1.077447</v>
      </c>
      <c r="S181" s="17">
        <v>1.4584889999999999</v>
      </c>
      <c r="T181" s="17">
        <v>0.38104300000000002</v>
      </c>
      <c r="U181" s="17">
        <v>0.26125799999999999</v>
      </c>
      <c r="V181" s="17">
        <v>549.5</v>
      </c>
      <c r="W181" s="17">
        <v>9.9999999999999995E-7</v>
      </c>
      <c r="X181" s="17">
        <v>303</v>
      </c>
      <c r="Y181" s="17">
        <v>0</v>
      </c>
      <c r="Z181" s="17">
        <v>0</v>
      </c>
      <c r="AA181" s="17">
        <v>0.40193600000000002</v>
      </c>
      <c r="AB181" s="17">
        <v>0.24803900000000001</v>
      </c>
      <c r="AC181" s="17">
        <v>1.1719599999999999</v>
      </c>
      <c r="AD181" s="17">
        <v>0.25</v>
      </c>
      <c r="AE181" s="17">
        <v>2052</v>
      </c>
    </row>
    <row r="182" spans="1:31">
      <c r="A182" s="17">
        <v>169</v>
      </c>
      <c r="B182" s="19">
        <v>0.46706018518518522</v>
      </c>
      <c r="C182" s="17">
        <v>28.4</v>
      </c>
      <c r="D182" s="17">
        <v>237.1</v>
      </c>
      <c r="E182" s="17">
        <v>7.9310000000000005E-2</v>
      </c>
      <c r="F182" s="17">
        <v>3.8380000000000001</v>
      </c>
      <c r="G182" s="17">
        <v>0.84169300000000002</v>
      </c>
      <c r="H182" s="17">
        <v>1.0445279999999999</v>
      </c>
      <c r="I182" s="17">
        <v>1.183621</v>
      </c>
      <c r="J182" s="17">
        <v>0.139094</v>
      </c>
      <c r="K182" s="17">
        <v>0.117516</v>
      </c>
      <c r="L182" s="17">
        <v>502.1</v>
      </c>
      <c r="M182" s="17">
        <v>8.9306999999999997E-2</v>
      </c>
      <c r="N182" s="17">
        <v>945</v>
      </c>
      <c r="O182" s="17">
        <v>0</v>
      </c>
      <c r="P182" s="17">
        <v>0</v>
      </c>
      <c r="Q182" s="17">
        <v>0.95673699999999995</v>
      </c>
      <c r="R182" s="17">
        <v>1.0693619999999999</v>
      </c>
      <c r="S182" s="17">
        <v>1.4093929999999999</v>
      </c>
      <c r="T182" s="17">
        <v>0.34003100000000003</v>
      </c>
      <c r="U182" s="17">
        <v>0.241261</v>
      </c>
      <c r="V182" s="17">
        <v>511.1</v>
      </c>
      <c r="W182" s="17">
        <v>3.9999999999999998E-6</v>
      </c>
      <c r="X182" s="17">
        <v>630</v>
      </c>
      <c r="Y182" s="17">
        <v>0</v>
      </c>
      <c r="Z182" s="17">
        <v>0</v>
      </c>
      <c r="AA182" s="17">
        <v>0.37117099999999997</v>
      </c>
      <c r="AB182" s="17">
        <v>0.40387499999999998</v>
      </c>
      <c r="AC182" s="17">
        <v>1.20669</v>
      </c>
      <c r="AD182" s="17">
        <v>0.25</v>
      </c>
      <c r="AE182" s="17">
        <v>1654</v>
      </c>
    </row>
    <row r="183" spans="1:31">
      <c r="A183" s="17">
        <v>170</v>
      </c>
      <c r="B183" s="19">
        <v>0.46710648148148143</v>
      </c>
      <c r="C183" s="17">
        <v>28</v>
      </c>
      <c r="D183" s="17">
        <v>258</v>
      </c>
      <c r="E183" s="17">
        <v>8.1654000000000004E-2</v>
      </c>
      <c r="F183" s="17">
        <v>3.9510000000000001</v>
      </c>
      <c r="G183" s="17">
        <v>0.856155</v>
      </c>
      <c r="H183" s="17">
        <v>1.0319389999999999</v>
      </c>
      <c r="I183" s="17">
        <v>1.166418</v>
      </c>
      <c r="J183" s="17">
        <v>0.13447899999999999</v>
      </c>
      <c r="K183" s="17">
        <v>0.11529200000000001</v>
      </c>
      <c r="L183" s="17">
        <v>408.9</v>
      </c>
      <c r="M183" s="17">
        <v>0.33712700000000001</v>
      </c>
      <c r="N183" s="17">
        <v>718</v>
      </c>
      <c r="O183" s="17">
        <v>0</v>
      </c>
      <c r="P183" s="17">
        <v>0</v>
      </c>
      <c r="Q183" s="17">
        <v>0.965642</v>
      </c>
      <c r="R183" s="17">
        <v>1.0508459999999999</v>
      </c>
      <c r="S183" s="17">
        <v>1.388827</v>
      </c>
      <c r="T183" s="17">
        <v>0.33798099999999998</v>
      </c>
      <c r="U183" s="17">
        <v>0.24335699999999999</v>
      </c>
      <c r="V183" s="17">
        <v>511.9</v>
      </c>
      <c r="W183" s="17">
        <v>3.0000000000000001E-6</v>
      </c>
      <c r="X183" s="17">
        <v>372</v>
      </c>
      <c r="Y183" s="17">
        <v>0</v>
      </c>
      <c r="Z183" s="17">
        <v>0</v>
      </c>
      <c r="AA183" s="17">
        <v>0.37439600000000001</v>
      </c>
      <c r="AB183" s="17">
        <v>0.31307800000000002</v>
      </c>
      <c r="AC183" s="17">
        <v>1.15666</v>
      </c>
      <c r="AD183" s="17">
        <v>0.25</v>
      </c>
      <c r="AE183" s="17">
        <v>2031.3</v>
      </c>
    </row>
    <row r="184" spans="1:31">
      <c r="A184" s="17">
        <v>171</v>
      </c>
      <c r="B184" s="19">
        <v>0.46716435185185184</v>
      </c>
      <c r="C184" s="17">
        <v>27.7</v>
      </c>
      <c r="D184" s="17">
        <v>282.39999999999998</v>
      </c>
      <c r="E184" s="17">
        <v>7.9808000000000004E-2</v>
      </c>
      <c r="F184" s="17">
        <v>3.8620000000000001</v>
      </c>
      <c r="G184" s="17">
        <v>0.71429699999999996</v>
      </c>
      <c r="H184" s="17">
        <v>1.030656</v>
      </c>
      <c r="I184" s="17">
        <v>1.1452370000000001</v>
      </c>
      <c r="J184" s="17">
        <v>0.114581</v>
      </c>
      <c r="K184" s="17">
        <v>0.10005</v>
      </c>
      <c r="L184" s="17">
        <v>416.3</v>
      </c>
      <c r="M184" s="17">
        <v>1.5E-5</v>
      </c>
      <c r="N184" s="17">
        <v>899</v>
      </c>
      <c r="O184" s="17">
        <v>0</v>
      </c>
      <c r="P184" s="17">
        <v>0</v>
      </c>
      <c r="Q184" s="17">
        <v>0.96555899999999995</v>
      </c>
      <c r="R184" s="17">
        <v>1.0459540000000001</v>
      </c>
      <c r="S184" s="17">
        <v>1.375983</v>
      </c>
      <c r="T184" s="17">
        <v>0.33002900000000002</v>
      </c>
      <c r="U184" s="17">
        <v>0.23985000000000001</v>
      </c>
      <c r="V184" s="17">
        <v>496</v>
      </c>
      <c r="W184" s="17">
        <v>1.9999999999999999E-6</v>
      </c>
      <c r="X184" s="17">
        <v>749</v>
      </c>
      <c r="Y184" s="17">
        <v>0</v>
      </c>
      <c r="Z184" s="17">
        <v>0</v>
      </c>
      <c r="AA184" s="17">
        <v>0.36899999999999999</v>
      </c>
      <c r="AB184" s="17">
        <v>0.38880100000000001</v>
      </c>
      <c r="AC184" s="17">
        <v>1.1742699999999999</v>
      </c>
      <c r="AD184" s="17">
        <v>0.25</v>
      </c>
      <c r="AE184" s="17">
        <v>1995.2</v>
      </c>
    </row>
    <row r="185" spans="1:31">
      <c r="A185" s="17">
        <v>172</v>
      </c>
      <c r="B185" s="19">
        <v>0.46722222222222221</v>
      </c>
      <c r="C185" s="17">
        <v>27</v>
      </c>
      <c r="D185" s="17">
        <v>311.39999999999998</v>
      </c>
      <c r="E185" s="17">
        <v>7.1807999999999997E-2</v>
      </c>
      <c r="F185" s="17">
        <v>3.4750000000000001</v>
      </c>
      <c r="G185" s="17">
        <v>0.78561800000000004</v>
      </c>
      <c r="H185" s="17">
        <v>1.0165740000000001</v>
      </c>
      <c r="I185" s="17">
        <v>1.1382190000000001</v>
      </c>
      <c r="J185" s="17">
        <v>0.121644</v>
      </c>
      <c r="K185" s="17">
        <v>0.106873</v>
      </c>
      <c r="L185" s="17">
        <v>343.5</v>
      </c>
      <c r="M185" s="17">
        <v>1.0000000000000001E-5</v>
      </c>
      <c r="N185" s="17">
        <v>847</v>
      </c>
      <c r="O185" s="17">
        <v>0</v>
      </c>
      <c r="P185" s="17">
        <v>0</v>
      </c>
      <c r="Q185" s="17">
        <v>0.97479300000000002</v>
      </c>
      <c r="R185" s="17">
        <v>1.047911</v>
      </c>
      <c r="S185" s="17">
        <v>1.35344</v>
      </c>
      <c r="T185" s="17">
        <v>0.305529</v>
      </c>
      <c r="U185" s="17">
        <v>0.225743</v>
      </c>
      <c r="V185" s="17">
        <v>502.5</v>
      </c>
      <c r="W185" s="17">
        <v>3.0000000000000001E-6</v>
      </c>
      <c r="X185" s="17">
        <v>646</v>
      </c>
      <c r="Y185" s="17">
        <v>0</v>
      </c>
      <c r="Z185" s="17">
        <v>0</v>
      </c>
      <c r="AA185" s="17">
        <v>0.34729599999999999</v>
      </c>
      <c r="AB185" s="17">
        <v>0.35288700000000001</v>
      </c>
      <c r="AC185" s="17">
        <v>1.1557299999999999</v>
      </c>
      <c r="AD185" s="17">
        <v>0.24814900000000001</v>
      </c>
      <c r="AE185" s="17">
        <v>2418.1999999999998</v>
      </c>
    </row>
    <row r="186" spans="1:31">
      <c r="A186" s="17">
        <v>173</v>
      </c>
      <c r="B186" s="19">
        <v>0.46728009259259262</v>
      </c>
      <c r="C186" s="17">
        <v>26.4</v>
      </c>
      <c r="D186" s="17">
        <v>324.89999999999998</v>
      </c>
      <c r="E186" s="17">
        <v>6.6964999999999997E-2</v>
      </c>
      <c r="F186" s="17">
        <v>3.24</v>
      </c>
      <c r="G186" s="17">
        <v>0.78615900000000005</v>
      </c>
      <c r="H186" s="17">
        <v>1.0680190000000001</v>
      </c>
      <c r="I186" s="17">
        <v>1.175767</v>
      </c>
      <c r="J186" s="17">
        <v>0.107748</v>
      </c>
      <c r="K186" s="17">
        <v>9.1641E-2</v>
      </c>
      <c r="L186" s="17">
        <v>324.60000000000002</v>
      </c>
      <c r="M186" s="17">
        <v>6.0999999999999999E-5</v>
      </c>
      <c r="N186" s="17">
        <v>968</v>
      </c>
      <c r="O186" s="17">
        <v>0</v>
      </c>
      <c r="P186" s="17">
        <v>0</v>
      </c>
      <c r="Q186" s="17">
        <v>0.95830499999999996</v>
      </c>
      <c r="R186" s="17">
        <v>1.053431</v>
      </c>
      <c r="S186" s="17">
        <v>1.3553839999999999</v>
      </c>
      <c r="T186" s="17">
        <v>0.30195300000000003</v>
      </c>
      <c r="U186" s="17">
        <v>0.22278000000000001</v>
      </c>
      <c r="V186" s="17">
        <v>504.7</v>
      </c>
      <c r="W186" s="17">
        <v>6.9999999999999999E-6</v>
      </c>
      <c r="X186" s="17">
        <v>420</v>
      </c>
      <c r="Y186" s="17">
        <v>0</v>
      </c>
      <c r="Z186" s="17">
        <v>0</v>
      </c>
      <c r="AA186" s="17">
        <v>0.34273900000000002</v>
      </c>
      <c r="AB186" s="17">
        <v>0.38053799999999999</v>
      </c>
      <c r="AC186" s="17">
        <v>1.1683399999999999</v>
      </c>
      <c r="AD186" s="17">
        <v>0.248395</v>
      </c>
      <c r="AE186" s="17">
        <v>2559.1</v>
      </c>
    </row>
    <row r="187" spans="1:31">
      <c r="A187" s="17">
        <v>174</v>
      </c>
      <c r="B187" s="19">
        <v>0.46733796296296298</v>
      </c>
      <c r="C187" s="17">
        <v>26</v>
      </c>
      <c r="D187" s="17">
        <v>328.6</v>
      </c>
      <c r="E187" s="17">
        <v>5.3691999999999997E-2</v>
      </c>
      <c r="F187" s="17">
        <v>2.5979999999999999</v>
      </c>
      <c r="G187" s="17">
        <v>0.71596700000000002</v>
      </c>
      <c r="H187" s="17">
        <v>1.0030779999999999</v>
      </c>
      <c r="I187" s="17">
        <v>1.088946</v>
      </c>
      <c r="J187" s="17">
        <v>8.5868E-2</v>
      </c>
      <c r="K187" s="17">
        <v>7.8853999999999994E-2</v>
      </c>
      <c r="L187" s="17">
        <v>321</v>
      </c>
      <c r="M187" s="17">
        <v>0.102036</v>
      </c>
      <c r="N187" s="17">
        <v>1687</v>
      </c>
      <c r="O187" s="17">
        <v>0</v>
      </c>
      <c r="P187" s="17">
        <v>0</v>
      </c>
      <c r="Q187" s="17">
        <v>0.96414500000000003</v>
      </c>
      <c r="R187" s="17">
        <v>1.038508</v>
      </c>
      <c r="S187" s="17">
        <v>1.344595</v>
      </c>
      <c r="T187" s="17">
        <v>0.306087</v>
      </c>
      <c r="U187" s="17">
        <v>0.22764300000000001</v>
      </c>
      <c r="V187" s="17">
        <v>503.2</v>
      </c>
      <c r="W187" s="17">
        <v>0.12951099999999999</v>
      </c>
      <c r="X187" s="17">
        <v>617</v>
      </c>
      <c r="Y187" s="17">
        <v>0</v>
      </c>
      <c r="Z187" s="17">
        <v>0</v>
      </c>
      <c r="AA187" s="17">
        <v>0.35021999999999998</v>
      </c>
      <c r="AB187" s="17">
        <v>0.51712000000000002</v>
      </c>
      <c r="AC187" s="17">
        <v>1.19679</v>
      </c>
      <c r="AD187" s="17">
        <v>0.25</v>
      </c>
      <c r="AE187" s="17">
        <v>2587.1999999999998</v>
      </c>
    </row>
    <row r="188" spans="1:31">
      <c r="A188" s="17">
        <v>175</v>
      </c>
      <c r="B188" s="19">
        <v>0.46738425925925925</v>
      </c>
      <c r="C188" s="17">
        <v>25.3</v>
      </c>
      <c r="D188" s="17">
        <v>331.3</v>
      </c>
      <c r="E188" s="17">
        <v>9.4182000000000002E-2</v>
      </c>
      <c r="F188" s="17">
        <v>4.5570000000000004</v>
      </c>
      <c r="G188" s="17">
        <v>0.72036999999999995</v>
      </c>
      <c r="H188" s="17">
        <v>0.97692800000000002</v>
      </c>
      <c r="I188" s="17">
        <v>1.0808679999999999</v>
      </c>
      <c r="J188" s="17">
        <v>0.10394</v>
      </c>
      <c r="K188" s="17">
        <v>9.6162999999999998E-2</v>
      </c>
      <c r="L188" s="17">
        <v>449.1</v>
      </c>
      <c r="M188" s="17">
        <v>0.12159200000000001</v>
      </c>
      <c r="N188" s="17">
        <v>737</v>
      </c>
      <c r="O188" s="17">
        <v>0</v>
      </c>
      <c r="P188" s="17">
        <v>0</v>
      </c>
      <c r="Q188" s="17">
        <v>0.971854</v>
      </c>
      <c r="R188" s="17">
        <v>0.98374300000000003</v>
      </c>
      <c r="S188" s="17">
        <v>1.272554</v>
      </c>
      <c r="T188" s="17">
        <v>0.28881099999999998</v>
      </c>
      <c r="U188" s="17">
        <v>0.22695399999999999</v>
      </c>
      <c r="V188" s="17">
        <v>564.5</v>
      </c>
      <c r="W188" s="17">
        <v>3.9999999999999998E-6</v>
      </c>
      <c r="X188" s="17">
        <v>516</v>
      </c>
      <c r="Y188" s="17">
        <v>0</v>
      </c>
      <c r="Z188" s="17">
        <v>0</v>
      </c>
      <c r="AA188" s="17">
        <v>0.349159</v>
      </c>
      <c r="AB188" s="17">
        <v>0.39760600000000001</v>
      </c>
      <c r="AC188" s="17">
        <v>1.0985799999999999</v>
      </c>
      <c r="AD188" s="17">
        <v>0.25</v>
      </c>
      <c r="AE188" s="17">
        <v>1849.6</v>
      </c>
    </row>
    <row r="189" spans="1:31">
      <c r="A189" s="17">
        <v>176</v>
      </c>
      <c r="B189" s="19">
        <v>0.46744212962962961</v>
      </c>
      <c r="C189" s="17">
        <v>25</v>
      </c>
      <c r="D189" s="17">
        <v>340.3</v>
      </c>
      <c r="E189" s="17">
        <v>9.9060999999999996E-2</v>
      </c>
      <c r="F189" s="17">
        <v>4.7939999999999996</v>
      </c>
      <c r="G189" s="17">
        <v>0.65802799999999995</v>
      </c>
      <c r="H189" s="17">
        <v>0.97194700000000001</v>
      </c>
      <c r="I189" s="17">
        <v>1.0736650000000001</v>
      </c>
      <c r="J189" s="17">
        <v>0.101718</v>
      </c>
      <c r="K189" s="17">
        <v>9.4739000000000004E-2</v>
      </c>
      <c r="L189" s="17">
        <v>476.6</v>
      </c>
      <c r="M189" s="17">
        <v>1.0000000000000001E-5</v>
      </c>
      <c r="N189" s="17">
        <v>635</v>
      </c>
      <c r="O189" s="17">
        <v>0</v>
      </c>
      <c r="P189" s="17">
        <v>0</v>
      </c>
      <c r="Q189" s="17">
        <v>0.95505799999999996</v>
      </c>
      <c r="R189" s="17">
        <v>1.0195879999999999</v>
      </c>
      <c r="S189" s="17">
        <v>1.3145830000000001</v>
      </c>
      <c r="T189" s="17">
        <v>0.29499500000000001</v>
      </c>
      <c r="U189" s="17">
        <v>0.22440199999999999</v>
      </c>
      <c r="V189" s="17">
        <v>463.7</v>
      </c>
      <c r="W189" s="17">
        <v>9.9999999999999995E-7</v>
      </c>
      <c r="X189" s="17">
        <v>423</v>
      </c>
      <c r="Y189" s="17">
        <v>0</v>
      </c>
      <c r="Z189" s="17">
        <v>0</v>
      </c>
      <c r="AA189" s="17">
        <v>0.34523300000000001</v>
      </c>
      <c r="AB189" s="17">
        <v>0.38292500000000002</v>
      </c>
      <c r="AC189" s="17">
        <v>1.1325499999999999</v>
      </c>
      <c r="AD189" s="17">
        <v>0.23808099999999999</v>
      </c>
      <c r="AE189" s="17">
        <v>1742.5</v>
      </c>
    </row>
    <row r="190" spans="1:31">
      <c r="A190" s="17">
        <v>177</v>
      </c>
      <c r="B190" s="19">
        <v>0.46750000000000003</v>
      </c>
      <c r="C190" s="17">
        <v>24.2</v>
      </c>
      <c r="D190" s="17">
        <v>342.1</v>
      </c>
      <c r="E190" s="17">
        <v>7.3661000000000004E-2</v>
      </c>
      <c r="F190" s="17">
        <v>3.5640000000000001</v>
      </c>
      <c r="G190" s="17">
        <v>0.80624700000000005</v>
      </c>
      <c r="H190" s="17">
        <v>0.96293300000000004</v>
      </c>
      <c r="I190" s="17">
        <v>1.0683210000000001</v>
      </c>
      <c r="J190" s="17">
        <v>0.10538699999999999</v>
      </c>
      <c r="K190" s="17">
        <v>9.8648E-2</v>
      </c>
      <c r="L190" s="17">
        <v>377.8</v>
      </c>
      <c r="M190" s="17">
        <v>1.1E-5</v>
      </c>
      <c r="N190" s="17">
        <v>536</v>
      </c>
      <c r="O190" s="17">
        <v>0</v>
      </c>
      <c r="P190" s="17">
        <v>0</v>
      </c>
      <c r="Q190" s="17">
        <v>0.943635</v>
      </c>
      <c r="R190" s="17">
        <v>0.999112</v>
      </c>
      <c r="S190" s="17">
        <v>1.265523</v>
      </c>
      <c r="T190" s="17">
        <v>0.26641100000000001</v>
      </c>
      <c r="U190" s="17">
        <v>0.21051500000000001</v>
      </c>
      <c r="V190" s="17">
        <v>466.8</v>
      </c>
      <c r="W190" s="17">
        <v>5.0000000000000004E-6</v>
      </c>
      <c r="X190" s="17">
        <v>623</v>
      </c>
      <c r="Y190" s="17">
        <v>0</v>
      </c>
      <c r="Z190" s="17">
        <v>0</v>
      </c>
      <c r="AA190" s="17">
        <v>0.32386900000000002</v>
      </c>
      <c r="AB190" s="17">
        <v>0.29423700000000003</v>
      </c>
      <c r="AC190" s="17">
        <v>1.0774999999999999</v>
      </c>
      <c r="AD190" s="17">
        <v>0.207062</v>
      </c>
      <c r="AE190" s="17">
        <v>2198.4</v>
      </c>
    </row>
    <row r="191" spans="1:31">
      <c r="A191" s="17">
        <v>178</v>
      </c>
      <c r="B191" s="19">
        <v>0.46755787037037039</v>
      </c>
      <c r="C191" s="17">
        <v>23.5</v>
      </c>
      <c r="D191" s="17">
        <v>347.6</v>
      </c>
      <c r="E191" s="17">
        <v>6.8871000000000002E-2</v>
      </c>
      <c r="F191" s="17">
        <v>3.3330000000000002</v>
      </c>
      <c r="G191" s="17">
        <v>0.73020499999999999</v>
      </c>
      <c r="H191" s="17">
        <v>0.95454899999999998</v>
      </c>
      <c r="I191" s="17">
        <v>1.049183</v>
      </c>
      <c r="J191" s="17">
        <v>9.4632999999999995E-2</v>
      </c>
      <c r="K191" s="17">
        <v>9.0196999999999999E-2</v>
      </c>
      <c r="L191" s="17">
        <v>359</v>
      </c>
      <c r="M191" s="17">
        <v>1.5999999999999999E-5</v>
      </c>
      <c r="N191" s="17">
        <v>543</v>
      </c>
      <c r="O191" s="17">
        <v>0</v>
      </c>
      <c r="P191" s="17">
        <v>0</v>
      </c>
      <c r="Q191" s="17">
        <v>0.95244200000000001</v>
      </c>
      <c r="R191" s="17">
        <v>0.93555999999999995</v>
      </c>
      <c r="S191" s="17">
        <v>1.1799470000000001</v>
      </c>
      <c r="T191" s="17">
        <v>0.24438699999999999</v>
      </c>
      <c r="U191" s="17">
        <v>0.207117</v>
      </c>
      <c r="V191" s="17">
        <v>502.9</v>
      </c>
      <c r="W191" s="17">
        <v>3.0000000000000001E-6</v>
      </c>
      <c r="X191" s="17">
        <v>739</v>
      </c>
      <c r="Y191" s="17">
        <v>0</v>
      </c>
      <c r="Z191" s="17">
        <v>0</v>
      </c>
      <c r="AA191" s="17">
        <v>0.31864100000000001</v>
      </c>
      <c r="AB191" s="17">
        <v>0.28962100000000002</v>
      </c>
      <c r="AC191" s="17">
        <v>1.00634</v>
      </c>
      <c r="AD191" s="17">
        <v>0.20250199999999999</v>
      </c>
      <c r="AE191" s="17">
        <v>2313.3000000000002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2023-02-27T06:47:14Z</dcterms:modified>
</cp:coreProperties>
</file>