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57AB56DC-5400-9B49-9490-59755357A864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V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/>
  <c r="AE52" i="1"/>
  <c r="I52" i="1"/>
  <c r="J52" i="1"/>
  <c r="Z52" i="1" s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 s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/>
  <c r="E79" i="1"/>
  <c r="F79" i="1"/>
  <c r="G79" i="1"/>
  <c r="H79" i="1"/>
  <c r="Y79" i="1" s="1"/>
  <c r="AE79" i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 s="1"/>
  <c r="AE108" i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 s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 s="1"/>
  <c r="K154" i="1"/>
  <c r="L154" i="1"/>
  <c r="T154" i="1"/>
  <c r="U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/>
  <c r="E158" i="1"/>
  <c r="F158" i="1"/>
  <c r="R158" i="1" s="1"/>
  <c r="S158" i="1" s="1"/>
  <c r="G158" i="1"/>
  <c r="H158" i="1"/>
  <c r="Y158" i="1" s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R162" i="1" s="1"/>
  <c r="S162" i="1" s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 s="1"/>
  <c r="X163" i="1"/>
  <c r="E163" i="1"/>
  <c r="F163" i="1"/>
  <c r="G163" i="1"/>
  <c r="H163" i="1"/>
  <c r="Y163" i="1" s="1"/>
  <c r="AE163" i="1"/>
  <c r="I163" i="1"/>
  <c r="J163" i="1"/>
  <c r="Z163" i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T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/>
  <c r="G170" i="1"/>
  <c r="H170" i="1"/>
  <c r="Y170" i="1"/>
  <c r="AE170" i="1" s="1"/>
  <c r="I170" i="1"/>
  <c r="J170" i="1"/>
  <c r="Z170" i="1"/>
  <c r="AA170" i="1" s="1"/>
  <c r="K170" i="1"/>
  <c r="L170" i="1"/>
  <c r="T170" i="1" s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/>
  <c r="AE171" i="1" s="1"/>
  <c r="I171" i="1"/>
  <c r="J171" i="1"/>
  <c r="Z171" i="1" s="1"/>
  <c r="K171" i="1"/>
  <c r="T171" i="1" s="1"/>
  <c r="U171" i="1" s="1"/>
  <c r="L171" i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/>
  <c r="AA172" i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R175" i="1" s="1"/>
  <c r="S175" i="1" s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R176" i="1" s="1"/>
  <c r="S176" i="1" s="1"/>
  <c r="F176" i="1"/>
  <c r="G176" i="1"/>
  <c r="H176" i="1"/>
  <c r="Y176" i="1" s="1"/>
  <c r="AE176" i="1"/>
  <c r="I176" i="1"/>
  <c r="J176" i="1"/>
  <c r="Z176" i="1" s="1"/>
  <c r="AA176" i="1" s="1"/>
  <c r="K176" i="1"/>
  <c r="L176" i="1"/>
  <c r="T176" i="1" s="1"/>
  <c r="U176" i="1" s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 s="1"/>
  <c r="AA177" i="1" s="1"/>
  <c r="K177" i="1"/>
  <c r="T177" i="1"/>
  <c r="U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R179" i="1"/>
  <c r="S179" i="1" s="1"/>
  <c r="F179" i="1"/>
  <c r="G179" i="1"/>
  <c r="H179" i="1"/>
  <c r="Y179" i="1" s="1"/>
  <c r="AE179" i="1" s="1"/>
  <c r="I179" i="1"/>
  <c r="J179" i="1"/>
  <c r="Z179" i="1"/>
  <c r="K179" i="1"/>
  <c r="T179" i="1"/>
  <c r="U179" i="1" s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R180" i="1" s="1"/>
  <c r="S180" i="1" s="1"/>
  <c r="G180" i="1"/>
  <c r="H180" i="1"/>
  <c r="Y180" i="1"/>
  <c r="AE180" i="1" s="1"/>
  <c r="I180" i="1"/>
  <c r="J180" i="1"/>
  <c r="Z180" i="1" s="1"/>
  <c r="K180" i="1"/>
  <c r="T180" i="1" s="1"/>
  <c r="L180" i="1"/>
  <c r="M180" i="1"/>
  <c r="N180" i="1"/>
  <c r="O180" i="1"/>
  <c r="P180" i="1"/>
  <c r="A181" i="1"/>
  <c r="B181" i="1"/>
  <c r="C181" i="1"/>
  <c r="D181" i="1" s="1"/>
  <c r="X181" i="1"/>
  <c r="E181" i="1"/>
  <c r="R181" i="1" s="1"/>
  <c r="S181" i="1" s="1"/>
  <c r="F181" i="1"/>
  <c r="G181" i="1"/>
  <c r="H181" i="1"/>
  <c r="Y181" i="1" s="1"/>
  <c r="AE181" i="1" s="1"/>
  <c r="I181" i="1"/>
  <c r="J181" i="1"/>
  <c r="Z181" i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/>
  <c r="I182" i="1"/>
  <c r="J182" i="1"/>
  <c r="Z182" i="1" s="1"/>
  <c r="AA182" i="1" s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R183" i="1"/>
  <c r="S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/>
  <c r="AA184" i="1" s="1"/>
  <c r="K184" i="1"/>
  <c r="L184" i="1"/>
  <c r="T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/>
  <c r="I185" i="1"/>
  <c r="J185" i="1"/>
  <c r="Z185" i="1" s="1"/>
  <c r="K185" i="1"/>
  <c r="L185" i="1"/>
  <c r="T185" i="1" s="1"/>
  <c r="M185" i="1"/>
  <c r="N185" i="1"/>
  <c r="O185" i="1"/>
  <c r="P185" i="1"/>
  <c r="A186" i="1"/>
  <c r="B186" i="1"/>
  <c r="C186" i="1"/>
  <c r="D186" i="1" s="1"/>
  <c r="X186" i="1"/>
  <c r="E186" i="1"/>
  <c r="R186" i="1"/>
  <c r="S186" i="1" s="1"/>
  <c r="F186" i="1"/>
  <c r="G186" i="1"/>
  <c r="H186" i="1"/>
  <c r="Y186" i="1" s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/>
  <c r="AE187" i="1" s="1"/>
  <c r="I187" i="1"/>
  <c r="J187" i="1"/>
  <c r="Z187" i="1" s="1"/>
  <c r="AA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/>
  <c r="AE188" i="1" s="1"/>
  <c r="I188" i="1"/>
  <c r="J188" i="1"/>
  <c r="Z188" i="1"/>
  <c r="AA188" i="1" s="1"/>
  <c r="K188" i="1"/>
  <c r="L188" i="1"/>
  <c r="T188" i="1" s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/>
  <c r="AE189" i="1"/>
  <c r="I189" i="1"/>
  <c r="J189" i="1"/>
  <c r="Z189" i="1"/>
  <c r="AA189" i="1"/>
  <c r="K189" i="1"/>
  <c r="L189" i="1"/>
  <c r="T189" i="1" s="1"/>
  <c r="V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/>
  <c r="K190" i="1"/>
  <c r="T190" i="1"/>
  <c r="U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R191" i="1"/>
  <c r="S191" i="1" s="1"/>
  <c r="F191" i="1"/>
  <c r="G191" i="1"/>
  <c r="H191" i="1"/>
  <c r="Y191" i="1"/>
  <c r="AE191" i="1" s="1"/>
  <c r="I191" i="1"/>
  <c r="J191" i="1"/>
  <c r="Z191" i="1" s="1"/>
  <c r="AA191" i="1" s="1"/>
  <c r="K191" i="1"/>
  <c r="L191" i="1"/>
  <c r="T191" i="1" s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/>
  <c r="S194" i="1" s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 s="1"/>
  <c r="I205" i="1"/>
  <c r="J205" i="1"/>
  <c r="Z205" i="1"/>
  <c r="AA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/>
  <c r="E211" i="1"/>
  <c r="R211" i="1" s="1"/>
  <c r="S211" i="1" s="1"/>
  <c r="F211" i="1"/>
  <c r="G211" i="1"/>
  <c r="H211" i="1"/>
  <c r="Y211" i="1"/>
  <c r="AE211" i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F212" i="1"/>
  <c r="G212" i="1"/>
  <c r="H212" i="1"/>
  <c r="Y212" i="1" s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 s="1"/>
  <c r="F229" i="1"/>
  <c r="G229" i="1"/>
  <c r="H229" i="1"/>
  <c r="Y229" i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/>
  <c r="AE234" i="1" s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 s="1"/>
  <c r="S236" i="1" s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 s="1"/>
  <c r="S237" i="1" s="1"/>
  <c r="G237" i="1"/>
  <c r="H237" i="1"/>
  <c r="Y237" i="1"/>
  <c r="AE237" i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K239" i="1"/>
  <c r="T239" i="1" s="1"/>
  <c r="AC239" i="1" s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/>
  <c r="AE243" i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 s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/>
  <c r="AE274" i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K325" i="1"/>
  <c r="T325" i="1" s="1"/>
  <c r="AC325" i="1" s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S330" i="1" s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R336" i="1" s="1"/>
  <c r="S336" i="1" s="1"/>
  <c r="F336" i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/>
  <c r="AE349" i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 s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R355" i="1" s="1"/>
  <c r="S355" i="1" s="1"/>
  <c r="F355" i="1"/>
  <c r="G355" i="1"/>
  <c r="H355" i="1"/>
  <c r="Y355" i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R366" i="1" s="1"/>
  <c r="S366" i="1" s="1"/>
  <c r="F366" i="1"/>
  <c r="G366" i="1"/>
  <c r="H366" i="1"/>
  <c r="Y366" i="1"/>
  <c r="AE366" i="1"/>
  <c r="I366" i="1"/>
  <c r="J366" i="1"/>
  <c r="Z366" i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/>
  <c r="G368" i="1"/>
  <c r="H368" i="1"/>
  <c r="Y368" i="1"/>
  <c r="AE368" i="1"/>
  <c r="I368" i="1"/>
  <c r="J368" i="1"/>
  <c r="Z368" i="1"/>
  <c r="K368" i="1"/>
  <c r="T368" i="1" s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 s="1"/>
  <c r="AE370" i="1" s="1"/>
  <c r="I370" i="1"/>
  <c r="J370" i="1"/>
  <c r="Z370" i="1"/>
  <c r="K370" i="1"/>
  <c r="T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R373" i="1" s="1"/>
  <c r="F373" i="1"/>
  <c r="G373" i="1"/>
  <c r="H373" i="1"/>
  <c r="Y373" i="1" s="1"/>
  <c r="AE373" i="1" s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R381" i="1"/>
  <c r="S381" i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 s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 s="1"/>
  <c r="S387" i="1" s="1"/>
  <c r="G387" i="1"/>
  <c r="H387" i="1"/>
  <c r="Y387" i="1"/>
  <c r="AE387" i="1"/>
  <c r="I387" i="1"/>
  <c r="J387" i="1"/>
  <c r="Z387" i="1" s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 s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/>
  <c r="AE391" i="1"/>
  <c r="I391" i="1"/>
  <c r="J391" i="1"/>
  <c r="Z391" i="1" s="1"/>
  <c r="K391" i="1"/>
  <c r="L391" i="1"/>
  <c r="T391" i="1" s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/>
  <c r="G393" i="1"/>
  <c r="H393" i="1"/>
  <c r="Y393" i="1" s="1"/>
  <c r="AE393" i="1" s="1"/>
  <c r="I393" i="1"/>
  <c r="J393" i="1"/>
  <c r="Z393" i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 s="1"/>
  <c r="G397" i="1"/>
  <c r="H397" i="1"/>
  <c r="Y397" i="1"/>
  <c r="AE397" i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/>
  <c r="G399" i="1"/>
  <c r="H399" i="1"/>
  <c r="Y399" i="1"/>
  <c r="AE399" i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/>
  <c r="AE403" i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 s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 s="1"/>
  <c r="I406" i="1"/>
  <c r="J406" i="1"/>
  <c r="Z406" i="1"/>
  <c r="K406" i="1"/>
  <c r="T406" i="1" s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/>
  <c r="AE410" i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 s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/>
  <c r="AE413" i="1" s="1"/>
  <c r="I413" i="1"/>
  <c r="J413" i="1"/>
  <c r="Z413" i="1"/>
  <c r="AA413" i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/>
  <c r="AE414" i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/>
  <c r="I416" i="1"/>
  <c r="J416" i="1"/>
  <c r="Z416" i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/>
  <c r="AE419" i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AA421" i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 s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/>
  <c r="I425" i="1"/>
  <c r="J425" i="1"/>
  <c r="Z425" i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S427" i="1"/>
  <c r="G427" i="1"/>
  <c r="H427" i="1"/>
  <c r="Y427" i="1"/>
  <c r="AE427" i="1" s="1"/>
  <c r="I427" i="1"/>
  <c r="J427" i="1"/>
  <c r="Z427" i="1"/>
  <c r="AA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/>
  <c r="S428" i="1"/>
  <c r="G428" i="1"/>
  <c r="H428" i="1"/>
  <c r="Y428" i="1"/>
  <c r="AE428" i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/>
  <c r="E432" i="1"/>
  <c r="F432" i="1"/>
  <c r="R432" i="1" s="1"/>
  <c r="S432" i="1" s="1"/>
  <c r="G432" i="1"/>
  <c r="H432" i="1"/>
  <c r="Y432" i="1" s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R434" i="1" s="1"/>
  <c r="S434" i="1" s="1"/>
  <c r="F434" i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 s="1"/>
  <c r="S436" i="1" s="1"/>
  <c r="F436" i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/>
  <c r="S439" i="1" s="1"/>
  <c r="F439" i="1"/>
  <c r="G439" i="1"/>
  <c r="H439" i="1"/>
  <c r="Y439" i="1"/>
  <c r="AE439" i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R443" i="1"/>
  <c r="S443" i="1" s="1"/>
  <c r="F443" i="1"/>
  <c r="G443" i="1"/>
  <c r="H443" i="1"/>
  <c r="Y443" i="1"/>
  <c r="AE443" i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 s="1"/>
  <c r="G445" i="1"/>
  <c r="H445" i="1"/>
  <c r="Y445" i="1"/>
  <c r="AE445" i="1" s="1"/>
  <c r="I445" i="1"/>
  <c r="J445" i="1"/>
  <c r="Z445" i="1"/>
  <c r="AA445" i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/>
  <c r="I452" i="1"/>
  <c r="J452" i="1"/>
  <c r="Z452" i="1" s="1"/>
  <c r="K452" i="1"/>
  <c r="L452" i="1"/>
  <c r="T452" i="1" s="1"/>
  <c r="AC452" i="1" s="1"/>
  <c r="AD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 s="1"/>
  <c r="I454" i="1"/>
  <c r="J454" i="1"/>
  <c r="Z454" i="1" s="1"/>
  <c r="K454" i="1"/>
  <c r="T454" i="1" s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 s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 s="1"/>
  <c r="AE463" i="1" s="1"/>
  <c r="I463" i="1"/>
  <c r="J463" i="1"/>
  <c r="Z463" i="1"/>
  <c r="AA463" i="1" s="1"/>
  <c r="AB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 s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/>
  <c r="S477" i="1" s="1"/>
  <c r="F477" i="1"/>
  <c r="G477" i="1"/>
  <c r="H477" i="1"/>
  <c r="Y477" i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/>
  <c r="G480" i="1"/>
  <c r="H480" i="1"/>
  <c r="Y480" i="1" s="1"/>
  <c r="AE480" i="1" s="1"/>
  <c r="I480" i="1"/>
  <c r="J480" i="1"/>
  <c r="Z480" i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/>
  <c r="E482" i="1"/>
  <c r="F482" i="1"/>
  <c r="G482" i="1"/>
  <c r="H482" i="1"/>
  <c r="Y482" i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R492" i="1" s="1"/>
  <c r="G492" i="1"/>
  <c r="H492" i="1"/>
  <c r="Y492" i="1" s="1"/>
  <c r="AE492" i="1" s="1"/>
  <c r="I492" i="1"/>
  <c r="J492" i="1"/>
  <c r="Z492" i="1" s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/>
  <c r="AE495" i="1" s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/>
  <c r="I499" i="1"/>
  <c r="J499" i="1"/>
  <c r="Z499" i="1"/>
  <c r="AA499" i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 s="1"/>
  <c r="AE502" i="1" s="1"/>
  <c r="I502" i="1"/>
  <c r="J502" i="1"/>
  <c r="Z502" i="1" s="1"/>
  <c r="AA502" i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/>
  <c r="G504" i="1"/>
  <c r="H504" i="1"/>
  <c r="Y504" i="1" s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G508" i="1"/>
  <c r="H508" i="1"/>
  <c r="Y508" i="1" s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/>
  <c r="AE509" i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R514" i="1" s="1"/>
  <c r="S514" i="1" s="1"/>
  <c r="F514" i="1"/>
  <c r="G514" i="1"/>
  <c r="H514" i="1"/>
  <c r="Y514" i="1"/>
  <c r="AE514" i="1"/>
  <c r="I514" i="1"/>
  <c r="J514" i="1"/>
  <c r="Z514" i="1" s="1"/>
  <c r="AA514" i="1" s="1"/>
  <c r="K514" i="1"/>
  <c r="L514" i="1"/>
  <c r="T514" i="1" s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/>
  <c r="I515" i="1"/>
  <c r="J515" i="1"/>
  <c r="Z515" i="1" s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 s="1"/>
  <c r="S542" i="1" s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 s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/>
  <c r="AB548" i="1"/>
  <c r="AC548" i="1"/>
  <c r="AD548" i="1" s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/>
  <c r="F556" i="1"/>
  <c r="G556" i="1"/>
  <c r="H556" i="1"/>
  <c r="Y556" i="1" s="1"/>
  <c r="AE556" i="1"/>
  <c r="I556" i="1"/>
  <c r="J556" i="1"/>
  <c r="Z556" i="1"/>
  <c r="AA556" i="1"/>
  <c r="K556" i="1"/>
  <c r="L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S561" i="1"/>
  <c r="F561" i="1"/>
  <c r="R561" i="1" s="1"/>
  <c r="G561" i="1"/>
  <c r="H561" i="1"/>
  <c r="Y561" i="1" s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/>
  <c r="I562" i="1"/>
  <c r="J562" i="1"/>
  <c r="Z562" i="1" s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 s="1"/>
  <c r="G565" i="1"/>
  <c r="H565" i="1"/>
  <c r="Y565" i="1"/>
  <c r="AE565" i="1" s="1"/>
  <c r="I565" i="1"/>
  <c r="J565" i="1"/>
  <c r="Z565" i="1"/>
  <c r="AA565" i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 s="1"/>
  <c r="AA566" i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/>
  <c r="I568" i="1"/>
  <c r="J568" i="1"/>
  <c r="Z568" i="1" s="1"/>
  <c r="AA568" i="1" s="1"/>
  <c r="K568" i="1"/>
  <c r="L568" i="1"/>
  <c r="T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/>
  <c r="E570" i="1"/>
  <c r="F570" i="1"/>
  <c r="R570" i="1"/>
  <c r="S570" i="1" s="1"/>
  <c r="G570" i="1"/>
  <c r="H570" i="1"/>
  <c r="Y570" i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I573" i="1"/>
  <c r="J573" i="1"/>
  <c r="Z573" i="1" s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/>
  <c r="E578" i="1"/>
  <c r="R578" i="1"/>
  <c r="S578" i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R580" i="1" s="1"/>
  <c r="S580" i="1" s="1"/>
  <c r="F580" i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G589" i="1"/>
  <c r="H589" i="1"/>
  <c r="Y589" i="1"/>
  <c r="AE589" i="1" s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R593" i="1" s="1"/>
  <c r="S593" i="1" s="1"/>
  <c r="G593" i="1"/>
  <c r="H593" i="1"/>
  <c r="Y593" i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M598" i="1"/>
  <c r="N598" i="1"/>
  <c r="O598" i="1"/>
  <c r="P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/>
  <c r="AE601" i="1"/>
  <c r="I601" i="1"/>
  <c r="J601" i="1"/>
  <c r="Z601" i="1" s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/>
  <c r="AA620" i="1" s="1"/>
  <c r="AB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/>
  <c r="E621" i="1"/>
  <c r="F621" i="1"/>
  <c r="R621" i="1"/>
  <c r="S621" i="1" s="1"/>
  <c r="G621" i="1"/>
  <c r="H621" i="1"/>
  <c r="Y621" i="1"/>
  <c r="AE621" i="1"/>
  <c r="I621" i="1"/>
  <c r="J621" i="1"/>
  <c r="Z621" i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/>
  <c r="E632" i="1"/>
  <c r="F632" i="1"/>
  <c r="G632" i="1"/>
  <c r="H632" i="1"/>
  <c r="Y632" i="1"/>
  <c r="AE632" i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 s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AE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R649" i="1" s="1"/>
  <c r="S649" i="1" s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R651" i="1" s="1"/>
  <c r="S651" i="1" s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V652" i="1" s="1"/>
  <c r="M652" i="1"/>
  <c r="N652" i="1"/>
  <c r="O652" i="1"/>
  <c r="P652" i="1"/>
  <c r="T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/>
  <c r="K659" i="1"/>
  <c r="L659" i="1"/>
  <c r="M659" i="1"/>
  <c r="N659" i="1"/>
  <c r="O659" i="1"/>
  <c r="P659" i="1"/>
  <c r="X659" i="1"/>
  <c r="Y659" i="1"/>
  <c r="AE659" i="1" s="1"/>
  <c r="AA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T660" i="1" s="1"/>
  <c r="M660" i="1"/>
  <c r="N660" i="1"/>
  <c r="O660" i="1"/>
  <c r="P660" i="1"/>
  <c r="V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/>
  <c r="AE663" i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 s="1"/>
  <c r="X665" i="1" s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 s="1"/>
  <c r="AA666" i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/>
  <c r="K668" i="1"/>
  <c r="L668" i="1"/>
  <c r="T668" i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R672" i="1" s="1"/>
  <c r="S672" i="1" s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 s="1"/>
  <c r="X673" i="1" s="1"/>
  <c r="E673" i="1"/>
  <c r="R673" i="1" s="1"/>
  <c r="S673" i="1" s="1"/>
  <c r="F673" i="1"/>
  <c r="G673" i="1"/>
  <c r="H673" i="1"/>
  <c r="Y673" i="1" s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R677" i="1" s="1"/>
  <c r="S677" i="1" s="1"/>
  <c r="F677" i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/>
  <c r="X678" i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 s="1"/>
  <c r="X679" i="1" s="1"/>
  <c r="E679" i="1"/>
  <c r="R679" i="1" s="1"/>
  <c r="S679" i="1" s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 s="1"/>
  <c r="E680" i="1"/>
  <c r="F680" i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 s="1"/>
  <c r="AA682" i="1"/>
  <c r="K682" i="1"/>
  <c r="L682" i="1"/>
  <c r="M682" i="1"/>
  <c r="N682" i="1"/>
  <c r="O682" i="1"/>
  <c r="P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F685" i="1"/>
  <c r="G685" i="1"/>
  <c r="H685" i="1"/>
  <c r="Y685" i="1"/>
  <c r="AE685" i="1" s="1"/>
  <c r="I685" i="1"/>
  <c r="J685" i="1"/>
  <c r="Z685" i="1" s="1"/>
  <c r="AA685" i="1" s="1"/>
  <c r="AB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R686" i="1" s="1"/>
  <c r="S686" i="1" s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/>
  <c r="E688" i="1"/>
  <c r="F688" i="1"/>
  <c r="R688" i="1"/>
  <c r="S688" i="1" s="1"/>
  <c r="G688" i="1"/>
  <c r="H688" i="1"/>
  <c r="Y688" i="1" s="1"/>
  <c r="AE688" i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 s="1"/>
  <c r="S689" i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G690" i="1"/>
  <c r="H690" i="1"/>
  <c r="Y690" i="1" s="1"/>
  <c r="AE690" i="1" s="1"/>
  <c r="I690" i="1"/>
  <c r="J690" i="1"/>
  <c r="Z690" i="1" s="1"/>
  <c r="AA690" i="1"/>
  <c r="K690" i="1"/>
  <c r="L690" i="1"/>
  <c r="V690" i="1" s="1"/>
  <c r="M690" i="1"/>
  <c r="N690" i="1"/>
  <c r="O690" i="1"/>
  <c r="P690" i="1"/>
  <c r="S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/>
  <c r="E692" i="1"/>
  <c r="F692" i="1"/>
  <c r="R692" i="1"/>
  <c r="S692" i="1" s="1"/>
  <c r="G692" i="1"/>
  <c r="H692" i="1"/>
  <c r="Y692" i="1" s="1"/>
  <c r="AE692" i="1"/>
  <c r="I692" i="1"/>
  <c r="J692" i="1"/>
  <c r="Z692" i="1" s="1"/>
  <c r="AA692" i="1" s="1"/>
  <c r="K692" i="1"/>
  <c r="L692" i="1"/>
  <c r="M692" i="1"/>
  <c r="N692" i="1"/>
  <c r="O692" i="1"/>
  <c r="P692" i="1"/>
  <c r="A693" i="1"/>
  <c r="B693" i="1"/>
  <c r="C693" i="1"/>
  <c r="D693" i="1"/>
  <c r="X693" i="1"/>
  <c r="E693" i="1"/>
  <c r="R693" i="1" s="1"/>
  <c r="S693" i="1" s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A694" i="1"/>
  <c r="B694" i="1"/>
  <c r="C694" i="1"/>
  <c r="D694" i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 s="1"/>
  <c r="X696" i="1" s="1"/>
  <c r="E696" i="1"/>
  <c r="F696" i="1"/>
  <c r="R696" i="1" s="1"/>
  <c r="S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/>
  <c r="E699" i="1"/>
  <c r="F699" i="1"/>
  <c r="R699" i="1" s="1"/>
  <c r="G699" i="1"/>
  <c r="H699" i="1"/>
  <c r="Y699" i="1"/>
  <c r="I699" i="1"/>
  <c r="J699" i="1"/>
  <c r="Z699" i="1" s="1"/>
  <c r="K699" i="1"/>
  <c r="L699" i="1"/>
  <c r="M699" i="1"/>
  <c r="N699" i="1"/>
  <c r="O699" i="1"/>
  <c r="P699" i="1"/>
  <c r="S699" i="1"/>
  <c r="V699" i="1"/>
  <c r="AA699" i="1"/>
  <c r="AE699" i="1"/>
  <c r="A700" i="1"/>
  <c r="B700" i="1"/>
  <c r="C700" i="1"/>
  <c r="D700" i="1" s="1"/>
  <c r="X700" i="1"/>
  <c r="E700" i="1"/>
  <c r="F700" i="1"/>
  <c r="R700" i="1" s="1"/>
  <c r="G700" i="1"/>
  <c r="H700" i="1"/>
  <c r="Y700" i="1" s="1"/>
  <c r="AE700" i="1" s="1"/>
  <c r="I700" i="1"/>
  <c r="J700" i="1"/>
  <c r="Z700" i="1" s="1"/>
  <c r="K700" i="1"/>
  <c r="L700" i="1"/>
  <c r="T700" i="1" s="1"/>
  <c r="M700" i="1"/>
  <c r="N700" i="1"/>
  <c r="O700" i="1"/>
  <c r="P700" i="1"/>
  <c r="S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 s="1"/>
  <c r="E703" i="1"/>
  <c r="F703" i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 s="1"/>
  <c r="X704" i="1"/>
  <c r="E704" i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/>
  <c r="I707" i="1"/>
  <c r="J707" i="1"/>
  <c r="Z707" i="1"/>
  <c r="AA707" i="1" s="1"/>
  <c r="K707" i="1"/>
  <c r="L707" i="1"/>
  <c r="M707" i="1"/>
  <c r="N707" i="1"/>
  <c r="O707" i="1"/>
  <c r="P707" i="1"/>
  <c r="V707" i="1"/>
  <c r="AE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V709" i="1"/>
  <c r="AE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/>
  <c r="E712" i="1"/>
  <c r="F712" i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G715" i="1"/>
  <c r="H715" i="1"/>
  <c r="Y715" i="1" s="1"/>
  <c r="I715" i="1"/>
  <c r="J715" i="1"/>
  <c r="Z715" i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 s="1"/>
  <c r="X716" i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/>
  <c r="S717" i="1" s="1"/>
  <c r="G717" i="1"/>
  <c r="H717" i="1"/>
  <c r="Y717" i="1"/>
  <c r="I717" i="1"/>
  <c r="J717" i="1"/>
  <c r="Z717" i="1" s="1"/>
  <c r="AA717" i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/>
  <c r="E720" i="1"/>
  <c r="F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R722" i="1" s="1"/>
  <c r="G722" i="1"/>
  <c r="H722" i="1"/>
  <c r="Y722" i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S722" i="1"/>
  <c r="A723" i="1"/>
  <c r="B723" i="1"/>
  <c r="C723" i="1"/>
  <c r="D723" i="1"/>
  <c r="X723" i="1"/>
  <c r="E723" i="1"/>
  <c r="F723" i="1"/>
  <c r="R723" i="1" s="1"/>
  <c r="S723" i="1" s="1"/>
  <c r="G723" i="1"/>
  <c r="H723" i="1"/>
  <c r="Y723" i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/>
  <c r="I725" i="1"/>
  <c r="J725" i="1"/>
  <c r="Z725" i="1" s="1"/>
  <c r="K725" i="1"/>
  <c r="L725" i="1"/>
  <c r="T725" i="1"/>
  <c r="M725" i="1"/>
  <c r="N725" i="1"/>
  <c r="O725" i="1"/>
  <c r="P725" i="1"/>
  <c r="AA725" i="1"/>
  <c r="AE725" i="1"/>
  <c r="A726" i="1"/>
  <c r="B726" i="1"/>
  <c r="C726" i="1"/>
  <c r="D726" i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 s="1"/>
  <c r="X728" i="1" s="1"/>
  <c r="E728" i="1"/>
  <c r="R728" i="1" s="1"/>
  <c r="S728" i="1" s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/>
  <c r="E729" i="1"/>
  <c r="F729" i="1"/>
  <c r="R729" i="1" s="1"/>
  <c r="S729" i="1" s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 s="1"/>
  <c r="E730" i="1"/>
  <c r="F730" i="1"/>
  <c r="R730" i="1" s="1"/>
  <c r="S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/>
  <c r="AE732" i="1" s="1"/>
  <c r="I732" i="1"/>
  <c r="J732" i="1"/>
  <c r="Z732" i="1" s="1"/>
  <c r="K732" i="1"/>
  <c r="L732" i="1"/>
  <c r="M732" i="1"/>
  <c r="N732" i="1"/>
  <c r="O732" i="1"/>
  <c r="P732" i="1"/>
  <c r="R732" i="1"/>
  <c r="S732" i="1"/>
  <c r="AA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 s="1"/>
  <c r="I735" i="1"/>
  <c r="J735" i="1"/>
  <c r="Z735" i="1" s="1"/>
  <c r="K735" i="1"/>
  <c r="L735" i="1"/>
  <c r="M735" i="1"/>
  <c r="N735" i="1"/>
  <c r="O735" i="1"/>
  <c r="P735" i="1"/>
  <c r="AA735" i="1"/>
  <c r="A736" i="1"/>
  <c r="B736" i="1"/>
  <c r="C736" i="1"/>
  <c r="D736" i="1"/>
  <c r="X736" i="1" s="1"/>
  <c r="E736" i="1"/>
  <c r="R736" i="1" s="1"/>
  <c r="S736" i="1" s="1"/>
  <c r="F736" i="1"/>
  <c r="G736" i="1"/>
  <c r="H736" i="1"/>
  <c r="Y736" i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R737" i="1" s="1"/>
  <c r="S737" i="1" s="1"/>
  <c r="F737" i="1"/>
  <c r="G737" i="1"/>
  <c r="H737" i="1"/>
  <c r="Y737" i="1" s="1"/>
  <c r="I737" i="1"/>
  <c r="J737" i="1"/>
  <c r="Z737" i="1" s="1"/>
  <c r="AA737" i="1"/>
  <c r="K737" i="1"/>
  <c r="L737" i="1"/>
  <c r="V737" i="1" s="1"/>
  <c r="M737" i="1"/>
  <c r="N737" i="1"/>
  <c r="O737" i="1"/>
  <c r="P737" i="1"/>
  <c r="AE737" i="1"/>
  <c r="A738" i="1"/>
  <c r="B738" i="1"/>
  <c r="C738" i="1"/>
  <c r="D738" i="1" s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AE740" i="1" s="1"/>
  <c r="I740" i="1"/>
  <c r="J740" i="1"/>
  <c r="Z740" i="1" s="1"/>
  <c r="K740" i="1"/>
  <c r="L740" i="1"/>
  <c r="M740" i="1"/>
  <c r="N740" i="1"/>
  <c r="O740" i="1"/>
  <c r="P740" i="1"/>
  <c r="AA740" i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S743" i="1"/>
  <c r="F743" i="1"/>
  <c r="R743" i="1" s="1"/>
  <c r="G743" i="1"/>
  <c r="H743" i="1"/>
  <c r="Y743" i="1" s="1"/>
  <c r="AE743" i="1" s="1"/>
  <c r="I743" i="1"/>
  <c r="J743" i="1"/>
  <c r="Z743" i="1" s="1"/>
  <c r="K743" i="1"/>
  <c r="L743" i="1"/>
  <c r="T743" i="1"/>
  <c r="AC743" i="1" s="1"/>
  <c r="AD743" i="1" s="1"/>
  <c r="M743" i="1"/>
  <c r="N743" i="1"/>
  <c r="O743" i="1"/>
  <c r="P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/>
  <c r="AE745" i="1" s="1"/>
  <c r="I745" i="1"/>
  <c r="J745" i="1"/>
  <c r="Z745" i="1" s="1"/>
  <c r="K745" i="1"/>
  <c r="L745" i="1"/>
  <c r="T745" i="1"/>
  <c r="AC745" i="1" s="1"/>
  <c r="AD745" i="1"/>
  <c r="M745" i="1"/>
  <c r="N745" i="1"/>
  <c r="O745" i="1"/>
  <c r="P745" i="1"/>
  <c r="AA745" i="1"/>
  <c r="A746" i="1"/>
  <c r="B746" i="1"/>
  <c r="C746" i="1"/>
  <c r="D746" i="1" s="1"/>
  <c r="X746" i="1" s="1"/>
  <c r="E746" i="1"/>
  <c r="R746" i="1" s="1"/>
  <c r="F746" i="1"/>
  <c r="G746" i="1"/>
  <c r="H746" i="1"/>
  <c r="Y746" i="1"/>
  <c r="AE746" i="1"/>
  <c r="I746" i="1"/>
  <c r="J746" i="1"/>
  <c r="K746" i="1"/>
  <c r="L746" i="1"/>
  <c r="T746" i="1"/>
  <c r="AC746" i="1"/>
  <c r="AD746" i="1"/>
  <c r="M746" i="1"/>
  <c r="N746" i="1"/>
  <c r="O746" i="1"/>
  <c r="P746" i="1"/>
  <c r="S746" i="1"/>
  <c r="Z746" i="1"/>
  <c r="AA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G750" i="1"/>
  <c r="H750" i="1"/>
  <c r="Y750" i="1"/>
  <c r="AE750" i="1" s="1"/>
  <c r="I750" i="1"/>
  <c r="J750" i="1"/>
  <c r="K750" i="1"/>
  <c r="L750" i="1"/>
  <c r="T750" i="1" s="1"/>
  <c r="AC750" i="1"/>
  <c r="AD750" i="1"/>
  <c r="M750" i="1"/>
  <c r="N750" i="1"/>
  <c r="O750" i="1"/>
  <c r="P750" i="1"/>
  <c r="R750" i="1"/>
  <c r="S750" i="1" s="1"/>
  <c r="Z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 s="1"/>
  <c r="X754" i="1"/>
  <c r="E754" i="1"/>
  <c r="R754" i="1" s="1"/>
  <c r="S754" i="1" s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/>
  <c r="AC754" i="1" s="1"/>
  <c r="AD754" i="1"/>
  <c r="M754" i="1"/>
  <c r="N754" i="1"/>
  <c r="O754" i="1"/>
  <c r="P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/>
  <c r="G756" i="1"/>
  <c r="H756" i="1"/>
  <c r="Y756" i="1" s="1"/>
  <c r="AE756" i="1" s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/>
  <c r="X757" i="1"/>
  <c r="E757" i="1"/>
  <c r="R757" i="1" s="1"/>
  <c r="S757" i="1" s="1"/>
  <c r="F757" i="1"/>
  <c r="G757" i="1"/>
  <c r="H757" i="1"/>
  <c r="Y757" i="1"/>
  <c r="AE757" i="1" s="1"/>
  <c r="I757" i="1"/>
  <c r="J757" i="1"/>
  <c r="Z757" i="1" s="1"/>
  <c r="K757" i="1"/>
  <c r="L757" i="1"/>
  <c r="T757" i="1"/>
  <c r="AC757" i="1" s="1"/>
  <c r="AD757" i="1" s="1"/>
  <c r="M757" i="1"/>
  <c r="N757" i="1"/>
  <c r="O757" i="1"/>
  <c r="P757" i="1"/>
  <c r="AA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/>
  <c r="I758" i="1"/>
  <c r="J758" i="1"/>
  <c r="K758" i="1"/>
  <c r="L758" i="1"/>
  <c r="T758" i="1"/>
  <c r="AC758" i="1"/>
  <c r="AD758" i="1"/>
  <c r="M758" i="1"/>
  <c r="N758" i="1"/>
  <c r="O758" i="1"/>
  <c r="P758" i="1"/>
  <c r="Z758" i="1"/>
  <c r="AA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Z760" i="1" s="1"/>
  <c r="AA760" i="1" s="1"/>
  <c r="K760" i="1"/>
  <c r="L760" i="1"/>
  <c r="T760" i="1" s="1"/>
  <c r="M760" i="1"/>
  <c r="N760" i="1"/>
  <c r="O760" i="1"/>
  <c r="P760" i="1"/>
  <c r="A761" i="1"/>
  <c r="B761" i="1"/>
  <c r="C761" i="1"/>
  <c r="D761" i="1" s="1"/>
  <c r="X761" i="1" s="1"/>
  <c r="E761" i="1"/>
  <c r="R761" i="1" s="1"/>
  <c r="S761" i="1" s="1"/>
  <c r="F761" i="1"/>
  <c r="G761" i="1"/>
  <c r="H761" i="1"/>
  <c r="Y761" i="1" s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Z761" i="1"/>
  <c r="AA761" i="1"/>
  <c r="A762" i="1"/>
  <c r="B762" i="1"/>
  <c r="C762" i="1"/>
  <c r="D762" i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/>
  <c r="AE764" i="1" s="1"/>
  <c r="AF764" i="1" s="1"/>
  <c r="AG764" i="1" s="1"/>
  <c r="AH764" i="1" s="1"/>
  <c r="I764" i="1"/>
  <c r="J764" i="1"/>
  <c r="Z764" i="1" s="1"/>
  <c r="AA764" i="1" s="1"/>
  <c r="K764" i="1"/>
  <c r="L764" i="1"/>
  <c r="T764" i="1"/>
  <c r="AC764" i="1" s="1"/>
  <c r="AD764" i="1"/>
  <c r="M764" i="1"/>
  <c r="N764" i="1"/>
  <c r="O764" i="1"/>
  <c r="P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F766" i="1"/>
  <c r="R766" i="1" s="1"/>
  <c r="S766" i="1"/>
  <c r="G766" i="1"/>
  <c r="H766" i="1"/>
  <c r="Y766" i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R767" i="1" s="1"/>
  <c r="S767" i="1" s="1"/>
  <c r="F767" i="1"/>
  <c r="G767" i="1"/>
  <c r="H767" i="1"/>
  <c r="Y767" i="1"/>
  <c r="AE767" i="1"/>
  <c r="I767" i="1"/>
  <c r="J767" i="1"/>
  <c r="Z767" i="1" s="1"/>
  <c r="K767" i="1"/>
  <c r="T767" i="1" s="1"/>
  <c r="AC767" i="1" s="1"/>
  <c r="AD767" i="1" s="1"/>
  <c r="L767" i="1"/>
  <c r="M767" i="1"/>
  <c r="N767" i="1"/>
  <c r="O767" i="1"/>
  <c r="P767" i="1"/>
  <c r="AA767" i="1"/>
  <c r="A768" i="1"/>
  <c r="B768" i="1"/>
  <c r="C768" i="1"/>
  <c r="D768" i="1"/>
  <c r="X768" i="1" s="1"/>
  <c r="E768" i="1"/>
  <c r="R768" i="1" s="1"/>
  <c r="F768" i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S768" i="1"/>
  <c r="Z768" i="1"/>
  <c r="AA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T772" i="1" s="1"/>
  <c r="M772" i="1"/>
  <c r="N772" i="1"/>
  <c r="O772" i="1"/>
  <c r="P772" i="1"/>
  <c r="A773" i="1"/>
  <c r="B773" i="1"/>
  <c r="C773" i="1"/>
  <c r="D773" i="1"/>
  <c r="X773" i="1" s="1"/>
  <c r="E773" i="1"/>
  <c r="R773" i="1" s="1"/>
  <c r="S773" i="1" s="1"/>
  <c r="F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F775" i="1"/>
  <c r="G775" i="1"/>
  <c r="H775" i="1"/>
  <c r="Y775" i="1"/>
  <c r="AE775" i="1" s="1"/>
  <c r="I775" i="1"/>
  <c r="J775" i="1"/>
  <c r="Z775" i="1" s="1"/>
  <c r="AA775" i="1" s="1"/>
  <c r="K775" i="1"/>
  <c r="L775" i="1"/>
  <c r="T775" i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/>
  <c r="X777" i="1"/>
  <c r="E777" i="1"/>
  <c r="F777" i="1"/>
  <c r="G777" i="1"/>
  <c r="H777" i="1"/>
  <c r="Y777" i="1" s="1"/>
  <c r="AE777" i="1" s="1"/>
  <c r="I777" i="1"/>
  <c r="J777" i="1"/>
  <c r="Z777" i="1" s="1"/>
  <c r="AA777" i="1" s="1"/>
  <c r="K777" i="1"/>
  <c r="L777" i="1"/>
  <c r="T777" i="1" s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/>
  <c r="AE779" i="1"/>
  <c r="I779" i="1"/>
  <c r="J779" i="1"/>
  <c r="Z779" i="1" s="1"/>
  <c r="AA779" i="1" s="1"/>
  <c r="K779" i="1"/>
  <c r="T779" i="1" s="1"/>
  <c r="AC779" i="1" s="1"/>
  <c r="AD779" i="1" s="1"/>
  <c r="L779" i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/>
  <c r="AE780" i="1"/>
  <c r="I780" i="1"/>
  <c r="J780" i="1"/>
  <c r="K780" i="1"/>
  <c r="L780" i="1"/>
  <c r="M780" i="1"/>
  <c r="N780" i="1"/>
  <c r="O780" i="1"/>
  <c r="P780" i="1"/>
  <c r="R780" i="1"/>
  <c r="S780" i="1" s="1"/>
  <c r="Z780" i="1"/>
  <c r="AA780" i="1" s="1"/>
  <c r="A781" i="1"/>
  <c r="B781" i="1"/>
  <c r="C781" i="1"/>
  <c r="D781" i="1" s="1"/>
  <c r="X781" i="1" s="1"/>
  <c r="E781" i="1"/>
  <c r="F781" i="1"/>
  <c r="R781" i="1" s="1"/>
  <c r="S781" i="1"/>
  <c r="G781" i="1"/>
  <c r="H781" i="1"/>
  <c r="Y781" i="1"/>
  <c r="AE781" i="1" s="1"/>
  <c r="I781" i="1"/>
  <c r="J781" i="1"/>
  <c r="Z781" i="1" s="1"/>
  <c r="AA781" i="1" s="1"/>
  <c r="K781" i="1"/>
  <c r="T781" i="1" s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K782" i="1"/>
  <c r="T782" i="1" s="1"/>
  <c r="AC782" i="1" s="1"/>
  <c r="AD782" i="1" s="1"/>
  <c r="AF782" i="1" s="1"/>
  <c r="L782" i="1"/>
  <c r="M782" i="1"/>
  <c r="N782" i="1"/>
  <c r="O782" i="1"/>
  <c r="P782" i="1"/>
  <c r="AA782" i="1"/>
  <c r="A783" i="1"/>
  <c r="B783" i="1"/>
  <c r="C783" i="1"/>
  <c r="D783" i="1" s="1"/>
  <c r="X783" i="1" s="1"/>
  <c r="E783" i="1"/>
  <c r="R783" i="1" s="1"/>
  <c r="F783" i="1"/>
  <c r="G783" i="1"/>
  <c r="H783" i="1"/>
  <c r="Y783" i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S783" i="1"/>
  <c r="Z783" i="1"/>
  <c r="AA783" i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/>
  <c r="X786" i="1" s="1"/>
  <c r="E786" i="1"/>
  <c r="F786" i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R786" i="1"/>
  <c r="S786" i="1" s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/>
  <c r="I787" i="1"/>
  <c r="J787" i="1"/>
  <c r="Z787" i="1" s="1"/>
  <c r="K787" i="1"/>
  <c r="L787" i="1"/>
  <c r="T787" i="1" s="1"/>
  <c r="U787" i="1" s="1"/>
  <c r="M787" i="1"/>
  <c r="N787" i="1"/>
  <c r="O787" i="1"/>
  <c r="P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R791" i="1" s="1"/>
  <c r="S791" i="1" s="1"/>
  <c r="F791" i="1"/>
  <c r="G791" i="1"/>
  <c r="H791" i="1"/>
  <c r="Y791" i="1" s="1"/>
  <c r="I791" i="1"/>
  <c r="J791" i="1"/>
  <c r="Z791" i="1"/>
  <c r="AA791" i="1" s="1"/>
  <c r="K791" i="1"/>
  <c r="L791" i="1"/>
  <c r="M791" i="1"/>
  <c r="N791" i="1"/>
  <c r="O791" i="1"/>
  <c r="P791" i="1"/>
  <c r="V791" i="1"/>
  <c r="AE791" i="1"/>
  <c r="A792" i="1"/>
  <c r="B792" i="1"/>
  <c r="C792" i="1"/>
  <c r="D792" i="1"/>
  <c r="X792" i="1" s="1"/>
  <c r="E792" i="1"/>
  <c r="R792" i="1" s="1"/>
  <c r="S792" i="1" s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V792" i="1" s="1"/>
  <c r="M792" i="1"/>
  <c r="N792" i="1"/>
  <c r="O792" i="1"/>
  <c r="P792" i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/>
  <c r="X794" i="1" s="1"/>
  <c r="E794" i="1"/>
  <c r="F794" i="1"/>
  <c r="G794" i="1"/>
  <c r="H794" i="1"/>
  <c r="Y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E794" i="1"/>
  <c r="A795" i="1"/>
  <c r="B795" i="1"/>
  <c r="C795" i="1"/>
  <c r="D795" i="1"/>
  <c r="X795" i="1" s="1"/>
  <c r="E795" i="1"/>
  <c r="F795" i="1"/>
  <c r="R795" i="1"/>
  <c r="S795" i="1" s="1"/>
  <c r="G795" i="1"/>
  <c r="H795" i="1"/>
  <c r="Y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E795" i="1"/>
  <c r="A796" i="1"/>
  <c r="B796" i="1"/>
  <c r="C796" i="1"/>
  <c r="D796" i="1" s="1"/>
  <c r="X796" i="1" s="1"/>
  <c r="E796" i="1"/>
  <c r="R796" i="1" s="1"/>
  <c r="F796" i="1"/>
  <c r="S796" i="1"/>
  <c r="G796" i="1"/>
  <c r="H796" i="1"/>
  <c r="Y796" i="1" s="1"/>
  <c r="AE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G798" i="1"/>
  <c r="H798" i="1"/>
  <c r="Y798" i="1" s="1"/>
  <c r="AE798" i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/>
  <c r="S799" i="1" s="1"/>
  <c r="G799" i="1"/>
  <c r="H799" i="1"/>
  <c r="Y799" i="1" s="1"/>
  <c r="AE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K800" i="1"/>
  <c r="L800" i="1"/>
  <c r="V800" i="1" s="1"/>
  <c r="M800" i="1"/>
  <c r="N800" i="1"/>
  <c r="O800" i="1"/>
  <c r="P800" i="1"/>
  <c r="R800" i="1"/>
  <c r="S800" i="1" s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K801" i="1"/>
  <c r="L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R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S802" i="1"/>
  <c r="Z802" i="1"/>
  <c r="AA802" i="1"/>
  <c r="A803" i="1"/>
  <c r="B803" i="1"/>
  <c r="C803" i="1"/>
  <c r="D803" i="1" s="1"/>
  <c r="X803" i="1" s="1"/>
  <c r="E803" i="1"/>
  <c r="R803" i="1" s="1"/>
  <c r="F803" i="1"/>
  <c r="S803" i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 s="1"/>
  <c r="E805" i="1"/>
  <c r="F805" i="1"/>
  <c r="G805" i="1"/>
  <c r="H805" i="1"/>
  <c r="Y805" i="1"/>
  <c r="AE805" i="1"/>
  <c r="I805" i="1"/>
  <c r="J805" i="1"/>
  <c r="K805" i="1"/>
  <c r="L805" i="1"/>
  <c r="V805" i="1"/>
  <c r="M805" i="1"/>
  <c r="N805" i="1"/>
  <c r="O805" i="1"/>
  <c r="P805" i="1"/>
  <c r="Z805" i="1"/>
  <c r="AA805" i="1" s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V808" i="1" s="1"/>
  <c r="M808" i="1"/>
  <c r="N808" i="1"/>
  <c r="O808" i="1"/>
  <c r="P808" i="1"/>
  <c r="R808" i="1"/>
  <c r="S808" i="1" s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K810" i="1"/>
  <c r="T810" i="1" s="1"/>
  <c r="AC810" i="1" s="1"/>
  <c r="L810" i="1"/>
  <c r="V810" i="1"/>
  <c r="M810" i="1"/>
  <c r="N810" i="1"/>
  <c r="O810" i="1"/>
  <c r="P810" i="1"/>
  <c r="R810" i="1"/>
  <c r="S810" i="1"/>
  <c r="Z810" i="1"/>
  <c r="AA810" i="1" s="1"/>
  <c r="A811" i="1"/>
  <c r="B811" i="1"/>
  <c r="C811" i="1"/>
  <c r="D811" i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T813" i="1" s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R814" i="1" s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S814" i="1"/>
  <c r="Z814" i="1"/>
  <c r="AA814" i="1"/>
  <c r="A815" i="1"/>
  <c r="B815" i="1"/>
  <c r="C815" i="1"/>
  <c r="D815" i="1"/>
  <c r="X815" i="1" s="1"/>
  <c r="E815" i="1"/>
  <c r="F815" i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 s="1"/>
  <c r="X816" i="1" s="1"/>
  <c r="E816" i="1"/>
  <c r="F816" i="1"/>
  <c r="R816" i="1" s="1"/>
  <c r="G816" i="1"/>
  <c r="H816" i="1"/>
  <c r="I816" i="1"/>
  <c r="J816" i="1"/>
  <c r="Z816" i="1"/>
  <c r="AA816" i="1" s="1"/>
  <c r="K816" i="1"/>
  <c r="L816" i="1"/>
  <c r="V816" i="1" s="1"/>
  <c r="M816" i="1"/>
  <c r="N816" i="1"/>
  <c r="O816" i="1"/>
  <c r="P816" i="1"/>
  <c r="S816" i="1"/>
  <c r="Y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/>
  <c r="M818" i="1"/>
  <c r="N818" i="1"/>
  <c r="O818" i="1"/>
  <c r="P818" i="1"/>
  <c r="R818" i="1"/>
  <c r="S818" i="1"/>
  <c r="A819" i="1"/>
  <c r="B819" i="1"/>
  <c r="C819" i="1"/>
  <c r="D819" i="1" s="1"/>
  <c r="X819" i="1" s="1"/>
  <c r="E819" i="1"/>
  <c r="F819" i="1"/>
  <c r="R819" i="1"/>
  <c r="S819" i="1" s="1"/>
  <c r="G819" i="1"/>
  <c r="H819" i="1"/>
  <c r="Y819" i="1" s="1"/>
  <c r="I819" i="1"/>
  <c r="J819" i="1"/>
  <c r="Z819" i="1"/>
  <c r="AA819" i="1" s="1"/>
  <c r="K819" i="1"/>
  <c r="L819" i="1"/>
  <c r="M819" i="1"/>
  <c r="N819" i="1"/>
  <c r="O819" i="1"/>
  <c r="P819" i="1"/>
  <c r="V819" i="1"/>
  <c r="AE819" i="1"/>
  <c r="A820" i="1"/>
  <c r="B820" i="1"/>
  <c r="C820" i="1"/>
  <c r="D820" i="1" s="1"/>
  <c r="X820" i="1" s="1"/>
  <c r="E820" i="1"/>
  <c r="F820" i="1"/>
  <c r="R820" i="1" s="1"/>
  <c r="S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A821" i="1"/>
  <c r="B821" i="1"/>
  <c r="C821" i="1"/>
  <c r="D821" i="1"/>
  <c r="X821" i="1" s="1"/>
  <c r="E821" i="1"/>
  <c r="F821" i="1"/>
  <c r="R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S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E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R825" i="1" s="1"/>
  <c r="G825" i="1"/>
  <c r="H825" i="1"/>
  <c r="Y825" i="1" s="1"/>
  <c r="AE825" i="1"/>
  <c r="I825" i="1"/>
  <c r="J825" i="1"/>
  <c r="K825" i="1"/>
  <c r="L825" i="1"/>
  <c r="M825" i="1"/>
  <c r="N825" i="1"/>
  <c r="O825" i="1"/>
  <c r="P825" i="1"/>
  <c r="Z825" i="1"/>
  <c r="AA825" i="1" s="1"/>
  <c r="AB825" i="1" s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R827" i="1" s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R830" i="1" s="1"/>
  <c r="S830" i="1" s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 s="1"/>
  <c r="S832" i="1"/>
  <c r="G832" i="1"/>
  <c r="H832" i="1"/>
  <c r="Y832" i="1" s="1"/>
  <c r="AE832" i="1"/>
  <c r="I832" i="1"/>
  <c r="J832" i="1"/>
  <c r="Z832" i="1" s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R834" i="1" s="1"/>
  <c r="S834" i="1" s="1"/>
  <c r="G834" i="1"/>
  <c r="H834" i="1"/>
  <c r="Y834" i="1" s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 s="1"/>
  <c r="X836" i="1" s="1"/>
  <c r="E836" i="1"/>
  <c r="F836" i="1"/>
  <c r="R836" i="1" s="1"/>
  <c r="S836" i="1" s="1"/>
  <c r="G836" i="1"/>
  <c r="H836" i="1"/>
  <c r="Y836" i="1"/>
  <c r="AE836" i="1" s="1"/>
  <c r="I836" i="1"/>
  <c r="J836" i="1"/>
  <c r="Z836" i="1" s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K839" i="1"/>
  <c r="T839" i="1" s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 s="1"/>
  <c r="AE840" i="1" s="1"/>
  <c r="I840" i="1"/>
  <c r="J840" i="1"/>
  <c r="Z840" i="1" s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 s="1"/>
  <c r="X842" i="1"/>
  <c r="E842" i="1"/>
  <c r="F842" i="1"/>
  <c r="R842" i="1" s="1"/>
  <c r="S842" i="1" s="1"/>
  <c r="G842" i="1"/>
  <c r="H842" i="1"/>
  <c r="Y842" i="1" s="1"/>
  <c r="AE842" i="1" s="1"/>
  <c r="I842" i="1"/>
  <c r="J842" i="1"/>
  <c r="Z842" i="1" s="1"/>
  <c r="K842" i="1"/>
  <c r="L842" i="1"/>
  <c r="M842" i="1"/>
  <c r="N842" i="1"/>
  <c r="O842" i="1"/>
  <c r="P842" i="1"/>
  <c r="AA842" i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B845" i="1" s="1"/>
  <c r="A846" i="1"/>
  <c r="B846" i="1"/>
  <c r="C846" i="1"/>
  <c r="D846" i="1" s="1"/>
  <c r="X846" i="1" s="1"/>
  <c r="E846" i="1"/>
  <c r="F846" i="1"/>
  <c r="R846" i="1" s="1"/>
  <c r="S846" i="1" s="1"/>
  <c r="G846" i="1"/>
  <c r="H846" i="1"/>
  <c r="Y846" i="1" s="1"/>
  <c r="AE846" i="1" s="1"/>
  <c r="I846" i="1"/>
  <c r="J846" i="1"/>
  <c r="K846" i="1"/>
  <c r="L846" i="1"/>
  <c r="T846" i="1" s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R847" i="1" s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/>
  <c r="G848" i="1"/>
  <c r="H848" i="1"/>
  <c r="Y848" i="1"/>
  <c r="AE848" i="1"/>
  <c r="I848" i="1"/>
  <c r="J848" i="1"/>
  <c r="Z848" i="1" s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T849" i="1" s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 s="1"/>
  <c r="I850" i="1"/>
  <c r="J850" i="1"/>
  <c r="K850" i="1"/>
  <c r="L850" i="1"/>
  <c r="V850" i="1" s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 s="1"/>
  <c r="G852" i="1"/>
  <c r="H852" i="1"/>
  <c r="Y852" i="1"/>
  <c r="AE852" i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G856" i="1"/>
  <c r="H856" i="1"/>
  <c r="Y856" i="1"/>
  <c r="AE856" i="1"/>
  <c r="I856" i="1"/>
  <c r="J856" i="1"/>
  <c r="Z856" i="1" s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 s="1"/>
  <c r="E859" i="1"/>
  <c r="R859" i="1" s="1"/>
  <c r="S859" i="1" s="1"/>
  <c r="F859" i="1"/>
  <c r="G859" i="1"/>
  <c r="H859" i="1"/>
  <c r="Y859" i="1" s="1"/>
  <c r="AE859" i="1" s="1"/>
  <c r="I859" i="1"/>
  <c r="J859" i="1"/>
  <c r="Z859" i="1" s="1"/>
  <c r="AA859" i="1" s="1"/>
  <c r="K859" i="1"/>
  <c r="T859" i="1" s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AB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/>
  <c r="E868" i="1"/>
  <c r="F868" i="1"/>
  <c r="R868" i="1"/>
  <c r="S868" i="1"/>
  <c r="G868" i="1"/>
  <c r="H868" i="1"/>
  <c r="Y868" i="1" s="1"/>
  <c r="AE868" i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AF869" i="1" s="1"/>
  <c r="AG869" i="1" s="1"/>
  <c r="AH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Z871" i="1" s="1"/>
  <c r="AA871" i="1" s="1"/>
  <c r="K871" i="1"/>
  <c r="T871" i="1" s="1"/>
  <c r="L871" i="1"/>
  <c r="M871" i="1"/>
  <c r="N871" i="1"/>
  <c r="O871" i="1"/>
  <c r="P871" i="1"/>
  <c r="A872" i="1"/>
  <c r="B872" i="1"/>
  <c r="C872" i="1"/>
  <c r="D872" i="1" s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T872" i="1" s="1"/>
  <c r="L872" i="1"/>
  <c r="M872" i="1"/>
  <c r="N872" i="1"/>
  <c r="O872" i="1"/>
  <c r="P872" i="1"/>
  <c r="A873" i="1"/>
  <c r="B873" i="1"/>
  <c r="C873" i="1"/>
  <c r="D873" i="1" s="1"/>
  <c r="X873" i="1" s="1"/>
  <c r="E873" i="1"/>
  <c r="R873" i="1" s="1"/>
  <c r="S873" i="1" s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AB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T876" i="1" s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R879" i="1" s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G880" i="1"/>
  <c r="H880" i="1"/>
  <c r="Y880" i="1"/>
  <c r="AE880" i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R882" i="1" s="1"/>
  <c r="S882" i="1" s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R883" i="1" s="1"/>
  <c r="S883" i="1" s="1"/>
  <c r="F883" i="1"/>
  <c r="G883" i="1"/>
  <c r="H883" i="1"/>
  <c r="Y883" i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R886" i="1" s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B887" i="1" s="1"/>
  <c r="A888" i="1"/>
  <c r="B888" i="1"/>
  <c r="C888" i="1"/>
  <c r="D888" i="1"/>
  <c r="X888" i="1"/>
  <c r="E888" i="1"/>
  <c r="F888" i="1"/>
  <c r="R888" i="1" s="1"/>
  <c r="S888" i="1"/>
  <c r="G888" i="1"/>
  <c r="H888" i="1"/>
  <c r="Y888" i="1"/>
  <c r="AE888" i="1"/>
  <c r="I888" i="1"/>
  <c r="J888" i="1"/>
  <c r="Z888" i="1" s="1"/>
  <c r="AA888" i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R889" i="1" s="1"/>
  <c r="F889" i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Z891" i="1" s="1"/>
  <c r="AA891" i="1" s="1"/>
  <c r="AB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AB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R894" i="1" s="1"/>
  <c r="S894" i="1" s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R895" i="1" s="1"/>
  <c r="S895" i="1" s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/>
  <c r="I898" i="1"/>
  <c r="J898" i="1"/>
  <c r="Z898" i="1" s="1"/>
  <c r="K898" i="1"/>
  <c r="L898" i="1"/>
  <c r="M898" i="1"/>
  <c r="N898" i="1"/>
  <c r="O898" i="1"/>
  <c r="P898" i="1"/>
  <c r="AA898" i="1"/>
  <c r="AB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T903" i="1" s="1"/>
  <c r="U903" i="1" s="1"/>
  <c r="M903" i="1"/>
  <c r="N903" i="1"/>
  <c r="O903" i="1"/>
  <c r="P903" i="1"/>
  <c r="A904" i="1"/>
  <c r="B904" i="1"/>
  <c r="C904" i="1"/>
  <c r="D904" i="1" s="1"/>
  <c r="X904" i="1"/>
  <c r="E904" i="1"/>
  <c r="F904" i="1"/>
  <c r="R904" i="1"/>
  <c r="S904" i="1"/>
  <c r="G904" i="1"/>
  <c r="H904" i="1"/>
  <c r="Y904" i="1" s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V906" i="1" s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/>
  <c r="AE908" i="1" s="1"/>
  <c r="I908" i="1"/>
  <c r="J908" i="1"/>
  <c r="Z908" i="1" s="1"/>
  <c r="AA908" i="1" s="1"/>
  <c r="K908" i="1"/>
  <c r="L908" i="1"/>
  <c r="V908" i="1" s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T909" i="1" s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 s="1"/>
  <c r="AE910" i="1" s="1"/>
  <c r="I910" i="1"/>
  <c r="J910" i="1"/>
  <c r="K910" i="1"/>
  <c r="L910" i="1"/>
  <c r="T910" i="1" s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/>
  <c r="G912" i="1"/>
  <c r="H912" i="1"/>
  <c r="Y912" i="1"/>
  <c r="AE912" i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R919" i="1" s="1"/>
  <c r="S919" i="1" s="1"/>
  <c r="F919" i="1"/>
  <c r="G919" i="1"/>
  <c r="H919" i="1"/>
  <c r="Y919" i="1"/>
  <c r="AE919" i="1" s="1"/>
  <c r="I919" i="1"/>
  <c r="J919" i="1"/>
  <c r="K919" i="1"/>
  <c r="T919" i="1" s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G923" i="1"/>
  <c r="H923" i="1"/>
  <c r="Y923" i="1" s="1"/>
  <c r="AE923" i="1" s="1"/>
  <c r="I923" i="1"/>
  <c r="J923" i="1"/>
  <c r="Z923" i="1" s="1"/>
  <c r="AA923" i="1" s="1"/>
  <c r="AB923" i="1" s="1"/>
  <c r="K923" i="1"/>
  <c r="T923" i="1" s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T924" i="1" s="1"/>
  <c r="AC924" i="1" s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 s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V927" i="1" s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/>
  <c r="G932" i="1"/>
  <c r="H932" i="1"/>
  <c r="Y932" i="1"/>
  <c r="AE932" i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K937" i="1"/>
  <c r="T937" i="1" s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Z941" i="1" s="1"/>
  <c r="AA941" i="1" s="1"/>
  <c r="AB941" i="1" s="1"/>
  <c r="K941" i="1"/>
  <c r="T941" i="1" s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 s="1"/>
  <c r="AF942" i="1" s="1"/>
  <c r="AG942" i="1" s="1"/>
  <c r="AH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R943" i="1" s="1"/>
  <c r="F943" i="1"/>
  <c r="G943" i="1"/>
  <c r="H943" i="1"/>
  <c r="Y943" i="1"/>
  <c r="AE943" i="1" s="1"/>
  <c r="I943" i="1"/>
  <c r="J943" i="1"/>
  <c r="K943" i="1"/>
  <c r="T943" i="1" s="1"/>
  <c r="U943" i="1" s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/>
  <c r="E947" i="1"/>
  <c r="R947" i="1" s="1"/>
  <c r="S947" i="1" s="1"/>
  <c r="F947" i="1"/>
  <c r="G947" i="1"/>
  <c r="H947" i="1"/>
  <c r="Y947" i="1"/>
  <c r="AE947" i="1"/>
  <c r="AF947" i="1" s="1"/>
  <c r="AG947" i="1" s="1"/>
  <c r="AH947" i="1" s="1"/>
  <c r="I947" i="1"/>
  <c r="J947" i="1"/>
  <c r="Z947" i="1" s="1"/>
  <c r="AA947" i="1" s="1"/>
  <c r="K947" i="1"/>
  <c r="T947" i="1" s="1"/>
  <c r="AC947" i="1" s="1"/>
  <c r="AD947" i="1" s="1"/>
  <c r="L947" i="1"/>
  <c r="M947" i="1"/>
  <c r="N947" i="1"/>
  <c r="O947" i="1"/>
  <c r="P947" i="1"/>
  <c r="A948" i="1"/>
  <c r="B948" i="1"/>
  <c r="C948" i="1"/>
  <c r="D948" i="1"/>
  <c r="X948" i="1"/>
  <c r="E948" i="1"/>
  <c r="R948" i="1" s="1"/>
  <c r="S948" i="1" s="1"/>
  <c r="F948" i="1"/>
  <c r="G948" i="1"/>
  <c r="H948" i="1"/>
  <c r="Y948" i="1"/>
  <c r="AE948" i="1"/>
  <c r="I948" i="1"/>
  <c r="J948" i="1"/>
  <c r="Z948" i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 s="1"/>
  <c r="E951" i="1"/>
  <c r="F951" i="1"/>
  <c r="G951" i="1"/>
  <c r="H951" i="1"/>
  <c r="Y951" i="1"/>
  <c r="AE951" i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G953" i="1"/>
  <c r="H953" i="1"/>
  <c r="Y953" i="1" s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 s="1"/>
  <c r="X955" i="1" s="1"/>
  <c r="E955" i="1"/>
  <c r="F955" i="1"/>
  <c r="G955" i="1"/>
  <c r="H955" i="1"/>
  <c r="Y955" i="1" s="1"/>
  <c r="AE955" i="1"/>
  <c r="AF955" i="1" s="1"/>
  <c r="I955" i="1"/>
  <c r="J955" i="1"/>
  <c r="K955" i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 s="1"/>
  <c r="AB956" i="1" s="1"/>
  <c r="K956" i="1"/>
  <c r="T956" i="1" s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K962" i="1"/>
  <c r="L962" i="1"/>
  <c r="M962" i="1"/>
  <c r="N962" i="1"/>
  <c r="O962" i="1"/>
  <c r="P962" i="1"/>
  <c r="AA962" i="1"/>
  <c r="A963" i="1"/>
  <c r="B963" i="1"/>
  <c r="C963" i="1"/>
  <c r="D963" i="1"/>
  <c r="X963" i="1"/>
  <c r="E963" i="1"/>
  <c r="R963" i="1" s="1"/>
  <c r="S963" i="1" s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 s="1"/>
  <c r="X964" i="1"/>
  <c r="E964" i="1"/>
  <c r="R964" i="1" s="1"/>
  <c r="S964" i="1" s="1"/>
  <c r="F964" i="1"/>
  <c r="G964" i="1"/>
  <c r="H964" i="1"/>
  <c r="Y964" i="1" s="1"/>
  <c r="AE964" i="1" s="1"/>
  <c r="I964" i="1"/>
  <c r="J964" i="1"/>
  <c r="K964" i="1"/>
  <c r="T964" i="1" s="1"/>
  <c r="L964" i="1"/>
  <c r="V964" i="1" s="1"/>
  <c r="M964" i="1"/>
  <c r="N964" i="1"/>
  <c r="O964" i="1"/>
  <c r="P964" i="1"/>
  <c r="Z964" i="1"/>
  <c r="AA964" i="1" s="1"/>
  <c r="AB964" i="1" s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R966" i="1" s="1"/>
  <c r="S966" i="1" s="1"/>
  <c r="F966" i="1"/>
  <c r="G966" i="1"/>
  <c r="H966" i="1"/>
  <c r="Y966" i="1" s="1"/>
  <c r="AE966" i="1" s="1"/>
  <c r="I966" i="1"/>
  <c r="J966" i="1"/>
  <c r="K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R967" i="1" s="1"/>
  <c r="S967" i="1" s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 s="1"/>
  <c r="AA970" i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 s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 s="1"/>
  <c r="AA975" i="1" s="1"/>
  <c r="K975" i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Z977" i="1" s="1"/>
  <c r="K977" i="1"/>
  <c r="T977" i="1"/>
  <c r="AC977" i="1" s="1"/>
  <c r="AD977" i="1" s="1"/>
  <c r="AF977" i="1" s="1"/>
  <c r="U977" i="1"/>
  <c r="L977" i="1"/>
  <c r="V977" i="1" s="1"/>
  <c r="M977" i="1"/>
  <c r="N977" i="1"/>
  <c r="O977" i="1"/>
  <c r="P977" i="1"/>
  <c r="AA977" i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V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R980" i="1" s="1"/>
  <c r="S980" i="1" s="1"/>
  <c r="F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AF982" i="1" s="1"/>
  <c r="AG982" i="1" s="1"/>
  <c r="AH982" i="1" s="1"/>
  <c r="I982" i="1"/>
  <c r="J982" i="1"/>
  <c r="K982" i="1"/>
  <c r="T982" i="1" s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 s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/>
  <c r="E984" i="1"/>
  <c r="F984" i="1"/>
  <c r="G984" i="1"/>
  <c r="H984" i="1"/>
  <c r="Y984" i="1"/>
  <c r="AE984" i="1"/>
  <c r="AF984" i="1" s="1"/>
  <c r="AG984" i="1" s="1"/>
  <c r="AH984" i="1" s="1"/>
  <c r="I984" i="1"/>
  <c r="J984" i="1"/>
  <c r="Z984" i="1" s="1"/>
  <c r="AA984" i="1" s="1"/>
  <c r="AB984" i="1" s="1"/>
  <c r="K984" i="1"/>
  <c r="L984" i="1"/>
  <c r="M984" i="1"/>
  <c r="N984" i="1"/>
  <c r="O984" i="1"/>
  <c r="P984" i="1"/>
  <c r="A985" i="1"/>
  <c r="B985" i="1"/>
  <c r="C985" i="1"/>
  <c r="D985" i="1" s="1"/>
  <c r="X985" i="1"/>
  <c r="E985" i="1"/>
  <c r="F985" i="1"/>
  <c r="G985" i="1"/>
  <c r="H985" i="1"/>
  <c r="Y985" i="1" s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B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 s="1"/>
  <c r="S989" i="1"/>
  <c r="G989" i="1"/>
  <c r="H989" i="1"/>
  <c r="Y989" i="1" s="1"/>
  <c r="AE989" i="1" s="1"/>
  <c r="I989" i="1"/>
  <c r="J989" i="1"/>
  <c r="K989" i="1"/>
  <c r="T989" i="1"/>
  <c r="U989" i="1" s="1"/>
  <c r="L989" i="1"/>
  <c r="V989" i="1" s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R990" i="1" s="1"/>
  <c r="S990" i="1" s="1"/>
  <c r="F990" i="1"/>
  <c r="G990" i="1"/>
  <c r="H990" i="1"/>
  <c r="Y990" i="1" s="1"/>
  <c r="AE990" i="1"/>
  <c r="I990" i="1"/>
  <c r="J990" i="1"/>
  <c r="Z990" i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/>
  <c r="G991" i="1"/>
  <c r="H991" i="1"/>
  <c r="Y991" i="1" s="1"/>
  <c r="AE991" i="1" s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F992" i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 s="1"/>
  <c r="X993" i="1"/>
  <c r="E993" i="1"/>
  <c r="F993" i="1"/>
  <c r="R993" i="1"/>
  <c r="S993" i="1" s="1"/>
  <c r="G993" i="1"/>
  <c r="H993" i="1"/>
  <c r="Y993" i="1" s="1"/>
  <c r="AE993" i="1" s="1"/>
  <c r="I993" i="1"/>
  <c r="J993" i="1"/>
  <c r="Z993" i="1" s="1"/>
  <c r="AA993" i="1" s="1"/>
  <c r="K993" i="1"/>
  <c r="T993" i="1" s="1"/>
  <c r="AC993" i="1" s="1"/>
  <c r="L993" i="1"/>
  <c r="V993" i="1" s="1"/>
  <c r="M993" i="1"/>
  <c r="N993" i="1"/>
  <c r="O993" i="1"/>
  <c r="P993" i="1"/>
  <c r="A994" i="1"/>
  <c r="B994" i="1"/>
  <c r="C994" i="1"/>
  <c r="D994" i="1" s="1"/>
  <c r="X994" i="1"/>
  <c r="E994" i="1"/>
  <c r="F994" i="1"/>
  <c r="R994" i="1" s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K995" i="1"/>
  <c r="L995" i="1"/>
  <c r="V995" i="1" s="1"/>
  <c r="M995" i="1"/>
  <c r="N995" i="1"/>
  <c r="O995" i="1"/>
  <c r="P995" i="1"/>
  <c r="Z995" i="1"/>
  <c r="AA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AE997" i="1" s="1"/>
  <c r="AF997" i="1" s="1"/>
  <c r="I997" i="1"/>
  <c r="J997" i="1"/>
  <c r="K997" i="1"/>
  <c r="L997" i="1"/>
  <c r="T997" i="1" s="1"/>
  <c r="AC997" i="1" s="1"/>
  <c r="AD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 s="1"/>
  <c r="S998" i="1" s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V999" i="1"/>
  <c r="M999" i="1"/>
  <c r="N999" i="1"/>
  <c r="O999" i="1"/>
  <c r="P999" i="1"/>
  <c r="Z999" i="1"/>
  <c r="AA999" i="1" s="1"/>
  <c r="A1000" i="1"/>
  <c r="B1000" i="1"/>
  <c r="C1000" i="1"/>
  <c r="D1000" i="1" s="1"/>
  <c r="X1000" i="1" s="1"/>
  <c r="E1000" i="1"/>
  <c r="R1000" i="1" s="1"/>
  <c r="F1000" i="1"/>
  <c r="S1000" i="1"/>
  <c r="G1000" i="1"/>
  <c r="H1000" i="1"/>
  <c r="Y1000" i="1" s="1"/>
  <c r="AE1000" i="1" s="1"/>
  <c r="I1000" i="1"/>
  <c r="J1000" i="1"/>
  <c r="Z1000" i="1"/>
  <c r="AA1000" i="1" s="1"/>
  <c r="AB1000" i="1" s="1"/>
  <c r="K1000" i="1"/>
  <c r="T1000" i="1" s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T637" i="1"/>
  <c r="T612" i="1"/>
  <c r="AC612" i="1" s="1"/>
  <c r="AD612" i="1"/>
  <c r="T611" i="1"/>
  <c r="V605" i="1"/>
  <c r="T596" i="1"/>
  <c r="T555" i="1"/>
  <c r="T554" i="1"/>
  <c r="V547" i="1"/>
  <c r="T647" i="1"/>
  <c r="U647" i="1" s="1"/>
  <c r="AC647" i="1"/>
  <c r="AD647" i="1" s="1"/>
  <c r="T646" i="1"/>
  <c r="U646" i="1" s="1"/>
  <c r="T644" i="1"/>
  <c r="AC644" i="1" s="1"/>
  <c r="AD644" i="1" s="1"/>
  <c r="AF644" i="1" s="1"/>
  <c r="T634" i="1"/>
  <c r="T626" i="1"/>
  <c r="U626" i="1" s="1"/>
  <c r="T614" i="1"/>
  <c r="AB614" i="1" s="1"/>
  <c r="T613" i="1"/>
  <c r="T561" i="1"/>
  <c r="U548" i="1"/>
  <c r="R521" i="1"/>
  <c r="S521" i="1" s="1"/>
  <c r="T696" i="1"/>
  <c r="V696" i="1"/>
  <c r="V998" i="1"/>
  <c r="T998" i="1"/>
  <c r="R986" i="1"/>
  <c r="S986" i="1" s="1"/>
  <c r="V980" i="1"/>
  <c r="R957" i="1"/>
  <c r="S957" i="1" s="1"/>
  <c r="R941" i="1"/>
  <c r="S941" i="1" s="1"/>
  <c r="R925" i="1"/>
  <c r="S925" i="1"/>
  <c r="R909" i="1"/>
  <c r="S909" i="1" s="1"/>
  <c r="R893" i="1"/>
  <c r="S893" i="1" s="1"/>
  <c r="R877" i="1"/>
  <c r="S877" i="1" s="1"/>
  <c r="R861" i="1"/>
  <c r="S861" i="1"/>
  <c r="R845" i="1"/>
  <c r="S845" i="1"/>
  <c r="R829" i="1"/>
  <c r="S829" i="1" s="1"/>
  <c r="T786" i="1"/>
  <c r="AC786" i="1" s="1"/>
  <c r="AD786" i="1" s="1"/>
  <c r="T771" i="1"/>
  <c r="AC771" i="1"/>
  <c r="AD771" i="1" s="1"/>
  <c r="AF771" i="1" s="1"/>
  <c r="T749" i="1"/>
  <c r="T695" i="1"/>
  <c r="V695" i="1"/>
  <c r="T689" i="1"/>
  <c r="V689" i="1"/>
  <c r="V663" i="1"/>
  <c r="T663" i="1"/>
  <c r="V655" i="1"/>
  <c r="T655" i="1"/>
  <c r="V982" i="1"/>
  <c r="U982" i="1"/>
  <c r="V992" i="1"/>
  <c r="T992" i="1"/>
  <c r="U992" i="1" s="1"/>
  <c r="V962" i="1"/>
  <c r="T962" i="1"/>
  <c r="T702" i="1"/>
  <c r="V702" i="1"/>
  <c r="T676" i="1"/>
  <c r="AC676" i="1" s="1"/>
  <c r="V676" i="1"/>
  <c r="T669" i="1"/>
  <c r="V669" i="1"/>
  <c r="V994" i="1"/>
  <c r="T994" i="1"/>
  <c r="U994" i="1"/>
  <c r="V984" i="1"/>
  <c r="T984" i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V996" i="1"/>
  <c r="T996" i="1"/>
  <c r="R995" i="1"/>
  <c r="S995" i="1" s="1"/>
  <c r="V990" i="1"/>
  <c r="T990" i="1"/>
  <c r="U990" i="1" s="1"/>
  <c r="AC989" i="1"/>
  <c r="AD989" i="1" s="1"/>
  <c r="T985" i="1"/>
  <c r="U985" i="1" s="1"/>
  <c r="V978" i="1"/>
  <c r="V973" i="1"/>
  <c r="T973" i="1"/>
  <c r="R972" i="1"/>
  <c r="S972" i="1" s="1"/>
  <c r="S953" i="1"/>
  <c r="R937" i="1"/>
  <c r="S937" i="1"/>
  <c r="R905" i="1"/>
  <c r="S905" i="1" s="1"/>
  <c r="S889" i="1"/>
  <c r="R857" i="1"/>
  <c r="S857" i="1" s="1"/>
  <c r="R841" i="1"/>
  <c r="S841" i="1" s="1"/>
  <c r="S825" i="1"/>
  <c r="T774" i="1"/>
  <c r="AC774" i="1" s="1"/>
  <c r="AD774" i="1"/>
  <c r="AF774" i="1" s="1"/>
  <c r="T753" i="1"/>
  <c r="AC753" i="1"/>
  <c r="AD753" i="1"/>
  <c r="AF753" i="1" s="1"/>
  <c r="T728" i="1"/>
  <c r="AB728" i="1" s="1"/>
  <c r="V728" i="1"/>
  <c r="T708" i="1"/>
  <c r="V708" i="1"/>
  <c r="T701" i="1"/>
  <c r="AB701" i="1" s="1"/>
  <c r="V701" i="1"/>
  <c r="T670" i="1"/>
  <c r="V670" i="1"/>
  <c r="V645" i="1"/>
  <c r="T645" i="1"/>
  <c r="T742" i="1"/>
  <c r="AC742" i="1" s="1"/>
  <c r="AD742" i="1"/>
  <c r="T739" i="1"/>
  <c r="AC739" i="1"/>
  <c r="AD739" i="1"/>
  <c r="T735" i="1"/>
  <c r="AC735" i="1" s="1"/>
  <c r="AD735" i="1" s="1"/>
  <c r="T726" i="1"/>
  <c r="V726" i="1"/>
  <c r="T720" i="1"/>
  <c r="T719" i="1"/>
  <c r="V719" i="1"/>
  <c r="T713" i="1"/>
  <c r="AB713" i="1"/>
  <c r="T694" i="1"/>
  <c r="U694" i="1" s="1"/>
  <c r="V694" i="1"/>
  <c r="T688" i="1"/>
  <c r="T687" i="1"/>
  <c r="V687" i="1"/>
  <c r="T681" i="1"/>
  <c r="AB681" i="1" s="1"/>
  <c r="T664" i="1"/>
  <c r="AB660" i="1"/>
  <c r="R660" i="1"/>
  <c r="S660" i="1" s="1"/>
  <c r="T658" i="1"/>
  <c r="T656" i="1"/>
  <c r="AB652" i="1"/>
  <c r="R652" i="1"/>
  <c r="S652" i="1"/>
  <c r="T650" i="1"/>
  <c r="AB650" i="1" s="1"/>
  <c r="U650" i="1"/>
  <c r="T648" i="1"/>
  <c r="T642" i="1"/>
  <c r="U642" i="1"/>
  <c r="T640" i="1"/>
  <c r="AB640" i="1"/>
  <c r="R636" i="1"/>
  <c r="S636" i="1" s="1"/>
  <c r="R631" i="1"/>
  <c r="S631" i="1" s="1"/>
  <c r="R628" i="1"/>
  <c r="S628" i="1" s="1"/>
  <c r="T600" i="1"/>
  <c r="AC600" i="1"/>
  <c r="AD600" i="1" s="1"/>
  <c r="T599" i="1"/>
  <c r="T594" i="1"/>
  <c r="U594" i="1"/>
  <c r="V594" i="1"/>
  <c r="V564" i="1"/>
  <c r="R547" i="1"/>
  <c r="S547" i="1" s="1"/>
  <c r="V541" i="1"/>
  <c r="T541" i="1"/>
  <c r="R959" i="1"/>
  <c r="S959" i="1"/>
  <c r="R955" i="1"/>
  <c r="S955" i="1"/>
  <c r="R951" i="1"/>
  <c r="S951" i="1" s="1"/>
  <c r="S943" i="1"/>
  <c r="R939" i="1"/>
  <c r="S939" i="1"/>
  <c r="R935" i="1"/>
  <c r="S935" i="1" s="1"/>
  <c r="R923" i="1"/>
  <c r="S923" i="1"/>
  <c r="R915" i="1"/>
  <c r="S915" i="1" s="1"/>
  <c r="R911" i="1"/>
  <c r="S911" i="1"/>
  <c r="R907" i="1"/>
  <c r="S907" i="1" s="1"/>
  <c r="R903" i="1"/>
  <c r="S903" i="1" s="1"/>
  <c r="R899" i="1"/>
  <c r="S899" i="1" s="1"/>
  <c r="R891" i="1"/>
  <c r="S891" i="1" s="1"/>
  <c r="R887" i="1"/>
  <c r="S887" i="1" s="1"/>
  <c r="S879" i="1"/>
  <c r="R875" i="1"/>
  <c r="S875" i="1"/>
  <c r="R871" i="1"/>
  <c r="S871" i="1" s="1"/>
  <c r="R863" i="1"/>
  <c r="S863" i="1"/>
  <c r="R855" i="1"/>
  <c r="S855" i="1" s="1"/>
  <c r="R851" i="1"/>
  <c r="S851" i="1" s="1"/>
  <c r="S847" i="1"/>
  <c r="R843" i="1"/>
  <c r="S843" i="1" s="1"/>
  <c r="R839" i="1"/>
  <c r="S839" i="1" s="1"/>
  <c r="R835" i="1"/>
  <c r="S835" i="1" s="1"/>
  <c r="R831" i="1"/>
  <c r="S831" i="1"/>
  <c r="S827" i="1"/>
  <c r="T784" i="1"/>
  <c r="T780" i="1"/>
  <c r="AC780" i="1"/>
  <c r="AD780" i="1"/>
  <c r="T776" i="1"/>
  <c r="AC776" i="1"/>
  <c r="AD776" i="1" s="1"/>
  <c r="AF776" i="1" s="1"/>
  <c r="T769" i="1"/>
  <c r="AC769" i="1"/>
  <c r="AD769" i="1" s="1"/>
  <c r="T765" i="1"/>
  <c r="R763" i="1"/>
  <c r="S763" i="1" s="1"/>
  <c r="T762" i="1"/>
  <c r="AC762" i="1"/>
  <c r="AD762" i="1"/>
  <c r="AF762" i="1" s="1"/>
  <c r="T759" i="1"/>
  <c r="T755" i="1"/>
  <c r="AC755" i="1" s="1"/>
  <c r="AD755" i="1" s="1"/>
  <c r="T751" i="1"/>
  <c r="U751" i="1" s="1"/>
  <c r="AC751" i="1"/>
  <c r="AD751" i="1"/>
  <c r="T747" i="1"/>
  <c r="V739" i="1"/>
  <c r="T737" i="1"/>
  <c r="AC737" i="1"/>
  <c r="AD737" i="1"/>
  <c r="V735" i="1"/>
  <c r="T729" i="1"/>
  <c r="V725" i="1"/>
  <c r="AB721" i="1"/>
  <c r="T710" i="1"/>
  <c r="V710" i="1"/>
  <c r="T704" i="1"/>
  <c r="AB704" i="1" s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AC630" i="1" s="1"/>
  <c r="AD630" i="1" s="1"/>
  <c r="U630" i="1"/>
  <c r="R629" i="1"/>
  <c r="S629" i="1" s="1"/>
  <c r="T627" i="1"/>
  <c r="AB627" i="1"/>
  <c r="T616" i="1"/>
  <c r="AB616" i="1" s="1"/>
  <c r="T615" i="1"/>
  <c r="AC615" i="1"/>
  <c r="AD615" i="1" s="1"/>
  <c r="U614" i="1"/>
  <c r="T603" i="1"/>
  <c r="AB602" i="1"/>
  <c r="T565" i="1"/>
  <c r="AB565" i="1" s="1"/>
  <c r="T549" i="1"/>
  <c r="U549" i="1" s="1"/>
  <c r="V538" i="1"/>
  <c r="T538" i="1"/>
  <c r="U538" i="1"/>
  <c r="R985" i="1"/>
  <c r="S985" i="1" s="1"/>
  <c r="R976" i="1"/>
  <c r="S976" i="1" s="1"/>
  <c r="R954" i="1"/>
  <c r="S954" i="1"/>
  <c r="R950" i="1"/>
  <c r="S950" i="1"/>
  <c r="R946" i="1"/>
  <c r="S946" i="1" s="1"/>
  <c r="R942" i="1"/>
  <c r="S942" i="1" s="1"/>
  <c r="R938" i="1"/>
  <c r="S938" i="1"/>
  <c r="R934" i="1"/>
  <c r="S934" i="1"/>
  <c r="R930" i="1"/>
  <c r="S930" i="1" s="1"/>
  <c r="R926" i="1"/>
  <c r="S926" i="1" s="1"/>
  <c r="R922" i="1"/>
  <c r="S922" i="1"/>
  <c r="R918" i="1"/>
  <c r="S918" i="1" s="1"/>
  <c r="R914" i="1"/>
  <c r="S914" i="1" s="1"/>
  <c r="R910" i="1"/>
  <c r="S910" i="1" s="1"/>
  <c r="R902" i="1"/>
  <c r="S902" i="1" s="1"/>
  <c r="R898" i="1"/>
  <c r="S898" i="1" s="1"/>
  <c r="R890" i="1"/>
  <c r="S890" i="1"/>
  <c r="S886" i="1"/>
  <c r="R878" i="1"/>
  <c r="S878" i="1" s="1"/>
  <c r="R874" i="1"/>
  <c r="S874" i="1"/>
  <c r="R870" i="1"/>
  <c r="S870" i="1" s="1"/>
  <c r="R866" i="1"/>
  <c r="S866" i="1" s="1"/>
  <c r="R862" i="1"/>
  <c r="S862" i="1" s="1"/>
  <c r="R858" i="1"/>
  <c r="S858" i="1"/>
  <c r="R854" i="1"/>
  <c r="S854" i="1"/>
  <c r="R850" i="1"/>
  <c r="S850" i="1" s="1"/>
  <c r="R838" i="1"/>
  <c r="S838" i="1"/>
  <c r="R826" i="1"/>
  <c r="S826" i="1"/>
  <c r="T785" i="1"/>
  <c r="AB785" i="1" s="1"/>
  <c r="AC785" i="1"/>
  <c r="AD785" i="1" s="1"/>
  <c r="AC777" i="1"/>
  <c r="AD777" i="1" s="1"/>
  <c r="T773" i="1"/>
  <c r="AB773" i="1" s="1"/>
  <c r="AC773" i="1"/>
  <c r="AD773" i="1" s="1"/>
  <c r="AF773" i="1" s="1"/>
  <c r="T770" i="1"/>
  <c r="AC770" i="1" s="1"/>
  <c r="AD770" i="1" s="1"/>
  <c r="T766" i="1"/>
  <c r="AC766" i="1"/>
  <c r="AD766" i="1" s="1"/>
  <c r="T763" i="1"/>
  <c r="T756" i="1"/>
  <c r="AC756" i="1"/>
  <c r="AD756" i="1"/>
  <c r="AF756" i="1" s="1"/>
  <c r="T752" i="1"/>
  <c r="AC752" i="1"/>
  <c r="AD752" i="1"/>
  <c r="T748" i="1"/>
  <c r="AC748" i="1" s="1"/>
  <c r="AD748" i="1" s="1"/>
  <c r="T744" i="1"/>
  <c r="AC744" i="1"/>
  <c r="AD744" i="1" s="1"/>
  <c r="T741" i="1"/>
  <c r="T740" i="1"/>
  <c r="AC740" i="1" s="1"/>
  <c r="AD740" i="1" s="1"/>
  <c r="T736" i="1"/>
  <c r="T733" i="1"/>
  <c r="T732" i="1"/>
  <c r="AC732" i="1" s="1"/>
  <c r="AD732" i="1"/>
  <c r="V732" i="1"/>
  <c r="V720" i="1"/>
  <c r="T718" i="1"/>
  <c r="V718" i="1"/>
  <c r="V713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C679" i="1" s="1"/>
  <c r="AD679" i="1" s="1"/>
  <c r="AB679" i="1"/>
  <c r="V679" i="1"/>
  <c r="T673" i="1"/>
  <c r="AB673" i="1"/>
  <c r="AB671" i="1"/>
  <c r="V664" i="1"/>
  <c r="T662" i="1"/>
  <c r="AB662" i="1" s="1"/>
  <c r="U662" i="1"/>
  <c r="R661" i="1"/>
  <c r="S661" i="1" s="1"/>
  <c r="V658" i="1"/>
  <c r="V656" i="1"/>
  <c r="T654" i="1"/>
  <c r="R653" i="1"/>
  <c r="S653" i="1" s="1"/>
  <c r="V650" i="1"/>
  <c r="V648" i="1"/>
  <c r="R645" i="1"/>
  <c r="S645" i="1" s="1"/>
  <c r="R639" i="1"/>
  <c r="S639" i="1"/>
  <c r="R635" i="1"/>
  <c r="S635" i="1"/>
  <c r="R634" i="1"/>
  <c r="S634" i="1"/>
  <c r="R633" i="1"/>
  <c r="S633" i="1" s="1"/>
  <c r="R632" i="1"/>
  <c r="S632" i="1"/>
  <c r="T618" i="1"/>
  <c r="U618" i="1"/>
  <c r="V613" i="1"/>
  <c r="V606" i="1"/>
  <c r="T606" i="1"/>
  <c r="U606" i="1" s="1"/>
  <c r="R605" i="1"/>
  <c r="S605" i="1"/>
  <c r="T588" i="1"/>
  <c r="AB588" i="1"/>
  <c r="V588" i="1"/>
  <c r="T544" i="1"/>
  <c r="V526" i="1"/>
  <c r="T734" i="1"/>
  <c r="AC734" i="1" s="1"/>
  <c r="AD734" i="1" s="1"/>
  <c r="T730" i="1"/>
  <c r="AC730" i="1"/>
  <c r="AD730" i="1"/>
  <c r="AB725" i="1"/>
  <c r="T723" i="1"/>
  <c r="U723" i="1" s="1"/>
  <c r="T722" i="1"/>
  <c r="T715" i="1"/>
  <c r="AB715" i="1" s="1"/>
  <c r="T714" i="1"/>
  <c r="AB709" i="1"/>
  <c r="T707" i="1"/>
  <c r="U707" i="1" s="1"/>
  <c r="AB707" i="1"/>
  <c r="T706" i="1"/>
  <c r="T699" i="1"/>
  <c r="AB699" i="1"/>
  <c r="T698" i="1"/>
  <c r="AB693" i="1"/>
  <c r="T691" i="1"/>
  <c r="T690" i="1"/>
  <c r="T683" i="1"/>
  <c r="AB683" i="1" s="1"/>
  <c r="T682" i="1"/>
  <c r="AB677" i="1"/>
  <c r="T675" i="1"/>
  <c r="U675" i="1" s="1"/>
  <c r="AB675" i="1"/>
  <c r="T674" i="1"/>
  <c r="AB669" i="1"/>
  <c r="T667" i="1"/>
  <c r="AB667" i="1"/>
  <c r="T666" i="1"/>
  <c r="R662" i="1"/>
  <c r="S662" i="1" s="1"/>
  <c r="R654" i="1"/>
  <c r="S654" i="1"/>
  <c r="R647" i="1"/>
  <c r="S647" i="1" s="1"/>
  <c r="R644" i="1"/>
  <c r="S644" i="1" s="1"/>
  <c r="R643" i="1"/>
  <c r="S643" i="1" s="1"/>
  <c r="R642" i="1"/>
  <c r="S642" i="1" s="1"/>
  <c r="R641" i="1"/>
  <c r="S641" i="1" s="1"/>
  <c r="R640" i="1"/>
  <c r="S640" i="1" s="1"/>
  <c r="T636" i="1"/>
  <c r="T635" i="1"/>
  <c r="T631" i="1"/>
  <c r="T628" i="1"/>
  <c r="AC628" i="1" s="1"/>
  <c r="AD628" i="1" s="1"/>
  <c r="R620" i="1"/>
  <c r="S620" i="1"/>
  <c r="T610" i="1"/>
  <c r="U610" i="1" s="1"/>
  <c r="T608" i="1"/>
  <c r="R604" i="1"/>
  <c r="S604" i="1"/>
  <c r="T545" i="1"/>
  <c r="V542" i="1"/>
  <c r="T542" i="1"/>
  <c r="U542" i="1"/>
  <c r="R627" i="1"/>
  <c r="S627" i="1" s="1"/>
  <c r="R626" i="1"/>
  <c r="S626" i="1"/>
  <c r="R625" i="1"/>
  <c r="S625" i="1"/>
  <c r="R624" i="1"/>
  <c r="S624" i="1"/>
  <c r="R623" i="1"/>
  <c r="S623" i="1" s="1"/>
  <c r="T620" i="1"/>
  <c r="AC620" i="1"/>
  <c r="AD620" i="1" s="1"/>
  <c r="AF620" i="1"/>
  <c r="R619" i="1"/>
  <c r="S619" i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/>
  <c r="R608" i="1"/>
  <c r="S608" i="1" s="1"/>
  <c r="T604" i="1"/>
  <c r="U604" i="1"/>
  <c r="R603" i="1"/>
  <c r="S603" i="1"/>
  <c r="R602" i="1"/>
  <c r="S602" i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/>
  <c r="T553" i="1"/>
  <c r="T552" i="1"/>
  <c r="T546" i="1"/>
  <c r="R545" i="1"/>
  <c r="S545" i="1"/>
  <c r="V502" i="1"/>
  <c r="R481" i="1"/>
  <c r="S481" i="1"/>
  <c r="R597" i="1"/>
  <c r="S597" i="1" s="1"/>
  <c r="R587" i="1"/>
  <c r="S587" i="1" s="1"/>
  <c r="R583" i="1"/>
  <c r="S583" i="1"/>
  <c r="R566" i="1"/>
  <c r="S566" i="1"/>
  <c r="R560" i="1"/>
  <c r="S560" i="1" s="1"/>
  <c r="R546" i="1"/>
  <c r="S546" i="1" s="1"/>
  <c r="R538" i="1"/>
  <c r="S538" i="1" s="1"/>
  <c r="U636" i="1"/>
  <c r="AC636" i="1"/>
  <c r="AD636" i="1" s="1"/>
  <c r="AF636" i="1" s="1"/>
  <c r="U628" i="1"/>
  <c r="U596" i="1"/>
  <c r="AC596" i="1"/>
  <c r="AD596" i="1" s="1"/>
  <c r="AB647" i="1"/>
  <c r="U624" i="1"/>
  <c r="AC624" i="1"/>
  <c r="AD624" i="1" s="1"/>
  <c r="U616" i="1"/>
  <c r="AC616" i="1"/>
  <c r="AD616" i="1" s="1"/>
  <c r="U600" i="1"/>
  <c r="U644" i="1"/>
  <c r="AG644" i="1"/>
  <c r="AH644" i="1" s="1"/>
  <c r="U643" i="1"/>
  <c r="AC643" i="1"/>
  <c r="AD643" i="1"/>
  <c r="AB643" i="1"/>
  <c r="U639" i="1"/>
  <c r="AB639" i="1"/>
  <c r="AC639" i="1"/>
  <c r="AD639" i="1" s="1"/>
  <c r="U632" i="1"/>
  <c r="AC632" i="1"/>
  <c r="AD632" i="1" s="1"/>
  <c r="AB626" i="1"/>
  <c r="U619" i="1"/>
  <c r="AB618" i="1"/>
  <c r="U612" i="1"/>
  <c r="AB644" i="1"/>
  <c r="AB636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 s="1"/>
  <c r="R598" i="1"/>
  <c r="S598" i="1" s="1"/>
  <c r="V597" i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/>
  <c r="R550" i="1"/>
  <c r="S550" i="1" s="1"/>
  <c r="R549" i="1"/>
  <c r="S549" i="1" s="1"/>
  <c r="T528" i="1"/>
  <c r="AC528" i="1"/>
  <c r="AD528" i="1"/>
  <c r="T520" i="1"/>
  <c r="AA218" i="1"/>
  <c r="S431" i="1"/>
  <c r="AG977" i="1"/>
  <c r="AH977" i="1"/>
  <c r="AD993" i="1"/>
  <c r="AC992" i="1"/>
  <c r="AD992" i="1" s="1"/>
  <c r="AC976" i="1"/>
  <c r="AD976" i="1" s="1"/>
  <c r="T822" i="1"/>
  <c r="AB822" i="1" s="1"/>
  <c r="T814" i="1"/>
  <c r="AC814" i="1" s="1"/>
  <c r="AB814" i="1"/>
  <c r="T798" i="1"/>
  <c r="T794" i="1"/>
  <c r="AB794" i="1" s="1"/>
  <c r="AF758" i="1"/>
  <c r="AG758" i="1" s="1"/>
  <c r="AH758" i="1" s="1"/>
  <c r="AF746" i="1"/>
  <c r="AF731" i="1"/>
  <c r="AC724" i="1"/>
  <c r="AD724" i="1" s="1"/>
  <c r="U724" i="1"/>
  <c r="AC708" i="1"/>
  <c r="AD708" i="1" s="1"/>
  <c r="U708" i="1"/>
  <c r="AD676" i="1"/>
  <c r="U676" i="1"/>
  <c r="AC668" i="1"/>
  <c r="AD668" i="1" s="1"/>
  <c r="U668" i="1"/>
  <c r="V905" i="1"/>
  <c r="T905" i="1"/>
  <c r="AB905" i="1" s="1"/>
  <c r="V904" i="1"/>
  <c r="T904" i="1"/>
  <c r="V901" i="1"/>
  <c r="T901" i="1"/>
  <c r="V898" i="1"/>
  <c r="T898" i="1"/>
  <c r="V890" i="1"/>
  <c r="T890" i="1"/>
  <c r="V883" i="1"/>
  <c r="T883" i="1"/>
  <c r="U883" i="1" s="1"/>
  <c r="V881" i="1"/>
  <c r="T881" i="1"/>
  <c r="V879" i="1"/>
  <c r="V878" i="1"/>
  <c r="T878" i="1"/>
  <c r="V877" i="1"/>
  <c r="V876" i="1"/>
  <c r="V875" i="1"/>
  <c r="T875" i="1"/>
  <c r="AB875" i="1" s="1"/>
  <c r="V874" i="1"/>
  <c r="T874" i="1"/>
  <c r="V873" i="1"/>
  <c r="T873" i="1"/>
  <c r="AC873" i="1" s="1"/>
  <c r="V872" i="1"/>
  <c r="V871" i="1"/>
  <c r="V869" i="1"/>
  <c r="T869" i="1"/>
  <c r="V868" i="1"/>
  <c r="T868" i="1"/>
  <c r="V866" i="1"/>
  <c r="T866" i="1"/>
  <c r="AB866" i="1"/>
  <c r="V865" i="1"/>
  <c r="V863" i="1"/>
  <c r="T863" i="1"/>
  <c r="V862" i="1"/>
  <c r="T862" i="1"/>
  <c r="V861" i="1"/>
  <c r="T861" i="1"/>
  <c r="U861" i="1" s="1"/>
  <c r="V860" i="1"/>
  <c r="T860" i="1"/>
  <c r="V859" i="1"/>
  <c r="V858" i="1"/>
  <c r="T858" i="1"/>
  <c r="V857" i="1"/>
  <c r="T857" i="1"/>
  <c r="V856" i="1"/>
  <c r="T856" i="1"/>
  <c r="V855" i="1"/>
  <c r="T855" i="1"/>
  <c r="V854" i="1"/>
  <c r="T854" i="1"/>
  <c r="AC854" i="1" s="1"/>
  <c r="AD854" i="1" s="1"/>
  <c r="AB854" i="1"/>
  <c r="V853" i="1"/>
  <c r="T853" i="1"/>
  <c r="V852" i="1"/>
  <c r="T852" i="1"/>
  <c r="V851" i="1"/>
  <c r="T851" i="1"/>
  <c r="T850" i="1"/>
  <c r="V849" i="1"/>
  <c r="V848" i="1"/>
  <c r="T848" i="1"/>
  <c r="V847" i="1"/>
  <c r="T847" i="1"/>
  <c r="V846" i="1"/>
  <c r="V845" i="1"/>
  <c r="T845" i="1"/>
  <c r="V844" i="1"/>
  <c r="T844" i="1"/>
  <c r="V843" i="1"/>
  <c r="T843" i="1"/>
  <c r="AB843" i="1" s="1"/>
  <c r="V841" i="1"/>
  <c r="T841" i="1"/>
  <c r="V840" i="1"/>
  <c r="T840" i="1"/>
  <c r="V839" i="1"/>
  <c r="V837" i="1"/>
  <c r="T837" i="1"/>
  <c r="V836" i="1"/>
  <c r="T836" i="1"/>
  <c r="V835" i="1"/>
  <c r="T835" i="1"/>
  <c r="V833" i="1"/>
  <c r="T833" i="1"/>
  <c r="AB833" i="1" s="1"/>
  <c r="V832" i="1"/>
  <c r="T832" i="1"/>
  <c r="V831" i="1"/>
  <c r="T831" i="1"/>
  <c r="V830" i="1"/>
  <c r="T830" i="1"/>
  <c r="V829" i="1"/>
  <c r="T829" i="1"/>
  <c r="U829" i="1" s="1"/>
  <c r="V828" i="1"/>
  <c r="T828" i="1"/>
  <c r="V826" i="1"/>
  <c r="T826" i="1"/>
  <c r="AB826" i="1"/>
  <c r="V825" i="1"/>
  <c r="T825" i="1"/>
  <c r="V824" i="1"/>
  <c r="T824" i="1"/>
  <c r="AB819" i="1"/>
  <c r="T819" i="1"/>
  <c r="AC819" i="1" s="1"/>
  <c r="AD819" i="1" s="1"/>
  <c r="AB815" i="1"/>
  <c r="T815" i="1"/>
  <c r="T811" i="1"/>
  <c r="AB811" i="1" s="1"/>
  <c r="T807" i="1"/>
  <c r="AB807" i="1" s="1"/>
  <c r="T803" i="1"/>
  <c r="AB803" i="1" s="1"/>
  <c r="AB799" i="1"/>
  <c r="T799" i="1"/>
  <c r="T795" i="1"/>
  <c r="AB795" i="1" s="1"/>
  <c r="T791" i="1"/>
  <c r="AB791" i="1" s="1"/>
  <c r="AF783" i="1"/>
  <c r="AF779" i="1"/>
  <c r="AF775" i="1"/>
  <c r="AF767" i="1"/>
  <c r="AG767" i="1" s="1"/>
  <c r="AH767" i="1" s="1"/>
  <c r="AF751" i="1"/>
  <c r="AG751" i="1" s="1"/>
  <c r="AH751" i="1" s="1"/>
  <c r="AF743" i="1"/>
  <c r="AF738" i="1"/>
  <c r="AF624" i="1"/>
  <c r="AG624" i="1" s="1"/>
  <c r="AH624" i="1" s="1"/>
  <c r="AC982" i="1"/>
  <c r="AD982" i="1"/>
  <c r="AC972" i="1"/>
  <c r="AD972" i="1" s="1"/>
  <c r="AF972" i="1" s="1"/>
  <c r="T806" i="1"/>
  <c r="AB806" i="1"/>
  <c r="T802" i="1"/>
  <c r="AF778" i="1"/>
  <c r="V958" i="1"/>
  <c r="T958" i="1"/>
  <c r="V957" i="1"/>
  <c r="T957" i="1"/>
  <c r="AB957" i="1" s="1"/>
  <c r="V956" i="1"/>
  <c r="V955" i="1"/>
  <c r="T955" i="1"/>
  <c r="V954" i="1"/>
  <c r="T954" i="1"/>
  <c r="AB954" i="1" s="1"/>
  <c r="V953" i="1"/>
  <c r="T953" i="1"/>
  <c r="AB953" i="1"/>
  <c r="V952" i="1"/>
  <c r="T952" i="1"/>
  <c r="V951" i="1"/>
  <c r="T951" i="1"/>
  <c r="V948" i="1"/>
  <c r="T948" i="1"/>
  <c r="V945" i="1"/>
  <c r="T945" i="1"/>
  <c r="AB945" i="1" s="1"/>
  <c r="V939" i="1"/>
  <c r="T939" i="1"/>
  <c r="AB939" i="1" s="1"/>
  <c r="V935" i="1"/>
  <c r="T935" i="1"/>
  <c r="V934" i="1"/>
  <c r="T934" i="1"/>
  <c r="V926" i="1"/>
  <c r="T926" i="1"/>
  <c r="V924" i="1"/>
  <c r="V920" i="1"/>
  <c r="T920" i="1"/>
  <c r="AB920" i="1"/>
  <c r="V919" i="1"/>
  <c r="V918" i="1"/>
  <c r="T918" i="1"/>
  <c r="AB918" i="1" s="1"/>
  <c r="V917" i="1"/>
  <c r="T917" i="1"/>
  <c r="AB917" i="1" s="1"/>
  <c r="V916" i="1"/>
  <c r="T916" i="1"/>
  <c r="AB916" i="1" s="1"/>
  <c r="V914" i="1"/>
  <c r="T914" i="1"/>
  <c r="V913" i="1"/>
  <c r="T913" i="1"/>
  <c r="AB913" i="1"/>
  <c r="V910" i="1"/>
  <c r="V907" i="1"/>
  <c r="T907" i="1"/>
  <c r="V902" i="1"/>
  <c r="T902" i="1"/>
  <c r="AB902" i="1"/>
  <c r="V899" i="1"/>
  <c r="T899" i="1"/>
  <c r="V893" i="1"/>
  <c r="T893" i="1"/>
  <c r="AB893" i="1"/>
  <c r="V892" i="1"/>
  <c r="T892" i="1"/>
  <c r="V891" i="1"/>
  <c r="T891" i="1"/>
  <c r="U891" i="1" s="1"/>
  <c r="V889" i="1"/>
  <c r="T889" i="1"/>
  <c r="V888" i="1"/>
  <c r="T888" i="1"/>
  <c r="V887" i="1"/>
  <c r="T887" i="1"/>
  <c r="V885" i="1"/>
  <c r="T885" i="1"/>
  <c r="AC885" i="1" s="1"/>
  <c r="V880" i="1"/>
  <c r="T880" i="1"/>
  <c r="AB993" i="1"/>
  <c r="AB989" i="1"/>
  <c r="AB973" i="1"/>
  <c r="AB972" i="1"/>
  <c r="AB937" i="1"/>
  <c r="AB890" i="1"/>
  <c r="AB881" i="1"/>
  <c r="AB873" i="1"/>
  <c r="AB871" i="1"/>
  <c r="AB869" i="1"/>
  <c r="AB863" i="1"/>
  <c r="AB861" i="1"/>
  <c r="AB859" i="1"/>
  <c r="AB857" i="1"/>
  <c r="AB852" i="1"/>
  <c r="AB849" i="1"/>
  <c r="AB839" i="1"/>
  <c r="AB837" i="1"/>
  <c r="AB832" i="1"/>
  <c r="AB831" i="1"/>
  <c r="AB829" i="1"/>
  <c r="AB828" i="1"/>
  <c r="AB824" i="1"/>
  <c r="T816" i="1"/>
  <c r="AB812" i="1"/>
  <c r="T812" i="1"/>
  <c r="AB808" i="1"/>
  <c r="T808" i="1"/>
  <c r="T804" i="1"/>
  <c r="AB804" i="1" s="1"/>
  <c r="T800" i="1"/>
  <c r="T796" i="1"/>
  <c r="AB792" i="1"/>
  <c r="T792" i="1"/>
  <c r="T788" i="1"/>
  <c r="AB788" i="1" s="1"/>
  <c r="AF780" i="1"/>
  <c r="AF752" i="1"/>
  <c r="AF748" i="1"/>
  <c r="AF744" i="1"/>
  <c r="AC728" i="1"/>
  <c r="AD728" i="1" s="1"/>
  <c r="U728" i="1"/>
  <c r="AC712" i="1"/>
  <c r="AD712" i="1" s="1"/>
  <c r="U712" i="1"/>
  <c r="AC704" i="1"/>
  <c r="AD704" i="1" s="1"/>
  <c r="U704" i="1"/>
  <c r="AC696" i="1"/>
  <c r="AD696" i="1" s="1"/>
  <c r="U696" i="1"/>
  <c r="U688" i="1"/>
  <c r="AC680" i="1"/>
  <c r="AD680" i="1"/>
  <c r="AF680" i="1" s="1"/>
  <c r="AC672" i="1"/>
  <c r="AD672" i="1"/>
  <c r="U672" i="1"/>
  <c r="U588" i="1"/>
  <c r="AC588" i="1"/>
  <c r="AD588" i="1"/>
  <c r="AC990" i="1"/>
  <c r="AD990" i="1"/>
  <c r="AC986" i="1"/>
  <c r="AD986" i="1" s="1"/>
  <c r="AC961" i="1"/>
  <c r="AD961" i="1" s="1"/>
  <c r="T790" i="1"/>
  <c r="AF754" i="1"/>
  <c r="AF750" i="1"/>
  <c r="AF739" i="1"/>
  <c r="AG739" i="1" s="1"/>
  <c r="AH739" i="1" s="1"/>
  <c r="V960" i="1"/>
  <c r="T960" i="1"/>
  <c r="V959" i="1"/>
  <c r="T959" i="1"/>
  <c r="V949" i="1"/>
  <c r="T949" i="1"/>
  <c r="V947" i="1"/>
  <c r="V944" i="1"/>
  <c r="T944" i="1"/>
  <c r="V943" i="1"/>
  <c r="V942" i="1"/>
  <c r="T942" i="1"/>
  <c r="AB942" i="1" s="1"/>
  <c r="V941" i="1"/>
  <c r="T940" i="1"/>
  <c r="AB940" i="1"/>
  <c r="V938" i="1"/>
  <c r="V937" i="1"/>
  <c r="V936" i="1"/>
  <c r="T936" i="1"/>
  <c r="AB936" i="1"/>
  <c r="V933" i="1"/>
  <c r="T933" i="1"/>
  <c r="V932" i="1"/>
  <c r="T932" i="1"/>
  <c r="AB932" i="1" s="1"/>
  <c r="V930" i="1"/>
  <c r="T930" i="1"/>
  <c r="V929" i="1"/>
  <c r="V925" i="1"/>
  <c r="T925" i="1"/>
  <c r="AC925" i="1" s="1"/>
  <c r="AD925" i="1" s="1"/>
  <c r="V923" i="1"/>
  <c r="V922" i="1"/>
  <c r="T922" i="1"/>
  <c r="V915" i="1"/>
  <c r="T915" i="1"/>
  <c r="V912" i="1"/>
  <c r="T912" i="1"/>
  <c r="V911" i="1"/>
  <c r="T911" i="1"/>
  <c r="V909" i="1"/>
  <c r="T908" i="1"/>
  <c r="AB908" i="1"/>
  <c r="V903" i="1"/>
  <c r="V897" i="1"/>
  <c r="T897" i="1"/>
  <c r="AC897" i="1" s="1"/>
  <c r="V894" i="1"/>
  <c r="T894" i="1"/>
  <c r="AB894" i="1" s="1"/>
  <c r="V884" i="1"/>
  <c r="T884" i="1"/>
  <c r="AC884" i="1" s="1"/>
  <c r="AB884" i="1"/>
  <c r="AB998" i="1"/>
  <c r="T817" i="1"/>
  <c r="AB813" i="1"/>
  <c r="T809" i="1"/>
  <c r="T805" i="1"/>
  <c r="AC805" i="1" s="1"/>
  <c r="AD805" i="1" s="1"/>
  <c r="T797" i="1"/>
  <c r="AB797" i="1"/>
  <c r="T793" i="1"/>
  <c r="T789" i="1"/>
  <c r="AB789" i="1"/>
  <c r="AF785" i="1"/>
  <c r="AG785" i="1"/>
  <c r="AH785" i="1" s="1"/>
  <c r="AF769" i="1"/>
  <c r="AF761" i="1"/>
  <c r="AF757" i="1"/>
  <c r="AG753" i="1"/>
  <c r="AH753" i="1" s="1"/>
  <c r="AF745" i="1"/>
  <c r="AF740" i="1"/>
  <c r="AB724" i="1"/>
  <c r="AC723" i="1"/>
  <c r="AD723" i="1" s="1"/>
  <c r="U719" i="1"/>
  <c r="AC715" i="1"/>
  <c r="AD715" i="1"/>
  <c r="U715" i="1"/>
  <c r="AB712" i="1"/>
  <c r="AC711" i="1"/>
  <c r="AD711" i="1" s="1"/>
  <c r="U711" i="1"/>
  <c r="AB708" i="1"/>
  <c r="AC703" i="1"/>
  <c r="AD703" i="1" s="1"/>
  <c r="U703" i="1"/>
  <c r="AB700" i="1"/>
  <c r="AC699" i="1"/>
  <c r="AD699" i="1" s="1"/>
  <c r="U699" i="1"/>
  <c r="AB696" i="1"/>
  <c r="AC695" i="1"/>
  <c r="AD695" i="1" s="1"/>
  <c r="U695" i="1"/>
  <c r="AG695" i="1" s="1"/>
  <c r="AC691" i="1"/>
  <c r="AD691" i="1" s="1"/>
  <c r="AC683" i="1"/>
  <c r="AD683" i="1"/>
  <c r="U683" i="1"/>
  <c r="U679" i="1"/>
  <c r="AG679" i="1" s="1"/>
  <c r="AH679" i="1" s="1"/>
  <c r="AB676" i="1"/>
  <c r="AC675" i="1"/>
  <c r="AD675" i="1" s="1"/>
  <c r="AB672" i="1"/>
  <c r="AC671" i="1"/>
  <c r="AD671" i="1" s="1"/>
  <c r="U671" i="1"/>
  <c r="AB668" i="1"/>
  <c r="AC667" i="1"/>
  <c r="AD667" i="1"/>
  <c r="U667" i="1"/>
  <c r="U661" i="1"/>
  <c r="AC661" i="1"/>
  <c r="AD661" i="1" s="1"/>
  <c r="U653" i="1"/>
  <c r="AC653" i="1"/>
  <c r="AD653" i="1" s="1"/>
  <c r="U645" i="1"/>
  <c r="AC645" i="1"/>
  <c r="AD645" i="1" s="1"/>
  <c r="U637" i="1"/>
  <c r="AC637" i="1"/>
  <c r="AD637" i="1"/>
  <c r="U629" i="1"/>
  <c r="AC629" i="1"/>
  <c r="AD629" i="1" s="1"/>
  <c r="U621" i="1"/>
  <c r="AC621" i="1"/>
  <c r="AD621" i="1"/>
  <c r="U613" i="1"/>
  <c r="AC613" i="1"/>
  <c r="AD613" i="1" s="1"/>
  <c r="U605" i="1"/>
  <c r="AC605" i="1"/>
  <c r="AD605" i="1" s="1"/>
  <c r="U597" i="1"/>
  <c r="AC597" i="1"/>
  <c r="AD597" i="1" s="1"/>
  <c r="V787" i="1"/>
  <c r="AB787" i="1"/>
  <c r="V786" i="1"/>
  <c r="AB786" i="1"/>
  <c r="V785" i="1"/>
  <c r="V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V776" i="1"/>
  <c r="V775" i="1"/>
  <c r="AB775" i="1"/>
  <c r="V774" i="1"/>
  <c r="AB774" i="1"/>
  <c r="V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V764" i="1"/>
  <c r="AB764" i="1"/>
  <c r="V763" i="1"/>
  <c r="V762" i="1"/>
  <c r="AB762" i="1"/>
  <c r="V761" i="1"/>
  <c r="AB761" i="1"/>
  <c r="V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40" i="1"/>
  <c r="AB739" i="1"/>
  <c r="AB738" i="1"/>
  <c r="AB737" i="1"/>
  <c r="AB736" i="1"/>
  <c r="AB735" i="1"/>
  <c r="AB734" i="1"/>
  <c r="AB732" i="1"/>
  <c r="AB731" i="1"/>
  <c r="AB730" i="1"/>
  <c r="AB729" i="1"/>
  <c r="AC726" i="1"/>
  <c r="AD726" i="1" s="1"/>
  <c r="U726" i="1"/>
  <c r="AC722" i="1"/>
  <c r="AD722" i="1" s="1"/>
  <c r="U722" i="1"/>
  <c r="AC718" i="1"/>
  <c r="AD718" i="1" s="1"/>
  <c r="U718" i="1"/>
  <c r="AC706" i="1"/>
  <c r="AD706" i="1" s="1"/>
  <c r="U706" i="1"/>
  <c r="AC698" i="1"/>
  <c r="AD698" i="1" s="1"/>
  <c r="U698" i="1"/>
  <c r="AC694" i="1"/>
  <c r="AD694" i="1" s="1"/>
  <c r="U690" i="1"/>
  <c r="AC686" i="1"/>
  <c r="AD686" i="1"/>
  <c r="U686" i="1"/>
  <c r="AC682" i="1"/>
  <c r="AD682" i="1" s="1"/>
  <c r="U682" i="1"/>
  <c r="AC678" i="1"/>
  <c r="AD678" i="1"/>
  <c r="U678" i="1"/>
  <c r="AC666" i="1"/>
  <c r="AD666" i="1"/>
  <c r="U666" i="1"/>
  <c r="T593" i="1"/>
  <c r="AB593" i="1" s="1"/>
  <c r="AC787" i="1"/>
  <c r="AD787" i="1" s="1"/>
  <c r="U786" i="1"/>
  <c r="U785" i="1"/>
  <c r="U784" i="1"/>
  <c r="U783" i="1"/>
  <c r="AG783" i="1" s="1"/>
  <c r="AH783" i="1" s="1"/>
  <c r="U782" i="1"/>
  <c r="U780" i="1"/>
  <c r="U779" i="1"/>
  <c r="AG779" i="1" s="1"/>
  <c r="AH779" i="1" s="1"/>
  <c r="U778" i="1"/>
  <c r="U775" i="1"/>
  <c r="AG775" i="1" s="1"/>
  <c r="AH775" i="1" s="1"/>
  <c r="U774" i="1"/>
  <c r="U773" i="1"/>
  <c r="AG773" i="1" s="1"/>
  <c r="AH773" i="1" s="1"/>
  <c r="U772" i="1"/>
  <c r="U771" i="1"/>
  <c r="AG771" i="1" s="1"/>
  <c r="AH771" i="1" s="1"/>
  <c r="U770" i="1"/>
  <c r="U769" i="1"/>
  <c r="U768" i="1"/>
  <c r="U767" i="1"/>
  <c r="U766" i="1"/>
  <c r="U765" i="1"/>
  <c r="U764" i="1"/>
  <c r="U762" i="1"/>
  <c r="AG762" i="1" s="1"/>
  <c r="AH762" i="1"/>
  <c r="U761" i="1"/>
  <c r="U758" i="1"/>
  <c r="U757" i="1"/>
  <c r="U756" i="1"/>
  <c r="U755" i="1"/>
  <c r="U754" i="1"/>
  <c r="AG754" i="1" s="1"/>
  <c r="AH754" i="1" s="1"/>
  <c r="U753" i="1"/>
  <c r="U750" i="1"/>
  <c r="AG750" i="1"/>
  <c r="AH750" i="1" s="1"/>
  <c r="U748" i="1"/>
  <c r="U746" i="1"/>
  <c r="U745" i="1"/>
  <c r="U744" i="1"/>
  <c r="U743" i="1"/>
  <c r="AG743" i="1" s="1"/>
  <c r="AH743" i="1" s="1"/>
  <c r="U742" i="1"/>
  <c r="U740" i="1"/>
  <c r="U739" i="1"/>
  <c r="U738" i="1"/>
  <c r="U737" i="1"/>
  <c r="U735" i="1"/>
  <c r="U734" i="1"/>
  <c r="U733" i="1"/>
  <c r="U732" i="1"/>
  <c r="U731" i="1"/>
  <c r="U730" i="1"/>
  <c r="AB726" i="1"/>
  <c r="AC725" i="1"/>
  <c r="AD725" i="1" s="1"/>
  <c r="U725" i="1"/>
  <c r="AB722" i="1"/>
  <c r="AB718" i="1"/>
  <c r="AC713" i="1"/>
  <c r="AD713" i="1"/>
  <c r="U713" i="1"/>
  <c r="AC709" i="1"/>
  <c r="AD709" i="1" s="1"/>
  <c r="U709" i="1"/>
  <c r="AB706" i="1"/>
  <c r="AB702" i="1"/>
  <c r="AC701" i="1"/>
  <c r="AD701" i="1" s="1"/>
  <c r="U701" i="1"/>
  <c r="AB698" i="1"/>
  <c r="AC697" i="1"/>
  <c r="AD697" i="1"/>
  <c r="U697" i="1"/>
  <c r="AB694" i="1"/>
  <c r="AC693" i="1"/>
  <c r="AD693" i="1" s="1"/>
  <c r="AG693" i="1" s="1"/>
  <c r="AH693" i="1" s="1"/>
  <c r="U693" i="1"/>
  <c r="AB686" i="1"/>
  <c r="AC685" i="1"/>
  <c r="AD685" i="1"/>
  <c r="U685" i="1"/>
  <c r="AG685" i="1" s="1"/>
  <c r="AB682" i="1"/>
  <c r="AC681" i="1"/>
  <c r="AD681" i="1"/>
  <c r="U681" i="1"/>
  <c r="AB678" i="1"/>
  <c r="AC677" i="1"/>
  <c r="AD677" i="1"/>
  <c r="U677" i="1"/>
  <c r="AC673" i="1"/>
  <c r="AD673" i="1"/>
  <c r="U673" i="1"/>
  <c r="AB670" i="1"/>
  <c r="AC669" i="1"/>
  <c r="AD669" i="1" s="1"/>
  <c r="AF669" i="1" s="1"/>
  <c r="AG669" i="1" s="1"/>
  <c r="AH669" i="1" s="1"/>
  <c r="U669" i="1"/>
  <c r="AB666" i="1"/>
  <c r="T665" i="1"/>
  <c r="AB665" i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AB605" i="1"/>
  <c r="T601" i="1"/>
  <c r="AB597" i="1"/>
  <c r="T589" i="1"/>
  <c r="AB589" i="1" s="1"/>
  <c r="AG636" i="1"/>
  <c r="AH636" i="1" s="1"/>
  <c r="T590" i="1"/>
  <c r="AB590" i="1" s="1"/>
  <c r="T582" i="1"/>
  <c r="U582" i="1" s="1"/>
  <c r="AC662" i="1"/>
  <c r="AD662" i="1" s="1"/>
  <c r="AC650" i="1"/>
  <c r="AD650" i="1"/>
  <c r="AC634" i="1"/>
  <c r="AD634" i="1"/>
  <c r="AC622" i="1"/>
  <c r="AD622" i="1" s="1"/>
  <c r="AC618" i="1"/>
  <c r="AD618" i="1" s="1"/>
  <c r="AC610" i="1"/>
  <c r="AD610" i="1" s="1"/>
  <c r="AF610" i="1" s="1"/>
  <c r="AC606" i="1"/>
  <c r="AD606" i="1"/>
  <c r="AC602" i="1"/>
  <c r="AD602" i="1" s="1"/>
  <c r="AF602" i="1" s="1"/>
  <c r="AB592" i="1"/>
  <c r="T591" i="1"/>
  <c r="T587" i="1"/>
  <c r="AB587" i="1" s="1"/>
  <c r="T579" i="1"/>
  <c r="AC579" i="1"/>
  <c r="AD579" i="1" s="1"/>
  <c r="AF579" i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/>
  <c r="AH612" i="1" s="1"/>
  <c r="AC611" i="1"/>
  <c r="AD611" i="1" s="1"/>
  <c r="AC640" i="1"/>
  <c r="AD640" i="1"/>
  <c r="AC594" i="1"/>
  <c r="AD594" i="1"/>
  <c r="AC626" i="1"/>
  <c r="AD626" i="1"/>
  <c r="AC642" i="1"/>
  <c r="AD642" i="1" s="1"/>
  <c r="AC568" i="1"/>
  <c r="AD568" i="1"/>
  <c r="AB619" i="1"/>
  <c r="U640" i="1"/>
  <c r="AC604" i="1"/>
  <c r="AD604" i="1" s="1"/>
  <c r="AF604" i="1" s="1"/>
  <c r="AB646" i="1"/>
  <c r="AB600" i="1"/>
  <c r="AC614" i="1"/>
  <c r="AD614" i="1" s="1"/>
  <c r="AC646" i="1"/>
  <c r="AD646" i="1" s="1"/>
  <c r="AB612" i="1"/>
  <c r="AB642" i="1"/>
  <c r="AG774" i="1"/>
  <c r="AH774" i="1"/>
  <c r="AG782" i="1"/>
  <c r="AH782" i="1"/>
  <c r="AB628" i="1"/>
  <c r="AC627" i="1"/>
  <c r="AD627" i="1"/>
  <c r="AF627" i="1"/>
  <c r="AG627" i="1" s="1"/>
  <c r="AH627" i="1" s="1"/>
  <c r="U620" i="1"/>
  <c r="AB610" i="1"/>
  <c r="AB606" i="1"/>
  <c r="AB658" i="1"/>
  <c r="AB654" i="1"/>
  <c r="U655" i="1"/>
  <c r="AC655" i="1"/>
  <c r="AD655" i="1" s="1"/>
  <c r="AB655" i="1"/>
  <c r="AG756" i="1"/>
  <c r="AH756" i="1"/>
  <c r="U627" i="1"/>
  <c r="U595" i="1"/>
  <c r="U656" i="1"/>
  <c r="AC656" i="1"/>
  <c r="AD656" i="1" s="1"/>
  <c r="U664" i="1"/>
  <c r="AC664" i="1"/>
  <c r="AD664" i="1"/>
  <c r="AC985" i="1"/>
  <c r="AD985" i="1"/>
  <c r="AF985" i="1"/>
  <c r="AG985" i="1"/>
  <c r="AH985" i="1" s="1"/>
  <c r="U984" i="1"/>
  <c r="AC984" i="1"/>
  <c r="AD984" i="1" s="1"/>
  <c r="U663" i="1"/>
  <c r="AG757" i="1"/>
  <c r="AH757" i="1" s="1"/>
  <c r="AG780" i="1"/>
  <c r="AH780" i="1" s="1"/>
  <c r="AG731" i="1"/>
  <c r="AH731" i="1"/>
  <c r="U638" i="1"/>
  <c r="AB638" i="1"/>
  <c r="AB664" i="1"/>
  <c r="AG604" i="1"/>
  <c r="AH604" i="1" s="1"/>
  <c r="U550" i="1"/>
  <c r="U592" i="1"/>
  <c r="AC592" i="1"/>
  <c r="AD592" i="1" s="1"/>
  <c r="AC607" i="1"/>
  <c r="AD607" i="1" s="1"/>
  <c r="AF630" i="1"/>
  <c r="AG630" i="1"/>
  <c r="AH630" i="1" s="1"/>
  <c r="AF662" i="1"/>
  <c r="U589" i="1"/>
  <c r="AC589" i="1"/>
  <c r="AD589" i="1" s="1"/>
  <c r="AF693" i="1"/>
  <c r="AF682" i="1"/>
  <c r="AF722" i="1"/>
  <c r="AG722" i="1" s="1"/>
  <c r="AH722" i="1" s="1"/>
  <c r="AC792" i="1"/>
  <c r="AD792" i="1"/>
  <c r="U792" i="1"/>
  <c r="AC800" i="1"/>
  <c r="AD800" i="1" s="1"/>
  <c r="AC808" i="1"/>
  <c r="AD808" i="1" s="1"/>
  <c r="U808" i="1"/>
  <c r="AC795" i="1"/>
  <c r="AD795" i="1"/>
  <c r="U795" i="1"/>
  <c r="AC803" i="1"/>
  <c r="AD803" i="1" s="1"/>
  <c r="U803" i="1"/>
  <c r="AC811" i="1"/>
  <c r="AD811" i="1" s="1"/>
  <c r="U811" i="1"/>
  <c r="U819" i="1"/>
  <c r="AC824" i="1"/>
  <c r="AD824" i="1"/>
  <c r="U824" i="1"/>
  <c r="AC828" i="1"/>
  <c r="AD828" i="1"/>
  <c r="U828" i="1"/>
  <c r="AC832" i="1"/>
  <c r="AD832" i="1"/>
  <c r="U832" i="1"/>
  <c r="AC836" i="1"/>
  <c r="AD836" i="1" s="1"/>
  <c r="U840" i="1"/>
  <c r="U844" i="1"/>
  <c r="AC846" i="1"/>
  <c r="AD846" i="1" s="1"/>
  <c r="AF846" i="1" s="1"/>
  <c r="AC852" i="1"/>
  <c r="AD852" i="1" s="1"/>
  <c r="AF852" i="1" s="1"/>
  <c r="AG852" i="1" s="1"/>
  <c r="AH852" i="1" s="1"/>
  <c r="U852" i="1"/>
  <c r="U854" i="1"/>
  <c r="AC856" i="1"/>
  <c r="AD856" i="1" s="1"/>
  <c r="U856" i="1"/>
  <c r="AC860" i="1"/>
  <c r="AD860" i="1"/>
  <c r="U860" i="1"/>
  <c r="AC862" i="1"/>
  <c r="AD862" i="1" s="1"/>
  <c r="AC866" i="1"/>
  <c r="AD866" i="1" s="1"/>
  <c r="U866" i="1"/>
  <c r="AC872" i="1"/>
  <c r="AD872" i="1"/>
  <c r="U872" i="1"/>
  <c r="AC874" i="1"/>
  <c r="AD874" i="1" s="1"/>
  <c r="U874" i="1"/>
  <c r="U876" i="1"/>
  <c r="AC878" i="1"/>
  <c r="AD878" i="1"/>
  <c r="AF878" i="1" s="1"/>
  <c r="U878" i="1"/>
  <c r="AC883" i="1"/>
  <c r="AD883" i="1"/>
  <c r="AC905" i="1"/>
  <c r="AD905" i="1"/>
  <c r="U905" i="1"/>
  <c r="AC794" i="1"/>
  <c r="AD794" i="1" s="1"/>
  <c r="U794" i="1"/>
  <c r="AD814" i="1"/>
  <c r="U814" i="1"/>
  <c r="AC822" i="1"/>
  <c r="AD822" i="1"/>
  <c r="U822" i="1"/>
  <c r="U609" i="1"/>
  <c r="AC609" i="1"/>
  <c r="AD609" i="1"/>
  <c r="AC625" i="1"/>
  <c r="AD625" i="1"/>
  <c r="U641" i="1"/>
  <c r="AC641" i="1"/>
  <c r="AD641" i="1" s="1"/>
  <c r="AF673" i="1"/>
  <c r="AG673" i="1"/>
  <c r="AH673" i="1"/>
  <c r="AF637" i="1"/>
  <c r="AG637" i="1"/>
  <c r="AH637" i="1" s="1"/>
  <c r="AB657" i="1"/>
  <c r="AC793" i="1"/>
  <c r="AD793" i="1"/>
  <c r="U793" i="1"/>
  <c r="AC817" i="1"/>
  <c r="AD817" i="1" s="1"/>
  <c r="U817" i="1"/>
  <c r="AD897" i="1"/>
  <c r="U897" i="1"/>
  <c r="AC903" i="1"/>
  <c r="AD903" i="1"/>
  <c r="AF903" i="1" s="1"/>
  <c r="AC922" i="1"/>
  <c r="AD922" i="1" s="1"/>
  <c r="U922" i="1"/>
  <c r="U925" i="1"/>
  <c r="AC932" i="1"/>
  <c r="AD932" i="1"/>
  <c r="U932" i="1"/>
  <c r="AC936" i="1"/>
  <c r="AD936" i="1" s="1"/>
  <c r="U936" i="1"/>
  <c r="AC941" i="1"/>
  <c r="AD941" i="1" s="1"/>
  <c r="U941" i="1"/>
  <c r="AC943" i="1"/>
  <c r="AD943" i="1" s="1"/>
  <c r="U947" i="1"/>
  <c r="AC959" i="1"/>
  <c r="AD959" i="1"/>
  <c r="AC790" i="1"/>
  <c r="AD790" i="1" s="1"/>
  <c r="U790" i="1"/>
  <c r="AF990" i="1"/>
  <c r="AG990" i="1"/>
  <c r="AH990" i="1" s="1"/>
  <c r="AF696" i="1"/>
  <c r="AG696" i="1" s="1"/>
  <c r="AH696" i="1" s="1"/>
  <c r="AF712" i="1"/>
  <c r="AG712" i="1"/>
  <c r="AH712" i="1" s="1"/>
  <c r="AF728" i="1"/>
  <c r="AG728" i="1" s="1"/>
  <c r="AH728" i="1" s="1"/>
  <c r="AB897" i="1"/>
  <c r="AB909" i="1"/>
  <c r="AB925" i="1"/>
  <c r="AD885" i="1"/>
  <c r="U885" i="1"/>
  <c r="AC888" i="1"/>
  <c r="AD888" i="1" s="1"/>
  <c r="U888" i="1"/>
  <c r="AC891" i="1"/>
  <c r="AD891" i="1"/>
  <c r="AC893" i="1"/>
  <c r="AD893" i="1"/>
  <c r="U893" i="1"/>
  <c r="AC899" i="1"/>
  <c r="AD899" i="1" s="1"/>
  <c r="U899" i="1"/>
  <c r="AC910" i="1"/>
  <c r="AD910" i="1"/>
  <c r="U910" i="1"/>
  <c r="AC914" i="1"/>
  <c r="AD914" i="1" s="1"/>
  <c r="U914" i="1"/>
  <c r="AC919" i="1"/>
  <c r="AD919" i="1"/>
  <c r="U919" i="1"/>
  <c r="AC926" i="1"/>
  <c r="AD926" i="1" s="1"/>
  <c r="U926" i="1"/>
  <c r="AC935" i="1"/>
  <c r="AD935" i="1"/>
  <c r="U935" i="1"/>
  <c r="AC945" i="1"/>
  <c r="AD945" i="1" s="1"/>
  <c r="U945" i="1"/>
  <c r="AC948" i="1"/>
  <c r="AD948" i="1" s="1"/>
  <c r="U948" i="1"/>
  <c r="AC951" i="1"/>
  <c r="AD951" i="1"/>
  <c r="U951" i="1"/>
  <c r="AC953" i="1"/>
  <c r="AD953" i="1"/>
  <c r="U953" i="1"/>
  <c r="AC955" i="1"/>
  <c r="AD955" i="1"/>
  <c r="U955" i="1"/>
  <c r="AC957" i="1"/>
  <c r="AD957" i="1"/>
  <c r="U957" i="1"/>
  <c r="AC802" i="1"/>
  <c r="AD802" i="1"/>
  <c r="U802" i="1"/>
  <c r="AD810" i="1"/>
  <c r="U810" i="1"/>
  <c r="AF708" i="1"/>
  <c r="AG708" i="1"/>
  <c r="AH708" i="1" s="1"/>
  <c r="AF606" i="1"/>
  <c r="AG606" i="1" s="1"/>
  <c r="AH606" i="1" s="1"/>
  <c r="AF685" i="1"/>
  <c r="AH685" i="1"/>
  <c r="AF678" i="1"/>
  <c r="AG678" i="1"/>
  <c r="AH678" i="1"/>
  <c r="AF726" i="1"/>
  <c r="AF597" i="1"/>
  <c r="AG597" i="1" s="1"/>
  <c r="AH597" i="1" s="1"/>
  <c r="AF667" i="1"/>
  <c r="AF683" i="1"/>
  <c r="AG683" i="1"/>
  <c r="AH683" i="1" s="1"/>
  <c r="AF699" i="1"/>
  <c r="AG699" i="1" s="1"/>
  <c r="AH699" i="1" s="1"/>
  <c r="AB793" i="1"/>
  <c r="AB817" i="1"/>
  <c r="AB790" i="1"/>
  <c r="AC788" i="1"/>
  <c r="AD788" i="1"/>
  <c r="U788" i="1"/>
  <c r="AC796" i="1"/>
  <c r="AD796" i="1"/>
  <c r="AC804" i="1"/>
  <c r="AD804" i="1"/>
  <c r="U804" i="1"/>
  <c r="AC812" i="1"/>
  <c r="AD812" i="1" s="1"/>
  <c r="U812" i="1"/>
  <c r="AB910" i="1"/>
  <c r="AB914" i="1"/>
  <c r="AB922" i="1"/>
  <c r="AB926" i="1"/>
  <c r="AB930" i="1"/>
  <c r="AB802" i="1"/>
  <c r="AC791" i="1"/>
  <c r="AD791" i="1" s="1"/>
  <c r="U791" i="1"/>
  <c r="AC799" i="1"/>
  <c r="AD799" i="1"/>
  <c r="U799" i="1"/>
  <c r="AC807" i="1"/>
  <c r="AD807" i="1" s="1"/>
  <c r="U807" i="1"/>
  <c r="AC815" i="1"/>
  <c r="AD815" i="1" s="1"/>
  <c r="U815" i="1"/>
  <c r="AC825" i="1"/>
  <c r="AD825" i="1"/>
  <c r="AF825" i="1" s="1"/>
  <c r="U825" i="1"/>
  <c r="AC829" i="1"/>
  <c r="AD829" i="1"/>
  <c r="AF829" i="1" s="1"/>
  <c r="AC831" i="1"/>
  <c r="AD831" i="1"/>
  <c r="U831" i="1"/>
  <c r="AC833" i="1"/>
  <c r="AD833" i="1"/>
  <c r="U833" i="1"/>
  <c r="AC835" i="1"/>
  <c r="AD835" i="1" s="1"/>
  <c r="U835" i="1"/>
  <c r="AC837" i="1"/>
  <c r="AD837" i="1"/>
  <c r="U837" i="1"/>
  <c r="AC839" i="1"/>
  <c r="AD839" i="1"/>
  <c r="U839" i="1"/>
  <c r="AC843" i="1"/>
  <c r="AD843" i="1"/>
  <c r="U843" i="1"/>
  <c r="AC845" i="1"/>
  <c r="AD845" i="1"/>
  <c r="U845" i="1"/>
  <c r="AC847" i="1"/>
  <c r="AD847" i="1"/>
  <c r="U847" i="1"/>
  <c r="AC849" i="1"/>
  <c r="AD849" i="1"/>
  <c r="AF849" i="1" s="1"/>
  <c r="U849" i="1"/>
  <c r="AC853" i="1"/>
  <c r="AD853" i="1"/>
  <c r="AG853" i="1" s="1"/>
  <c r="AH853" i="1" s="1"/>
  <c r="U853" i="1"/>
  <c r="AC857" i="1"/>
  <c r="AD857" i="1"/>
  <c r="AF857" i="1" s="1"/>
  <c r="AG857" i="1" s="1"/>
  <c r="AH857" i="1" s="1"/>
  <c r="U857" i="1"/>
  <c r="AC859" i="1"/>
  <c r="AD859" i="1"/>
  <c r="U859" i="1"/>
  <c r="AC861" i="1"/>
  <c r="AD861" i="1" s="1"/>
  <c r="AC863" i="1"/>
  <c r="AD863" i="1"/>
  <c r="U863" i="1"/>
  <c r="AC869" i="1"/>
  <c r="AD869" i="1"/>
  <c r="U869" i="1"/>
  <c r="AC871" i="1"/>
  <c r="AD871" i="1" s="1"/>
  <c r="U871" i="1"/>
  <c r="AD873" i="1"/>
  <c r="U873" i="1"/>
  <c r="AC875" i="1"/>
  <c r="AD875" i="1"/>
  <c r="U875" i="1"/>
  <c r="AC890" i="1"/>
  <c r="AD890" i="1" s="1"/>
  <c r="AF890" i="1" s="1"/>
  <c r="U890" i="1"/>
  <c r="AC898" i="1"/>
  <c r="AD898" i="1"/>
  <c r="U898" i="1"/>
  <c r="U798" i="1"/>
  <c r="AF992" i="1"/>
  <c r="AG602" i="1"/>
  <c r="AH602" i="1"/>
  <c r="U579" i="1"/>
  <c r="AG579" i="1" s="1"/>
  <c r="AH579" i="1" s="1"/>
  <c r="U587" i="1"/>
  <c r="AC587" i="1"/>
  <c r="AD587" i="1" s="1"/>
  <c r="AF594" i="1"/>
  <c r="AG594" i="1"/>
  <c r="AH594" i="1"/>
  <c r="AG610" i="1"/>
  <c r="AH610" i="1"/>
  <c r="AF626" i="1"/>
  <c r="U590" i="1"/>
  <c r="AC590" i="1"/>
  <c r="AD590" i="1"/>
  <c r="AC601" i="1"/>
  <c r="AD601" i="1" s="1"/>
  <c r="U617" i="1"/>
  <c r="AC617" i="1"/>
  <c r="AD617" i="1"/>
  <c r="U633" i="1"/>
  <c r="AC633" i="1"/>
  <c r="AD633" i="1" s="1"/>
  <c r="U649" i="1"/>
  <c r="AC649" i="1"/>
  <c r="AD649" i="1" s="1"/>
  <c r="U665" i="1"/>
  <c r="AC665" i="1"/>
  <c r="AD665" i="1"/>
  <c r="AF665" i="1" s="1"/>
  <c r="AG665" i="1" s="1"/>
  <c r="AH665" i="1" s="1"/>
  <c r="AF681" i="1"/>
  <c r="AG681" i="1" s="1"/>
  <c r="AH681" i="1" s="1"/>
  <c r="AF697" i="1"/>
  <c r="AG697" i="1" s="1"/>
  <c r="AH697" i="1" s="1"/>
  <c r="AF713" i="1"/>
  <c r="AG713" i="1"/>
  <c r="AH713" i="1"/>
  <c r="U593" i="1"/>
  <c r="AC593" i="1"/>
  <c r="AD593" i="1" s="1"/>
  <c r="AB609" i="1"/>
  <c r="AF621" i="1"/>
  <c r="AG621" i="1"/>
  <c r="AH621" i="1"/>
  <c r="AB641" i="1"/>
  <c r="AF653" i="1"/>
  <c r="AG653" i="1"/>
  <c r="AH653" i="1" s="1"/>
  <c r="AF679" i="1"/>
  <c r="AF695" i="1"/>
  <c r="AH695" i="1"/>
  <c r="AF711" i="1"/>
  <c r="AG711" i="1"/>
  <c r="AH711" i="1" s="1"/>
  <c r="AC789" i="1"/>
  <c r="AD789" i="1" s="1"/>
  <c r="AF789" i="1" s="1"/>
  <c r="U789" i="1"/>
  <c r="AC797" i="1"/>
  <c r="AD797" i="1" s="1"/>
  <c r="U797" i="1"/>
  <c r="U805" i="1"/>
  <c r="AC813" i="1"/>
  <c r="AD813" i="1"/>
  <c r="U813" i="1"/>
  <c r="AD884" i="1"/>
  <c r="U884" i="1"/>
  <c r="AC894" i="1"/>
  <c r="AD894" i="1"/>
  <c r="U894" i="1"/>
  <c r="AC908" i="1"/>
  <c r="AD908" i="1"/>
  <c r="U908" i="1"/>
  <c r="AC911" i="1"/>
  <c r="AD911" i="1" s="1"/>
  <c r="U911" i="1"/>
  <c r="AC923" i="1"/>
  <c r="AD923" i="1"/>
  <c r="U923" i="1"/>
  <c r="AC937" i="1"/>
  <c r="AD937" i="1"/>
  <c r="U937" i="1"/>
  <c r="AC942" i="1"/>
  <c r="AD942" i="1"/>
  <c r="U942" i="1"/>
  <c r="AC944" i="1"/>
  <c r="AD944" i="1"/>
  <c r="U944" i="1"/>
  <c r="AC960" i="1"/>
  <c r="AD960" i="1"/>
  <c r="U960" i="1"/>
  <c r="AF961" i="1"/>
  <c r="AF672" i="1"/>
  <c r="AG672" i="1" s="1"/>
  <c r="AH672" i="1" s="1"/>
  <c r="AF704" i="1"/>
  <c r="AG704" i="1" s="1"/>
  <c r="AH704" i="1" s="1"/>
  <c r="AB899" i="1"/>
  <c r="AB903" i="1"/>
  <c r="AB911" i="1"/>
  <c r="AB919" i="1"/>
  <c r="AB935" i="1"/>
  <c r="AB943" i="1"/>
  <c r="AB947" i="1"/>
  <c r="AB951" i="1"/>
  <c r="AC880" i="1"/>
  <c r="AD880" i="1"/>
  <c r="U880" i="1"/>
  <c r="AG880" i="1" s="1"/>
  <c r="AH880" i="1" s="1"/>
  <c r="AC887" i="1"/>
  <c r="AD887" i="1"/>
  <c r="U887" i="1"/>
  <c r="AC892" i="1"/>
  <c r="AD892" i="1"/>
  <c r="U892" i="1"/>
  <c r="AC902" i="1"/>
  <c r="AD902" i="1"/>
  <c r="U902" i="1"/>
  <c r="AC907" i="1"/>
  <c r="AD907" i="1"/>
  <c r="U907" i="1"/>
  <c r="AC913" i="1"/>
  <c r="AD913" i="1" s="1"/>
  <c r="U913" i="1"/>
  <c r="AC916" i="1"/>
  <c r="AD916" i="1"/>
  <c r="U916" i="1"/>
  <c r="AC918" i="1"/>
  <c r="AD918" i="1"/>
  <c r="AF918" i="1" s="1"/>
  <c r="U918" i="1"/>
  <c r="AC920" i="1"/>
  <c r="AD920" i="1"/>
  <c r="U920" i="1"/>
  <c r="AD924" i="1"/>
  <c r="U924" i="1"/>
  <c r="AC934" i="1"/>
  <c r="AD934" i="1"/>
  <c r="U934" i="1"/>
  <c r="AC952" i="1"/>
  <c r="AD952" i="1"/>
  <c r="U952" i="1"/>
  <c r="AG952" i="1" s="1"/>
  <c r="AH952" i="1" s="1"/>
  <c r="AC954" i="1"/>
  <c r="AD954" i="1"/>
  <c r="AF954" i="1" s="1"/>
  <c r="U954" i="1"/>
  <c r="AC956" i="1"/>
  <c r="AD956" i="1"/>
  <c r="U956" i="1"/>
  <c r="AC806" i="1"/>
  <c r="AD806" i="1"/>
  <c r="U806" i="1"/>
  <c r="AG972" i="1"/>
  <c r="AH972" i="1" s="1"/>
  <c r="AF976" i="1"/>
  <c r="AF640" i="1"/>
  <c r="AG655" i="1"/>
  <c r="AH655" i="1"/>
  <c r="AF655" i="1"/>
  <c r="AF656" i="1"/>
  <c r="AG656" i="1"/>
  <c r="AH656" i="1" s="1"/>
  <c r="AF664" i="1"/>
  <c r="AG664" i="1"/>
  <c r="AH664" i="1" s="1"/>
  <c r="AF894" i="1"/>
  <c r="AF633" i="1"/>
  <c r="AF847" i="1"/>
  <c r="AG847" i="1"/>
  <c r="AH847" i="1" s="1"/>
  <c r="AF835" i="1"/>
  <c r="AG835" i="1"/>
  <c r="AH835" i="1"/>
  <c r="AF831" i="1"/>
  <c r="AF807" i="1"/>
  <c r="AG807" i="1"/>
  <c r="AH807" i="1" s="1"/>
  <c r="AF804" i="1"/>
  <c r="AG804" i="1"/>
  <c r="AH804" i="1" s="1"/>
  <c r="AF902" i="1"/>
  <c r="AG902" i="1" s="1"/>
  <c r="AH902" i="1" s="1"/>
  <c r="AF587" i="1"/>
  <c r="AG587" i="1" s="1"/>
  <c r="AH587" i="1" s="1"/>
  <c r="AF641" i="1"/>
  <c r="AG641" i="1"/>
  <c r="AH641" i="1" s="1"/>
  <c r="AF609" i="1"/>
  <c r="AG609" i="1" s="1"/>
  <c r="AH609" i="1" s="1"/>
  <c r="AF814" i="1"/>
  <c r="AG814" i="1" s="1"/>
  <c r="AH814" i="1" s="1"/>
  <c r="AF872" i="1"/>
  <c r="AF860" i="1"/>
  <c r="AG860" i="1" s="1"/>
  <c r="AH860" i="1" s="1"/>
  <c r="AF836" i="1"/>
  <c r="AF832" i="1"/>
  <c r="AG832" i="1"/>
  <c r="AH832" i="1" s="1"/>
  <c r="AF828" i="1"/>
  <c r="AF824" i="1"/>
  <c r="AF811" i="1"/>
  <c r="AG811" i="1"/>
  <c r="AH811" i="1"/>
  <c r="AF795" i="1"/>
  <c r="AG795" i="1"/>
  <c r="AH795" i="1"/>
  <c r="AF800" i="1"/>
  <c r="AF911" i="1"/>
  <c r="AG911" i="1"/>
  <c r="AH911" i="1"/>
  <c r="AF813" i="1"/>
  <c r="AF873" i="1"/>
  <c r="AG873" i="1" s="1"/>
  <c r="AH873" i="1" s="1"/>
  <c r="AF845" i="1"/>
  <c r="AG845" i="1"/>
  <c r="AH845" i="1"/>
  <c r="AF833" i="1"/>
  <c r="AG833" i="1" s="1"/>
  <c r="AH833" i="1" s="1"/>
  <c r="AG957" i="1"/>
  <c r="AH957" i="1"/>
  <c r="AF957" i="1"/>
  <c r="AF935" i="1"/>
  <c r="AF932" i="1"/>
  <c r="AG932" i="1"/>
  <c r="AH932" i="1" s="1"/>
  <c r="AF944" i="1"/>
  <c r="AG944" i="1" s="1"/>
  <c r="AH944" i="1" s="1"/>
  <c r="AF884" i="1"/>
  <c r="AG884" i="1" s="1"/>
  <c r="AH884" i="1" s="1"/>
  <c r="AF853" i="1"/>
  <c r="AG829" i="1"/>
  <c r="AH829" i="1"/>
  <c r="AF885" i="1"/>
  <c r="AF943" i="1"/>
  <c r="AG943" i="1" s="1"/>
  <c r="AH943" i="1" s="1"/>
  <c r="AF956" i="1"/>
  <c r="AG956" i="1" s="1"/>
  <c r="AH956" i="1" s="1"/>
  <c r="AF952" i="1"/>
  <c r="AF934" i="1"/>
  <c r="AF920" i="1"/>
  <c r="AG920" i="1" s="1"/>
  <c r="AH920" i="1"/>
  <c r="AF916" i="1"/>
  <c r="AG916" i="1" s="1"/>
  <c r="AH916" i="1" s="1"/>
  <c r="AF880" i="1"/>
  <c r="AF593" i="1"/>
  <c r="AG593" i="1"/>
  <c r="AH593" i="1"/>
  <c r="AF625" i="1"/>
  <c r="AF822" i="1"/>
  <c r="AG822" i="1" s="1"/>
  <c r="AH822" i="1" s="1"/>
  <c r="AG878" i="1"/>
  <c r="AH878" i="1"/>
  <c r="AF874" i="1"/>
  <c r="AG874" i="1"/>
  <c r="AH874" i="1" s="1"/>
  <c r="AF866" i="1"/>
  <c r="AG866" i="1"/>
  <c r="AH866" i="1"/>
  <c r="AF854" i="1"/>
  <c r="AG854" i="1"/>
  <c r="AH854" i="1" s="1"/>
  <c r="AF819" i="1"/>
  <c r="AG819" i="1" s="1"/>
  <c r="AH819" i="1" s="1"/>
  <c r="AF808" i="1"/>
  <c r="AG808" i="1"/>
  <c r="AH808" i="1"/>
  <c r="AF792" i="1"/>
  <c r="AG792" i="1"/>
  <c r="AH792" i="1" s="1"/>
  <c r="AF797" i="1"/>
  <c r="AG797" i="1"/>
  <c r="AH797" i="1"/>
  <c r="AF617" i="1"/>
  <c r="AG617" i="1"/>
  <c r="AH617" i="1" s="1"/>
  <c r="AG849" i="1"/>
  <c r="AH849" i="1"/>
  <c r="AF799" i="1"/>
  <c r="AG799" i="1"/>
  <c r="AH799" i="1" s="1"/>
  <c r="AF810" i="1"/>
  <c r="AG810" i="1" s="1"/>
  <c r="AH810" i="1"/>
  <c r="AF953" i="1"/>
  <c r="AG953" i="1" s="1"/>
  <c r="AH953" i="1" s="1"/>
  <c r="AF910" i="1"/>
  <c r="AG910" i="1"/>
  <c r="AH910" i="1"/>
  <c r="AF891" i="1"/>
  <c r="AG891" i="1"/>
  <c r="AH891" i="1"/>
  <c r="AF922" i="1"/>
  <c r="AG922" i="1"/>
  <c r="AH922" i="1" s="1"/>
  <c r="AF897" i="1"/>
  <c r="AG897" i="1"/>
  <c r="AH897" i="1" s="1"/>
  <c r="AF937" i="1"/>
  <c r="AF805" i="1"/>
  <c r="AG805" i="1"/>
  <c r="AH805" i="1"/>
  <c r="AF875" i="1"/>
  <c r="AG875" i="1" s="1"/>
  <c r="AH875" i="1" s="1"/>
  <c r="AF863" i="1"/>
  <c r="AG863" i="1"/>
  <c r="AH863" i="1" s="1"/>
  <c r="AF839" i="1"/>
  <c r="AG839" i="1" s="1"/>
  <c r="AH839" i="1" s="1"/>
  <c r="AF788" i="1"/>
  <c r="AG788" i="1" s="1"/>
  <c r="AH788" i="1"/>
  <c r="AF802" i="1"/>
  <c r="AG802" i="1"/>
  <c r="AH802" i="1"/>
  <c r="AG955" i="1"/>
  <c r="AH955" i="1"/>
  <c r="AF951" i="1"/>
  <c r="AG951" i="1" s="1"/>
  <c r="AH951" i="1" s="1"/>
  <c r="AF926" i="1"/>
  <c r="AG926" i="1" s="1"/>
  <c r="AH926" i="1" s="1"/>
  <c r="AF941" i="1"/>
  <c r="AG941" i="1"/>
  <c r="AH941" i="1"/>
  <c r="AF936" i="1"/>
  <c r="AF925" i="1"/>
  <c r="AG925" i="1"/>
  <c r="AH925" i="1" s="1"/>
  <c r="AF793" i="1"/>
  <c r="AG793" i="1"/>
  <c r="AH793" i="1" s="1"/>
  <c r="AF589" i="1"/>
  <c r="AG589" i="1" s="1"/>
  <c r="AH589" i="1" s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U266" i="1"/>
  <c r="R224" i="1"/>
  <c r="S224" i="1" s="1"/>
  <c r="AA220" i="1"/>
  <c r="AA216" i="1"/>
  <c r="AA204" i="1"/>
  <c r="AA196" i="1"/>
  <c r="AA192" i="1"/>
  <c r="AA397" i="1"/>
  <c r="V423" i="1"/>
  <c r="T503" i="1"/>
  <c r="T424" i="1"/>
  <c r="V414" i="1"/>
  <c r="V427" i="1"/>
  <c r="T456" i="1"/>
  <c r="AC456" i="1"/>
  <c r="AD456" i="1"/>
  <c r="R505" i="1"/>
  <c r="S505" i="1"/>
  <c r="T502" i="1"/>
  <c r="AA415" i="1"/>
  <c r="R534" i="1"/>
  <c r="S534" i="1" s="1"/>
  <c r="R516" i="1"/>
  <c r="S516" i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/>
  <c r="T437" i="1"/>
  <c r="T411" i="1"/>
  <c r="AC411" i="1" s="1"/>
  <c r="AD411" i="1" s="1"/>
  <c r="U411" i="1"/>
  <c r="T288" i="1"/>
  <c r="AB288" i="1" s="1"/>
  <c r="U288" i="1"/>
  <c r="U280" i="1"/>
  <c r="T268" i="1"/>
  <c r="U268" i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/>
  <c r="T428" i="1"/>
  <c r="T389" i="1"/>
  <c r="U389" i="1"/>
  <c r="V408" i="1"/>
  <c r="T475" i="1"/>
  <c r="AC475" i="1" s="1"/>
  <c r="V475" i="1"/>
  <c r="T467" i="1"/>
  <c r="T438" i="1"/>
  <c r="U438" i="1" s="1"/>
  <c r="R532" i="1"/>
  <c r="S532" i="1"/>
  <c r="T529" i="1"/>
  <c r="AB529" i="1" s="1"/>
  <c r="U529" i="1"/>
  <c r="R525" i="1"/>
  <c r="S525" i="1" s="1"/>
  <c r="R515" i="1"/>
  <c r="S515" i="1" s="1"/>
  <c r="R454" i="1"/>
  <c r="S454" i="1"/>
  <c r="R453" i="1"/>
  <c r="S453" i="1"/>
  <c r="R449" i="1"/>
  <c r="S449" i="1" s="1"/>
  <c r="R448" i="1"/>
  <c r="S448" i="1" s="1"/>
  <c r="R435" i="1"/>
  <c r="S435" i="1"/>
  <c r="R379" i="1"/>
  <c r="S379" i="1"/>
  <c r="T373" i="1"/>
  <c r="AB373" i="1" s="1"/>
  <c r="T345" i="1"/>
  <c r="T301" i="1"/>
  <c r="U301" i="1"/>
  <c r="T285" i="1"/>
  <c r="U285" i="1" s="1"/>
  <c r="R275" i="1"/>
  <c r="S275" i="1"/>
  <c r="T261" i="1"/>
  <c r="AB261" i="1" s="1"/>
  <c r="R255" i="1"/>
  <c r="S255" i="1" s="1"/>
  <c r="R251" i="1"/>
  <c r="S251" i="1"/>
  <c r="T229" i="1"/>
  <c r="U229" i="1"/>
  <c r="R535" i="1"/>
  <c r="S535" i="1"/>
  <c r="R526" i="1"/>
  <c r="S526" i="1" s="1"/>
  <c r="T443" i="1"/>
  <c r="T439" i="1"/>
  <c r="U439" i="1" s="1"/>
  <c r="S437" i="1"/>
  <c r="AA429" i="1"/>
  <c r="AA425" i="1"/>
  <c r="R423" i="1"/>
  <c r="S423" i="1" s="1"/>
  <c r="AA422" i="1"/>
  <c r="AA419" i="1"/>
  <c r="R416" i="1"/>
  <c r="S416" i="1"/>
  <c r="T413" i="1"/>
  <c r="AA412" i="1"/>
  <c r="AA408" i="1"/>
  <c r="AB408" i="1" s="1"/>
  <c r="T405" i="1"/>
  <c r="AA404" i="1"/>
  <c r="AB404" i="1"/>
  <c r="AA399" i="1"/>
  <c r="AA394" i="1"/>
  <c r="AA393" i="1"/>
  <c r="AA389" i="1"/>
  <c r="R388" i="1"/>
  <c r="S388" i="1" s="1"/>
  <c r="AA381" i="1"/>
  <c r="R380" i="1"/>
  <c r="S380" i="1" s="1"/>
  <c r="AA253" i="1"/>
  <c r="AB253" i="1" s="1"/>
  <c r="AA197" i="1"/>
  <c r="T530" i="1"/>
  <c r="AC529" i="1"/>
  <c r="AD529" i="1" s="1"/>
  <c r="R528" i="1"/>
  <c r="S528" i="1"/>
  <c r="R527" i="1"/>
  <c r="S527" i="1"/>
  <c r="R491" i="1"/>
  <c r="S491" i="1" s="1"/>
  <c r="R490" i="1"/>
  <c r="S490" i="1" s="1"/>
  <c r="T516" i="1"/>
  <c r="T478" i="1"/>
  <c r="U478" i="1"/>
  <c r="T464" i="1"/>
  <c r="U464" i="1"/>
  <c r="AA535" i="1"/>
  <c r="T534" i="1"/>
  <c r="U534" i="1" s="1"/>
  <c r="AG534" i="1" s="1"/>
  <c r="T531" i="1"/>
  <c r="AB531" i="1" s="1"/>
  <c r="U531" i="1"/>
  <c r="R530" i="1"/>
  <c r="S530" i="1"/>
  <c r="R524" i="1"/>
  <c r="S524" i="1" s="1"/>
  <c r="R519" i="1"/>
  <c r="S519" i="1" s="1"/>
  <c r="R513" i="1"/>
  <c r="S513" i="1"/>
  <c r="R510" i="1"/>
  <c r="S510" i="1" s="1"/>
  <c r="T508" i="1"/>
  <c r="R507" i="1"/>
  <c r="S507" i="1" s="1"/>
  <c r="R497" i="1"/>
  <c r="S497" i="1"/>
  <c r="AA493" i="1"/>
  <c r="R493" i="1"/>
  <c r="S493" i="1"/>
  <c r="R478" i="1"/>
  <c r="S478" i="1" s="1"/>
  <c r="R474" i="1"/>
  <c r="S474" i="1"/>
  <c r="R471" i="1"/>
  <c r="S471" i="1"/>
  <c r="R470" i="1"/>
  <c r="S470" i="1"/>
  <c r="R469" i="1"/>
  <c r="S469" i="1" s="1"/>
  <c r="R467" i="1"/>
  <c r="S467" i="1" s="1"/>
  <c r="R459" i="1"/>
  <c r="S459" i="1" s="1"/>
  <c r="T458" i="1"/>
  <c r="U458" i="1"/>
  <c r="AA430" i="1"/>
  <c r="R421" i="1"/>
  <c r="S421" i="1"/>
  <c r="R420" i="1"/>
  <c r="S420" i="1"/>
  <c r="S419" i="1"/>
  <c r="S413" i="1"/>
  <c r="R409" i="1"/>
  <c r="S409" i="1" s="1"/>
  <c r="T419" i="1"/>
  <c r="AC419" i="1"/>
  <c r="AD419" i="1"/>
  <c r="AF419" i="1" s="1"/>
  <c r="AA222" i="1"/>
  <c r="V488" i="1"/>
  <c r="V452" i="1"/>
  <c r="U452" i="1"/>
  <c r="U298" i="1"/>
  <c r="AG298" i="1" s="1"/>
  <c r="AH298" i="1" s="1"/>
  <c r="V298" i="1"/>
  <c r="V254" i="1"/>
  <c r="T254" i="1"/>
  <c r="U254" i="1" s="1"/>
  <c r="V218" i="1"/>
  <c r="V535" i="1"/>
  <c r="T535" i="1"/>
  <c r="V486" i="1"/>
  <c r="T486" i="1"/>
  <c r="R483" i="1"/>
  <c r="S483" i="1" s="1"/>
  <c r="T481" i="1"/>
  <c r="U481" i="1"/>
  <c r="AA471" i="1"/>
  <c r="T440" i="1"/>
  <c r="U440" i="1"/>
  <c r="R433" i="1"/>
  <c r="S433" i="1"/>
  <c r="AA416" i="1"/>
  <c r="AA414" i="1"/>
  <c r="AB414" i="1"/>
  <c r="AC414" i="1"/>
  <c r="AD414" i="1"/>
  <c r="AF414" i="1"/>
  <c r="R537" i="1"/>
  <c r="S537" i="1" s="1"/>
  <c r="S492" i="1"/>
  <c r="V491" i="1"/>
  <c r="T491" i="1"/>
  <c r="R456" i="1"/>
  <c r="S456" i="1" s="1"/>
  <c r="AC408" i="1"/>
  <c r="AD408" i="1" s="1"/>
  <c r="AF408" i="1"/>
  <c r="T267" i="1"/>
  <c r="U267" i="1"/>
  <c r="T444" i="1"/>
  <c r="V511" i="1"/>
  <c r="T511" i="1"/>
  <c r="U511" i="1" s="1"/>
  <c r="T496" i="1"/>
  <c r="T509" i="1"/>
  <c r="R536" i="1"/>
  <c r="S536" i="1"/>
  <c r="V533" i="1"/>
  <c r="T533" i="1"/>
  <c r="U533" i="1" s="1"/>
  <c r="AG533" i="1" s="1"/>
  <c r="AH533" i="1" s="1"/>
  <c r="V532" i="1"/>
  <c r="T532" i="1"/>
  <c r="AC485" i="1"/>
  <c r="AD485" i="1"/>
  <c r="AF485" i="1" s="1"/>
  <c r="V446" i="1"/>
  <c r="U446" i="1"/>
  <c r="R531" i="1"/>
  <c r="S531" i="1"/>
  <c r="R522" i="1"/>
  <c r="S522" i="1" s="1"/>
  <c r="T521" i="1"/>
  <c r="U521" i="1" s="1"/>
  <c r="R520" i="1"/>
  <c r="S520" i="1" s="1"/>
  <c r="R518" i="1"/>
  <c r="S518" i="1"/>
  <c r="R512" i="1"/>
  <c r="S512" i="1" s="1"/>
  <c r="T510" i="1"/>
  <c r="T477" i="1"/>
  <c r="U477" i="1" s="1"/>
  <c r="AA474" i="1"/>
  <c r="AA469" i="1"/>
  <c r="AA460" i="1"/>
  <c r="AB460" i="1" s="1"/>
  <c r="AA452" i="1"/>
  <c r="AB452" i="1" s="1"/>
  <c r="R451" i="1"/>
  <c r="S451" i="1"/>
  <c r="R444" i="1"/>
  <c r="S444" i="1" s="1"/>
  <c r="T441" i="1"/>
  <c r="S414" i="1"/>
  <c r="R410" i="1"/>
  <c r="S410" i="1" s="1"/>
  <c r="R386" i="1"/>
  <c r="S386" i="1"/>
  <c r="S373" i="1"/>
  <c r="R533" i="1"/>
  <c r="S533" i="1"/>
  <c r="T526" i="1"/>
  <c r="U526" i="1"/>
  <c r="R496" i="1"/>
  <c r="S496" i="1" s="1"/>
  <c r="S495" i="1"/>
  <c r="AA482" i="1"/>
  <c r="AA477" i="1"/>
  <c r="AB477" i="1"/>
  <c r="AA437" i="1"/>
  <c r="AB437" i="1" s="1"/>
  <c r="AA411" i="1"/>
  <c r="AB411" i="1"/>
  <c r="R411" i="1"/>
  <c r="S411" i="1" s="1"/>
  <c r="T194" i="1"/>
  <c r="V194" i="1"/>
  <c r="V250" i="1"/>
  <c r="V495" i="1"/>
  <c r="AC495" i="1"/>
  <c r="AD495" i="1"/>
  <c r="AF495" i="1" s="1"/>
  <c r="AG495" i="1" s="1"/>
  <c r="AH495" i="1" s="1"/>
  <c r="S479" i="1"/>
  <c r="R455" i="1"/>
  <c r="S455" i="1" s="1"/>
  <c r="AA449" i="1"/>
  <c r="AB449" i="1" s="1"/>
  <c r="T442" i="1"/>
  <c r="U442" i="1"/>
  <c r="AA441" i="1"/>
  <c r="AA440" i="1"/>
  <c r="AB440" i="1" s="1"/>
  <c r="T433" i="1"/>
  <c r="AB433" i="1" s="1"/>
  <c r="U433" i="1"/>
  <c r="T431" i="1"/>
  <c r="U431" i="1"/>
  <c r="V431" i="1"/>
  <c r="T429" i="1"/>
  <c r="AB429" i="1"/>
  <c r="AA418" i="1"/>
  <c r="AB418" i="1"/>
  <c r="V476" i="1"/>
  <c r="T476" i="1"/>
  <c r="T487" i="1"/>
  <c r="U487" i="1"/>
  <c r="T242" i="1"/>
  <c r="U242" i="1"/>
  <c r="T498" i="1"/>
  <c r="U498" i="1" s="1"/>
  <c r="T489" i="1"/>
  <c r="U489" i="1" s="1"/>
  <c r="AA496" i="1"/>
  <c r="AB496" i="1" s="1"/>
  <c r="V460" i="1"/>
  <c r="U460" i="1"/>
  <c r="T450" i="1"/>
  <c r="R473" i="1"/>
  <c r="S473" i="1"/>
  <c r="S465" i="1"/>
  <c r="R464" i="1"/>
  <c r="S464" i="1"/>
  <c r="R461" i="1"/>
  <c r="S461" i="1"/>
  <c r="AA456" i="1"/>
  <c r="AA450" i="1"/>
  <c r="AA436" i="1"/>
  <c r="AA434" i="1"/>
  <c r="AA432" i="1"/>
  <c r="AA431" i="1"/>
  <c r="AB431" i="1" s="1"/>
  <c r="R499" i="1"/>
  <c r="S499" i="1"/>
  <c r="AA475" i="1"/>
  <c r="R426" i="1"/>
  <c r="S426" i="1"/>
  <c r="R412" i="1"/>
  <c r="S412" i="1"/>
  <c r="AB405" i="1"/>
  <c r="AA395" i="1"/>
  <c r="AA382" i="1"/>
  <c r="AA377" i="1"/>
  <c r="AA373" i="1"/>
  <c r="R220" i="1"/>
  <c r="S220" i="1" s="1"/>
  <c r="R204" i="1"/>
  <c r="S204" i="1"/>
  <c r="AA417" i="1"/>
  <c r="R401" i="1"/>
  <c r="S401" i="1"/>
  <c r="AA334" i="1"/>
  <c r="R422" i="1"/>
  <c r="S422" i="1" s="1"/>
  <c r="U437" i="1"/>
  <c r="AC571" i="1"/>
  <c r="AD571" i="1" s="1"/>
  <c r="AF571" i="1" s="1"/>
  <c r="AF528" i="1"/>
  <c r="AG528" i="1"/>
  <c r="AH528" i="1" s="1"/>
  <c r="U546" i="1"/>
  <c r="AB546" i="1"/>
  <c r="AC546" i="1"/>
  <c r="AD546" i="1"/>
  <c r="T569" i="1"/>
  <c r="AB569" i="1"/>
  <c r="U564" i="1"/>
  <c r="AC564" i="1"/>
  <c r="AD564" i="1"/>
  <c r="AG564" i="1" s="1"/>
  <c r="AF564" i="1"/>
  <c r="AH564" i="1"/>
  <c r="AB561" i="1"/>
  <c r="V543" i="1"/>
  <c r="T543" i="1"/>
  <c r="AB541" i="1"/>
  <c r="V540" i="1"/>
  <c r="T540" i="1"/>
  <c r="U540" i="1"/>
  <c r="AB585" i="1"/>
  <c r="U585" i="1"/>
  <c r="AB577" i="1"/>
  <c r="V401" i="1"/>
  <c r="V391" i="1"/>
  <c r="U391" i="1"/>
  <c r="T577" i="1"/>
  <c r="AB562" i="1"/>
  <c r="U565" i="1"/>
  <c r="AC565" i="1"/>
  <c r="AD565" i="1" s="1"/>
  <c r="AC555" i="1"/>
  <c r="AD555" i="1"/>
  <c r="AF555" i="1" s="1"/>
  <c r="AG555" i="1" s="1"/>
  <c r="AH555" i="1" s="1"/>
  <c r="U555" i="1"/>
  <c r="V583" i="1"/>
  <c r="T583" i="1"/>
  <c r="U583" i="1" s="1"/>
  <c r="V581" i="1"/>
  <c r="T581" i="1"/>
  <c r="V580" i="1"/>
  <c r="T580" i="1"/>
  <c r="V572" i="1"/>
  <c r="T572" i="1"/>
  <c r="T525" i="1"/>
  <c r="U525" i="1" s="1"/>
  <c r="AB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AB432" i="1" s="1"/>
  <c r="V430" i="1"/>
  <c r="T430" i="1"/>
  <c r="AE424" i="1"/>
  <c r="AA424" i="1"/>
  <c r="AC424" i="1"/>
  <c r="AD424" i="1"/>
  <c r="AF424" i="1"/>
  <c r="U541" i="1"/>
  <c r="AC541" i="1"/>
  <c r="AD541" i="1" s="1"/>
  <c r="AF541" i="1" s="1"/>
  <c r="AC585" i="1"/>
  <c r="AD585" i="1" s="1"/>
  <c r="AC425" i="1"/>
  <c r="AD425" i="1"/>
  <c r="AF425" i="1" s="1"/>
  <c r="U495" i="1"/>
  <c r="V574" i="1"/>
  <c r="T574" i="1"/>
  <c r="AA444" i="1"/>
  <c r="AB542" i="1"/>
  <c r="AC542" i="1"/>
  <c r="AD542" i="1"/>
  <c r="AF542" i="1" s="1"/>
  <c r="T586" i="1"/>
  <c r="AB586" i="1"/>
  <c r="T536" i="1"/>
  <c r="U536" i="1"/>
  <c r="V568" i="1"/>
  <c r="V563" i="1"/>
  <c r="R586" i="1"/>
  <c r="S586" i="1"/>
  <c r="T570" i="1"/>
  <c r="AA545" i="1"/>
  <c r="AA528" i="1"/>
  <c r="AB528" i="1"/>
  <c r="AB467" i="1"/>
  <c r="AA387" i="1"/>
  <c r="AA378" i="1"/>
  <c r="AA366" i="1"/>
  <c r="AB572" i="1"/>
  <c r="AB571" i="1"/>
  <c r="AA396" i="1"/>
  <c r="AA391" i="1"/>
  <c r="AB564" i="1"/>
  <c r="T445" i="1"/>
  <c r="V556" i="1"/>
  <c r="R585" i="1"/>
  <c r="S585" i="1"/>
  <c r="R584" i="1"/>
  <c r="S584" i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 s="1"/>
  <c r="AF538" i="1" s="1"/>
  <c r="AA527" i="1"/>
  <c r="R523" i="1"/>
  <c r="S523" i="1"/>
  <c r="S506" i="1"/>
  <c r="R489" i="1"/>
  <c r="S489" i="1"/>
  <c r="R400" i="1"/>
  <c r="S400" i="1" s="1"/>
  <c r="T379" i="1"/>
  <c r="R574" i="1"/>
  <c r="S574" i="1"/>
  <c r="R573" i="1"/>
  <c r="S573" i="1"/>
  <c r="R571" i="1"/>
  <c r="S571" i="1" s="1"/>
  <c r="R555" i="1"/>
  <c r="S555" i="1" s="1"/>
  <c r="T527" i="1"/>
  <c r="T522" i="1"/>
  <c r="U522" i="1"/>
  <c r="R517" i="1"/>
  <c r="S517" i="1" s="1"/>
  <c r="R511" i="1"/>
  <c r="S511" i="1"/>
  <c r="AA480" i="1"/>
  <c r="T479" i="1"/>
  <c r="U479" i="1" s="1"/>
  <c r="R457" i="1"/>
  <c r="S457" i="1" s="1"/>
  <c r="AA451" i="1"/>
  <c r="R424" i="1"/>
  <c r="S424" i="1" s="1"/>
  <c r="AA511" i="1"/>
  <c r="R468" i="1"/>
  <c r="S468" i="1" s="1"/>
  <c r="T451" i="1"/>
  <c r="AC451" i="1" s="1"/>
  <c r="AD451" i="1" s="1"/>
  <c r="AF451" i="1" s="1"/>
  <c r="AA402" i="1"/>
  <c r="R396" i="1"/>
  <c r="S396" i="1" s="1"/>
  <c r="U393" i="1"/>
  <c r="AA363" i="1"/>
  <c r="T221" i="1"/>
  <c r="U221" i="1"/>
  <c r="T216" i="1"/>
  <c r="T205" i="1"/>
  <c r="U205" i="1"/>
  <c r="T204" i="1"/>
  <c r="U204" i="1"/>
  <c r="T201" i="1"/>
  <c r="U201" i="1" s="1"/>
  <c r="T197" i="1"/>
  <c r="AB197" i="1" s="1"/>
  <c r="U197" i="1"/>
  <c r="R195" i="1"/>
  <c r="S195" i="1" s="1"/>
  <c r="R192" i="1"/>
  <c r="S192" i="1"/>
  <c r="R185" i="1"/>
  <c r="S185" i="1" s="1"/>
  <c r="AA312" i="1"/>
  <c r="R209" i="1"/>
  <c r="S209" i="1"/>
  <c r="T206" i="1"/>
  <c r="U206" i="1" s="1"/>
  <c r="R205" i="1"/>
  <c r="S205" i="1"/>
  <c r="T202" i="1"/>
  <c r="U202" i="1"/>
  <c r="T198" i="1"/>
  <c r="U198" i="1"/>
  <c r="T195" i="1"/>
  <c r="U195" i="1" s="1"/>
  <c r="AF546" i="1"/>
  <c r="AE473" i="1"/>
  <c r="V462" i="1"/>
  <c r="T462" i="1"/>
  <c r="V461" i="1"/>
  <c r="T461" i="1"/>
  <c r="AG542" i="1"/>
  <c r="AH542" i="1" s="1"/>
  <c r="AC516" i="1"/>
  <c r="AD516" i="1" s="1"/>
  <c r="AF516" i="1" s="1"/>
  <c r="U516" i="1"/>
  <c r="U544" i="1"/>
  <c r="AB544" i="1"/>
  <c r="AC544" i="1"/>
  <c r="AD544" i="1" s="1"/>
  <c r="AC549" i="1"/>
  <c r="AD549" i="1" s="1"/>
  <c r="AG549" i="1" s="1"/>
  <c r="AH549" i="1" s="1"/>
  <c r="AB549" i="1"/>
  <c r="T578" i="1"/>
  <c r="V578" i="1"/>
  <c r="V573" i="1"/>
  <c r="T573" i="1"/>
  <c r="U563" i="1"/>
  <c r="AB563" i="1"/>
  <c r="V472" i="1"/>
  <c r="T472" i="1"/>
  <c r="AF548" i="1"/>
  <c r="AG548" i="1"/>
  <c r="AH548" i="1"/>
  <c r="U520" i="1"/>
  <c r="AB520" i="1"/>
  <c r="AC520" i="1"/>
  <c r="AD520" i="1" s="1"/>
  <c r="AC554" i="1"/>
  <c r="AD554" i="1" s="1"/>
  <c r="U554" i="1"/>
  <c r="AB554" i="1"/>
  <c r="T523" i="1"/>
  <c r="U523" i="1" s="1"/>
  <c r="AF562" i="1"/>
  <c r="AG562" i="1"/>
  <c r="AH562" i="1" s="1"/>
  <c r="AB552" i="1"/>
  <c r="AC552" i="1"/>
  <c r="AD552" i="1" s="1"/>
  <c r="U552" i="1"/>
  <c r="U566" i="1"/>
  <c r="AC566" i="1"/>
  <c r="AD566" i="1" s="1"/>
  <c r="AB566" i="1"/>
  <c r="AA487" i="1"/>
  <c r="AB487" i="1" s="1"/>
  <c r="V381" i="1"/>
  <c r="T381" i="1"/>
  <c r="AC381" i="1"/>
  <c r="AD381" i="1"/>
  <c r="AB582" i="1"/>
  <c r="AC582" i="1"/>
  <c r="AD582" i="1"/>
  <c r="AF582" i="1" s="1"/>
  <c r="AB581" i="1"/>
  <c r="AB557" i="1"/>
  <c r="AC557" i="1"/>
  <c r="AD557" i="1" s="1"/>
  <c r="AC563" i="1"/>
  <c r="AD563" i="1" s="1"/>
  <c r="AG563" i="1" s="1"/>
  <c r="AH563" i="1" s="1"/>
  <c r="U545" i="1"/>
  <c r="AB545" i="1"/>
  <c r="AC545" i="1"/>
  <c r="AD545" i="1"/>
  <c r="T560" i="1"/>
  <c r="V559" i="1"/>
  <c r="T559" i="1"/>
  <c r="V584" i="1"/>
  <c r="AA551" i="1"/>
  <c r="R548" i="1"/>
  <c r="S548" i="1" s="1"/>
  <c r="AB540" i="1"/>
  <c r="AC540" i="1"/>
  <c r="AD540" i="1"/>
  <c r="AG540" i="1" s="1"/>
  <c r="AH540" i="1" s="1"/>
  <c r="V539" i="1"/>
  <c r="T539" i="1"/>
  <c r="AA523" i="1"/>
  <c r="AA515" i="1"/>
  <c r="AC526" i="1"/>
  <c r="AD526" i="1" s="1"/>
  <c r="AC584" i="1"/>
  <c r="AD584" i="1"/>
  <c r="AB584" i="1"/>
  <c r="U576" i="1"/>
  <c r="AC576" i="1"/>
  <c r="AD576" i="1" s="1"/>
  <c r="AF576" i="1" s="1"/>
  <c r="AA550" i="1"/>
  <c r="AB550" i="1" s="1"/>
  <c r="AC550" i="1"/>
  <c r="AD550" i="1" s="1"/>
  <c r="U547" i="1"/>
  <c r="AC547" i="1"/>
  <c r="AD547" i="1" s="1"/>
  <c r="T537" i="1"/>
  <c r="V537" i="1"/>
  <c r="T524" i="1"/>
  <c r="AB524" i="1"/>
  <c r="V519" i="1"/>
  <c r="T497" i="1"/>
  <c r="AB497" i="1" s="1"/>
  <c r="AA465" i="1"/>
  <c r="AB464" i="1"/>
  <c r="AC464" i="1"/>
  <c r="AD464" i="1"/>
  <c r="AF464" i="1" s="1"/>
  <c r="AC531" i="1"/>
  <c r="AD531" i="1" s="1"/>
  <c r="AC543" i="1"/>
  <c r="AD543" i="1" s="1"/>
  <c r="AF543" i="1" s="1"/>
  <c r="AB555" i="1"/>
  <c r="AB579" i="1"/>
  <c r="V575" i="1"/>
  <c r="T575" i="1"/>
  <c r="R564" i="1"/>
  <c r="S564" i="1"/>
  <c r="AA470" i="1"/>
  <c r="T567" i="1"/>
  <c r="T558" i="1"/>
  <c r="T515" i="1"/>
  <c r="AB515" i="1" s="1"/>
  <c r="T513" i="1"/>
  <c r="AB513" i="1" s="1"/>
  <c r="T490" i="1"/>
  <c r="V490" i="1"/>
  <c r="AA483" i="1"/>
  <c r="AB466" i="1"/>
  <c r="AA435" i="1"/>
  <c r="S476" i="1"/>
  <c r="AA472" i="1"/>
  <c r="V463" i="1"/>
  <c r="AA462" i="1"/>
  <c r="AB462" i="1" s="1"/>
  <c r="AA458" i="1"/>
  <c r="R539" i="1"/>
  <c r="S539" i="1"/>
  <c r="R500" i="1"/>
  <c r="S500" i="1" s="1"/>
  <c r="R498" i="1"/>
  <c r="S498" i="1" s="1"/>
  <c r="R482" i="1"/>
  <c r="S482" i="1" s="1"/>
  <c r="R475" i="1"/>
  <c r="S475" i="1"/>
  <c r="AA454" i="1"/>
  <c r="AA448" i="1"/>
  <c r="AA446" i="1"/>
  <c r="AB446" i="1" s="1"/>
  <c r="R446" i="1"/>
  <c r="S446" i="1"/>
  <c r="S445" i="1"/>
  <c r="AA406" i="1"/>
  <c r="T484" i="1"/>
  <c r="R463" i="1"/>
  <c r="S463" i="1" s="1"/>
  <c r="R460" i="1"/>
  <c r="S460" i="1"/>
  <c r="R447" i="1"/>
  <c r="S447" i="1"/>
  <c r="AA442" i="1"/>
  <c r="AB442" i="1"/>
  <c r="R442" i="1"/>
  <c r="S442" i="1" s="1"/>
  <c r="S441" i="1"/>
  <c r="S397" i="1"/>
  <c r="S389" i="1"/>
  <c r="R438" i="1"/>
  <c r="S438" i="1" s="1"/>
  <c r="R404" i="1"/>
  <c r="S404" i="1" s="1"/>
  <c r="R374" i="1"/>
  <c r="S374" i="1"/>
  <c r="R417" i="1"/>
  <c r="S417" i="1"/>
  <c r="T412" i="1"/>
  <c r="U412" i="1" s="1"/>
  <c r="T409" i="1"/>
  <c r="R407" i="1"/>
  <c r="S407" i="1" s="1"/>
  <c r="T378" i="1"/>
  <c r="U378" i="1"/>
  <c r="U404" i="1"/>
  <c r="R395" i="1"/>
  <c r="S395" i="1"/>
  <c r="U387" i="1"/>
  <c r="R384" i="1"/>
  <c r="S384" i="1" s="1"/>
  <c r="T347" i="1"/>
  <c r="U347" i="1"/>
  <c r="R341" i="1"/>
  <c r="S341" i="1"/>
  <c r="R313" i="1"/>
  <c r="S313" i="1" s="1"/>
  <c r="T227" i="1"/>
  <c r="U227" i="1" s="1"/>
  <c r="R223" i="1"/>
  <c r="S223" i="1"/>
  <c r="R215" i="1"/>
  <c r="S215" i="1"/>
  <c r="AA195" i="1"/>
  <c r="AA194" i="1"/>
  <c r="R264" i="1"/>
  <c r="S264" i="1" s="1"/>
  <c r="T237" i="1"/>
  <c r="AC237" i="1" s="1"/>
  <c r="AD237" i="1" s="1"/>
  <c r="AF237" i="1" s="1"/>
  <c r="U237" i="1"/>
  <c r="V215" i="1"/>
  <c r="T215" i="1"/>
  <c r="U215" i="1" s="1"/>
  <c r="V199" i="1"/>
  <c r="T199" i="1"/>
  <c r="V193" i="1"/>
  <c r="T193" i="1"/>
  <c r="V197" i="1"/>
  <c r="V201" i="1"/>
  <c r="T207" i="1"/>
  <c r="V234" i="1"/>
  <c r="T234" i="1"/>
  <c r="U234" i="1" s="1"/>
  <c r="T376" i="1"/>
  <c r="AC376" i="1" s="1"/>
  <c r="AB376" i="1"/>
  <c r="R375" i="1"/>
  <c r="S375" i="1"/>
  <c r="R346" i="1"/>
  <c r="S346" i="1"/>
  <c r="R298" i="1"/>
  <c r="S298" i="1" s="1"/>
  <c r="T292" i="1"/>
  <c r="AB292" i="1" s="1"/>
  <c r="R238" i="1"/>
  <c r="S238" i="1"/>
  <c r="T236" i="1"/>
  <c r="R231" i="1"/>
  <c r="S231" i="1"/>
  <c r="R230" i="1"/>
  <c r="S230" i="1" s="1"/>
  <c r="T228" i="1"/>
  <c r="AC228" i="1" s="1"/>
  <c r="AD228" i="1" s="1"/>
  <c r="AF228" i="1" s="1"/>
  <c r="U228" i="1"/>
  <c r="AA225" i="1"/>
  <c r="AB225" i="1"/>
  <c r="R222" i="1"/>
  <c r="S222" i="1"/>
  <c r="R372" i="1"/>
  <c r="S372" i="1" s="1"/>
  <c r="U370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 s="1"/>
  <c r="T274" i="1"/>
  <c r="U274" i="1" s="1"/>
  <c r="T246" i="1"/>
  <c r="U246" i="1"/>
  <c r="R240" i="1"/>
  <c r="S240" i="1"/>
  <c r="U239" i="1"/>
  <c r="AG239" i="1" s="1"/>
  <c r="AH239" i="1" s="1"/>
  <c r="T209" i="1"/>
  <c r="AC209" i="1" s="1"/>
  <c r="AD209" i="1" s="1"/>
  <c r="U209" i="1"/>
  <c r="U368" i="1"/>
  <c r="T356" i="1"/>
  <c r="AA320" i="1"/>
  <c r="R301" i="1"/>
  <c r="S301" i="1"/>
  <c r="T224" i="1"/>
  <c r="V210" i="1"/>
  <c r="T210" i="1"/>
  <c r="U210" i="1" s="1"/>
  <c r="T372" i="1"/>
  <c r="AC372" i="1" s="1"/>
  <c r="AD372" i="1" s="1"/>
  <c r="T354" i="1"/>
  <c r="U354" i="1"/>
  <c r="R339" i="1"/>
  <c r="S339" i="1" s="1"/>
  <c r="R337" i="1"/>
  <c r="S337" i="1" s="1"/>
  <c r="R334" i="1"/>
  <c r="S334" i="1"/>
  <c r="T333" i="1"/>
  <c r="U333" i="1"/>
  <c r="T308" i="1"/>
  <c r="R303" i="1"/>
  <c r="S303" i="1"/>
  <c r="R302" i="1"/>
  <c r="S302" i="1" s="1"/>
  <c r="R290" i="1"/>
  <c r="S290" i="1"/>
  <c r="AA250" i="1"/>
  <c r="AC250" i="1"/>
  <c r="AD250" i="1" s="1"/>
  <c r="AA224" i="1"/>
  <c r="R221" i="1"/>
  <c r="S221" i="1"/>
  <c r="R213" i="1"/>
  <c r="S213" i="1"/>
  <c r="AA210" i="1"/>
  <c r="AB210" i="1" s="1"/>
  <c r="T257" i="1"/>
  <c r="U257" i="1"/>
  <c r="AA226" i="1"/>
  <c r="AA219" i="1"/>
  <c r="T217" i="1"/>
  <c r="U217" i="1"/>
  <c r="AB393" i="1"/>
  <c r="AD393" i="1"/>
  <c r="AF393" i="1" s="1"/>
  <c r="V406" i="1"/>
  <c r="T225" i="1"/>
  <c r="U225" i="1" s="1"/>
  <c r="R360" i="1"/>
  <c r="S360" i="1"/>
  <c r="V239" i="1"/>
  <c r="V233" i="1"/>
  <c r="T233" i="1"/>
  <c r="V392" i="1"/>
  <c r="T392" i="1"/>
  <c r="T386" i="1"/>
  <c r="AB386" i="1" s="1"/>
  <c r="U386" i="1"/>
  <c r="V361" i="1"/>
  <c r="AA238" i="1"/>
  <c r="R406" i="1"/>
  <c r="S406" i="1" s="1"/>
  <c r="R398" i="1"/>
  <c r="S398" i="1" s="1"/>
  <c r="R394" i="1"/>
  <c r="S394" i="1"/>
  <c r="T383" i="1"/>
  <c r="R371" i="1"/>
  <c r="S371" i="1" s="1"/>
  <c r="R365" i="1"/>
  <c r="S365" i="1" s="1"/>
  <c r="R356" i="1"/>
  <c r="S356" i="1"/>
  <c r="T350" i="1"/>
  <c r="R345" i="1"/>
  <c r="S345" i="1"/>
  <c r="T342" i="1"/>
  <c r="T339" i="1"/>
  <c r="AB339" i="1" s="1"/>
  <c r="R331" i="1"/>
  <c r="S331" i="1"/>
  <c r="R323" i="1"/>
  <c r="S323" i="1"/>
  <c r="R318" i="1"/>
  <c r="S318" i="1" s="1"/>
  <c r="R312" i="1"/>
  <c r="S312" i="1" s="1"/>
  <c r="T305" i="1"/>
  <c r="U305" i="1"/>
  <c r="AA304" i="1"/>
  <c r="R295" i="1"/>
  <c r="S295" i="1"/>
  <c r="R289" i="1"/>
  <c r="S289" i="1"/>
  <c r="AA288" i="1"/>
  <c r="T287" i="1"/>
  <c r="R286" i="1"/>
  <c r="S286" i="1" s="1"/>
  <c r="R284" i="1"/>
  <c r="S284" i="1" s="1"/>
  <c r="R252" i="1"/>
  <c r="S252" i="1"/>
  <c r="R242" i="1"/>
  <c r="S242" i="1" s="1"/>
  <c r="AA231" i="1"/>
  <c r="T230" i="1"/>
  <c r="U230" i="1"/>
  <c r="AA229" i="1"/>
  <c r="R405" i="1"/>
  <c r="S405" i="1"/>
  <c r="T402" i="1"/>
  <c r="U402" i="1" s="1"/>
  <c r="T394" i="1"/>
  <c r="T388" i="1"/>
  <c r="U388" i="1" s="1"/>
  <c r="R385" i="1"/>
  <c r="S385" i="1" s="1"/>
  <c r="R377" i="1"/>
  <c r="S377" i="1"/>
  <c r="T374" i="1"/>
  <c r="R362" i="1"/>
  <c r="S362" i="1"/>
  <c r="AA332" i="1"/>
  <c r="S332" i="1"/>
  <c r="T324" i="1"/>
  <c r="U324" i="1"/>
  <c r="AA279" i="1"/>
  <c r="AB279" i="1" s="1"/>
  <c r="R392" i="1"/>
  <c r="S392" i="1" s="1"/>
  <c r="R361" i="1"/>
  <c r="S361" i="1"/>
  <c r="R351" i="1"/>
  <c r="S351" i="1" s="1"/>
  <c r="R311" i="1"/>
  <c r="S311" i="1"/>
  <c r="R306" i="1"/>
  <c r="S306" i="1" s="1"/>
  <c r="R288" i="1"/>
  <c r="S288" i="1"/>
  <c r="AA232" i="1"/>
  <c r="T223" i="1"/>
  <c r="AA276" i="1"/>
  <c r="AB276" i="1"/>
  <c r="T264" i="1"/>
  <c r="AC264" i="1" s="1"/>
  <c r="AD264" i="1" s="1"/>
  <c r="AF264" i="1" s="1"/>
  <c r="AA263" i="1"/>
  <c r="R261" i="1"/>
  <c r="S261" i="1" s="1"/>
  <c r="R254" i="1"/>
  <c r="S254" i="1"/>
  <c r="T252" i="1"/>
  <c r="R247" i="1"/>
  <c r="S247" i="1" s="1"/>
  <c r="T245" i="1"/>
  <c r="R245" i="1"/>
  <c r="S245" i="1" s="1"/>
  <c r="T241" i="1"/>
  <c r="U241" i="1" s="1"/>
  <c r="AA239" i="1"/>
  <c r="R239" i="1"/>
  <c r="S239" i="1" s="1"/>
  <c r="R212" i="1"/>
  <c r="S212" i="1" s="1"/>
  <c r="R174" i="1"/>
  <c r="S174" i="1"/>
  <c r="R171" i="1"/>
  <c r="S171" i="1"/>
  <c r="T243" i="1"/>
  <c r="U243" i="1"/>
  <c r="V243" i="1"/>
  <c r="V245" i="1"/>
  <c r="U381" i="1"/>
  <c r="V394" i="1"/>
  <c r="T399" i="1"/>
  <c r="AE371" i="1"/>
  <c r="AA371" i="1"/>
  <c r="AA350" i="1"/>
  <c r="R344" i="1"/>
  <c r="S344" i="1"/>
  <c r="T337" i="1"/>
  <c r="V337" i="1"/>
  <c r="V407" i="1"/>
  <c r="T407" i="1"/>
  <c r="AB407" i="1" s="1"/>
  <c r="V395" i="1"/>
  <c r="T395" i="1"/>
  <c r="AC395" i="1" s="1"/>
  <c r="AB395" i="1"/>
  <c r="AA249" i="1"/>
  <c r="AB249" i="1" s="1"/>
  <c r="V170" i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/>
  <c r="AA368" i="1"/>
  <c r="AB368" i="1" s="1"/>
  <c r="AA361" i="1"/>
  <c r="AA360" i="1"/>
  <c r="AA359" i="1"/>
  <c r="AA327" i="1"/>
  <c r="R325" i="1"/>
  <c r="S325" i="1" s="1"/>
  <c r="AA384" i="1"/>
  <c r="R363" i="1"/>
  <c r="S363" i="1"/>
  <c r="AA331" i="1"/>
  <c r="AA383" i="1"/>
  <c r="AA380" i="1"/>
  <c r="AA379" i="1"/>
  <c r="R378" i="1"/>
  <c r="S378" i="1"/>
  <c r="AA375" i="1"/>
  <c r="AB375" i="1"/>
  <c r="T367" i="1"/>
  <c r="AA344" i="1"/>
  <c r="AA313" i="1"/>
  <c r="AA295" i="1"/>
  <c r="AA286" i="1"/>
  <c r="AB286" i="1"/>
  <c r="AA215" i="1"/>
  <c r="AA214" i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 s="1"/>
  <c r="AA367" i="1"/>
  <c r="AB367" i="1" s="1"/>
  <c r="R367" i="1"/>
  <c r="S367" i="1"/>
  <c r="R364" i="1"/>
  <c r="S364" i="1" s="1"/>
  <c r="T357" i="1"/>
  <c r="U357" i="1"/>
  <c r="AA356" i="1"/>
  <c r="R350" i="1"/>
  <c r="S350" i="1" s="1"/>
  <c r="T344" i="1"/>
  <c r="AC344" i="1" s="1"/>
  <c r="AD344" i="1" s="1"/>
  <c r="R343" i="1"/>
  <c r="S343" i="1"/>
  <c r="R338" i="1"/>
  <c r="S338" i="1" s="1"/>
  <c r="R329" i="1"/>
  <c r="S329" i="1"/>
  <c r="U325" i="1"/>
  <c r="R316" i="1"/>
  <c r="S316" i="1"/>
  <c r="R308" i="1"/>
  <c r="S308" i="1"/>
  <c r="AA301" i="1"/>
  <c r="AB301" i="1" s="1"/>
  <c r="AC301" i="1"/>
  <c r="AD301" i="1" s="1"/>
  <c r="AA300" i="1"/>
  <c r="R297" i="1"/>
  <c r="S297" i="1" s="1"/>
  <c r="AA294" i="1"/>
  <c r="R294" i="1"/>
  <c r="S294" i="1" s="1"/>
  <c r="R287" i="1"/>
  <c r="S287" i="1" s="1"/>
  <c r="T279" i="1"/>
  <c r="U279" i="1"/>
  <c r="T272" i="1"/>
  <c r="U272" i="1"/>
  <c r="AG272" i="1" s="1"/>
  <c r="AH272" i="1" s="1"/>
  <c r="R271" i="1"/>
  <c r="S271" i="1" s="1"/>
  <c r="T259" i="1"/>
  <c r="U259" i="1" s="1"/>
  <c r="AA252" i="1"/>
  <c r="T244" i="1"/>
  <c r="T226" i="1"/>
  <c r="R225" i="1"/>
  <c r="S225" i="1"/>
  <c r="R219" i="1"/>
  <c r="S219" i="1" s="1"/>
  <c r="R218" i="1"/>
  <c r="S218" i="1"/>
  <c r="R217" i="1"/>
  <c r="S217" i="1" s="1"/>
  <c r="R210" i="1"/>
  <c r="S210" i="1"/>
  <c r="R196" i="1"/>
  <c r="S196" i="1" s="1"/>
  <c r="T307" i="1"/>
  <c r="T294" i="1"/>
  <c r="AC294" i="1"/>
  <c r="AD294" i="1"/>
  <c r="R293" i="1"/>
  <c r="S293" i="1"/>
  <c r="R285" i="1"/>
  <c r="S285" i="1" s="1"/>
  <c r="R282" i="1"/>
  <c r="S282" i="1" s="1"/>
  <c r="R281" i="1"/>
  <c r="S281" i="1"/>
  <c r="T277" i="1"/>
  <c r="T263" i="1"/>
  <c r="R263" i="1"/>
  <c r="S263" i="1" s="1"/>
  <c r="R260" i="1"/>
  <c r="S260" i="1"/>
  <c r="T249" i="1"/>
  <c r="T231" i="1"/>
  <c r="AB231" i="1" s="1"/>
  <c r="R227" i="1"/>
  <c r="S227" i="1"/>
  <c r="R207" i="1"/>
  <c r="S207" i="1" s="1"/>
  <c r="U256" i="1"/>
  <c r="V384" i="1"/>
  <c r="T384" i="1"/>
  <c r="AB384" i="1" s="1"/>
  <c r="V362" i="1"/>
  <c r="T362" i="1"/>
  <c r="T310" i="1"/>
  <c r="V310" i="1"/>
  <c r="AA305" i="1"/>
  <c r="AA272" i="1"/>
  <c r="AB272" i="1" s="1"/>
  <c r="T271" i="1"/>
  <c r="V271" i="1"/>
  <c r="V270" i="1"/>
  <c r="T270" i="1"/>
  <c r="V247" i="1"/>
  <c r="T247" i="1"/>
  <c r="AB247" i="1" s="1"/>
  <c r="U247" i="1"/>
  <c r="V324" i="1"/>
  <c r="V374" i="1"/>
  <c r="V382" i="1"/>
  <c r="T382" i="1"/>
  <c r="AB382" i="1"/>
  <c r="V380" i="1"/>
  <c r="T380" i="1"/>
  <c r="AA351" i="1"/>
  <c r="T338" i="1"/>
  <c r="V338" i="1"/>
  <c r="T330" i="1"/>
  <c r="U330" i="1" s="1"/>
  <c r="T326" i="1"/>
  <c r="V326" i="1"/>
  <c r="R320" i="1"/>
  <c r="S320" i="1" s="1"/>
  <c r="R317" i="1"/>
  <c r="S317" i="1" s="1"/>
  <c r="V314" i="1"/>
  <c r="T314" i="1"/>
  <c r="AA298" i="1"/>
  <c r="AB298" i="1"/>
  <c r="AA284" i="1"/>
  <c r="AA245" i="1"/>
  <c r="AB245" i="1" s="1"/>
  <c r="AA237" i="1"/>
  <c r="V174" i="1"/>
  <c r="V172" i="1"/>
  <c r="T172" i="1"/>
  <c r="V371" i="1"/>
  <c r="T371" i="1"/>
  <c r="T319" i="1"/>
  <c r="U319" i="1" s="1"/>
  <c r="AC319" i="1"/>
  <c r="AD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AB303" i="1" s="1"/>
  <c r="T299" i="1"/>
  <c r="V299" i="1"/>
  <c r="AA292" i="1"/>
  <c r="AA283" i="1"/>
  <c r="AA278" i="1"/>
  <c r="AA275" i="1"/>
  <c r="AB275" i="1" s="1"/>
  <c r="AA271" i="1"/>
  <c r="AA264" i="1"/>
  <c r="AA337" i="1"/>
  <c r="R324" i="1"/>
  <c r="S324" i="1" s="1"/>
  <c r="AA319" i="1"/>
  <c r="V311" i="1"/>
  <c r="T311" i="1"/>
  <c r="AA309" i="1"/>
  <c r="AA296" i="1"/>
  <c r="AA291" i="1"/>
  <c r="AA290" i="1"/>
  <c r="AA269" i="1"/>
  <c r="AA268" i="1"/>
  <c r="V253" i="1"/>
  <c r="T253" i="1"/>
  <c r="U253" i="1" s="1"/>
  <c r="T355" i="1"/>
  <c r="R354" i="1"/>
  <c r="S354" i="1" s="1"/>
  <c r="T352" i="1"/>
  <c r="AB352" i="1" s="1"/>
  <c r="R352" i="1"/>
  <c r="S352" i="1" s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 s="1"/>
  <c r="R304" i="1"/>
  <c r="S304" i="1" s="1"/>
  <c r="T297" i="1"/>
  <c r="AB297" i="1" s="1"/>
  <c r="V282" i="1"/>
  <c r="T282" i="1"/>
  <c r="U282" i="1"/>
  <c r="R274" i="1"/>
  <c r="S274" i="1" s="1"/>
  <c r="R273" i="1"/>
  <c r="S273" i="1"/>
  <c r="R262" i="1"/>
  <c r="S262" i="1"/>
  <c r="AA256" i="1"/>
  <c r="AB256" i="1"/>
  <c r="AC256" i="1"/>
  <c r="AD256" i="1" s="1"/>
  <c r="R243" i="1"/>
  <c r="S243" i="1" s="1"/>
  <c r="AA240" i="1"/>
  <c r="T359" i="1"/>
  <c r="AB359" i="1" s="1"/>
  <c r="R358" i="1"/>
  <c r="S358" i="1" s="1"/>
  <c r="AA357" i="1"/>
  <c r="R357" i="1"/>
  <c r="S357" i="1"/>
  <c r="T351" i="1"/>
  <c r="AC351" i="1" s="1"/>
  <c r="AD351" i="1" s="1"/>
  <c r="T349" i="1"/>
  <c r="R347" i="1"/>
  <c r="S347" i="1"/>
  <c r="R335" i="1"/>
  <c r="S335" i="1"/>
  <c r="AA330" i="1"/>
  <c r="T329" i="1"/>
  <c r="S328" i="1"/>
  <c r="R326" i="1"/>
  <c r="S326" i="1" s="1"/>
  <c r="AA325" i="1"/>
  <c r="T317" i="1"/>
  <c r="AB317" i="1" s="1"/>
  <c r="R315" i="1"/>
  <c r="S315" i="1" s="1"/>
  <c r="R299" i="1"/>
  <c r="S299" i="1" s="1"/>
  <c r="AA293" i="1"/>
  <c r="AA289" i="1"/>
  <c r="AA262" i="1"/>
  <c r="AB262" i="1" s="1"/>
  <c r="AA261" i="1"/>
  <c r="AA254" i="1"/>
  <c r="AB254" i="1" s="1"/>
  <c r="R250" i="1"/>
  <c r="S250" i="1"/>
  <c r="R246" i="1"/>
  <c r="S246" i="1" s="1"/>
  <c r="R309" i="1"/>
  <c r="S309" i="1"/>
  <c r="T302" i="1"/>
  <c r="U302" i="1" s="1"/>
  <c r="R300" i="1"/>
  <c r="S300" i="1"/>
  <c r="R291" i="1"/>
  <c r="S291" i="1"/>
  <c r="R283" i="1"/>
  <c r="S283" i="1"/>
  <c r="T281" i="1"/>
  <c r="R279" i="1"/>
  <c r="S279" i="1" s="1"/>
  <c r="R277" i="1"/>
  <c r="S277" i="1"/>
  <c r="T275" i="1"/>
  <c r="R270" i="1"/>
  <c r="S270" i="1" s="1"/>
  <c r="R269" i="1"/>
  <c r="S269" i="1"/>
  <c r="R268" i="1"/>
  <c r="S268" i="1"/>
  <c r="AA267" i="1"/>
  <c r="AC267" i="1"/>
  <c r="AD267" i="1"/>
  <c r="AA265" i="1"/>
  <c r="R257" i="1"/>
  <c r="S257" i="1"/>
  <c r="R253" i="1"/>
  <c r="S253" i="1" s="1"/>
  <c r="R249" i="1"/>
  <c r="S249" i="1"/>
  <c r="R248" i="1"/>
  <c r="S248" i="1"/>
  <c r="R241" i="1"/>
  <c r="S241" i="1" s="1"/>
  <c r="AA227" i="1"/>
  <c r="R206" i="1"/>
  <c r="S206" i="1"/>
  <c r="R278" i="1"/>
  <c r="S278" i="1" s="1"/>
  <c r="R272" i="1"/>
  <c r="S272" i="1"/>
  <c r="T269" i="1"/>
  <c r="R267" i="1"/>
  <c r="S267" i="1" s="1"/>
  <c r="R266" i="1"/>
  <c r="S266" i="1" s="1"/>
  <c r="R265" i="1"/>
  <c r="S265" i="1"/>
  <c r="R244" i="1"/>
  <c r="S244" i="1"/>
  <c r="T238" i="1"/>
  <c r="AC238" i="1" s="1"/>
  <c r="R233" i="1"/>
  <c r="S233" i="1"/>
  <c r="R198" i="1"/>
  <c r="S198" i="1" s="1"/>
  <c r="R184" i="1"/>
  <c r="S184" i="1"/>
  <c r="T232" i="1"/>
  <c r="AB232" i="1" s="1"/>
  <c r="R232" i="1"/>
  <c r="S232" i="1" s="1"/>
  <c r="T211" i="1"/>
  <c r="R172" i="1"/>
  <c r="S172" i="1" s="1"/>
  <c r="U250" i="1"/>
  <c r="T358" i="1"/>
  <c r="V358" i="1"/>
  <c r="T327" i="1"/>
  <c r="AB327" i="1"/>
  <c r="V327" i="1"/>
  <c r="V295" i="1"/>
  <c r="T295" i="1"/>
  <c r="U295" i="1" s="1"/>
  <c r="V293" i="1"/>
  <c r="T293" i="1"/>
  <c r="T289" i="1"/>
  <c r="V289" i="1"/>
  <c r="T258" i="1"/>
  <c r="AA251" i="1"/>
  <c r="AA248" i="1"/>
  <c r="AC233" i="1"/>
  <c r="AD233" i="1" s="1"/>
  <c r="AF233" i="1" s="1"/>
  <c r="AA257" i="1"/>
  <c r="AA339" i="1"/>
  <c r="V352" i="1"/>
  <c r="V323" i="1"/>
  <c r="T323" i="1"/>
  <c r="AA315" i="1"/>
  <c r="AE314" i="1"/>
  <c r="AA314" i="1"/>
  <c r="T306" i="1"/>
  <c r="AE297" i="1"/>
  <c r="AA297" i="1"/>
  <c r="AA287" i="1"/>
  <c r="AB287" i="1" s="1"/>
  <c r="AA285" i="1"/>
  <c r="AB285" i="1" s="1"/>
  <c r="V276" i="1"/>
  <c r="T276" i="1"/>
  <c r="U276" i="1" s="1"/>
  <c r="AA266" i="1"/>
  <c r="T265" i="1"/>
  <c r="AB265" i="1" s="1"/>
  <c r="T262" i="1"/>
  <c r="V262" i="1"/>
  <c r="T219" i="1"/>
  <c r="AC219" i="1" s="1"/>
  <c r="V219" i="1"/>
  <c r="U356" i="1"/>
  <c r="T343" i="1"/>
  <c r="U343" i="1" s="1"/>
  <c r="T335" i="1"/>
  <c r="AB335" i="1" s="1"/>
  <c r="V335" i="1"/>
  <c r="T334" i="1"/>
  <c r="V332" i="1"/>
  <c r="T332" i="1"/>
  <c r="V321" i="1"/>
  <c r="V316" i="1"/>
  <c r="T316" i="1"/>
  <c r="AC316" i="1" s="1"/>
  <c r="AD316" i="1" s="1"/>
  <c r="V296" i="1"/>
  <c r="T296" i="1"/>
  <c r="AB296" i="1"/>
  <c r="V283" i="1"/>
  <c r="T283" i="1"/>
  <c r="AC283" i="1" s="1"/>
  <c r="AD283" i="1" s="1"/>
  <c r="AE282" i="1"/>
  <c r="AA282" i="1"/>
  <c r="AB282" i="1" s="1"/>
  <c r="T260" i="1"/>
  <c r="V260" i="1"/>
  <c r="T235" i="1"/>
  <c r="U235" i="1" s="1"/>
  <c r="V235" i="1"/>
  <c r="AA235" i="1"/>
  <c r="V226" i="1"/>
  <c r="T304" i="1"/>
  <c r="U304" i="1" s="1"/>
  <c r="T291" i="1"/>
  <c r="V269" i="1"/>
  <c r="T331" i="1"/>
  <c r="T284" i="1"/>
  <c r="AB284" i="1" s="1"/>
  <c r="V348" i="1"/>
  <c r="T348" i="1"/>
  <c r="AA345" i="1"/>
  <c r="T336" i="1"/>
  <c r="AA333" i="1"/>
  <c r="AB333" i="1"/>
  <c r="AC333" i="1"/>
  <c r="AD333" i="1" s="1"/>
  <c r="V328" i="1"/>
  <c r="T328" i="1"/>
  <c r="V315" i="1"/>
  <c r="T315" i="1"/>
  <c r="AA311" i="1"/>
  <c r="AA310" i="1"/>
  <c r="AB310" i="1" s="1"/>
  <c r="V309" i="1"/>
  <c r="T309" i="1"/>
  <c r="AC309" i="1" s="1"/>
  <c r="AD309" i="1" s="1"/>
  <c r="AA308" i="1"/>
  <c r="V303" i="1"/>
  <c r="T303" i="1"/>
  <c r="T273" i="1"/>
  <c r="AB273" i="1"/>
  <c r="AA242" i="1"/>
  <c r="AB242" i="1" s="1"/>
  <c r="U223" i="1"/>
  <c r="T163" i="1"/>
  <c r="U163" i="1"/>
  <c r="AA346" i="1"/>
  <c r="AA343" i="1"/>
  <c r="AA336" i="1"/>
  <c r="AA324" i="1"/>
  <c r="AB324" i="1"/>
  <c r="AC324" i="1"/>
  <c r="AD324" i="1" s="1"/>
  <c r="AF324" i="1" s="1"/>
  <c r="T313" i="1"/>
  <c r="AA307" i="1"/>
  <c r="AB307" i="1"/>
  <c r="AA306" i="1"/>
  <c r="AA302" i="1"/>
  <c r="AB302" i="1" s="1"/>
  <c r="V300" i="1"/>
  <c r="T300" i="1"/>
  <c r="AB300" i="1" s="1"/>
  <c r="AA299" i="1"/>
  <c r="V286" i="1"/>
  <c r="T286" i="1"/>
  <c r="AA281" i="1"/>
  <c r="AA277" i="1"/>
  <c r="AA270" i="1"/>
  <c r="AB270" i="1" s="1"/>
  <c r="AA258" i="1"/>
  <c r="R256" i="1"/>
  <c r="S256" i="1" s="1"/>
  <c r="AA244" i="1"/>
  <c r="AA230" i="1"/>
  <c r="AA217" i="1"/>
  <c r="R216" i="1"/>
  <c r="S216" i="1"/>
  <c r="AA348" i="1"/>
  <c r="AB348" i="1" s="1"/>
  <c r="R340" i="1"/>
  <c r="S340" i="1" s="1"/>
  <c r="AA338" i="1"/>
  <c r="AA323" i="1"/>
  <c r="V312" i="1"/>
  <c r="T312" i="1"/>
  <c r="AA280" i="1"/>
  <c r="AB280" i="1" s="1"/>
  <c r="T278" i="1"/>
  <c r="AA274" i="1"/>
  <c r="AB274" i="1" s="1"/>
  <c r="AA247" i="1"/>
  <c r="AA221" i="1"/>
  <c r="AB221" i="1" s="1"/>
  <c r="AA260" i="1"/>
  <c r="R259" i="1"/>
  <c r="S259" i="1"/>
  <c r="T255" i="1"/>
  <c r="AA243" i="1"/>
  <c r="AB243" i="1" s="1"/>
  <c r="T222" i="1"/>
  <c r="AB222" i="1" s="1"/>
  <c r="R193" i="1"/>
  <c r="S193" i="1" s="1"/>
  <c r="AA259" i="1"/>
  <c r="T248" i="1"/>
  <c r="AC248" i="1" s="1"/>
  <c r="AD248" i="1" s="1"/>
  <c r="V248" i="1"/>
  <c r="AA228" i="1"/>
  <c r="AB228" i="1"/>
  <c r="T200" i="1"/>
  <c r="T181" i="1"/>
  <c r="AC181" i="1" s="1"/>
  <c r="AD181" i="1" s="1"/>
  <c r="AC227" i="1"/>
  <c r="AD227" i="1"/>
  <c r="AB266" i="1"/>
  <c r="AC266" i="1"/>
  <c r="AD266" i="1"/>
  <c r="AF266" i="1"/>
  <c r="AB381" i="1"/>
  <c r="AB268" i="1"/>
  <c r="AC268" i="1"/>
  <c r="AD268" i="1"/>
  <c r="AF268" i="1"/>
  <c r="AB388" i="1"/>
  <c r="AB356" i="1"/>
  <c r="AC356" i="1"/>
  <c r="AD356" i="1" s="1"/>
  <c r="AG408" i="1"/>
  <c r="AH408" i="1"/>
  <c r="AC437" i="1"/>
  <c r="AD437" i="1" s="1"/>
  <c r="AF437" i="1"/>
  <c r="AC274" i="1"/>
  <c r="AD274" i="1" s="1"/>
  <c r="AC236" i="1"/>
  <c r="AD236" i="1"/>
  <c r="AB406" i="1"/>
  <c r="AC406" i="1"/>
  <c r="AD406" i="1" s="1"/>
  <c r="AC442" i="1"/>
  <c r="AD442" i="1" s="1"/>
  <c r="AF442" i="1"/>
  <c r="AC477" i="1"/>
  <c r="AD477" i="1"/>
  <c r="AB439" i="1"/>
  <c r="AC439" i="1"/>
  <c r="AD439" i="1" s="1"/>
  <c r="AF439" i="1" s="1"/>
  <c r="AC280" i="1"/>
  <c r="AD280" i="1"/>
  <c r="AC298" i="1"/>
  <c r="AD298" i="1" s="1"/>
  <c r="AF298" i="1"/>
  <c r="AC404" i="1"/>
  <c r="AD404" i="1" s="1"/>
  <c r="AF404" i="1"/>
  <c r="AG404" i="1"/>
  <c r="AH404" i="1"/>
  <c r="AB478" i="1"/>
  <c r="AB438" i="1"/>
  <c r="AC438" i="1"/>
  <c r="AD438" i="1"/>
  <c r="AF438" i="1"/>
  <c r="AC508" i="1"/>
  <c r="AD508" i="1"/>
  <c r="AC487" i="1"/>
  <c r="AD487" i="1" s="1"/>
  <c r="AF487" i="1"/>
  <c r="AG487" i="1" s="1"/>
  <c r="AH487" i="1" s="1"/>
  <c r="AC478" i="1"/>
  <c r="AD478" i="1"/>
  <c r="AF478" i="1"/>
  <c r="AG478" i="1"/>
  <c r="AH478" i="1"/>
  <c r="AB495" i="1"/>
  <c r="AC285" i="1"/>
  <c r="AD285" i="1"/>
  <c r="AF285" i="1" s="1"/>
  <c r="AC534" i="1"/>
  <c r="AD534" i="1"/>
  <c r="AD475" i="1"/>
  <c r="AG475" i="1" s="1"/>
  <c r="AH475" i="1" s="1"/>
  <c r="AF475" i="1"/>
  <c r="AC527" i="1"/>
  <c r="AD527" i="1" s="1"/>
  <c r="AF527" i="1"/>
  <c r="AB533" i="1"/>
  <c r="AC533" i="1"/>
  <c r="AD533" i="1" s="1"/>
  <c r="AF533" i="1"/>
  <c r="AB526" i="1"/>
  <c r="AB229" i="1"/>
  <c r="AC229" i="1"/>
  <c r="AD229" i="1" s="1"/>
  <c r="U443" i="1"/>
  <c r="AG443" i="1" s="1"/>
  <c r="AH443" i="1" s="1"/>
  <c r="AB443" i="1"/>
  <c r="AC443" i="1"/>
  <c r="AD443" i="1"/>
  <c r="AC449" i="1"/>
  <c r="AD449" i="1"/>
  <c r="AB530" i="1"/>
  <c r="AB534" i="1"/>
  <c r="AB488" i="1"/>
  <c r="AB259" i="1"/>
  <c r="AC259" i="1"/>
  <c r="AD259" i="1" s="1"/>
  <c r="AF259" i="1"/>
  <c r="AC247" i="1"/>
  <c r="AD247" i="1"/>
  <c r="AF247" i="1"/>
  <c r="AB299" i="1"/>
  <c r="AC254" i="1"/>
  <c r="AD254" i="1" s="1"/>
  <c r="AB454" i="1"/>
  <c r="AC536" i="1"/>
  <c r="AD536" i="1"/>
  <c r="AF536" i="1"/>
  <c r="U419" i="1"/>
  <c r="AG419" i="1" s="1"/>
  <c r="AH419" i="1" s="1"/>
  <c r="AC440" i="1"/>
  <c r="AD440" i="1"/>
  <c r="AF440" i="1"/>
  <c r="U510" i="1"/>
  <c r="AC436" i="1"/>
  <c r="AD436" i="1" s="1"/>
  <c r="AF436" i="1"/>
  <c r="U492" i="1"/>
  <c r="AC492" i="1"/>
  <c r="AD492" i="1" s="1"/>
  <c r="AF492" i="1" s="1"/>
  <c r="AC509" i="1"/>
  <c r="AD509" i="1" s="1"/>
  <c r="AF509" i="1"/>
  <c r="U535" i="1"/>
  <c r="AC535" i="1"/>
  <c r="AD535" i="1"/>
  <c r="AB492" i="1"/>
  <c r="AB216" i="1"/>
  <c r="AC383" i="1"/>
  <c r="AD383" i="1" s="1"/>
  <c r="AF383" i="1" s="1"/>
  <c r="AC446" i="1"/>
  <c r="AD446" i="1"/>
  <c r="AF446" i="1" s="1"/>
  <c r="AB481" i="1"/>
  <c r="AC481" i="1"/>
  <c r="AD481" i="1" s="1"/>
  <c r="AB535" i="1"/>
  <c r="AB391" i="1"/>
  <c r="AC391" i="1"/>
  <c r="AD391" i="1"/>
  <c r="AB441" i="1"/>
  <c r="AB521" i="1"/>
  <c r="AC521" i="1"/>
  <c r="AD521" i="1"/>
  <c r="AC242" i="1"/>
  <c r="AD242" i="1"/>
  <c r="AC342" i="1"/>
  <c r="AD342" i="1"/>
  <c r="AF342" i="1" s="1"/>
  <c r="AB223" i="1"/>
  <c r="AC223" i="1"/>
  <c r="AD223" i="1"/>
  <c r="AC460" i="1"/>
  <c r="AD460" i="1"/>
  <c r="AC431" i="1"/>
  <c r="AD431" i="1"/>
  <c r="AB450" i="1"/>
  <c r="AC450" i="1"/>
  <c r="AD450" i="1" s="1"/>
  <c r="AF450" i="1" s="1"/>
  <c r="U450" i="1"/>
  <c r="U476" i="1"/>
  <c r="AB476" i="1"/>
  <c r="AC476" i="1"/>
  <c r="AD476" i="1"/>
  <c r="AF476" i="1"/>
  <c r="AG476" i="1" s="1"/>
  <c r="AH476" i="1" s="1"/>
  <c r="U429" i="1"/>
  <c r="AC243" i="1"/>
  <c r="AD243" i="1"/>
  <c r="AC221" i="1"/>
  <c r="AD221" i="1" s="1"/>
  <c r="AF221" i="1"/>
  <c r="AG221" i="1" s="1"/>
  <c r="AH221" i="1" s="1"/>
  <c r="AB347" i="1"/>
  <c r="AC347" i="1"/>
  <c r="AD347" i="1"/>
  <c r="AF347" i="1"/>
  <c r="AC272" i="1"/>
  <c r="AD272" i="1" s="1"/>
  <c r="AF272" i="1"/>
  <c r="AB366" i="1"/>
  <c r="AC366" i="1"/>
  <c r="AD366" i="1" s="1"/>
  <c r="AF366" i="1" s="1"/>
  <c r="AC514" i="1"/>
  <c r="AD514" i="1" s="1"/>
  <c r="U514" i="1"/>
  <c r="AB453" i="1"/>
  <c r="AC453" i="1"/>
  <c r="AD453" i="1"/>
  <c r="AF453" i="1"/>
  <c r="U453" i="1"/>
  <c r="AC354" i="1"/>
  <c r="AD354" i="1" s="1"/>
  <c r="AF354" i="1" s="1"/>
  <c r="AB387" i="1"/>
  <c r="AC387" i="1"/>
  <c r="AD387" i="1" s="1"/>
  <c r="AF387" i="1"/>
  <c r="AB378" i="1"/>
  <c r="AC378" i="1"/>
  <c r="AD378" i="1"/>
  <c r="AF378" i="1"/>
  <c r="AG378" i="1" s="1"/>
  <c r="AH378" i="1" s="1"/>
  <c r="AB435" i="1"/>
  <c r="AC435" i="1"/>
  <c r="AD435" i="1" s="1"/>
  <c r="AB445" i="1"/>
  <c r="AC570" i="1"/>
  <c r="AD570" i="1"/>
  <c r="AF570" i="1"/>
  <c r="U570" i="1"/>
  <c r="AB570" i="1"/>
  <c r="AB574" i="1"/>
  <c r="U574" i="1"/>
  <c r="AC574" i="1"/>
  <c r="AD574" i="1"/>
  <c r="AB536" i="1"/>
  <c r="U432" i="1"/>
  <c r="AC525" i="1"/>
  <c r="AD525" i="1"/>
  <c r="AC580" i="1"/>
  <c r="AD580" i="1"/>
  <c r="AB580" i="1"/>
  <c r="U580" i="1"/>
  <c r="AC583" i="1"/>
  <c r="AD583" i="1"/>
  <c r="AB583" i="1"/>
  <c r="U569" i="1"/>
  <c r="AC569" i="1"/>
  <c r="AD569" i="1"/>
  <c r="AB215" i="1"/>
  <c r="AC215" i="1"/>
  <c r="AD215" i="1"/>
  <c r="AF215" i="1"/>
  <c r="AB479" i="1"/>
  <c r="AC479" i="1"/>
  <c r="AD479" i="1"/>
  <c r="AF479" i="1"/>
  <c r="AB517" i="1"/>
  <c r="AG538" i="1"/>
  <c r="AH538" i="1" s="1"/>
  <c r="U577" i="1"/>
  <c r="AC577" i="1"/>
  <c r="AD577" i="1" s="1"/>
  <c r="AB514" i="1"/>
  <c r="AC352" i="1"/>
  <c r="AD352" i="1" s="1"/>
  <c r="AF352" i="1" s="1"/>
  <c r="AG352" i="1" s="1"/>
  <c r="AH352" i="1" s="1"/>
  <c r="U406" i="1"/>
  <c r="U586" i="1"/>
  <c r="AC586" i="1"/>
  <c r="AD586" i="1" s="1"/>
  <c r="AF586" i="1"/>
  <c r="AG586" i="1"/>
  <c r="AH586" i="1" s="1"/>
  <c r="AG541" i="1"/>
  <c r="AH541" i="1" s="1"/>
  <c r="AB522" i="1"/>
  <c r="AC522" i="1"/>
  <c r="AD522" i="1" s="1"/>
  <c r="AC572" i="1"/>
  <c r="AD572" i="1" s="1"/>
  <c r="U572" i="1"/>
  <c r="U581" i="1"/>
  <c r="AC581" i="1"/>
  <c r="AD581" i="1"/>
  <c r="AG581" i="1" s="1"/>
  <c r="AH581" i="1" s="1"/>
  <c r="AF581" i="1"/>
  <c r="AF540" i="1"/>
  <c r="AF557" i="1"/>
  <c r="AG557" i="1"/>
  <c r="AH557" i="1" s="1"/>
  <c r="AB412" i="1"/>
  <c r="AC412" i="1"/>
  <c r="AD412" i="1" s="1"/>
  <c r="AB484" i="1"/>
  <c r="AC484" i="1"/>
  <c r="AD484" i="1" s="1"/>
  <c r="U484" i="1"/>
  <c r="U558" i="1"/>
  <c r="AC558" i="1"/>
  <c r="AD558" i="1"/>
  <c r="AF558" i="1" s="1"/>
  <c r="AB558" i="1"/>
  <c r="U497" i="1"/>
  <c r="AF584" i="1"/>
  <c r="AG584" i="1" s="1"/>
  <c r="AH584" i="1" s="1"/>
  <c r="AF477" i="1"/>
  <c r="AG477" i="1" s="1"/>
  <c r="AH477" i="1" s="1"/>
  <c r="AB559" i="1"/>
  <c r="U559" i="1"/>
  <c r="AC559" i="1"/>
  <c r="AD559" i="1"/>
  <c r="AF559" i="1" s="1"/>
  <c r="AG559" i="1" s="1"/>
  <c r="AH559" i="1" s="1"/>
  <c r="AG582" i="1"/>
  <c r="AH582" i="1" s="1"/>
  <c r="AF520" i="1"/>
  <c r="AB472" i="1"/>
  <c r="AC472" i="1"/>
  <c r="AD472" i="1"/>
  <c r="AF472" i="1" s="1"/>
  <c r="AG472" i="1" s="1"/>
  <c r="AH472" i="1" s="1"/>
  <c r="U472" i="1"/>
  <c r="AC388" i="1"/>
  <c r="AD388" i="1" s="1"/>
  <c r="AC490" i="1"/>
  <c r="AD490" i="1" s="1"/>
  <c r="U567" i="1"/>
  <c r="AC567" i="1"/>
  <c r="AD567" i="1"/>
  <c r="AB567" i="1"/>
  <c r="U524" i="1"/>
  <c r="AC524" i="1"/>
  <c r="AD524" i="1" s="1"/>
  <c r="AG576" i="1"/>
  <c r="AH576" i="1" s="1"/>
  <c r="AF552" i="1"/>
  <c r="AG552" i="1"/>
  <c r="AH552" i="1" s="1"/>
  <c r="AB578" i="1"/>
  <c r="AC578" i="1"/>
  <c r="AD578" i="1"/>
  <c r="AF578" i="1" s="1"/>
  <c r="AG578" i="1" s="1"/>
  <c r="AH578" i="1" s="1"/>
  <c r="U578" i="1"/>
  <c r="AF549" i="1"/>
  <c r="U462" i="1"/>
  <c r="AC462" i="1"/>
  <c r="AD462" i="1" s="1"/>
  <c r="AB217" i="1"/>
  <c r="AC217" i="1"/>
  <c r="AD217" i="1" s="1"/>
  <c r="AB264" i="1"/>
  <c r="AC370" i="1"/>
  <c r="AD370" i="1"/>
  <c r="AF370" i="1"/>
  <c r="AC245" i="1"/>
  <c r="AD245" i="1"/>
  <c r="AB290" i="1"/>
  <c r="AC290" i="1"/>
  <c r="AD290" i="1" s="1"/>
  <c r="U513" i="1"/>
  <c r="AC513" i="1"/>
  <c r="AD513" i="1" s="1"/>
  <c r="AB519" i="1"/>
  <c r="AC519" i="1"/>
  <c r="AD519" i="1"/>
  <c r="AF550" i="1"/>
  <c r="U539" i="1"/>
  <c r="AB539" i="1"/>
  <c r="AC539" i="1"/>
  <c r="AD539" i="1" s="1"/>
  <c r="AF539" i="1" s="1"/>
  <c r="U560" i="1"/>
  <c r="AC560" i="1"/>
  <c r="AD560" i="1" s="1"/>
  <c r="AF563" i="1"/>
  <c r="AC523" i="1"/>
  <c r="AD523" i="1" s="1"/>
  <c r="AF523" i="1" s="1"/>
  <c r="AF554" i="1"/>
  <c r="AC573" i="1"/>
  <c r="AD573" i="1"/>
  <c r="AF573" i="1" s="1"/>
  <c r="AB573" i="1"/>
  <c r="U573" i="1"/>
  <c r="AC270" i="1"/>
  <c r="AD270" i="1"/>
  <c r="AB241" i="1"/>
  <c r="AC241" i="1"/>
  <c r="AD241" i="1"/>
  <c r="AF241" i="1" s="1"/>
  <c r="U376" i="1"/>
  <c r="U409" i="1"/>
  <c r="AB409" i="1"/>
  <c r="AC409" i="1"/>
  <c r="AD409" i="1"/>
  <c r="AF409" i="1" s="1"/>
  <c r="AC515" i="1"/>
  <c r="AD515" i="1"/>
  <c r="AB537" i="1"/>
  <c r="AF534" i="1"/>
  <c r="AH534" i="1"/>
  <c r="AB560" i="1"/>
  <c r="AB523" i="1"/>
  <c r="AD239" i="1"/>
  <c r="AF239" i="1"/>
  <c r="AC234" i="1"/>
  <c r="AD234" i="1"/>
  <c r="AF234" i="1"/>
  <c r="AB305" i="1"/>
  <c r="AC305" i="1"/>
  <c r="AD305" i="1" s="1"/>
  <c r="AD376" i="1"/>
  <c r="AF376" i="1" s="1"/>
  <c r="AB313" i="1"/>
  <c r="AB246" i="1"/>
  <c r="AC246" i="1"/>
  <c r="AD246" i="1"/>
  <c r="AB257" i="1"/>
  <c r="AC257" i="1"/>
  <c r="AD257" i="1"/>
  <c r="AF257" i="1" s="1"/>
  <c r="U245" i="1"/>
  <c r="AC329" i="1"/>
  <c r="AD329" i="1"/>
  <c r="AG329" i="1" s="1"/>
  <c r="AH329" i="1" s="1"/>
  <c r="AC210" i="1"/>
  <c r="AD210" i="1"/>
  <c r="AB353" i="1"/>
  <c r="AC308" i="1"/>
  <c r="AD308" i="1"/>
  <c r="AF308" i="1" s="1"/>
  <c r="AC367" i="1"/>
  <c r="AD367" i="1"/>
  <c r="AB230" i="1"/>
  <c r="AC230" i="1"/>
  <c r="AD230" i="1"/>
  <c r="AC386" i="1"/>
  <c r="AD386" i="1"/>
  <c r="AG386" i="1" s="1"/>
  <c r="AH386" i="1" s="1"/>
  <c r="AF386" i="1"/>
  <c r="U392" i="1"/>
  <c r="AC225" i="1"/>
  <c r="AD225" i="1"/>
  <c r="AB346" i="1"/>
  <c r="AC214" i="1"/>
  <c r="AD214" i="1"/>
  <c r="AF214" i="1"/>
  <c r="AG214" i="1" s="1"/>
  <c r="AH214" i="1" s="1"/>
  <c r="U214" i="1"/>
  <c r="AD395" i="1"/>
  <c r="AC282" i="1"/>
  <c r="AD282" i="1"/>
  <c r="AF282" i="1"/>
  <c r="AG282" i="1" s="1"/>
  <c r="AH282" i="1" s="1"/>
  <c r="AD325" i="1"/>
  <c r="U367" i="1"/>
  <c r="AC279" i="1"/>
  <c r="AD279" i="1"/>
  <c r="AD238" i="1"/>
  <c r="U407" i="1"/>
  <c r="AB399" i="1"/>
  <c r="AC226" i="1"/>
  <c r="AD226" i="1" s="1"/>
  <c r="AF226" i="1" s="1"/>
  <c r="U352" i="1"/>
  <c r="AB263" i="1"/>
  <c r="AF256" i="1"/>
  <c r="AG256" i="1" s="1"/>
  <c r="AH256" i="1" s="1"/>
  <c r="AC302" i="1"/>
  <c r="AD302" i="1"/>
  <c r="U275" i="1"/>
  <c r="AC275" i="1"/>
  <c r="AD275" i="1"/>
  <c r="U359" i="1"/>
  <c r="U377" i="1"/>
  <c r="AB377" i="1"/>
  <c r="AC377" i="1"/>
  <c r="AD377" i="1"/>
  <c r="U385" i="1"/>
  <c r="U349" i="1"/>
  <c r="U271" i="1"/>
  <c r="AC253" i="1"/>
  <c r="AD253" i="1"/>
  <c r="AF253" i="1" s="1"/>
  <c r="AC349" i="1"/>
  <c r="AD349" i="1" s="1"/>
  <c r="U382" i="1"/>
  <c r="U362" i="1"/>
  <c r="AB362" i="1"/>
  <c r="AC362" i="1"/>
  <c r="AD362" i="1"/>
  <c r="AG362" i="1"/>
  <c r="AH362" i="1" s="1"/>
  <c r="AC281" i="1"/>
  <c r="AD281" i="1" s="1"/>
  <c r="AF281" i="1"/>
  <c r="AB306" i="1"/>
  <c r="AC310" i="1"/>
  <c r="AD310" i="1"/>
  <c r="U232" i="1"/>
  <c r="AC232" i="1"/>
  <c r="AD232" i="1" s="1"/>
  <c r="AB355" i="1"/>
  <c r="AB326" i="1"/>
  <c r="AC326" i="1"/>
  <c r="AD326" i="1"/>
  <c r="U326" i="1"/>
  <c r="AB380" i="1"/>
  <c r="AC384" i="1"/>
  <c r="AD384" i="1" s="1"/>
  <c r="U384" i="1"/>
  <c r="AF227" i="1"/>
  <c r="AF242" i="1"/>
  <c r="AG242" i="1" s="1"/>
  <c r="AH242" i="1" s="1"/>
  <c r="AF305" i="1"/>
  <c r="U222" i="1"/>
  <c r="AC222" i="1"/>
  <c r="AD222" i="1" s="1"/>
  <c r="U312" i="1"/>
  <c r="AB312" i="1"/>
  <c r="AC312" i="1"/>
  <c r="AD312" i="1" s="1"/>
  <c r="AF312" i="1"/>
  <c r="AC296" i="1"/>
  <c r="AD296" i="1"/>
  <c r="U296" i="1"/>
  <c r="U265" i="1"/>
  <c r="U200" i="1"/>
  <c r="AC278" i="1"/>
  <c r="AD278" i="1" s="1"/>
  <c r="U286" i="1"/>
  <c r="AC286" i="1"/>
  <c r="AD286" i="1" s="1"/>
  <c r="U309" i="1"/>
  <c r="U315" i="1"/>
  <c r="AB315" i="1"/>
  <c r="AC315" i="1"/>
  <c r="AD315" i="1" s="1"/>
  <c r="AF315" i="1" s="1"/>
  <c r="U273" i="1"/>
  <c r="AC273" i="1"/>
  <c r="AD273" i="1"/>
  <c r="U284" i="1"/>
  <c r="AC284" i="1"/>
  <c r="AD284" i="1" s="1"/>
  <c r="U291" i="1"/>
  <c r="AC291" i="1"/>
  <c r="AD291" i="1" s="1"/>
  <c r="U260" i="1"/>
  <c r="AB260" i="1"/>
  <c r="AC260" i="1"/>
  <c r="AD260" i="1"/>
  <c r="AF260" i="1" s="1"/>
  <c r="U283" i="1"/>
  <c r="AB334" i="1"/>
  <c r="U327" i="1"/>
  <c r="AF243" i="1"/>
  <c r="U328" i="1"/>
  <c r="AC328" i="1"/>
  <c r="AD328" i="1" s="1"/>
  <c r="AG328" i="1" s="1"/>
  <c r="AH328" i="1" s="1"/>
  <c r="U336" i="1"/>
  <c r="AC336" i="1"/>
  <c r="AD336" i="1"/>
  <c r="AF336" i="1" s="1"/>
  <c r="AB235" i="1"/>
  <c r="AC235" i="1"/>
  <c r="AD235" i="1"/>
  <c r="AF235" i="1" s="1"/>
  <c r="U332" i="1"/>
  <c r="U219" i="1"/>
  <c r="AB219" i="1"/>
  <c r="AD219" i="1"/>
  <c r="AC265" i="1"/>
  <c r="AD265" i="1"/>
  <c r="AC306" i="1"/>
  <c r="AD306" i="1" s="1"/>
  <c r="U306" i="1"/>
  <c r="AB293" i="1"/>
  <c r="AC293" i="1"/>
  <c r="AD293" i="1" s="1"/>
  <c r="U293" i="1"/>
  <c r="AG215" i="1"/>
  <c r="AH215" i="1" s="1"/>
  <c r="AF443" i="1"/>
  <c r="AF535" i="1"/>
  <c r="AG535" i="1" s="1"/>
  <c r="AH535" i="1" s="1"/>
  <c r="AF522" i="1"/>
  <c r="AG522" i="1"/>
  <c r="AH522" i="1"/>
  <c r="AF569" i="1"/>
  <c r="AF580" i="1"/>
  <c r="AG580" i="1"/>
  <c r="AH580" i="1" s="1"/>
  <c r="AF583" i="1"/>
  <c r="AG583" i="1" s="1"/>
  <c r="AH583" i="1" s="1"/>
  <c r="AF525" i="1"/>
  <c r="AG539" i="1"/>
  <c r="AH539" i="1"/>
  <c r="AF515" i="1"/>
  <c r="AF567" i="1"/>
  <c r="AG567" i="1" s="1"/>
  <c r="AH567" i="1" s="1"/>
  <c r="AG409" i="1"/>
  <c r="AH409" i="1"/>
  <c r="AF524" i="1"/>
  <c r="AG523" i="1"/>
  <c r="AH523" i="1" s="1"/>
  <c r="AF560" i="1"/>
  <c r="AG560" i="1"/>
  <c r="AH560" i="1"/>
  <c r="AF462" i="1"/>
  <c r="AF362" i="1"/>
  <c r="AF377" i="1"/>
  <c r="AG377" i="1" s="1"/>
  <c r="AH377" i="1" s="1"/>
  <c r="AF291" i="1"/>
  <c r="AG291" i="1" s="1"/>
  <c r="AH291" i="1" s="1"/>
  <c r="AF273" i="1"/>
  <c r="AG273" i="1" s="1"/>
  <c r="AH273" i="1" s="1"/>
  <c r="AG260" i="1"/>
  <c r="AH260" i="1" s="1"/>
  <c r="V144" i="1"/>
  <c r="V48" i="1"/>
  <c r="T187" i="1"/>
  <c r="AB187" i="1" s="1"/>
  <c r="U187" i="1"/>
  <c r="V183" i="1"/>
  <c r="T183" i="1"/>
  <c r="V182" i="1"/>
  <c r="V180" i="1"/>
  <c r="V176" i="1"/>
  <c r="AC204" i="1"/>
  <c r="AD204" i="1"/>
  <c r="AG204" i="1" s="1"/>
  <c r="AH204" i="1" s="1"/>
  <c r="T178" i="1"/>
  <c r="U178" i="1"/>
  <c r="AB204" i="1"/>
  <c r="T203" i="1"/>
  <c r="U203" i="1"/>
  <c r="AB205" i="1"/>
  <c r="AC205" i="1"/>
  <c r="AD205" i="1"/>
  <c r="AF205" i="1" s="1"/>
  <c r="AC197" i="1"/>
  <c r="AD197" i="1" s="1"/>
  <c r="AF197" i="1" s="1"/>
  <c r="T208" i="1"/>
  <c r="U208" i="1"/>
  <c r="R208" i="1"/>
  <c r="S208" i="1" s="1"/>
  <c r="AA203" i="1"/>
  <c r="R202" i="1"/>
  <c r="S202" i="1"/>
  <c r="R200" i="1"/>
  <c r="S200" i="1"/>
  <c r="AA185" i="1"/>
  <c r="AB185" i="1" s="1"/>
  <c r="R199" i="1"/>
  <c r="S199" i="1" s="1"/>
  <c r="AB198" i="1"/>
  <c r="AC198" i="1"/>
  <c r="AD198" i="1"/>
  <c r="R197" i="1"/>
  <c r="S197" i="1" s="1"/>
  <c r="AA193" i="1"/>
  <c r="AB193" i="1" s="1"/>
  <c r="T192" i="1"/>
  <c r="AC192" i="1" s="1"/>
  <c r="AD192" i="1" s="1"/>
  <c r="AF192" i="1" s="1"/>
  <c r="U192" i="1"/>
  <c r="R190" i="1"/>
  <c r="S190" i="1"/>
  <c r="R177" i="1"/>
  <c r="S177" i="1"/>
  <c r="AF368" i="1"/>
  <c r="AG368" i="1" s="1"/>
  <c r="AH368" i="1" s="1"/>
  <c r="AG205" i="1"/>
  <c r="AH205" i="1" s="1"/>
  <c r="AF265" i="1"/>
  <c r="AG265" i="1" s="1"/>
  <c r="AH265" i="1" s="1"/>
  <c r="AF456" i="1"/>
  <c r="AG456" i="1"/>
  <c r="AH456" i="1" s="1"/>
  <c r="AF209" i="1"/>
  <c r="AG209" i="1"/>
  <c r="AH209" i="1" s="1"/>
  <c r="AF328" i="1"/>
  <c r="AF294" i="1"/>
  <c r="AF344" i="1"/>
  <c r="AB255" i="1"/>
  <c r="U255" i="1"/>
  <c r="U358" i="1"/>
  <c r="AC358" i="1"/>
  <c r="AD358" i="1" s="1"/>
  <c r="AF358" i="1" s="1"/>
  <c r="U314" i="1"/>
  <c r="AB314" i="1"/>
  <c r="U252" i="1"/>
  <c r="AB252" i="1"/>
  <c r="AB430" i="1"/>
  <c r="U430" i="1"/>
  <c r="AF219" i="1"/>
  <c r="AF329" i="1"/>
  <c r="AC330" i="1"/>
  <c r="AD330" i="1"/>
  <c r="AB319" i="1"/>
  <c r="U344" i="1"/>
  <c r="AG344" i="1"/>
  <c r="AH344" i="1" s="1"/>
  <c r="AB330" i="1"/>
  <c r="AB416" i="1"/>
  <c r="AG391" i="1"/>
  <c r="AH391" i="1" s="1"/>
  <c r="AG227" i="1"/>
  <c r="AH227" i="1" s="1"/>
  <c r="U248" i="1"/>
  <c r="T320" i="1"/>
  <c r="U320" i="1" s="1"/>
  <c r="U303" i="1"/>
  <c r="AC303" i="1"/>
  <c r="AD303" i="1"/>
  <c r="AC258" i="1"/>
  <c r="AD258" i="1" s="1"/>
  <c r="U297" i="1"/>
  <c r="U311" i="1"/>
  <c r="AC311" i="1"/>
  <c r="AD311" i="1"/>
  <c r="AC380" i="1"/>
  <c r="AD380" i="1"/>
  <c r="AG380" i="1" s="1"/>
  <c r="AH380" i="1" s="1"/>
  <c r="U380" i="1"/>
  <c r="T390" i="1"/>
  <c r="U390" i="1" s="1"/>
  <c r="U270" i="1"/>
  <c r="U249" i="1"/>
  <c r="U277" i="1"/>
  <c r="AB277" i="1"/>
  <c r="U244" i="1"/>
  <c r="AC353" i="1"/>
  <c r="AD353" i="1" s="1"/>
  <c r="U353" i="1"/>
  <c r="U399" i="1"/>
  <c r="AC399" i="1"/>
  <c r="AD399" i="1"/>
  <c r="U394" i="1"/>
  <c r="AB394" i="1"/>
  <c r="U193" i="1"/>
  <c r="AB498" i="1"/>
  <c r="AC511" i="1"/>
  <c r="AD511" i="1"/>
  <c r="AG511" i="1" s="1"/>
  <c r="AH511" i="1" s="1"/>
  <c r="AB511" i="1"/>
  <c r="U413" i="1"/>
  <c r="AB413" i="1"/>
  <c r="AC502" i="1"/>
  <c r="AD502" i="1"/>
  <c r="U502" i="1"/>
  <c r="AB502" i="1"/>
  <c r="AC503" i="1"/>
  <c r="AD503" i="1" s="1"/>
  <c r="V398" i="1"/>
  <c r="T398" i="1"/>
  <c r="U398" i="1" s="1"/>
  <c r="T397" i="1"/>
  <c r="AB397" i="1"/>
  <c r="U375" i="1"/>
  <c r="AC375" i="1"/>
  <c r="AD375" i="1"/>
  <c r="AF375" i="1" s="1"/>
  <c r="V369" i="1"/>
  <c r="T369" i="1"/>
  <c r="T364" i="1"/>
  <c r="V364" i="1"/>
  <c r="T363" i="1"/>
  <c r="AB363" i="1" s="1"/>
  <c r="T361" i="1"/>
  <c r="AC361" i="1" s="1"/>
  <c r="AD361" i="1" s="1"/>
  <c r="AB361" i="1"/>
  <c r="AB344" i="1"/>
  <c r="T318" i="1"/>
  <c r="AB318" i="1"/>
  <c r="V213" i="1"/>
  <c r="T213" i="1"/>
  <c r="AE206" i="1"/>
  <c r="AA206" i="1"/>
  <c r="AB206" i="1"/>
  <c r="AE201" i="1"/>
  <c r="AA201" i="1"/>
  <c r="AB201" i="1" s="1"/>
  <c r="AC201" i="1"/>
  <c r="AD201" i="1"/>
  <c r="AF201" i="1" s="1"/>
  <c r="AE199" i="1"/>
  <c r="AA199" i="1"/>
  <c r="AB199" i="1" s="1"/>
  <c r="AC199" i="1"/>
  <c r="AD199" i="1"/>
  <c r="AA186" i="1"/>
  <c r="AG450" i="1"/>
  <c r="AH450" i="1" s="1"/>
  <c r="AB248" i="1"/>
  <c r="AF223" i="1"/>
  <c r="AG223" i="1"/>
  <c r="AH223" i="1"/>
  <c r="AF310" i="1"/>
  <c r="AC382" i="1"/>
  <c r="AD382" i="1"/>
  <c r="AF382" i="1" s="1"/>
  <c r="AG382" i="1" s="1"/>
  <c r="AH382" i="1" s="1"/>
  <c r="AC385" i="1"/>
  <c r="AD385" i="1"/>
  <c r="AF385" i="1" s="1"/>
  <c r="AG385" i="1" s="1"/>
  <c r="AH385" i="1" s="1"/>
  <c r="AC407" i="1"/>
  <c r="AD407" i="1"/>
  <c r="AF407" i="1" s="1"/>
  <c r="AG407" i="1" s="1"/>
  <c r="AH407" i="1" s="1"/>
  <c r="AB311" i="1"/>
  <c r="AC277" i="1"/>
  <c r="AD277" i="1" s="1"/>
  <c r="AF246" i="1"/>
  <c r="AG246" i="1"/>
  <c r="AH246" i="1"/>
  <c r="AG234" i="1"/>
  <c r="AH234" i="1"/>
  <c r="AF270" i="1"/>
  <c r="AG270" i="1" s="1"/>
  <c r="AH270" i="1" s="1"/>
  <c r="AG370" i="1"/>
  <c r="AH370" i="1" s="1"/>
  <c r="AC497" i="1"/>
  <c r="AD497" i="1"/>
  <c r="AF497" i="1" s="1"/>
  <c r="AC430" i="1"/>
  <c r="AD430" i="1" s="1"/>
  <c r="AF430" i="1" s="1"/>
  <c r="AG366" i="1"/>
  <c r="AH366" i="1" s="1"/>
  <c r="AF204" i="1"/>
  <c r="AC394" i="1"/>
  <c r="AD394" i="1" s="1"/>
  <c r="AF372" i="1"/>
  <c r="AG247" i="1"/>
  <c r="AH247" i="1"/>
  <c r="AC413" i="1"/>
  <c r="AD413" i="1" s="1"/>
  <c r="AC389" i="1"/>
  <c r="AD389" i="1"/>
  <c r="AF389" i="1" s="1"/>
  <c r="AG389" i="1" s="1"/>
  <c r="AH389" i="1" s="1"/>
  <c r="AC252" i="1"/>
  <c r="AD252" i="1"/>
  <c r="AF252" i="1" s="1"/>
  <c r="AG324" i="1"/>
  <c r="AH324" i="1" s="1"/>
  <c r="T321" i="1"/>
  <c r="AB321" i="1" s="1"/>
  <c r="U334" i="1"/>
  <c r="AC334" i="1"/>
  <c r="AD334" i="1"/>
  <c r="AF334" i="1" s="1"/>
  <c r="AB392" i="1"/>
  <c r="AC392" i="1"/>
  <c r="AD392" i="1" s="1"/>
  <c r="U372" i="1"/>
  <c r="AG372" i="1" s="1"/>
  <c r="AH372" i="1" s="1"/>
  <c r="AB372" i="1"/>
  <c r="U292" i="1"/>
  <c r="AC292" i="1"/>
  <c r="AD292" i="1" s="1"/>
  <c r="AF292" i="1" s="1"/>
  <c r="AG292" i="1" s="1"/>
  <c r="AH292" i="1" s="1"/>
  <c r="U461" i="1"/>
  <c r="U467" i="1"/>
  <c r="AC467" i="1"/>
  <c r="AD467" i="1"/>
  <c r="AF467" i="1" s="1"/>
  <c r="AG467" i="1" s="1"/>
  <c r="AH467" i="1" s="1"/>
  <c r="T505" i="1"/>
  <c r="V505" i="1"/>
  <c r="U488" i="1"/>
  <c r="AC488" i="1"/>
  <c r="AD488" i="1"/>
  <c r="AF488" i="1" s="1"/>
  <c r="AG488" i="1" s="1"/>
  <c r="AH488" i="1" s="1"/>
  <c r="V483" i="1"/>
  <c r="T483" i="1"/>
  <c r="AC483" i="1" s="1"/>
  <c r="AD483" i="1" s="1"/>
  <c r="T482" i="1"/>
  <c r="U482" i="1" s="1"/>
  <c r="V474" i="1"/>
  <c r="T474" i="1"/>
  <c r="V470" i="1"/>
  <c r="T470" i="1"/>
  <c r="AB470" i="1" s="1"/>
  <c r="T469" i="1"/>
  <c r="AC469" i="1" s="1"/>
  <c r="AD469" i="1" s="1"/>
  <c r="V459" i="1"/>
  <c r="T459" i="1"/>
  <c r="AB458" i="1"/>
  <c r="AG257" i="1"/>
  <c r="AH257" i="1" s="1"/>
  <c r="AC317" i="1"/>
  <c r="AD317" i="1" s="1"/>
  <c r="U351" i="1"/>
  <c r="AB351" i="1"/>
  <c r="AB294" i="1"/>
  <c r="U294" i="1"/>
  <c r="U339" i="1"/>
  <c r="AC339" i="1"/>
  <c r="AD339" i="1" s="1"/>
  <c r="U447" i="1"/>
  <c r="AC447" i="1"/>
  <c r="AD447" i="1"/>
  <c r="AB518" i="1"/>
  <c r="AC518" i="1"/>
  <c r="AD518" i="1" s="1"/>
  <c r="U485" i="1"/>
  <c r="AG485" i="1"/>
  <c r="AH485" i="1" s="1"/>
  <c r="AB485" i="1"/>
  <c r="U456" i="1"/>
  <c r="AB456" i="1"/>
  <c r="AC416" i="1"/>
  <c r="AD416" i="1" s="1"/>
  <c r="U416" i="1"/>
  <c r="AB389" i="1"/>
  <c r="V365" i="1"/>
  <c r="T365" i="1"/>
  <c r="V341" i="1"/>
  <c r="T341" i="1"/>
  <c r="U341" i="1" s="1"/>
  <c r="T218" i="1"/>
  <c r="AC218" i="1" s="1"/>
  <c r="V212" i="1"/>
  <c r="T212" i="1"/>
  <c r="U212" i="1" s="1"/>
  <c r="AE202" i="1"/>
  <c r="AF202" i="1" s="1"/>
  <c r="AG202" i="1" s="1"/>
  <c r="AH202" i="1" s="1"/>
  <c r="AA202" i="1"/>
  <c r="AB202" i="1" s="1"/>
  <c r="AC202" i="1"/>
  <c r="AD202" i="1"/>
  <c r="AE200" i="1"/>
  <c r="AA200" i="1"/>
  <c r="AB200" i="1"/>
  <c r="AC200" i="1"/>
  <c r="AD200" i="1"/>
  <c r="AF200" i="1" s="1"/>
  <c r="V196" i="1"/>
  <c r="T196" i="1"/>
  <c r="V161" i="1"/>
  <c r="AG376" i="1"/>
  <c r="AH376" i="1"/>
  <c r="AC327" i="1"/>
  <c r="AD327" i="1" s="1"/>
  <c r="AC289" i="1"/>
  <c r="AD289" i="1"/>
  <c r="AF289" i="1" s="1"/>
  <c r="AC255" i="1"/>
  <c r="AD255" i="1"/>
  <c r="AF255" i="1" s="1"/>
  <c r="AB358" i="1"/>
  <c r="AC359" i="1"/>
  <c r="AD359" i="1" s="1"/>
  <c r="AC249" i="1"/>
  <c r="AD249" i="1"/>
  <c r="AB325" i="1"/>
  <c r="U395" i="1"/>
  <c r="AB239" i="1"/>
  <c r="AC314" i="1"/>
  <c r="AD314" i="1" s="1"/>
  <c r="AB192" i="1"/>
  <c r="AG479" i="1"/>
  <c r="AH479" i="1"/>
  <c r="AG354" i="1"/>
  <c r="AH354" i="1" s="1"/>
  <c r="U199" i="1"/>
  <c r="AC429" i="1"/>
  <c r="AD429" i="1"/>
  <c r="AF429" i="1" s="1"/>
  <c r="AF460" i="1"/>
  <c r="AF391" i="1"/>
  <c r="AF449" i="1"/>
  <c r="AG449" i="1"/>
  <c r="AH449" i="1"/>
  <c r="AC193" i="1"/>
  <c r="AD193" i="1" s="1"/>
  <c r="AC458" i="1"/>
  <c r="AD458" i="1" s="1"/>
  <c r="AG285" i="1"/>
  <c r="AH285" i="1"/>
  <c r="AG438" i="1"/>
  <c r="AH438" i="1"/>
  <c r="AG439" i="1"/>
  <c r="AH439" i="1" s="1"/>
  <c r="AG268" i="1"/>
  <c r="AH268" i="1"/>
  <c r="AB336" i="1"/>
  <c r="AB283" i="1"/>
  <c r="AC335" i="1"/>
  <c r="AD335" i="1"/>
  <c r="U335" i="1"/>
  <c r="V148" i="1"/>
  <c r="AC262" i="1"/>
  <c r="AD262" i="1"/>
  <c r="AF262" i="1" s="1"/>
  <c r="U262" i="1"/>
  <c r="T220" i="1"/>
  <c r="AB329" i="1"/>
  <c r="U329" i="1"/>
  <c r="AC355" i="1"/>
  <c r="AD355" i="1" s="1"/>
  <c r="U355" i="1"/>
  <c r="U299" i="1"/>
  <c r="AC299" i="1"/>
  <c r="AD299" i="1"/>
  <c r="U310" i="1"/>
  <c r="U231" i="1"/>
  <c r="AC231" i="1"/>
  <c r="AD231" i="1" s="1"/>
  <c r="U263" i="1"/>
  <c r="AC263" i="1"/>
  <c r="AD263" i="1" s="1"/>
  <c r="U307" i="1"/>
  <c r="AC307" i="1"/>
  <c r="AD307" i="1"/>
  <c r="AF307" i="1" s="1"/>
  <c r="U226" i="1"/>
  <c r="AB226" i="1"/>
  <c r="U346" i="1"/>
  <c r="AC346" i="1"/>
  <c r="AD346" i="1" s="1"/>
  <c r="T322" i="1"/>
  <c r="U287" i="1"/>
  <c r="AC287" i="1"/>
  <c r="AD287" i="1"/>
  <c r="AF287" i="1" s="1"/>
  <c r="AG287" i="1" s="1"/>
  <c r="AH287" i="1" s="1"/>
  <c r="U342" i="1"/>
  <c r="AB342" i="1"/>
  <c r="U308" i="1"/>
  <c r="AG308" i="1"/>
  <c r="AH308" i="1"/>
  <c r="AB308" i="1"/>
  <c r="U236" i="1"/>
  <c r="AB236" i="1"/>
  <c r="U445" i="1"/>
  <c r="AC445" i="1"/>
  <c r="AD445" i="1"/>
  <c r="U518" i="1"/>
  <c r="T417" i="1"/>
  <c r="U441" i="1"/>
  <c r="AC441" i="1"/>
  <c r="AD441" i="1"/>
  <c r="AB509" i="1"/>
  <c r="U509" i="1"/>
  <c r="AG509" i="1" s="1"/>
  <c r="AH509" i="1" s="1"/>
  <c r="U496" i="1"/>
  <c r="AC496" i="1"/>
  <c r="AD496" i="1"/>
  <c r="U475" i="1"/>
  <c r="AB475" i="1"/>
  <c r="U428" i="1"/>
  <c r="AC428" i="1"/>
  <c r="AD428" i="1"/>
  <c r="AF428" i="1" s="1"/>
  <c r="AC517" i="1"/>
  <c r="AD517" i="1"/>
  <c r="AG517" i="1" s="1"/>
  <c r="AH517" i="1" s="1"/>
  <c r="U517" i="1"/>
  <c r="T512" i="1"/>
  <c r="V512" i="1"/>
  <c r="T507" i="1"/>
  <c r="U507" i="1" s="1"/>
  <c r="V507" i="1"/>
  <c r="V500" i="1"/>
  <c r="T500" i="1"/>
  <c r="U500" i="1" s="1"/>
  <c r="AC499" i="1"/>
  <c r="AD499" i="1"/>
  <c r="AG499" i="1" s="1"/>
  <c r="AH499" i="1" s="1"/>
  <c r="U499" i="1"/>
  <c r="V494" i="1"/>
  <c r="T494" i="1"/>
  <c r="T473" i="1"/>
  <c r="AB473" i="1" s="1"/>
  <c r="V473" i="1"/>
  <c r="V471" i="1"/>
  <c r="T471" i="1"/>
  <c r="AB471" i="1" s="1"/>
  <c r="V455" i="1"/>
  <c r="T455" i="1"/>
  <c r="U454" i="1"/>
  <c r="AC454" i="1"/>
  <c r="AD454" i="1" s="1"/>
  <c r="U427" i="1"/>
  <c r="AC427" i="1"/>
  <c r="AD427" i="1"/>
  <c r="AF427" i="1" s="1"/>
  <c r="AB427" i="1"/>
  <c r="V426" i="1"/>
  <c r="T426" i="1"/>
  <c r="AB425" i="1"/>
  <c r="U423" i="1"/>
  <c r="AC423" i="1"/>
  <c r="AD423" i="1"/>
  <c r="U422" i="1"/>
  <c r="AB422" i="1"/>
  <c r="AC422" i="1"/>
  <c r="AD422" i="1"/>
  <c r="V420" i="1"/>
  <c r="T420" i="1"/>
  <c r="AC420" i="1" s="1"/>
  <c r="AB419" i="1"/>
  <c r="U418" i="1"/>
  <c r="AC418" i="1"/>
  <c r="AD418" i="1"/>
  <c r="AF418" i="1" s="1"/>
  <c r="AB516" i="1"/>
  <c r="U405" i="1"/>
  <c r="AC405" i="1"/>
  <c r="AD405" i="1"/>
  <c r="AF405" i="1" s="1"/>
  <c r="V504" i="1"/>
  <c r="T504" i="1"/>
  <c r="U504" i="1" s="1"/>
  <c r="V501" i="1"/>
  <c r="T501" i="1"/>
  <c r="U501" i="1" s="1"/>
  <c r="U466" i="1"/>
  <c r="AC466" i="1"/>
  <c r="AD466" i="1"/>
  <c r="AG466" i="1" s="1"/>
  <c r="AH466" i="1" s="1"/>
  <c r="U463" i="1"/>
  <c r="AC463" i="1"/>
  <c r="AD463" i="1"/>
  <c r="V415" i="1"/>
  <c r="T415" i="1"/>
  <c r="U415" i="1" s="1"/>
  <c r="V400" i="1"/>
  <c r="T400" i="1"/>
  <c r="U400" i="1" s="1"/>
  <c r="AB250" i="1"/>
  <c r="AF411" i="1"/>
  <c r="AG411" i="1" s="1"/>
  <c r="AH411" i="1"/>
  <c r="U491" i="1"/>
  <c r="AC491" i="1"/>
  <c r="AD491" i="1"/>
  <c r="AB424" i="1"/>
  <c r="U424" i="1"/>
  <c r="AG424" i="1"/>
  <c r="AH424" i="1" s="1"/>
  <c r="V506" i="1"/>
  <c r="T506" i="1"/>
  <c r="AC506" i="1" s="1"/>
  <c r="AD506" i="1" s="1"/>
  <c r="V493" i="1"/>
  <c r="T493" i="1"/>
  <c r="T468" i="1"/>
  <c r="V468" i="1"/>
  <c r="V457" i="1"/>
  <c r="T457" i="1"/>
  <c r="V448" i="1"/>
  <c r="T448" i="1"/>
  <c r="AB448" i="1" s="1"/>
  <c r="T434" i="1"/>
  <c r="AB434" i="1" s="1"/>
  <c r="AB428" i="1"/>
  <c r="T410" i="1"/>
  <c r="AC410" i="1" s="1"/>
  <c r="AD410" i="1" s="1"/>
  <c r="V410" i="1"/>
  <c r="V396" i="1"/>
  <c r="T396" i="1"/>
  <c r="AB396" i="1" s="1"/>
  <c r="V360" i="1"/>
  <c r="T360" i="1"/>
  <c r="U360" i="1" s="1"/>
  <c r="V251" i="1"/>
  <c r="T251" i="1"/>
  <c r="AB251" i="1" s="1"/>
  <c r="V465" i="1"/>
  <c r="T465" i="1"/>
  <c r="AB465" i="1" s="1"/>
  <c r="T240" i="1"/>
  <c r="AA208" i="1"/>
  <c r="AB208" i="1"/>
  <c r="AC208" i="1"/>
  <c r="AD208" i="1" s="1"/>
  <c r="AB203" i="1"/>
  <c r="AC203" i="1"/>
  <c r="AD203" i="1"/>
  <c r="AF203" i="1" s="1"/>
  <c r="AG203" i="1"/>
  <c r="AH203" i="1"/>
  <c r="AF199" i="1"/>
  <c r="AG199" i="1" s="1"/>
  <c r="AH199" i="1" s="1"/>
  <c r="AC251" i="1"/>
  <c r="AD251" i="1" s="1"/>
  <c r="U251" i="1"/>
  <c r="AF463" i="1"/>
  <c r="AG463" i="1"/>
  <c r="AH463" i="1"/>
  <c r="AF423" i="1"/>
  <c r="AG423" i="1"/>
  <c r="AH423" i="1"/>
  <c r="U494" i="1"/>
  <c r="AC494" i="1"/>
  <c r="AD494" i="1" s="1"/>
  <c r="AF494" i="1" s="1"/>
  <c r="AB494" i="1"/>
  <c r="AG428" i="1"/>
  <c r="AH428" i="1"/>
  <c r="U220" i="1"/>
  <c r="AC220" i="1"/>
  <c r="AD220" i="1" s="1"/>
  <c r="U459" i="1"/>
  <c r="AC459" i="1"/>
  <c r="AD459" i="1"/>
  <c r="AG459" i="1" s="1"/>
  <c r="AH459" i="1" s="1"/>
  <c r="AB459" i="1"/>
  <c r="AC213" i="1"/>
  <c r="AD213" i="1"/>
  <c r="AF213" i="1" s="1"/>
  <c r="AG213" i="1" s="1"/>
  <c r="AH213" i="1" s="1"/>
  <c r="U213" i="1"/>
  <c r="AB213" i="1"/>
  <c r="AB369" i="1"/>
  <c r="U369" i="1"/>
  <c r="AC369" i="1"/>
  <c r="AD369" i="1"/>
  <c r="AF369" i="1" s="1"/>
  <c r="AF353" i="1"/>
  <c r="AF248" i="1"/>
  <c r="AG248" i="1"/>
  <c r="AH248" i="1"/>
  <c r="AG358" i="1"/>
  <c r="AH358" i="1"/>
  <c r="U240" i="1"/>
  <c r="AC240" i="1"/>
  <c r="AD240" i="1"/>
  <c r="AB240" i="1"/>
  <c r="AC457" i="1"/>
  <c r="AD457" i="1" s="1"/>
  <c r="AB457" i="1"/>
  <c r="U457" i="1"/>
  <c r="AG457" i="1" s="1"/>
  <c r="AH457" i="1" s="1"/>
  <c r="AB493" i="1"/>
  <c r="AC493" i="1"/>
  <c r="AD493" i="1" s="1"/>
  <c r="U493" i="1"/>
  <c r="AF422" i="1"/>
  <c r="AG422" i="1" s="1"/>
  <c r="AH422" i="1" s="1"/>
  <c r="AB512" i="1"/>
  <c r="U512" i="1"/>
  <c r="AC512" i="1"/>
  <c r="AD512" i="1" s="1"/>
  <c r="AF512" i="1" s="1"/>
  <c r="AG512" i="1" s="1"/>
  <c r="AH512" i="1" s="1"/>
  <c r="AF458" i="1"/>
  <c r="AG458" i="1"/>
  <c r="AH458" i="1"/>
  <c r="AF249" i="1"/>
  <c r="AG249" i="1"/>
  <c r="AH249" i="1" s="1"/>
  <c r="U218" i="1"/>
  <c r="AD218" i="1"/>
  <c r="AF218" i="1" s="1"/>
  <c r="AC482" i="1"/>
  <c r="AD482" i="1" s="1"/>
  <c r="AC321" i="1"/>
  <c r="AD321" i="1"/>
  <c r="AF321" i="1" s="1"/>
  <c r="U321" i="1"/>
  <c r="U363" i="1"/>
  <c r="U397" i="1"/>
  <c r="AC397" i="1"/>
  <c r="AD397" i="1" s="1"/>
  <c r="AF511" i="1"/>
  <c r="AB390" i="1"/>
  <c r="AC390" i="1"/>
  <c r="AD390" i="1" s="1"/>
  <c r="AF311" i="1"/>
  <c r="AG311" i="1"/>
  <c r="AH311" i="1" s="1"/>
  <c r="AF303" i="1"/>
  <c r="AG303" i="1"/>
  <c r="AH303" i="1"/>
  <c r="AF330" i="1"/>
  <c r="U468" i="1"/>
  <c r="AC468" i="1"/>
  <c r="AD468" i="1" s="1"/>
  <c r="AF468" i="1" s="1"/>
  <c r="AB468" i="1"/>
  <c r="AC501" i="1"/>
  <c r="AD501" i="1"/>
  <c r="AF501" i="1" s="1"/>
  <c r="AG501" i="1" s="1"/>
  <c r="AH501" i="1" s="1"/>
  <c r="AB501" i="1"/>
  <c r="AC465" i="1"/>
  <c r="AD465" i="1" s="1"/>
  <c r="AC360" i="1"/>
  <c r="AD360" i="1"/>
  <c r="AF360" i="1" s="1"/>
  <c r="AB360" i="1"/>
  <c r="U434" i="1"/>
  <c r="AC434" i="1"/>
  <c r="AD434" i="1" s="1"/>
  <c r="AB415" i="1"/>
  <c r="AC415" i="1"/>
  <c r="AD415" i="1" s="1"/>
  <c r="AF466" i="1"/>
  <c r="AC504" i="1"/>
  <c r="AD504" i="1" s="1"/>
  <c r="AB504" i="1"/>
  <c r="U455" i="1"/>
  <c r="AB455" i="1"/>
  <c r="AC455" i="1"/>
  <c r="AD455" i="1" s="1"/>
  <c r="U417" i="1"/>
  <c r="AB417" i="1"/>
  <c r="AC417" i="1"/>
  <c r="AD417" i="1" s="1"/>
  <c r="AF299" i="1"/>
  <c r="AG299" i="1"/>
  <c r="AH299" i="1"/>
  <c r="AF335" i="1"/>
  <c r="AB212" i="1"/>
  <c r="AC212" i="1"/>
  <c r="AD212" i="1"/>
  <c r="AF212" i="1" s="1"/>
  <c r="AB220" i="1"/>
  <c r="AF447" i="1"/>
  <c r="AG447" i="1" s="1"/>
  <c r="AH447" i="1" s="1"/>
  <c r="AB474" i="1"/>
  <c r="U474" i="1"/>
  <c r="AC474" i="1"/>
  <c r="AD474" i="1" s="1"/>
  <c r="AB483" i="1"/>
  <c r="U483" i="1"/>
  <c r="AB398" i="1"/>
  <c r="AC398" i="1"/>
  <c r="AD398" i="1" s="1"/>
  <c r="U410" i="1"/>
  <c r="AB410" i="1"/>
  <c r="AB506" i="1"/>
  <c r="AF491" i="1"/>
  <c r="AG491" i="1" s="1"/>
  <c r="AH491" i="1" s="1"/>
  <c r="U420" i="1"/>
  <c r="AB420" i="1"/>
  <c r="AD420" i="1"/>
  <c r="AF420" i="1" s="1"/>
  <c r="AC426" i="1"/>
  <c r="AD426" i="1" s="1"/>
  <c r="U426" i="1"/>
  <c r="AB426" i="1"/>
  <c r="AC473" i="1"/>
  <c r="AD473" i="1"/>
  <c r="AF473" i="1" s="1"/>
  <c r="U473" i="1"/>
  <c r="AF499" i="1"/>
  <c r="AB507" i="1"/>
  <c r="AC507" i="1"/>
  <c r="AD507" i="1"/>
  <c r="AF517" i="1"/>
  <c r="U322" i="1"/>
  <c r="AB322" i="1"/>
  <c r="AC322" i="1"/>
  <c r="AD322" i="1" s="1"/>
  <c r="AG262" i="1"/>
  <c r="AH262" i="1"/>
  <c r="U196" i="1"/>
  <c r="AC196" i="1"/>
  <c r="AD196" i="1" s="1"/>
  <c r="AB196" i="1"/>
  <c r="U365" i="1"/>
  <c r="AC365" i="1"/>
  <c r="AD365" i="1"/>
  <c r="AB365" i="1"/>
  <c r="AC505" i="1"/>
  <c r="AD505" i="1"/>
  <c r="U505" i="1"/>
  <c r="AB505" i="1"/>
  <c r="AG334" i="1"/>
  <c r="AH334" i="1" s="1"/>
  <c r="U318" i="1"/>
  <c r="AC318" i="1"/>
  <c r="AD318" i="1"/>
  <c r="U361" i="1"/>
  <c r="AB364" i="1"/>
  <c r="U364" i="1"/>
  <c r="AC364" i="1"/>
  <c r="AD364" i="1"/>
  <c r="AF399" i="1"/>
  <c r="AG399" i="1"/>
  <c r="AH399" i="1" s="1"/>
  <c r="AF380" i="1"/>
  <c r="AB320" i="1"/>
  <c r="AC320" i="1"/>
  <c r="AD320" i="1"/>
  <c r="AF320" i="1" s="1"/>
  <c r="AF417" i="1"/>
  <c r="AG417" i="1" s="1"/>
  <c r="AH417" i="1" s="1"/>
  <c r="AF240" i="1"/>
  <c r="AG240" i="1" s="1"/>
  <c r="AH240" i="1" s="1"/>
  <c r="AF251" i="1"/>
  <c r="AF415" i="1"/>
  <c r="AF459" i="1"/>
  <c r="AF364" i="1"/>
  <c r="AF196" i="1"/>
  <c r="AG196" i="1" s="1"/>
  <c r="AH196" i="1" s="1"/>
  <c r="AF507" i="1"/>
  <c r="AG507" i="1"/>
  <c r="AH507" i="1"/>
  <c r="AF457" i="1"/>
  <c r="AG369" i="1"/>
  <c r="AH369" i="1" s="1"/>
  <c r="AF365" i="1"/>
  <c r="V157" i="1"/>
  <c r="V158" i="1"/>
  <c r="AC188" i="1"/>
  <c r="AD188" i="1" s="1"/>
  <c r="U188" i="1"/>
  <c r="AC184" i="1"/>
  <c r="AD184" i="1"/>
  <c r="U184" i="1"/>
  <c r="AC189" i="1"/>
  <c r="AD189" i="1"/>
  <c r="U189" i="1"/>
  <c r="AB189" i="1"/>
  <c r="R189" i="1"/>
  <c r="S189" i="1"/>
  <c r="V184" i="1"/>
  <c r="T174" i="1"/>
  <c r="AB174" i="1" s="1"/>
  <c r="U174" i="1"/>
  <c r="V171" i="1"/>
  <c r="AA169" i="1"/>
  <c r="AA167" i="1"/>
  <c r="T166" i="1"/>
  <c r="V165" i="1"/>
  <c r="R161" i="1"/>
  <c r="S161" i="1"/>
  <c r="V154" i="1"/>
  <c r="T148" i="1"/>
  <c r="U148" i="1" s="1"/>
  <c r="AA147" i="1"/>
  <c r="T186" i="1"/>
  <c r="T175" i="1"/>
  <c r="U175" i="1"/>
  <c r="T173" i="1"/>
  <c r="AC173" i="1" s="1"/>
  <c r="AD173" i="1" s="1"/>
  <c r="R173" i="1"/>
  <c r="S173" i="1"/>
  <c r="R169" i="1"/>
  <c r="S169" i="1" s="1"/>
  <c r="AA180" i="1"/>
  <c r="AA190" i="1"/>
  <c r="AB190" i="1"/>
  <c r="AC190" i="1"/>
  <c r="AD190" i="1"/>
  <c r="AF190" i="1" s="1"/>
  <c r="AA183" i="1"/>
  <c r="AB176" i="1"/>
  <c r="AC176" i="1"/>
  <c r="AD176" i="1"/>
  <c r="AF176" i="1"/>
  <c r="AG176" i="1"/>
  <c r="AH176" i="1" s="1"/>
  <c r="U191" i="1"/>
  <c r="AC191" i="1"/>
  <c r="AD191" i="1"/>
  <c r="U185" i="1"/>
  <c r="AC185" i="1"/>
  <c r="AD185" i="1" s="1"/>
  <c r="U180" i="1"/>
  <c r="AC170" i="1"/>
  <c r="AD170" i="1" s="1"/>
  <c r="AF170" i="1" s="1"/>
  <c r="U170" i="1"/>
  <c r="AB181" i="1"/>
  <c r="AB186" i="1"/>
  <c r="U186" i="1"/>
  <c r="AA178" i="1"/>
  <c r="AB178" i="1"/>
  <c r="AC178" i="1"/>
  <c r="AD178" i="1" s="1"/>
  <c r="V169" i="1"/>
  <c r="T169" i="1"/>
  <c r="U173" i="1"/>
  <c r="AB170" i="1"/>
  <c r="AB177" i="1"/>
  <c r="AC177" i="1"/>
  <c r="AD177" i="1" s="1"/>
  <c r="AB184" i="1"/>
  <c r="T182" i="1"/>
  <c r="AA175" i="1"/>
  <c r="AB175" i="1" s="1"/>
  <c r="AC175" i="1"/>
  <c r="AD175" i="1"/>
  <c r="AG175" i="1" s="1"/>
  <c r="AH175" i="1" s="1"/>
  <c r="AA173" i="1"/>
  <c r="AA166" i="1"/>
  <c r="AB166" i="1" s="1"/>
  <c r="AC166" i="1"/>
  <c r="AD166" i="1"/>
  <c r="AA164" i="1"/>
  <c r="AB191" i="1"/>
  <c r="AB180" i="1"/>
  <c r="AC180" i="1"/>
  <c r="AD180" i="1"/>
  <c r="AA174" i="1"/>
  <c r="AC174" i="1"/>
  <c r="AD174" i="1"/>
  <c r="AF174" i="1" s="1"/>
  <c r="AA153" i="1"/>
  <c r="AB153" i="1" s="1"/>
  <c r="AC153" i="1" s="1"/>
  <c r="AD153" i="1" s="1"/>
  <c r="AA179" i="1"/>
  <c r="AB179" i="1" s="1"/>
  <c r="AC179" i="1"/>
  <c r="AD179" i="1"/>
  <c r="AC186" i="1"/>
  <c r="AD186" i="1"/>
  <c r="U172" i="1"/>
  <c r="V186" i="1"/>
  <c r="V175" i="1"/>
  <c r="AB172" i="1"/>
  <c r="AC172" i="1"/>
  <c r="AD172" i="1"/>
  <c r="AA171" i="1"/>
  <c r="AB171" i="1"/>
  <c r="AC171" i="1"/>
  <c r="AD171" i="1" s="1"/>
  <c r="AA165" i="1"/>
  <c r="AB165" i="1" s="1"/>
  <c r="R165" i="1"/>
  <c r="S165" i="1" s="1"/>
  <c r="R167" i="1"/>
  <c r="S167" i="1"/>
  <c r="R164" i="1"/>
  <c r="S164" i="1"/>
  <c r="R163" i="1"/>
  <c r="S163" i="1" s="1"/>
  <c r="AA159" i="1"/>
  <c r="AA155" i="1"/>
  <c r="AA160" i="1"/>
  <c r="T158" i="1"/>
  <c r="AB158" i="1" s="1"/>
  <c r="U158" i="1"/>
  <c r="R154" i="1"/>
  <c r="S154" i="1"/>
  <c r="AA143" i="1"/>
  <c r="R157" i="1"/>
  <c r="S157" i="1"/>
  <c r="R153" i="1"/>
  <c r="S153" i="1"/>
  <c r="AA145" i="1"/>
  <c r="T156" i="1"/>
  <c r="U156" i="1"/>
  <c r="T153" i="1"/>
  <c r="U153" i="1"/>
  <c r="R151" i="1"/>
  <c r="S151" i="1" s="1"/>
  <c r="R150" i="1"/>
  <c r="S150" i="1"/>
  <c r="T145" i="1"/>
  <c r="AB145" i="1" s="1"/>
  <c r="U145" i="1"/>
  <c r="T157" i="1"/>
  <c r="U157" i="1"/>
  <c r="T152" i="1"/>
  <c r="U152" i="1" s="1"/>
  <c r="AA151" i="1"/>
  <c r="AB151" i="1" s="1"/>
  <c r="AC151" i="1" s="1"/>
  <c r="AD151" i="1" s="1"/>
  <c r="AF151" i="1" s="1"/>
  <c r="T150" i="1"/>
  <c r="U150" i="1"/>
  <c r="AA139" i="1"/>
  <c r="AA138" i="1"/>
  <c r="R13" i="1"/>
  <c r="S13" i="1"/>
  <c r="R147" i="1"/>
  <c r="S147" i="1"/>
  <c r="R146" i="1"/>
  <c r="S146" i="1"/>
  <c r="R145" i="1"/>
  <c r="S145" i="1" s="1"/>
  <c r="T142" i="1"/>
  <c r="U142" i="1" s="1"/>
  <c r="T144" i="1"/>
  <c r="U144" i="1" s="1"/>
  <c r="R143" i="1"/>
  <c r="S143" i="1"/>
  <c r="AA14" i="1"/>
  <c r="T50" i="1"/>
  <c r="U50" i="1"/>
  <c r="R130" i="1"/>
  <c r="S130" i="1"/>
  <c r="T104" i="1"/>
  <c r="U104" i="1"/>
  <c r="T92" i="1"/>
  <c r="AB92" i="1" s="1"/>
  <c r="U92" i="1"/>
  <c r="R69" i="1"/>
  <c r="S69" i="1"/>
  <c r="T67" i="1"/>
  <c r="U67" i="1"/>
  <c r="R65" i="1"/>
  <c r="S65" i="1"/>
  <c r="R52" i="1"/>
  <c r="S52" i="1"/>
  <c r="R48" i="1"/>
  <c r="S48" i="1"/>
  <c r="T46" i="1"/>
  <c r="U46" i="1"/>
  <c r="T38" i="1"/>
  <c r="U38" i="1"/>
  <c r="T22" i="1"/>
  <c r="AB22" i="1" s="1"/>
  <c r="U22" i="1"/>
  <c r="R20" i="1"/>
  <c r="S20" i="1"/>
  <c r="R128" i="1"/>
  <c r="S128" i="1"/>
  <c r="T126" i="1"/>
  <c r="U126" i="1"/>
  <c r="R125" i="1"/>
  <c r="S125" i="1"/>
  <c r="T114" i="1"/>
  <c r="U114" i="1"/>
  <c r="R96" i="1"/>
  <c r="S96" i="1"/>
  <c r="R63" i="1"/>
  <c r="S63" i="1"/>
  <c r="R51" i="1"/>
  <c r="S51" i="1"/>
  <c r="R23" i="1"/>
  <c r="S23" i="1"/>
  <c r="AA18" i="1"/>
  <c r="R17" i="1"/>
  <c r="S17" i="1" s="1"/>
  <c r="T15" i="1"/>
  <c r="AB15" i="1" s="1"/>
  <c r="U15" i="1"/>
  <c r="R14" i="1"/>
  <c r="S14" i="1" s="1"/>
  <c r="AA103" i="1"/>
  <c r="R49" i="1"/>
  <c r="S49" i="1" s="1"/>
  <c r="AA17" i="1"/>
  <c r="AA81" i="1"/>
  <c r="AA89" i="1"/>
  <c r="T83" i="1"/>
  <c r="U83" i="1" s="1"/>
  <c r="T53" i="1"/>
  <c r="AC53" i="1" s="1"/>
  <c r="AD53" i="1" s="1"/>
  <c r="U53" i="1"/>
  <c r="R115" i="1"/>
  <c r="S115" i="1" s="1"/>
  <c r="AA111" i="1"/>
  <c r="AA107" i="1"/>
  <c r="T95" i="1"/>
  <c r="U95" i="1" s="1"/>
  <c r="R88" i="1"/>
  <c r="S88" i="1"/>
  <c r="R84" i="1"/>
  <c r="S84" i="1" s="1"/>
  <c r="R75" i="1"/>
  <c r="S75" i="1"/>
  <c r="AA61" i="1"/>
  <c r="R45" i="1"/>
  <c r="S45" i="1"/>
  <c r="R21" i="1"/>
  <c r="S21" i="1"/>
  <c r="T79" i="1"/>
  <c r="U79" i="1" s="1"/>
  <c r="AA125" i="1"/>
  <c r="AA109" i="1"/>
  <c r="AA118" i="1"/>
  <c r="AB118" i="1" s="1"/>
  <c r="AC118" i="1" s="1"/>
  <c r="AD118" i="1" s="1"/>
  <c r="R44" i="1"/>
  <c r="S44" i="1"/>
  <c r="T41" i="1"/>
  <c r="U41" i="1" s="1"/>
  <c r="T37" i="1"/>
  <c r="U37" i="1"/>
  <c r="R71" i="1"/>
  <c r="S71" i="1"/>
  <c r="T35" i="1"/>
  <c r="AC35" i="1" s="1"/>
  <c r="AD35" i="1" s="1"/>
  <c r="U35" i="1"/>
  <c r="R34" i="1"/>
  <c r="S34" i="1" s="1"/>
  <c r="R29" i="1"/>
  <c r="S29" i="1"/>
  <c r="T27" i="1"/>
  <c r="U27" i="1"/>
  <c r="T51" i="1"/>
  <c r="AB51" i="1" s="1"/>
  <c r="U51" i="1"/>
  <c r="AA131" i="1"/>
  <c r="AB131" i="1" s="1"/>
  <c r="AC131" i="1" s="1"/>
  <c r="AD131" i="1" s="1"/>
  <c r="T118" i="1"/>
  <c r="U118" i="1" s="1"/>
  <c r="R80" i="1"/>
  <c r="S80" i="1" s="1"/>
  <c r="AA77" i="1"/>
  <c r="T56" i="1"/>
  <c r="AB56" i="1" s="1"/>
  <c r="U56" i="1"/>
  <c r="AA47" i="1"/>
  <c r="T24" i="1"/>
  <c r="U24" i="1" s="1"/>
  <c r="AG24" i="1" s="1"/>
  <c r="AH24" i="1" s="1"/>
  <c r="AA117" i="1"/>
  <c r="AA99" i="1"/>
  <c r="AA95" i="1"/>
  <c r="AA91" i="1"/>
  <c r="AA66" i="1"/>
  <c r="AA136" i="1"/>
  <c r="T93" i="1"/>
  <c r="U93" i="1" s="1"/>
  <c r="R92" i="1"/>
  <c r="S92" i="1" s="1"/>
  <c r="T73" i="1"/>
  <c r="U73" i="1"/>
  <c r="AA70" i="1"/>
  <c r="AB70" i="1" s="1"/>
  <c r="R70" i="1"/>
  <c r="S70" i="1" s="1"/>
  <c r="R47" i="1"/>
  <c r="S47" i="1"/>
  <c r="R43" i="1"/>
  <c r="S43" i="1"/>
  <c r="AA39" i="1"/>
  <c r="R37" i="1"/>
  <c r="S37" i="1"/>
  <c r="T34" i="1"/>
  <c r="U34" i="1" s="1"/>
  <c r="AG34" i="1" s="1"/>
  <c r="AH34" i="1" s="1"/>
  <c r="R18" i="1"/>
  <c r="S18" i="1" s="1"/>
  <c r="T129" i="1"/>
  <c r="U129" i="1"/>
  <c r="T135" i="1"/>
  <c r="AB135" i="1" s="1"/>
  <c r="AC135" i="1" s="1"/>
  <c r="AD135" i="1" s="1"/>
  <c r="U135" i="1"/>
  <c r="R133" i="1"/>
  <c r="S133" i="1" s="1"/>
  <c r="R121" i="1"/>
  <c r="S121" i="1" s="1"/>
  <c r="T119" i="1"/>
  <c r="AB119" i="1" s="1"/>
  <c r="AC119" i="1" s="1"/>
  <c r="AD119" i="1" s="1"/>
  <c r="U119" i="1"/>
  <c r="R118" i="1"/>
  <c r="S118" i="1"/>
  <c r="AA112" i="1"/>
  <c r="R110" i="1"/>
  <c r="S110" i="1"/>
  <c r="T107" i="1"/>
  <c r="U107" i="1"/>
  <c r="R100" i="1"/>
  <c r="S100" i="1"/>
  <c r="R99" i="1"/>
  <c r="S99" i="1" s="1"/>
  <c r="R98" i="1"/>
  <c r="S98" i="1"/>
  <c r="R90" i="1"/>
  <c r="S90" i="1"/>
  <c r="T68" i="1"/>
  <c r="AB68" i="1" s="1"/>
  <c r="U68" i="1"/>
  <c r="R62" i="1"/>
  <c r="S62" i="1" s="1"/>
  <c r="R61" i="1"/>
  <c r="S61" i="1"/>
  <c r="T59" i="1"/>
  <c r="AB59" i="1" s="1"/>
  <c r="U59" i="1"/>
  <c r="R57" i="1"/>
  <c r="S57" i="1"/>
  <c r="T55" i="1"/>
  <c r="AB55" i="1" s="1"/>
  <c r="R54" i="1"/>
  <c r="S54" i="1"/>
  <c r="R53" i="1"/>
  <c r="S53" i="1"/>
  <c r="R46" i="1"/>
  <c r="S46" i="1"/>
  <c r="T42" i="1"/>
  <c r="AB42" i="1" s="1"/>
  <c r="T40" i="1"/>
  <c r="AB40" i="1"/>
  <c r="AC40" i="1"/>
  <c r="AD40" i="1"/>
  <c r="AF40" i="1" s="1"/>
  <c r="AG40" i="1" s="1"/>
  <c r="AH40" i="1" s="1"/>
  <c r="AA33" i="1"/>
  <c r="R27" i="1"/>
  <c r="S27" i="1"/>
  <c r="R26" i="1"/>
  <c r="S26" i="1" s="1"/>
  <c r="AA105" i="1"/>
  <c r="AA38" i="1"/>
  <c r="T52" i="1"/>
  <c r="U52" i="1"/>
  <c r="T60" i="1"/>
  <c r="AC60" i="1" s="1"/>
  <c r="AD60" i="1" s="1"/>
  <c r="U60" i="1"/>
  <c r="AA68" i="1"/>
  <c r="R50" i="1"/>
  <c r="S50" i="1"/>
  <c r="R42" i="1"/>
  <c r="S42" i="1"/>
  <c r="AA25" i="1"/>
  <c r="T127" i="1"/>
  <c r="U127" i="1"/>
  <c r="T16" i="1"/>
  <c r="U16" i="1" s="1"/>
  <c r="T82" i="1"/>
  <c r="U82" i="1" s="1"/>
  <c r="AG82" i="1" s="1"/>
  <c r="AH82" i="1" s="1"/>
  <c r="T39" i="1"/>
  <c r="AC39" i="1" s="1"/>
  <c r="AD39" i="1" s="1"/>
  <c r="U39" i="1"/>
  <c r="T141" i="1"/>
  <c r="AC141" i="1" s="1"/>
  <c r="AD141" i="1" s="1"/>
  <c r="U141" i="1"/>
  <c r="T139" i="1"/>
  <c r="U139" i="1" s="1"/>
  <c r="R138" i="1"/>
  <c r="S138" i="1" s="1"/>
  <c r="R122" i="1"/>
  <c r="S122" i="1"/>
  <c r="R120" i="1"/>
  <c r="S120" i="1"/>
  <c r="R116" i="1"/>
  <c r="S116" i="1" s="1"/>
  <c r="T109" i="1"/>
  <c r="U109" i="1" s="1"/>
  <c r="R108" i="1"/>
  <c r="S108" i="1"/>
  <c r="R106" i="1"/>
  <c r="S106" i="1"/>
  <c r="R102" i="1"/>
  <c r="S102" i="1" s="1"/>
  <c r="T100" i="1"/>
  <c r="U100" i="1" s="1"/>
  <c r="AA98" i="1"/>
  <c r="R91" i="1"/>
  <c r="S91" i="1"/>
  <c r="R89" i="1"/>
  <c r="S89" i="1" s="1"/>
  <c r="T87" i="1"/>
  <c r="U87" i="1"/>
  <c r="R87" i="1"/>
  <c r="S87" i="1"/>
  <c r="T84" i="1"/>
  <c r="R82" i="1"/>
  <c r="S82" i="1"/>
  <c r="T80" i="1"/>
  <c r="U80" i="1" s="1"/>
  <c r="T78" i="1"/>
  <c r="U78" i="1" s="1"/>
  <c r="AG78" i="1" s="1"/>
  <c r="AH78" i="1" s="1"/>
  <c r="R59" i="1"/>
  <c r="S59" i="1"/>
  <c r="T57" i="1"/>
  <c r="AC57" i="1" s="1"/>
  <c r="AD57" i="1" s="1"/>
  <c r="U57" i="1"/>
  <c r="T48" i="1"/>
  <c r="U48" i="1" s="1"/>
  <c r="R38" i="1"/>
  <c r="S38" i="1" s="1"/>
  <c r="T33" i="1"/>
  <c r="AB33" i="1" s="1"/>
  <c r="U33" i="1"/>
  <c r="R32" i="1"/>
  <c r="S32" i="1"/>
  <c r="T29" i="1"/>
  <c r="U29" i="1" s="1"/>
  <c r="AA28" i="1"/>
  <c r="R28" i="1"/>
  <c r="S28" i="1"/>
  <c r="R22" i="1"/>
  <c r="S22" i="1"/>
  <c r="AA21" i="1"/>
  <c r="AB21" i="1" s="1"/>
  <c r="T20" i="1"/>
  <c r="U20" i="1" s="1"/>
  <c r="AG20" i="1" s="1"/>
  <c r="AH20" i="1" s="1"/>
  <c r="T13" i="1"/>
  <c r="U13" i="1" s="1"/>
  <c r="T75" i="1"/>
  <c r="AB75" i="1" s="1"/>
  <c r="U75" i="1"/>
  <c r="R73" i="1"/>
  <c r="S73" i="1"/>
  <c r="T66" i="1"/>
  <c r="U66" i="1" s="1"/>
  <c r="AG66" i="1" s="1"/>
  <c r="AH66" i="1" s="1"/>
  <c r="T45" i="1"/>
  <c r="U45" i="1" s="1"/>
  <c r="T130" i="1"/>
  <c r="AC130" i="1" s="1"/>
  <c r="AD130" i="1" s="1"/>
  <c r="U130" i="1"/>
  <c r="T61" i="1"/>
  <c r="U61" i="1" s="1"/>
  <c r="T47" i="1"/>
  <c r="AB47" i="1" s="1"/>
  <c r="T140" i="1"/>
  <c r="U140" i="1"/>
  <c r="T28" i="1"/>
  <c r="U28" i="1"/>
  <c r="R131" i="1"/>
  <c r="S131" i="1"/>
  <c r="R117" i="1"/>
  <c r="S117" i="1" s="1"/>
  <c r="R78" i="1"/>
  <c r="S78" i="1"/>
  <c r="R76" i="1"/>
  <c r="S76" i="1"/>
  <c r="T65" i="1"/>
  <c r="U65" i="1"/>
  <c r="T26" i="1"/>
  <c r="AB26" i="1" s="1"/>
  <c r="T23" i="1"/>
  <c r="U23" i="1"/>
  <c r="AA154" i="1"/>
  <c r="AB154" i="1"/>
  <c r="AC154" i="1"/>
  <c r="AD154" i="1"/>
  <c r="AG154" i="1" s="1"/>
  <c r="AH154" i="1" s="1"/>
  <c r="AF154" i="1"/>
  <c r="AA94" i="1"/>
  <c r="AA90" i="1"/>
  <c r="AA86" i="1"/>
  <c r="AA82" i="1"/>
  <c r="AA56" i="1"/>
  <c r="V32" i="1"/>
  <c r="T32" i="1"/>
  <c r="AB32" i="1" s="1"/>
  <c r="U32" i="1"/>
  <c r="AA16" i="1"/>
  <c r="T138" i="1"/>
  <c r="U138" i="1"/>
  <c r="T110" i="1"/>
  <c r="U110" i="1"/>
  <c r="T164" i="1"/>
  <c r="AB164" i="1" s="1"/>
  <c r="AC164" i="1" s="1"/>
  <c r="AD164" i="1" s="1"/>
  <c r="V162" i="1"/>
  <c r="T162" i="1"/>
  <c r="AA115" i="1"/>
  <c r="R111" i="1"/>
  <c r="S111" i="1"/>
  <c r="AA74" i="1"/>
  <c r="V72" i="1"/>
  <c r="T72" i="1"/>
  <c r="U72" i="1" s="1"/>
  <c r="AG72" i="1" s="1"/>
  <c r="AH72" i="1" s="1"/>
  <c r="AA67" i="1"/>
  <c r="AA53" i="1"/>
  <c r="AA44" i="1"/>
  <c r="AB44" i="1" s="1"/>
  <c r="V168" i="1"/>
  <c r="T168" i="1"/>
  <c r="U168" i="1" s="1"/>
  <c r="AB168" i="1"/>
  <c r="AA124" i="1"/>
  <c r="V88" i="1"/>
  <c r="T88" i="1"/>
  <c r="U88" i="1"/>
  <c r="AA84" i="1"/>
  <c r="AA62" i="1"/>
  <c r="AB62" i="1" s="1"/>
  <c r="V14" i="1"/>
  <c r="T14" i="1"/>
  <c r="U14" i="1"/>
  <c r="T121" i="1"/>
  <c r="U121" i="1"/>
  <c r="T58" i="1"/>
  <c r="AC58" i="1" s="1"/>
  <c r="AD58" i="1" s="1"/>
  <c r="U58" i="1"/>
  <c r="T98" i="1"/>
  <c r="V133" i="1"/>
  <c r="T133" i="1"/>
  <c r="U133" i="1" s="1"/>
  <c r="V115" i="1"/>
  <c r="T115" i="1"/>
  <c r="U115" i="1" s="1"/>
  <c r="V74" i="1"/>
  <c r="T74" i="1"/>
  <c r="AB74" i="1" s="1"/>
  <c r="V69" i="1"/>
  <c r="T69" i="1"/>
  <c r="U69" i="1" s="1"/>
  <c r="T64" i="1"/>
  <c r="AC64" i="1" s="1"/>
  <c r="AD64" i="1" s="1"/>
  <c r="U64" i="1"/>
  <c r="V64" i="1"/>
  <c r="AA51" i="1"/>
  <c r="AA49" i="1"/>
  <c r="T43" i="1"/>
  <c r="U43" i="1"/>
  <c r="V43" i="1"/>
  <c r="AA43" i="1"/>
  <c r="AA37" i="1"/>
  <c r="R168" i="1"/>
  <c r="S168" i="1"/>
  <c r="T161" i="1"/>
  <c r="U161" i="1"/>
  <c r="R152" i="1"/>
  <c r="S152" i="1"/>
  <c r="AA149" i="1"/>
  <c r="R134" i="1"/>
  <c r="S134" i="1"/>
  <c r="R129" i="1"/>
  <c r="S129" i="1" s="1"/>
  <c r="R127" i="1"/>
  <c r="S127" i="1" s="1"/>
  <c r="R119" i="1"/>
  <c r="S119" i="1"/>
  <c r="AA113" i="1"/>
  <c r="R113" i="1"/>
  <c r="S113" i="1" s="1"/>
  <c r="T112" i="1"/>
  <c r="U112" i="1"/>
  <c r="R107" i="1"/>
  <c r="S107" i="1"/>
  <c r="R101" i="1"/>
  <c r="S101" i="1"/>
  <c r="R93" i="1"/>
  <c r="S93" i="1" s="1"/>
  <c r="R56" i="1"/>
  <c r="S56" i="1"/>
  <c r="AA48" i="1"/>
  <c r="R36" i="1"/>
  <c r="S36" i="1"/>
  <c r="T30" i="1"/>
  <c r="AC30" i="1" s="1"/>
  <c r="AD30" i="1" s="1"/>
  <c r="U30" i="1"/>
  <c r="R15" i="1"/>
  <c r="S15" i="1" s="1"/>
  <c r="R166" i="1"/>
  <c r="S166" i="1" s="1"/>
  <c r="R159" i="1"/>
  <c r="S159" i="1"/>
  <c r="T155" i="1"/>
  <c r="AB155" i="1" s="1"/>
  <c r="AC155" i="1" s="1"/>
  <c r="AD155" i="1" s="1"/>
  <c r="U155" i="1"/>
  <c r="R141" i="1"/>
  <c r="S141" i="1" s="1"/>
  <c r="T136" i="1"/>
  <c r="T134" i="1"/>
  <c r="U134" i="1"/>
  <c r="T128" i="1"/>
  <c r="U128" i="1"/>
  <c r="R112" i="1"/>
  <c r="S112" i="1" s="1"/>
  <c r="R94" i="1"/>
  <c r="S94" i="1"/>
  <c r="R60" i="1"/>
  <c r="S60" i="1"/>
  <c r="R40" i="1"/>
  <c r="S40" i="1"/>
  <c r="R31" i="1"/>
  <c r="S31" i="1" s="1"/>
  <c r="T19" i="1"/>
  <c r="U19" i="1"/>
  <c r="U166" i="1"/>
  <c r="AA157" i="1"/>
  <c r="AA108" i="1"/>
  <c r="V89" i="1"/>
  <c r="T89" i="1"/>
  <c r="V86" i="1"/>
  <c r="T86" i="1"/>
  <c r="AB86" i="1" s="1"/>
  <c r="AA158" i="1"/>
  <c r="V87" i="1"/>
  <c r="U165" i="1"/>
  <c r="AC165" i="1"/>
  <c r="AD165" i="1"/>
  <c r="AF165" i="1" s="1"/>
  <c r="AA161" i="1"/>
  <c r="AB161" i="1" s="1"/>
  <c r="AC161" i="1" s="1"/>
  <c r="AD161" i="1" s="1"/>
  <c r="AA141" i="1"/>
  <c r="AA134" i="1"/>
  <c r="AB163" i="1"/>
  <c r="AC163" i="1"/>
  <c r="AD163" i="1"/>
  <c r="AF163" i="1" s="1"/>
  <c r="T91" i="1"/>
  <c r="U91" i="1" s="1"/>
  <c r="AA78" i="1"/>
  <c r="AB78" i="1" s="1"/>
  <c r="V71" i="1"/>
  <c r="T71" i="1"/>
  <c r="AB71" i="1" s="1"/>
  <c r="U71" i="1"/>
  <c r="AA23" i="1"/>
  <c r="AB23" i="1" s="1"/>
  <c r="V18" i="1"/>
  <c r="T18" i="1"/>
  <c r="U18" i="1" s="1"/>
  <c r="V17" i="1"/>
  <c r="T17" i="1"/>
  <c r="V95" i="1"/>
  <c r="T97" i="1"/>
  <c r="U97" i="1"/>
  <c r="T76" i="1"/>
  <c r="AB76" i="1" s="1"/>
  <c r="V155" i="1"/>
  <c r="V147" i="1"/>
  <c r="T147" i="1"/>
  <c r="AA137" i="1"/>
  <c r="AA135" i="1"/>
  <c r="AA129" i="1"/>
  <c r="AB129" i="1" s="1"/>
  <c r="AC129" i="1" s="1"/>
  <c r="AD129" i="1" s="1"/>
  <c r="V26" i="1"/>
  <c r="AA152" i="1"/>
  <c r="AA146" i="1"/>
  <c r="AA130" i="1"/>
  <c r="AA31" i="1"/>
  <c r="AA93" i="1"/>
  <c r="AB93" i="1" s="1"/>
  <c r="AC93" i="1" s="1"/>
  <c r="AD93" i="1" s="1"/>
  <c r="AA35" i="1"/>
  <c r="T159" i="1"/>
  <c r="U159" i="1" s="1"/>
  <c r="AB159" i="1"/>
  <c r="R156" i="1"/>
  <c r="S156" i="1" s="1"/>
  <c r="AA148" i="1"/>
  <c r="R148" i="1"/>
  <c r="S148" i="1"/>
  <c r="R142" i="1"/>
  <c r="S142" i="1" s="1"/>
  <c r="T137" i="1"/>
  <c r="U137" i="1" s="1"/>
  <c r="R132" i="1"/>
  <c r="S132" i="1"/>
  <c r="R126" i="1"/>
  <c r="S126" i="1"/>
  <c r="AA116" i="1"/>
  <c r="R109" i="1"/>
  <c r="S109" i="1"/>
  <c r="R104" i="1"/>
  <c r="S104" i="1"/>
  <c r="R95" i="1"/>
  <c r="S95" i="1"/>
  <c r="R77" i="1"/>
  <c r="S77" i="1" s="1"/>
  <c r="R64" i="1"/>
  <c r="S64" i="1"/>
  <c r="R39" i="1"/>
  <c r="S39" i="1"/>
  <c r="R16" i="1"/>
  <c r="S16" i="1"/>
  <c r="AA156" i="1"/>
  <c r="R155" i="1"/>
  <c r="S155" i="1" s="1"/>
  <c r="AA150" i="1"/>
  <c r="T123" i="1"/>
  <c r="U123" i="1"/>
  <c r="R114" i="1"/>
  <c r="S114" i="1"/>
  <c r="R79" i="1"/>
  <c r="S79" i="1" s="1"/>
  <c r="R66" i="1"/>
  <c r="S66" i="1"/>
  <c r="AA59" i="1"/>
  <c r="R58" i="1"/>
  <c r="S58" i="1"/>
  <c r="AA45" i="1"/>
  <c r="AB45" i="1" s="1"/>
  <c r="R35" i="1"/>
  <c r="S35" i="1" s="1"/>
  <c r="V136" i="1"/>
  <c r="AA19" i="1"/>
  <c r="AB19" i="1" s="1"/>
  <c r="V80" i="1"/>
  <c r="R144" i="1"/>
  <c r="S144" i="1"/>
  <c r="AA140" i="1"/>
  <c r="AB140" i="1" s="1"/>
  <c r="AC140" i="1" s="1"/>
  <c r="AD140" i="1" s="1"/>
  <c r="AA133" i="1"/>
  <c r="AB133" i="1" s="1"/>
  <c r="AC133" i="1" s="1"/>
  <c r="AD133" i="1" s="1"/>
  <c r="V101" i="1"/>
  <c r="T101" i="1"/>
  <c r="U101" i="1"/>
  <c r="T94" i="1"/>
  <c r="AA36" i="1"/>
  <c r="T85" i="1"/>
  <c r="U85" i="1" s="1"/>
  <c r="V122" i="1"/>
  <c r="T122" i="1"/>
  <c r="AB122" i="1" s="1"/>
  <c r="V102" i="1"/>
  <c r="T102" i="1"/>
  <c r="V25" i="1"/>
  <c r="T25" i="1"/>
  <c r="AC25" i="1" s="1"/>
  <c r="AD25" i="1" s="1"/>
  <c r="R140" i="1"/>
  <c r="S140" i="1"/>
  <c r="R139" i="1"/>
  <c r="S139" i="1" s="1"/>
  <c r="R137" i="1"/>
  <c r="S137" i="1" s="1"/>
  <c r="T132" i="1"/>
  <c r="AC132" i="1" s="1"/>
  <c r="AD132" i="1" s="1"/>
  <c r="U132" i="1"/>
  <c r="R124" i="1"/>
  <c r="S124" i="1"/>
  <c r="AA121" i="1"/>
  <c r="AA120" i="1"/>
  <c r="AA110" i="1"/>
  <c r="R97" i="1"/>
  <c r="S97" i="1"/>
  <c r="T36" i="1"/>
  <c r="U36" i="1" s="1"/>
  <c r="AA27" i="1"/>
  <c r="AA22" i="1"/>
  <c r="AA15" i="1"/>
  <c r="R136" i="1"/>
  <c r="S136" i="1"/>
  <c r="R135" i="1"/>
  <c r="S135" i="1"/>
  <c r="T111" i="1"/>
  <c r="AB111" i="1" s="1"/>
  <c r="R105" i="1"/>
  <c r="S105" i="1"/>
  <c r="AA57" i="1"/>
  <c r="AA54" i="1"/>
  <c r="AA52" i="1"/>
  <c r="AA32" i="1"/>
  <c r="AA20" i="1"/>
  <c r="AB20" i="1" s="1"/>
  <c r="AA142" i="1"/>
  <c r="AB142" i="1" s="1"/>
  <c r="AC142" i="1" s="1"/>
  <c r="AD142" i="1" s="1"/>
  <c r="AA123" i="1"/>
  <c r="AB123" i="1" s="1"/>
  <c r="AC123" i="1" s="1"/>
  <c r="AD123" i="1" s="1"/>
  <c r="AA122" i="1"/>
  <c r="AA75" i="1"/>
  <c r="R72" i="1"/>
  <c r="S72" i="1"/>
  <c r="AA71" i="1"/>
  <c r="T63" i="1"/>
  <c r="AC63" i="1" s="1"/>
  <c r="AD63" i="1" s="1"/>
  <c r="U63" i="1"/>
  <c r="R25" i="1"/>
  <c r="S25" i="1"/>
  <c r="AA101" i="1"/>
  <c r="AA97" i="1"/>
  <c r="AA87" i="1"/>
  <c r="AB87" i="1" s="1"/>
  <c r="AC87" i="1" s="1"/>
  <c r="AD87" i="1" s="1"/>
  <c r="R86" i="1"/>
  <c r="S86" i="1"/>
  <c r="AA85" i="1"/>
  <c r="R83" i="1"/>
  <c r="S83" i="1"/>
  <c r="R55" i="1"/>
  <c r="S55" i="1" s="1"/>
  <c r="AA46" i="1"/>
  <c r="AA34" i="1"/>
  <c r="AB34" i="1" s="1"/>
  <c r="AA30" i="1"/>
  <c r="T21" i="1"/>
  <c r="U21" i="1" s="1"/>
  <c r="T108" i="1"/>
  <c r="AC108" i="1" s="1"/>
  <c r="AD108" i="1" s="1"/>
  <c r="U108" i="1"/>
  <c r="T105" i="1"/>
  <c r="U105" i="1" s="1"/>
  <c r="R103" i="1"/>
  <c r="S103" i="1" s="1"/>
  <c r="AA102" i="1"/>
  <c r="AB102" i="1" s="1"/>
  <c r="T90" i="1"/>
  <c r="AB90" i="1" s="1"/>
  <c r="U90" i="1"/>
  <c r="R85" i="1"/>
  <c r="S85" i="1" s="1"/>
  <c r="R81" i="1"/>
  <c r="S81" i="1"/>
  <c r="T77" i="1"/>
  <c r="AB77" i="1" s="1"/>
  <c r="R74" i="1"/>
  <c r="S74" i="1"/>
  <c r="R67" i="1"/>
  <c r="S67" i="1"/>
  <c r="T54" i="1"/>
  <c r="U54" i="1" s="1"/>
  <c r="AG54" i="1" s="1"/>
  <c r="AH54" i="1" s="1"/>
  <c r="AA42" i="1"/>
  <c r="R41" i="1"/>
  <c r="S41" i="1"/>
  <c r="R30" i="1"/>
  <c r="S30" i="1"/>
  <c r="R24" i="1"/>
  <c r="S24" i="1" s="1"/>
  <c r="T151" i="1"/>
  <c r="AA132" i="1"/>
  <c r="AA104" i="1"/>
  <c r="AE72" i="1"/>
  <c r="AA72" i="1"/>
  <c r="AB72" i="1" s="1"/>
  <c r="AE116" i="1"/>
  <c r="T44" i="1"/>
  <c r="AC44" i="1" s="1"/>
  <c r="AD44" i="1" s="1"/>
  <c r="T117" i="1"/>
  <c r="AA114" i="1"/>
  <c r="V113" i="1"/>
  <c r="T113" i="1"/>
  <c r="U113" i="1" s="1"/>
  <c r="T99" i="1"/>
  <c r="AB99" i="1" s="1"/>
  <c r="V99" i="1"/>
  <c r="AE83" i="1"/>
  <c r="AA83" i="1"/>
  <c r="V106" i="1"/>
  <c r="T106" i="1"/>
  <c r="AA50" i="1"/>
  <c r="AB50" i="1" s="1"/>
  <c r="V49" i="1"/>
  <c r="T49" i="1"/>
  <c r="AC49" i="1" s="1"/>
  <c r="AD49" i="1" s="1"/>
  <c r="AE41" i="1"/>
  <c r="AA41" i="1"/>
  <c r="T31" i="1"/>
  <c r="V31" i="1"/>
  <c r="V132" i="1"/>
  <c r="AE126" i="1"/>
  <c r="AA126" i="1"/>
  <c r="AB126" i="1" s="1"/>
  <c r="AC126" i="1" s="1"/>
  <c r="AD126" i="1" s="1"/>
  <c r="T125" i="1"/>
  <c r="T96" i="1"/>
  <c r="U96" i="1" s="1"/>
  <c r="T143" i="1"/>
  <c r="V143" i="1"/>
  <c r="AE106" i="1"/>
  <c r="AA106" i="1"/>
  <c r="AA76" i="1"/>
  <c r="AA73" i="1"/>
  <c r="T149" i="1"/>
  <c r="AB149" i="1" s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 s="1"/>
  <c r="T146" i="1"/>
  <c r="V146" i="1"/>
  <c r="V120" i="1"/>
  <c r="T120" i="1"/>
  <c r="U120" i="1" s="1"/>
  <c r="AA100" i="1"/>
  <c r="AA79" i="1"/>
  <c r="AB79" i="1" s="1"/>
  <c r="AC79" i="1" s="1"/>
  <c r="AD79" i="1" s="1"/>
  <c r="V131" i="1"/>
  <c r="T131" i="1"/>
  <c r="AA128" i="1"/>
  <c r="R123" i="1"/>
  <c r="S123" i="1"/>
  <c r="V103" i="1"/>
  <c r="T103" i="1"/>
  <c r="AB103" i="1" s="1"/>
  <c r="V70" i="1"/>
  <c r="T70" i="1"/>
  <c r="AC70" i="1" s="1"/>
  <c r="AD70" i="1" s="1"/>
  <c r="AA58" i="1"/>
  <c r="AA88" i="1"/>
  <c r="V81" i="1"/>
  <c r="T81" i="1"/>
  <c r="U81" i="1" s="1"/>
  <c r="AA80" i="1"/>
  <c r="AA65" i="1"/>
  <c r="AB65" i="1" s="1"/>
  <c r="R33" i="1"/>
  <c r="S33" i="1" s="1"/>
  <c r="R19" i="1"/>
  <c r="S19" i="1"/>
  <c r="AA69" i="1"/>
  <c r="R68" i="1"/>
  <c r="S68" i="1"/>
  <c r="AA64" i="1"/>
  <c r="AA60" i="1"/>
  <c r="AA55" i="1"/>
  <c r="AA26" i="1"/>
  <c r="AA13" i="1"/>
  <c r="AA29" i="1"/>
  <c r="AA24" i="1"/>
  <c r="AB24" i="1" s="1"/>
  <c r="AF184" i="1"/>
  <c r="AG184" i="1"/>
  <c r="AH184" i="1"/>
  <c r="AB152" i="1"/>
  <c r="AC152" i="1"/>
  <c r="AD152" i="1"/>
  <c r="AF180" i="1"/>
  <c r="AG180" i="1"/>
  <c r="AH180" i="1"/>
  <c r="AF175" i="1"/>
  <c r="AB157" i="1"/>
  <c r="AC157" i="1" s="1"/>
  <c r="AD157" i="1" s="1"/>
  <c r="AF157" i="1" s="1"/>
  <c r="AF179" i="1"/>
  <c r="AG179" i="1"/>
  <c r="AH179" i="1"/>
  <c r="AC182" i="1"/>
  <c r="AD182" i="1" s="1"/>
  <c r="AB182" i="1"/>
  <c r="U182" i="1"/>
  <c r="AF191" i="1"/>
  <c r="AG191" i="1"/>
  <c r="AH191" i="1"/>
  <c r="AB89" i="1"/>
  <c r="AC89" i="1"/>
  <c r="AD89" i="1" s="1"/>
  <c r="U169" i="1"/>
  <c r="AB169" i="1"/>
  <c r="AC169" i="1"/>
  <c r="AD169" i="1" s="1"/>
  <c r="AB134" i="1"/>
  <c r="AC134" i="1"/>
  <c r="AD134" i="1"/>
  <c r="AF134" i="1" s="1"/>
  <c r="AB46" i="1"/>
  <c r="AC46" i="1"/>
  <c r="AD46" i="1" s="1"/>
  <c r="AB104" i="1"/>
  <c r="AC104" i="1" s="1"/>
  <c r="AD104" i="1" s="1"/>
  <c r="AB83" i="1"/>
  <c r="AC83" i="1"/>
  <c r="AD83" i="1"/>
  <c r="AB38" i="1"/>
  <c r="AC38" i="1"/>
  <c r="AD38" i="1"/>
  <c r="AF38" i="1"/>
  <c r="AG38" i="1"/>
  <c r="AH38" i="1" s="1"/>
  <c r="AC50" i="1"/>
  <c r="AD50" i="1" s="1"/>
  <c r="AB114" i="1"/>
  <c r="AC114" i="1" s="1"/>
  <c r="AD114" i="1" s="1"/>
  <c r="AB67" i="1"/>
  <c r="AC67" i="1"/>
  <c r="AD67" i="1"/>
  <c r="AB139" i="1"/>
  <c r="AC139" i="1" s="1"/>
  <c r="AD139" i="1" s="1"/>
  <c r="U40" i="1"/>
  <c r="AB117" i="1"/>
  <c r="AC117" i="1"/>
  <c r="AD117" i="1"/>
  <c r="AB30" i="1"/>
  <c r="AB52" i="1"/>
  <c r="AC52" i="1"/>
  <c r="AD52" i="1"/>
  <c r="AB110" i="1"/>
  <c r="AC110" i="1"/>
  <c r="AD110" i="1"/>
  <c r="AF110" i="1"/>
  <c r="AG110" i="1"/>
  <c r="AH110" i="1" s="1"/>
  <c r="AC45" i="1"/>
  <c r="AD45" i="1"/>
  <c r="AB35" i="1"/>
  <c r="AB37" i="1"/>
  <c r="AC37" i="1"/>
  <c r="AD37" i="1"/>
  <c r="AC59" i="1"/>
  <c r="AD59" i="1"/>
  <c r="AF59" i="1"/>
  <c r="AG59" i="1"/>
  <c r="AH59" i="1"/>
  <c r="AB130" i="1"/>
  <c r="AB53" i="1"/>
  <c r="AC61" i="1"/>
  <c r="AD61" i="1"/>
  <c r="AC65" i="1"/>
  <c r="AD65" i="1"/>
  <c r="AC19" i="1"/>
  <c r="AD19" i="1"/>
  <c r="AF19" i="1"/>
  <c r="AG19" i="1"/>
  <c r="AH19" i="1"/>
  <c r="AB41" i="1"/>
  <c r="AB97" i="1"/>
  <c r="AC97" i="1"/>
  <c r="AD97" i="1"/>
  <c r="AC34" i="1"/>
  <c r="AD34" i="1"/>
  <c r="AF34" i="1"/>
  <c r="AB27" i="1"/>
  <c r="AC27" i="1"/>
  <c r="AD27" i="1" s="1"/>
  <c r="AC24" i="1"/>
  <c r="AD24" i="1"/>
  <c r="AF24" i="1"/>
  <c r="AB60" i="1"/>
  <c r="AB112" i="1"/>
  <c r="AC112" i="1"/>
  <c r="AD112" i="1"/>
  <c r="AF112" i="1"/>
  <c r="AG112" i="1"/>
  <c r="AH112" i="1" s="1"/>
  <c r="AC66" i="1"/>
  <c r="AD66" i="1"/>
  <c r="AF66" i="1"/>
  <c r="AB80" i="1"/>
  <c r="AC80" i="1" s="1"/>
  <c r="AD80" i="1" s="1"/>
  <c r="AB109" i="1"/>
  <c r="AC109" i="1"/>
  <c r="AD109" i="1"/>
  <c r="AF109" i="1" s="1"/>
  <c r="AB48" i="1"/>
  <c r="AB29" i="1"/>
  <c r="AC29" i="1"/>
  <c r="AD29" i="1" s="1"/>
  <c r="AB107" i="1"/>
  <c r="AC107" i="1"/>
  <c r="AD107" i="1"/>
  <c r="AG107" i="1" s="1"/>
  <c r="AH107" i="1" s="1"/>
  <c r="AF107" i="1"/>
  <c r="AB121" i="1"/>
  <c r="AC121" i="1"/>
  <c r="AD121" i="1" s="1"/>
  <c r="U136" i="1"/>
  <c r="AB115" i="1"/>
  <c r="AC115" i="1"/>
  <c r="AD115" i="1"/>
  <c r="AB100" i="1"/>
  <c r="AC100" i="1" s="1"/>
  <c r="AD100" i="1" s="1"/>
  <c r="AB73" i="1"/>
  <c r="AC73" i="1"/>
  <c r="AD73" i="1"/>
  <c r="AC72" i="1"/>
  <c r="AD72" i="1"/>
  <c r="AF72" i="1"/>
  <c r="AB136" i="1"/>
  <c r="AC136" i="1" s="1"/>
  <c r="AD136" i="1" s="1"/>
  <c r="AC23" i="1"/>
  <c r="AD23" i="1"/>
  <c r="AF23" i="1"/>
  <c r="AG23" i="1"/>
  <c r="AH23" i="1" s="1"/>
  <c r="AB16" i="1"/>
  <c r="AC16" i="1"/>
  <c r="AD16" i="1"/>
  <c r="AB82" i="1"/>
  <c r="AC82" i="1"/>
  <c r="AD82" i="1"/>
  <c r="AF82" i="1"/>
  <c r="AB28" i="1"/>
  <c r="AC28" i="1"/>
  <c r="AD28" i="1"/>
  <c r="AF28" i="1"/>
  <c r="AG28" i="1"/>
  <c r="AH28" i="1"/>
  <c r="AB13" i="1"/>
  <c r="AC13" i="1"/>
  <c r="AD13" i="1" s="1"/>
  <c r="AC20" i="1"/>
  <c r="AD20" i="1"/>
  <c r="AF20" i="1"/>
  <c r="AB39" i="1"/>
  <c r="U84" i="1"/>
  <c r="AB84" i="1"/>
  <c r="AC84" i="1"/>
  <c r="AD84" i="1" s="1"/>
  <c r="AF84" i="1" s="1"/>
  <c r="AC78" i="1"/>
  <c r="AD78" i="1"/>
  <c r="AF78" i="1"/>
  <c r="AB141" i="1"/>
  <c r="AB14" i="1"/>
  <c r="AC14" i="1"/>
  <c r="AD14" i="1" s="1"/>
  <c r="AB105" i="1"/>
  <c r="AC105" i="1"/>
  <c r="AD105" i="1" s="1"/>
  <c r="AB69" i="1"/>
  <c r="AC69" i="1"/>
  <c r="AD69" i="1"/>
  <c r="AF69" i="1"/>
  <c r="AB127" i="1"/>
  <c r="AC127" i="1"/>
  <c r="AD127" i="1" s="1"/>
  <c r="AB43" i="1"/>
  <c r="AC43" i="1"/>
  <c r="AD43" i="1"/>
  <c r="AG43" i="1" s="1"/>
  <c r="AH43" i="1" s="1"/>
  <c r="AF43" i="1"/>
  <c r="U89" i="1"/>
  <c r="AB108" i="1"/>
  <c r="U164" i="1"/>
  <c r="AB147" i="1"/>
  <c r="AC147" i="1"/>
  <c r="AD147" i="1" s="1"/>
  <c r="AB54" i="1"/>
  <c r="AC54" i="1"/>
  <c r="AD54" i="1"/>
  <c r="AF54" i="1"/>
  <c r="AB137" i="1"/>
  <c r="AC137" i="1" s="1"/>
  <c r="AD137" i="1" s="1"/>
  <c r="AB138" i="1"/>
  <c r="AC138" i="1"/>
  <c r="AD138" i="1"/>
  <c r="AF138" i="1"/>
  <c r="AG138" i="1"/>
  <c r="AH138" i="1" s="1"/>
  <c r="AB132" i="1"/>
  <c r="AF166" i="1"/>
  <c r="AG166" i="1"/>
  <c r="AH166" i="1"/>
  <c r="AB18" i="1"/>
  <c r="AC18" i="1"/>
  <c r="AD18" i="1"/>
  <c r="AG18" i="1" s="1"/>
  <c r="AH18" i="1" s="1"/>
  <c r="AF18" i="1"/>
  <c r="U147" i="1"/>
  <c r="AB17" i="1"/>
  <c r="AC17" i="1"/>
  <c r="AD17" i="1"/>
  <c r="AF17" i="1"/>
  <c r="U17" i="1"/>
  <c r="AB101" i="1"/>
  <c r="AC101" i="1" s="1"/>
  <c r="AD101" i="1" s="1"/>
  <c r="AB91" i="1"/>
  <c r="AC91" i="1"/>
  <c r="AD91" i="1" s="1"/>
  <c r="AC21" i="1"/>
  <c r="AD21" i="1"/>
  <c r="AB63" i="1"/>
  <c r="AB85" i="1"/>
  <c r="AC85" i="1"/>
  <c r="AD85" i="1"/>
  <c r="AC77" i="1"/>
  <c r="AD77" i="1"/>
  <c r="AF77" i="1"/>
  <c r="U77" i="1"/>
  <c r="AC122" i="1"/>
  <c r="AD122" i="1" s="1"/>
  <c r="AB36" i="1"/>
  <c r="AC36" i="1"/>
  <c r="AD36" i="1"/>
  <c r="AF36" i="1" s="1"/>
  <c r="U94" i="1"/>
  <c r="AB94" i="1"/>
  <c r="AC94" i="1"/>
  <c r="AD94" i="1"/>
  <c r="U160" i="1"/>
  <c r="U124" i="1"/>
  <c r="AB124" i="1"/>
  <c r="AC124" i="1" s="1"/>
  <c r="AD124" i="1" s="1"/>
  <c r="U125" i="1"/>
  <c r="U31" i="1"/>
  <c r="AG31" i="1" s="1"/>
  <c r="AH31" i="1" s="1"/>
  <c r="AB31" i="1"/>
  <c r="AC31" i="1"/>
  <c r="AD31" i="1"/>
  <c r="U49" i="1"/>
  <c r="U70" i="1"/>
  <c r="AB160" i="1"/>
  <c r="U146" i="1"/>
  <c r="AB146" i="1"/>
  <c r="AC146" i="1"/>
  <c r="AD146" i="1"/>
  <c r="AG146" i="1" s="1"/>
  <c r="AH146" i="1" s="1"/>
  <c r="U116" i="1"/>
  <c r="AB116" i="1"/>
  <c r="U151" i="1"/>
  <c r="U131" i="1"/>
  <c r="AB120" i="1"/>
  <c r="AC120" i="1"/>
  <c r="AD120" i="1" s="1"/>
  <c r="U62" i="1"/>
  <c r="AC62" i="1"/>
  <c r="AD62" i="1"/>
  <c r="AF62" i="1" s="1"/>
  <c r="U117" i="1"/>
  <c r="U44" i="1"/>
  <c r="U143" i="1"/>
  <c r="AB125" i="1"/>
  <c r="AB143" i="1"/>
  <c r="AC143" i="1"/>
  <c r="AD143" i="1"/>
  <c r="AF143" i="1" s="1"/>
  <c r="AB106" i="1"/>
  <c r="AC106" i="1"/>
  <c r="AD106" i="1"/>
  <c r="U106" i="1"/>
  <c r="AG157" i="1"/>
  <c r="AH157" i="1" s="1"/>
  <c r="AG84" i="1"/>
  <c r="AH84" i="1" s="1"/>
  <c r="AG77" i="1"/>
  <c r="AH77" i="1"/>
  <c r="AG36" i="1"/>
  <c r="AH36" i="1" s="1"/>
  <c r="AF120" i="1"/>
  <c r="AF31" i="1"/>
  <c r="AF117" i="1"/>
  <c r="AG117" i="1"/>
  <c r="AH117" i="1" s="1"/>
  <c r="AF146" i="1"/>
  <c r="AF13" i="1" l="1"/>
  <c r="AG13" i="1"/>
  <c r="AH13" i="1" s="1"/>
  <c r="AF27" i="1"/>
  <c r="AG27" i="1"/>
  <c r="AH27" i="1" s="1"/>
  <c r="AF114" i="1"/>
  <c r="AG114" i="1" s="1"/>
  <c r="AH114" i="1" s="1"/>
  <c r="AF63" i="1"/>
  <c r="AG63" i="1" s="1"/>
  <c r="AH63" i="1" s="1"/>
  <c r="AF132" i="1"/>
  <c r="AG132" i="1" s="1"/>
  <c r="AH132" i="1" s="1"/>
  <c r="AF129" i="1"/>
  <c r="AG129" i="1" s="1"/>
  <c r="AH129" i="1" s="1"/>
  <c r="AG482" i="1"/>
  <c r="AH482" i="1" s="1"/>
  <c r="AF482" i="1"/>
  <c r="AF220" i="1"/>
  <c r="AG220" i="1" s="1"/>
  <c r="AH220" i="1" s="1"/>
  <c r="AF327" i="1"/>
  <c r="AG327" i="1" s="1"/>
  <c r="AH327" i="1" s="1"/>
  <c r="AF416" i="1"/>
  <c r="AG416" i="1" s="1"/>
  <c r="AH416" i="1" s="1"/>
  <c r="AG238" i="1"/>
  <c r="AH238" i="1" s="1"/>
  <c r="AF577" i="1"/>
  <c r="AG577" i="1"/>
  <c r="AH577" i="1" s="1"/>
  <c r="AF351" i="1"/>
  <c r="AG351" i="1"/>
  <c r="AH351" i="1" s="1"/>
  <c r="AF105" i="1"/>
  <c r="AG105" i="1"/>
  <c r="AH105" i="1" s="1"/>
  <c r="AF50" i="1"/>
  <c r="AG50" i="1" s="1"/>
  <c r="AH50" i="1" s="1"/>
  <c r="AF169" i="1"/>
  <c r="AG169" i="1" s="1"/>
  <c r="AH169" i="1" s="1"/>
  <c r="AG133" i="1"/>
  <c r="AH133" i="1" s="1"/>
  <c r="AF133" i="1"/>
  <c r="AF161" i="1"/>
  <c r="AG161" i="1" s="1"/>
  <c r="AH161" i="1" s="1"/>
  <c r="AF60" i="1"/>
  <c r="AG60" i="1"/>
  <c r="AH60" i="1" s="1"/>
  <c r="AF131" i="1"/>
  <c r="AG131" i="1"/>
  <c r="AH131" i="1" s="1"/>
  <c r="AF188" i="1"/>
  <c r="AG188" i="1" s="1"/>
  <c r="AH188" i="1" s="1"/>
  <c r="AF504" i="1"/>
  <c r="AG504" i="1" s="1"/>
  <c r="AH504" i="1" s="1"/>
  <c r="AF263" i="1"/>
  <c r="AG263" i="1" s="1"/>
  <c r="AH263" i="1" s="1"/>
  <c r="AF317" i="1"/>
  <c r="AG317" i="1" s="1"/>
  <c r="AH317" i="1" s="1"/>
  <c r="AF181" i="1"/>
  <c r="AG181" i="1" s="1"/>
  <c r="AH181" i="1" s="1"/>
  <c r="AG381" i="1"/>
  <c r="AH381" i="1" s="1"/>
  <c r="AF349" i="1"/>
  <c r="AG349" i="1"/>
  <c r="AH349" i="1" s="1"/>
  <c r="AF544" i="1"/>
  <c r="AG544" i="1" s="1"/>
  <c r="AH544" i="1" s="1"/>
  <c r="AF94" i="1"/>
  <c r="AG94" i="1"/>
  <c r="AH94" i="1" s="1"/>
  <c r="AF21" i="1"/>
  <c r="AG21" i="1"/>
  <c r="AH21" i="1" s="1"/>
  <c r="AG17" i="1"/>
  <c r="AH17" i="1" s="1"/>
  <c r="AF127" i="1"/>
  <c r="AG127" i="1" s="1"/>
  <c r="AH127" i="1" s="1"/>
  <c r="AF14" i="1"/>
  <c r="AG14" i="1" s="1"/>
  <c r="AH14" i="1" s="1"/>
  <c r="AF136" i="1"/>
  <c r="AG136" i="1" s="1"/>
  <c r="AH136" i="1" s="1"/>
  <c r="AF80" i="1"/>
  <c r="AG80" i="1"/>
  <c r="AH80" i="1" s="1"/>
  <c r="AF46" i="1"/>
  <c r="AG46" i="1"/>
  <c r="AH46" i="1" s="1"/>
  <c r="AF182" i="1"/>
  <c r="AG182" i="1"/>
  <c r="AH182" i="1" s="1"/>
  <c r="AF44" i="1"/>
  <c r="AG44" i="1" s="1"/>
  <c r="AH44" i="1" s="1"/>
  <c r="AF141" i="1"/>
  <c r="AG141" i="1" s="1"/>
  <c r="AH141" i="1" s="1"/>
  <c r="AF185" i="1"/>
  <c r="AG185" i="1" s="1"/>
  <c r="AH185" i="1" s="1"/>
  <c r="AG189" i="1"/>
  <c r="AH189" i="1" s="1"/>
  <c r="AF231" i="1"/>
  <c r="AG231" i="1" s="1"/>
  <c r="AH231" i="1" s="1"/>
  <c r="AF339" i="1"/>
  <c r="AG339" i="1" s="1"/>
  <c r="AH339" i="1" s="1"/>
  <c r="AG392" i="1"/>
  <c r="AH392" i="1" s="1"/>
  <c r="AF392" i="1"/>
  <c r="AG284" i="1"/>
  <c r="AH284" i="1" s="1"/>
  <c r="AF284" i="1"/>
  <c r="AF290" i="1"/>
  <c r="AG290" i="1" s="1"/>
  <c r="AH290" i="1" s="1"/>
  <c r="AF217" i="1"/>
  <c r="AG217" i="1" s="1"/>
  <c r="AH217" i="1" s="1"/>
  <c r="AG412" i="1"/>
  <c r="AH412" i="1" s="1"/>
  <c r="AF412" i="1"/>
  <c r="AG124" i="1"/>
  <c r="AH124" i="1" s="1"/>
  <c r="AF124" i="1"/>
  <c r="AF87" i="1"/>
  <c r="AG87" i="1" s="1"/>
  <c r="AH87" i="1" s="1"/>
  <c r="AF64" i="1"/>
  <c r="AG64" i="1" s="1"/>
  <c r="AH64" i="1" s="1"/>
  <c r="AF118" i="1"/>
  <c r="AG118" i="1" s="1"/>
  <c r="AH118" i="1" s="1"/>
  <c r="AF426" i="1"/>
  <c r="AG426" i="1" s="1"/>
  <c r="AH426" i="1" s="1"/>
  <c r="AG355" i="1"/>
  <c r="AH355" i="1" s="1"/>
  <c r="AF355" i="1"/>
  <c r="AF394" i="1"/>
  <c r="AG394" i="1" s="1"/>
  <c r="AH394" i="1" s="1"/>
  <c r="AG16" i="1"/>
  <c r="AH16" i="1" s="1"/>
  <c r="AF89" i="1"/>
  <c r="AG89" i="1"/>
  <c r="AH89" i="1" s="1"/>
  <c r="AF177" i="1"/>
  <c r="AG177" i="1" s="1"/>
  <c r="AH177" i="1" s="1"/>
  <c r="AF91" i="1"/>
  <c r="AG91" i="1"/>
  <c r="AH91" i="1" s="1"/>
  <c r="AF29" i="1"/>
  <c r="AG29" i="1"/>
  <c r="AH29" i="1" s="1"/>
  <c r="AF70" i="1"/>
  <c r="AG70" i="1" s="1"/>
  <c r="AH70" i="1" s="1"/>
  <c r="AF25" i="1"/>
  <c r="AG25" i="1" s="1"/>
  <c r="AH25" i="1" s="1"/>
  <c r="AF30" i="1"/>
  <c r="AG30" i="1" s="1"/>
  <c r="AH30" i="1" s="1"/>
  <c r="AG58" i="1"/>
  <c r="AH58" i="1" s="1"/>
  <c r="AF58" i="1"/>
  <c r="AF130" i="1"/>
  <c r="AG130" i="1"/>
  <c r="AH130" i="1" s="1"/>
  <c r="AF39" i="1"/>
  <c r="AG39" i="1"/>
  <c r="AH39" i="1" s="1"/>
  <c r="AF53" i="1"/>
  <c r="AG53" i="1"/>
  <c r="AH53" i="1" s="1"/>
  <c r="AG415" i="1"/>
  <c r="AH415" i="1" s="1"/>
  <c r="AF322" i="1"/>
  <c r="AG322" i="1"/>
  <c r="AH322" i="1" s="1"/>
  <c r="AF455" i="1"/>
  <c r="AG455" i="1"/>
  <c r="AH455" i="1" s="1"/>
  <c r="AF434" i="1"/>
  <c r="AG434" i="1"/>
  <c r="AH434" i="1" s="1"/>
  <c r="AF493" i="1"/>
  <c r="AG493" i="1"/>
  <c r="AH493" i="1" s="1"/>
  <c r="AF208" i="1"/>
  <c r="AG208" i="1"/>
  <c r="AH208" i="1" s="1"/>
  <c r="AF506" i="1"/>
  <c r="AG506" i="1" s="1"/>
  <c r="AH506" i="1" s="1"/>
  <c r="AF490" i="1"/>
  <c r="AG490" i="1" s="1"/>
  <c r="AH490" i="1" s="1"/>
  <c r="AF572" i="1"/>
  <c r="AG572" i="1" s="1"/>
  <c r="AH572" i="1" s="1"/>
  <c r="AF481" i="1"/>
  <c r="AG481" i="1" s="1"/>
  <c r="AH481" i="1" s="1"/>
  <c r="AF333" i="1"/>
  <c r="AG333" i="1"/>
  <c r="AH333" i="1" s="1"/>
  <c r="AG140" i="1"/>
  <c r="AH140" i="1" s="1"/>
  <c r="AF140" i="1"/>
  <c r="AF153" i="1"/>
  <c r="AG153" i="1" s="1"/>
  <c r="AH153" i="1" s="1"/>
  <c r="AF398" i="1"/>
  <c r="AG398" i="1" s="1"/>
  <c r="AH398" i="1" s="1"/>
  <c r="AF346" i="1"/>
  <c r="AG346" i="1" s="1"/>
  <c r="AH346" i="1" s="1"/>
  <c r="AF137" i="1"/>
  <c r="AG137" i="1" s="1"/>
  <c r="AH137" i="1" s="1"/>
  <c r="AG52" i="1"/>
  <c r="AH52" i="1" s="1"/>
  <c r="AF171" i="1"/>
  <c r="AG171" i="1"/>
  <c r="AH171" i="1" s="1"/>
  <c r="AG318" i="1"/>
  <c r="AH318" i="1" s="1"/>
  <c r="AG258" i="1"/>
  <c r="AH258" i="1" s="1"/>
  <c r="AC125" i="1"/>
  <c r="AD125" i="1" s="1"/>
  <c r="AC88" i="1"/>
  <c r="AD88" i="1" s="1"/>
  <c r="AF119" i="1"/>
  <c r="AG119" i="1"/>
  <c r="AH119" i="1" s="1"/>
  <c r="AF173" i="1"/>
  <c r="AG173" i="1"/>
  <c r="AH173" i="1" s="1"/>
  <c r="AF474" i="1"/>
  <c r="AG474" i="1"/>
  <c r="AH474" i="1" s="1"/>
  <c r="AF454" i="1"/>
  <c r="AG454" i="1" s="1"/>
  <c r="AH454" i="1" s="1"/>
  <c r="AF518" i="1"/>
  <c r="AG518" i="1" s="1"/>
  <c r="AH518" i="1" s="1"/>
  <c r="AF469" i="1"/>
  <c r="AG469" i="1" s="1"/>
  <c r="AH469" i="1" s="1"/>
  <c r="AF384" i="1"/>
  <c r="AG384" i="1" s="1"/>
  <c r="AH384" i="1" s="1"/>
  <c r="AF254" i="1"/>
  <c r="AG254" i="1" s="1"/>
  <c r="AH254" i="1" s="1"/>
  <c r="AF316" i="1"/>
  <c r="AG316" i="1" s="1"/>
  <c r="AH316" i="1" s="1"/>
  <c r="AG106" i="1"/>
  <c r="AH106" i="1" s="1"/>
  <c r="AF122" i="1"/>
  <c r="AG122" i="1" s="1"/>
  <c r="AH122" i="1" s="1"/>
  <c r="AF147" i="1"/>
  <c r="AG147" i="1" s="1"/>
  <c r="AH147" i="1" s="1"/>
  <c r="AF100" i="1"/>
  <c r="AG100" i="1" s="1"/>
  <c r="AH100" i="1" s="1"/>
  <c r="AF104" i="1"/>
  <c r="AG104" i="1" s="1"/>
  <c r="AH104" i="1" s="1"/>
  <c r="AG93" i="1"/>
  <c r="AH93" i="1" s="1"/>
  <c r="AF93" i="1"/>
  <c r="AG135" i="1"/>
  <c r="AH135" i="1" s="1"/>
  <c r="AF135" i="1"/>
  <c r="AF35" i="1"/>
  <c r="AG35" i="1" s="1"/>
  <c r="AH35" i="1" s="1"/>
  <c r="AF178" i="1"/>
  <c r="AG178" i="1"/>
  <c r="AH178" i="1" s="1"/>
  <c r="AF465" i="1"/>
  <c r="AG465" i="1"/>
  <c r="AH465" i="1" s="1"/>
  <c r="AF397" i="1"/>
  <c r="AG397" i="1" s="1"/>
  <c r="AH397" i="1" s="1"/>
  <c r="AF410" i="1"/>
  <c r="AG410" i="1" s="1"/>
  <c r="AH410" i="1" s="1"/>
  <c r="AF359" i="1"/>
  <c r="AG359" i="1" s="1"/>
  <c r="AH359" i="1" s="1"/>
  <c r="AF306" i="1"/>
  <c r="AG306" i="1"/>
  <c r="AH306" i="1" s="1"/>
  <c r="AF106" i="1"/>
  <c r="AF139" i="1"/>
  <c r="AG139" i="1" s="1"/>
  <c r="AH139" i="1" s="1"/>
  <c r="AG152" i="1"/>
  <c r="AH152" i="1" s="1"/>
  <c r="AF57" i="1"/>
  <c r="AG57" i="1" s="1"/>
  <c r="AH57" i="1" s="1"/>
  <c r="AF314" i="1"/>
  <c r="AG314" i="1" s="1"/>
  <c r="AH314" i="1" s="1"/>
  <c r="AF483" i="1"/>
  <c r="AG483" i="1" s="1"/>
  <c r="AH483" i="1" s="1"/>
  <c r="AF503" i="1"/>
  <c r="AG151" i="1"/>
  <c r="AH151" i="1" s="1"/>
  <c r="AG120" i="1"/>
  <c r="AH120" i="1" s="1"/>
  <c r="AG69" i="1"/>
  <c r="AH69" i="1" s="1"/>
  <c r="AG79" i="1"/>
  <c r="AH79" i="1" s="1"/>
  <c r="AF79" i="1"/>
  <c r="AF49" i="1"/>
  <c r="AG49" i="1" s="1"/>
  <c r="AH49" i="1" s="1"/>
  <c r="AF123" i="1"/>
  <c r="AG123" i="1" s="1"/>
  <c r="AH123" i="1" s="1"/>
  <c r="AG85" i="1"/>
  <c r="AH85" i="1" s="1"/>
  <c r="AF85" i="1"/>
  <c r="AG101" i="1"/>
  <c r="AH101" i="1" s="1"/>
  <c r="AF101" i="1"/>
  <c r="AF121" i="1"/>
  <c r="AG121" i="1"/>
  <c r="AH121" i="1" s="1"/>
  <c r="AG83" i="1"/>
  <c r="AH83" i="1" s="1"/>
  <c r="AC160" i="1"/>
  <c r="AD160" i="1" s="1"/>
  <c r="AC116" i="1"/>
  <c r="AD116" i="1" s="1"/>
  <c r="AG126" i="1"/>
  <c r="AH126" i="1" s="1"/>
  <c r="AF126" i="1"/>
  <c r="AF108" i="1"/>
  <c r="AG108" i="1" s="1"/>
  <c r="AH108" i="1" s="1"/>
  <c r="AF142" i="1"/>
  <c r="AG142" i="1" s="1"/>
  <c r="AH142" i="1" s="1"/>
  <c r="AC102" i="1"/>
  <c r="AD102" i="1" s="1"/>
  <c r="AF155" i="1"/>
  <c r="AG155" i="1" s="1"/>
  <c r="AH155" i="1" s="1"/>
  <c r="AF164" i="1"/>
  <c r="AG164" i="1"/>
  <c r="AH164" i="1" s="1"/>
  <c r="AF390" i="1"/>
  <c r="AG390" i="1" s="1"/>
  <c r="AH390" i="1" s="1"/>
  <c r="AF193" i="1"/>
  <c r="AG193" i="1"/>
  <c r="AH193" i="1" s="1"/>
  <c r="AF277" i="1"/>
  <c r="AG277" i="1" s="1"/>
  <c r="AH277" i="1" s="1"/>
  <c r="AF361" i="1"/>
  <c r="AG361" i="1" s="1"/>
  <c r="AH361" i="1" s="1"/>
  <c r="AG502" i="1"/>
  <c r="AH502" i="1" s="1"/>
  <c r="AF566" i="1"/>
  <c r="AG566" i="1" s="1"/>
  <c r="AH566" i="1" s="1"/>
  <c r="U216" i="1"/>
  <c r="AC216" i="1"/>
  <c r="AD216" i="1" s="1"/>
  <c r="AF661" i="1"/>
  <c r="AG661" i="1"/>
  <c r="AH661" i="1" s="1"/>
  <c r="AF643" i="1"/>
  <c r="AG643" i="1" s="1"/>
  <c r="AH643" i="1" s="1"/>
  <c r="AG134" i="1"/>
  <c r="AH134" i="1" s="1"/>
  <c r="AG190" i="1"/>
  <c r="AH190" i="1" s="1"/>
  <c r="AC99" i="1"/>
  <c r="AD99" i="1" s="1"/>
  <c r="AC103" i="1"/>
  <c r="AD103" i="1" s="1"/>
  <c r="AC96" i="1"/>
  <c r="AD96" i="1" s="1"/>
  <c r="AB61" i="1"/>
  <c r="AG375" i="1"/>
  <c r="AH375" i="1" s="1"/>
  <c r="AB96" i="1"/>
  <c r="AC26" i="1"/>
  <c r="AD26" i="1" s="1"/>
  <c r="AC92" i="1"/>
  <c r="AD92" i="1" s="1"/>
  <c r="AG468" i="1"/>
  <c r="AH468" i="1" s="1"/>
  <c r="AG365" i="1"/>
  <c r="AH365" i="1" s="1"/>
  <c r="AC448" i="1"/>
  <c r="AD448" i="1" s="1"/>
  <c r="AG201" i="1"/>
  <c r="AH201" i="1" s="1"/>
  <c r="U238" i="1"/>
  <c r="AF395" i="1"/>
  <c r="AG395" i="1" s="1"/>
  <c r="AH395" i="1" s="1"/>
  <c r="AG388" i="1"/>
  <c r="AH388" i="1" s="1"/>
  <c r="AG570" i="1"/>
  <c r="AH570" i="1" s="1"/>
  <c r="AB258" i="1"/>
  <c r="U258" i="1"/>
  <c r="AG109" i="1"/>
  <c r="AH109" i="1" s="1"/>
  <c r="U111" i="1"/>
  <c r="AB25" i="1"/>
  <c r="U86" i="1"/>
  <c r="AB88" i="1"/>
  <c r="AB128" i="1"/>
  <c r="AC128" i="1" s="1"/>
  <c r="AD128" i="1" s="1"/>
  <c r="AB64" i="1"/>
  <c r="AF16" i="1"/>
  <c r="AF73" i="1"/>
  <c r="AG73" i="1" s="1"/>
  <c r="AH73" i="1" s="1"/>
  <c r="AF115" i="1"/>
  <c r="AG115" i="1" s="1"/>
  <c r="AH115" i="1" s="1"/>
  <c r="AB57" i="1"/>
  <c r="AF97" i="1"/>
  <c r="AG97" i="1" s="1"/>
  <c r="AH97" i="1" s="1"/>
  <c r="AC41" i="1"/>
  <c r="AD41" i="1" s="1"/>
  <c r="AF65" i="1"/>
  <c r="AG65" i="1" s="1"/>
  <c r="AH65" i="1" s="1"/>
  <c r="AF61" i="1"/>
  <c r="AG61" i="1" s="1"/>
  <c r="AH61" i="1" s="1"/>
  <c r="AF37" i="1"/>
  <c r="AG37" i="1" s="1"/>
  <c r="AH37" i="1" s="1"/>
  <c r="AF45" i="1"/>
  <c r="AG45" i="1" s="1"/>
  <c r="AH45" i="1" s="1"/>
  <c r="AF52" i="1"/>
  <c r="AF67" i="1"/>
  <c r="AG67" i="1" s="1"/>
  <c r="AH67" i="1" s="1"/>
  <c r="AF83" i="1"/>
  <c r="AB150" i="1"/>
  <c r="AC150" i="1" s="1"/>
  <c r="AD150" i="1" s="1"/>
  <c r="AG170" i="1"/>
  <c r="AH170" i="1" s="1"/>
  <c r="AF186" i="1"/>
  <c r="AG186" i="1" s="1"/>
  <c r="AH186" i="1" s="1"/>
  <c r="AF152" i="1"/>
  <c r="U122" i="1"/>
  <c r="U76" i="1"/>
  <c r="U74" i="1"/>
  <c r="U98" i="1"/>
  <c r="AC168" i="1"/>
  <c r="AD168" i="1" s="1"/>
  <c r="U26" i="1"/>
  <c r="U47" i="1"/>
  <c r="U42" i="1"/>
  <c r="U55" i="1"/>
  <c r="AC187" i="1"/>
  <c r="AD187" i="1" s="1"/>
  <c r="AB173" i="1"/>
  <c r="U181" i="1"/>
  <c r="AG218" i="1"/>
  <c r="AH218" i="1" s="1"/>
  <c r="AG473" i="1"/>
  <c r="AH473" i="1" s="1"/>
  <c r="AB400" i="1"/>
  <c r="AB341" i="1"/>
  <c r="AF258" i="1"/>
  <c r="AF502" i="1"/>
  <c r="U470" i="1"/>
  <c r="AC489" i="1"/>
  <c r="AD489" i="1" s="1"/>
  <c r="AG237" i="1"/>
  <c r="AH237" i="1" s="1"/>
  <c r="AG241" i="1"/>
  <c r="AH241" i="1" s="1"/>
  <c r="AB482" i="1"/>
  <c r="AC432" i="1"/>
  <c r="AD432" i="1" s="1"/>
  <c r="AF238" i="1"/>
  <c r="AC206" i="1"/>
  <c r="AD206" i="1" s="1"/>
  <c r="AC297" i="1"/>
  <c r="AD297" i="1" s="1"/>
  <c r="AG336" i="1"/>
  <c r="AH336" i="1" s="1"/>
  <c r="AB343" i="1"/>
  <c r="AF301" i="1"/>
  <c r="AG301" i="1" s="1"/>
  <c r="AH301" i="1" s="1"/>
  <c r="AF275" i="1"/>
  <c r="AG275" i="1" s="1"/>
  <c r="AH275" i="1" s="1"/>
  <c r="AF225" i="1"/>
  <c r="AG225" i="1"/>
  <c r="AH225" i="1" s="1"/>
  <c r="AG305" i="1"/>
  <c r="AH305" i="1" s="1"/>
  <c r="AG435" i="1"/>
  <c r="AH435" i="1" s="1"/>
  <c r="AB237" i="1"/>
  <c r="AC433" i="1"/>
  <c r="AD433" i="1" s="1"/>
  <c r="AF280" i="1"/>
  <c r="AG280" i="1" s="1"/>
  <c r="AH280" i="1" s="1"/>
  <c r="AG294" i="1"/>
  <c r="AH294" i="1" s="1"/>
  <c r="AB214" i="1"/>
  <c r="AB383" i="1"/>
  <c r="U383" i="1"/>
  <c r="AG383" i="1" s="1"/>
  <c r="AH383" i="1" s="1"/>
  <c r="AF250" i="1"/>
  <c r="AG250" i="1" s="1"/>
  <c r="AH250" i="1" s="1"/>
  <c r="AB379" i="1"/>
  <c r="AC379" i="1"/>
  <c r="AD379" i="1" s="1"/>
  <c r="AB489" i="1"/>
  <c r="AB345" i="1"/>
  <c r="AC345" i="1"/>
  <c r="AD345" i="1" s="1"/>
  <c r="AF908" i="1"/>
  <c r="AG908" i="1"/>
  <c r="AH908" i="1" s="1"/>
  <c r="AG813" i="1"/>
  <c r="AH813" i="1" s="1"/>
  <c r="AF691" i="1"/>
  <c r="AG691" i="1" s="1"/>
  <c r="AH691" i="1" s="1"/>
  <c r="AC689" i="1"/>
  <c r="AD689" i="1" s="1"/>
  <c r="U689" i="1"/>
  <c r="AB689" i="1"/>
  <c r="V991" i="1"/>
  <c r="T991" i="1"/>
  <c r="V967" i="1"/>
  <c r="T967" i="1"/>
  <c r="U448" i="1"/>
  <c r="AB469" i="1"/>
  <c r="AG353" i="1"/>
  <c r="AH353" i="1" s="1"/>
  <c r="AG235" i="1"/>
  <c r="AH235" i="1" s="1"/>
  <c r="AF279" i="1"/>
  <c r="AG279" i="1" s="1"/>
  <c r="AH279" i="1" s="1"/>
  <c r="AG524" i="1"/>
  <c r="AH524" i="1" s="1"/>
  <c r="AB316" i="1"/>
  <c r="U316" i="1"/>
  <c r="U211" i="1"/>
  <c r="AB211" i="1"/>
  <c r="AB207" i="1"/>
  <c r="U207" i="1"/>
  <c r="AC207" i="1"/>
  <c r="AD207" i="1" s="1"/>
  <c r="AB543" i="1"/>
  <c r="U543" i="1"/>
  <c r="AG571" i="1"/>
  <c r="AH571" i="1" s="1"/>
  <c r="AB532" i="1"/>
  <c r="U532" i="1"/>
  <c r="AC532" i="1"/>
  <c r="AD532" i="1" s="1"/>
  <c r="AG791" i="1"/>
  <c r="AH791" i="1" s="1"/>
  <c r="AF791" i="1"/>
  <c r="AG872" i="1"/>
  <c r="AH872" i="1" s="1"/>
  <c r="AF787" i="1"/>
  <c r="AG787" i="1"/>
  <c r="AH787" i="1" s="1"/>
  <c r="AF698" i="1"/>
  <c r="AG698" i="1"/>
  <c r="AH698" i="1" s="1"/>
  <c r="AB981" i="1"/>
  <c r="AB975" i="1"/>
  <c r="T975" i="1"/>
  <c r="AB938" i="1"/>
  <c r="T938" i="1"/>
  <c r="AB929" i="1"/>
  <c r="T929" i="1"/>
  <c r="AB98" i="1"/>
  <c r="AC98" i="1" s="1"/>
  <c r="AD98" i="1" s="1"/>
  <c r="AG569" i="1"/>
  <c r="AH569" i="1" s="1"/>
  <c r="AC295" i="1"/>
  <c r="AD295" i="1" s="1"/>
  <c r="AF296" i="1"/>
  <c r="AG296" i="1" s="1"/>
  <c r="AH296" i="1" s="1"/>
  <c r="AG310" i="1"/>
  <c r="AH310" i="1" s="1"/>
  <c r="AG573" i="1"/>
  <c r="AH573" i="1" s="1"/>
  <c r="AF245" i="1"/>
  <c r="AG245" i="1"/>
  <c r="AH245" i="1" s="1"/>
  <c r="AG460" i="1"/>
  <c r="AH460" i="1" s="1"/>
  <c r="AG536" i="1"/>
  <c r="AH536" i="1" s="1"/>
  <c r="AF229" i="1"/>
  <c r="AG229" i="1"/>
  <c r="AH229" i="1" s="1"/>
  <c r="AF319" i="1"/>
  <c r="AG319" i="1"/>
  <c r="AH319" i="1" s="1"/>
  <c r="AB350" i="1"/>
  <c r="AC350" i="1"/>
  <c r="AD350" i="1" s="1"/>
  <c r="U350" i="1"/>
  <c r="AB233" i="1"/>
  <c r="U233" i="1"/>
  <c r="AG233" i="1" s="1"/>
  <c r="AH233" i="1" s="1"/>
  <c r="AB224" i="1"/>
  <c r="U224" i="1"/>
  <c r="AC224" i="1"/>
  <c r="AD224" i="1" s="1"/>
  <c r="AF887" i="1"/>
  <c r="AG887" i="1"/>
  <c r="AH887" i="1" s="1"/>
  <c r="AG894" i="1"/>
  <c r="AH894" i="1" s="1"/>
  <c r="AG859" i="1"/>
  <c r="AH859" i="1" s="1"/>
  <c r="AF859" i="1"/>
  <c r="AG837" i="1"/>
  <c r="AH837" i="1" s="1"/>
  <c r="AF837" i="1"/>
  <c r="AG831" i="1"/>
  <c r="AH831" i="1" s="1"/>
  <c r="AF815" i="1"/>
  <c r="AG815" i="1"/>
  <c r="AH815" i="1" s="1"/>
  <c r="AF812" i="1"/>
  <c r="AG812" i="1"/>
  <c r="AH812" i="1" s="1"/>
  <c r="AF959" i="1"/>
  <c r="AG959" i="1"/>
  <c r="AH959" i="1" s="1"/>
  <c r="AC591" i="1"/>
  <c r="AD591" i="1" s="1"/>
  <c r="AB591" i="1"/>
  <c r="U591" i="1"/>
  <c r="AF634" i="1"/>
  <c r="AF613" i="1"/>
  <c r="AG613" i="1" s="1"/>
  <c r="AH613" i="1" s="1"/>
  <c r="AG992" i="1"/>
  <c r="AH992" i="1" s="1"/>
  <c r="AB749" i="1"/>
  <c r="AC749" i="1"/>
  <c r="AD749" i="1" s="1"/>
  <c r="U749" i="1"/>
  <c r="AF647" i="1"/>
  <c r="AG647" i="1" s="1"/>
  <c r="AH647" i="1" s="1"/>
  <c r="AC461" i="1"/>
  <c r="AD461" i="1" s="1"/>
  <c r="AB461" i="1"/>
  <c r="AF601" i="1"/>
  <c r="AG601" i="1" s="1"/>
  <c r="AH601" i="1" s="1"/>
  <c r="AG706" i="1"/>
  <c r="AH706" i="1" s="1"/>
  <c r="AF706" i="1"/>
  <c r="AC958" i="1"/>
  <c r="AD958" i="1" s="1"/>
  <c r="U958" i="1"/>
  <c r="AB958" i="1"/>
  <c r="AC851" i="1"/>
  <c r="AD851" i="1" s="1"/>
  <c r="U851" i="1"/>
  <c r="AB851" i="1"/>
  <c r="AF676" i="1"/>
  <c r="AG676" i="1" s="1"/>
  <c r="AH676" i="1" s="1"/>
  <c r="AF993" i="1"/>
  <c r="AG993" i="1"/>
  <c r="AH993" i="1" s="1"/>
  <c r="AB631" i="1"/>
  <c r="AC631" i="1"/>
  <c r="AD631" i="1" s="1"/>
  <c r="U631" i="1"/>
  <c r="U674" i="1"/>
  <c r="AB674" i="1"/>
  <c r="AC674" i="1"/>
  <c r="AD674" i="1" s="1"/>
  <c r="AF732" i="1"/>
  <c r="AG732" i="1"/>
  <c r="AH732" i="1" s="1"/>
  <c r="AG766" i="1"/>
  <c r="AH766" i="1" s="1"/>
  <c r="AF766" i="1"/>
  <c r="AC687" i="1"/>
  <c r="AD687" i="1" s="1"/>
  <c r="AB687" i="1"/>
  <c r="U687" i="1"/>
  <c r="U720" i="1"/>
  <c r="AB720" i="1"/>
  <c r="AC720" i="1"/>
  <c r="AD720" i="1" s="1"/>
  <c r="AC561" i="1"/>
  <c r="AD561" i="1" s="1"/>
  <c r="U561" i="1"/>
  <c r="T906" i="1"/>
  <c r="AF519" i="1"/>
  <c r="AG519" i="1" s="1"/>
  <c r="AH519" i="1" s="1"/>
  <c r="AF406" i="1"/>
  <c r="AG406" i="1"/>
  <c r="AH406" i="1" s="1"/>
  <c r="AF267" i="1"/>
  <c r="AG267" i="1" s="1"/>
  <c r="AH267" i="1" s="1"/>
  <c r="AG625" i="1"/>
  <c r="AH625" i="1" s="1"/>
  <c r="AC42" i="1"/>
  <c r="AD42" i="1" s="1"/>
  <c r="AG497" i="1"/>
  <c r="AH497" i="1" s="1"/>
  <c r="U471" i="1"/>
  <c r="AB156" i="1"/>
  <c r="AC156" i="1" s="1"/>
  <c r="AD156" i="1" s="1"/>
  <c r="AB403" i="1"/>
  <c r="AC403" i="1"/>
  <c r="AD403" i="1" s="1"/>
  <c r="AC537" i="1"/>
  <c r="AD537" i="1" s="1"/>
  <c r="U537" i="1"/>
  <c r="AG520" i="1"/>
  <c r="AH520" i="1" s="1"/>
  <c r="AF565" i="1"/>
  <c r="AG565" i="1"/>
  <c r="AH565" i="1" s="1"/>
  <c r="AG546" i="1"/>
  <c r="AH546" i="1" s="1"/>
  <c r="U444" i="1"/>
  <c r="AC444" i="1"/>
  <c r="AD444" i="1" s="1"/>
  <c r="AB444" i="1"/>
  <c r="U486" i="1"/>
  <c r="AB486" i="1"/>
  <c r="U103" i="1"/>
  <c r="AC149" i="1"/>
  <c r="AD149" i="1" s="1"/>
  <c r="AC81" i="1"/>
  <c r="AD81" i="1" s="1"/>
  <c r="U25" i="1"/>
  <c r="AG165" i="1"/>
  <c r="AH165" i="1" s="1"/>
  <c r="AC47" i="1"/>
  <c r="AD47" i="1" s="1"/>
  <c r="AC71" i="1"/>
  <c r="AD71" i="1" s="1"/>
  <c r="AC75" i="1"/>
  <c r="AD75" i="1" s="1"/>
  <c r="AB58" i="1"/>
  <c r="AC145" i="1"/>
  <c r="AD145" i="1" s="1"/>
  <c r="AG174" i="1"/>
  <c r="AH174" i="1" s="1"/>
  <c r="AF172" i="1"/>
  <c r="AG172" i="1" s="1"/>
  <c r="AH172" i="1" s="1"/>
  <c r="U102" i="1"/>
  <c r="AB148" i="1"/>
  <c r="AC148" i="1" s="1"/>
  <c r="AD148" i="1" s="1"/>
  <c r="AF189" i="1"/>
  <c r="AF318" i="1"/>
  <c r="AG320" i="1"/>
  <c r="AH320" i="1" s="1"/>
  <c r="AG360" i="1"/>
  <c r="AH360" i="1" s="1"/>
  <c r="AG420" i="1"/>
  <c r="AH420" i="1" s="1"/>
  <c r="AG430" i="1"/>
  <c r="AH430" i="1" s="1"/>
  <c r="AF441" i="1"/>
  <c r="AG441" i="1" s="1"/>
  <c r="AH441" i="1" s="1"/>
  <c r="AG427" i="1"/>
  <c r="AH427" i="1" s="1"/>
  <c r="AC396" i="1"/>
  <c r="AD396" i="1" s="1"/>
  <c r="AC363" i="1"/>
  <c r="AD363" i="1" s="1"/>
  <c r="AF445" i="1"/>
  <c r="AG445" i="1" s="1"/>
  <c r="AH445" i="1" s="1"/>
  <c r="AF413" i="1"/>
  <c r="AG413" i="1" s="1"/>
  <c r="AH413" i="1" s="1"/>
  <c r="AG307" i="1"/>
  <c r="AH307" i="1" s="1"/>
  <c r="AG418" i="1"/>
  <c r="AH418" i="1" s="1"/>
  <c r="AG200" i="1"/>
  <c r="AH200" i="1" s="1"/>
  <c r="AB238" i="1"/>
  <c r="AC195" i="1"/>
  <c r="AD195" i="1" s="1"/>
  <c r="AB218" i="1"/>
  <c r="AF236" i="1"/>
  <c r="AG236" i="1" s="1"/>
  <c r="AH236" i="1" s="1"/>
  <c r="AC498" i="1"/>
  <c r="AD498" i="1" s="1"/>
  <c r="AF381" i="1"/>
  <c r="AG197" i="1"/>
  <c r="AH197" i="1" s="1"/>
  <c r="AG558" i="1"/>
  <c r="AH558" i="1" s="1"/>
  <c r="AB304" i="1"/>
  <c r="AC276" i="1"/>
  <c r="AD276" i="1" s="1"/>
  <c r="AC402" i="1"/>
  <c r="AD402" i="1" s="1"/>
  <c r="AG462" i="1"/>
  <c r="AH462" i="1" s="1"/>
  <c r="AF531" i="1"/>
  <c r="AG531" i="1" s="1"/>
  <c r="AH531" i="1" s="1"/>
  <c r="AF574" i="1"/>
  <c r="AG574" i="1"/>
  <c r="AH574" i="1" s="1"/>
  <c r="AG453" i="1"/>
  <c r="AH453" i="1" s="1"/>
  <c r="AC486" i="1"/>
  <c r="AD486" i="1" s="1"/>
  <c r="AF274" i="1"/>
  <c r="AG274" i="1"/>
  <c r="AH274" i="1" s="1"/>
  <c r="AF356" i="1"/>
  <c r="AG356" i="1" s="1"/>
  <c r="AH356" i="1" s="1"/>
  <c r="AC348" i="1"/>
  <c r="AD348" i="1" s="1"/>
  <c r="U348" i="1"/>
  <c r="AF283" i="1"/>
  <c r="AG283" i="1"/>
  <c r="AH283" i="1" s="1"/>
  <c r="AB332" i="1"/>
  <c r="AC332" i="1"/>
  <c r="AD332" i="1" s="1"/>
  <c r="U371" i="1"/>
  <c r="AB371" i="1"/>
  <c r="AC371" i="1"/>
  <c r="AD371" i="1" s="1"/>
  <c r="AB357" i="1"/>
  <c r="AC357" i="1"/>
  <c r="AD357" i="1" s="1"/>
  <c r="AB490" i="1"/>
  <c r="U490" i="1"/>
  <c r="AC575" i="1"/>
  <c r="AD575" i="1" s="1"/>
  <c r="U575" i="1"/>
  <c r="AB575" i="1"/>
  <c r="AF547" i="1"/>
  <c r="AG547" i="1"/>
  <c r="AH547" i="1" s="1"/>
  <c r="AF545" i="1"/>
  <c r="AG545" i="1"/>
  <c r="AH545" i="1" s="1"/>
  <c r="AB510" i="1"/>
  <c r="AC510" i="1"/>
  <c r="AD510" i="1" s="1"/>
  <c r="AB503" i="1"/>
  <c r="U503" i="1"/>
  <c r="AG503" i="1" s="1"/>
  <c r="AH503" i="1" s="1"/>
  <c r="AG954" i="1"/>
  <c r="AH954" i="1" s="1"/>
  <c r="AF924" i="1"/>
  <c r="AG924" i="1" s="1"/>
  <c r="AH924" i="1" s="1"/>
  <c r="AF888" i="1"/>
  <c r="AG888" i="1" s="1"/>
  <c r="AH888" i="1" s="1"/>
  <c r="AF646" i="1"/>
  <c r="AG646" i="1"/>
  <c r="AH646" i="1" s="1"/>
  <c r="AG568" i="1"/>
  <c r="AH568" i="1" s="1"/>
  <c r="AF568" i="1"/>
  <c r="AF701" i="1"/>
  <c r="AG701" i="1" s="1"/>
  <c r="AH701" i="1" s="1"/>
  <c r="AC841" i="1"/>
  <c r="AD841" i="1" s="1"/>
  <c r="AB841" i="1"/>
  <c r="U841" i="1"/>
  <c r="AB855" i="1"/>
  <c r="U855" i="1"/>
  <c r="AC855" i="1"/>
  <c r="AD855" i="1" s="1"/>
  <c r="AB904" i="1"/>
  <c r="AC904" i="1"/>
  <c r="AD904" i="1" s="1"/>
  <c r="U904" i="1"/>
  <c r="U183" i="1"/>
  <c r="AB183" i="1"/>
  <c r="AF232" i="1"/>
  <c r="AG232" i="1"/>
  <c r="AH232" i="1" s="1"/>
  <c r="AF367" i="1"/>
  <c r="AG367" i="1"/>
  <c r="AH367" i="1" s="1"/>
  <c r="AG525" i="1"/>
  <c r="AH525" i="1" s="1"/>
  <c r="AF514" i="1"/>
  <c r="AG514" i="1" s="1"/>
  <c r="AH514" i="1" s="1"/>
  <c r="AF431" i="1"/>
  <c r="AG431" i="1"/>
  <c r="AH431" i="1" s="1"/>
  <c r="AG521" i="1"/>
  <c r="AH521" i="1" s="1"/>
  <c r="AF521" i="1"/>
  <c r="AG492" i="1"/>
  <c r="AH492" i="1" s="1"/>
  <c r="AF508" i="1"/>
  <c r="AB331" i="1"/>
  <c r="AC331" i="1"/>
  <c r="AD331" i="1" s="1"/>
  <c r="U331" i="1"/>
  <c r="AB269" i="1"/>
  <c r="U269" i="1"/>
  <c r="AC269" i="1"/>
  <c r="AD269" i="1" s="1"/>
  <c r="U337" i="1"/>
  <c r="AC337" i="1"/>
  <c r="AD337" i="1" s="1"/>
  <c r="AC261" i="1"/>
  <c r="AD261" i="1" s="1"/>
  <c r="U261" i="1"/>
  <c r="AF883" i="1"/>
  <c r="AG883" i="1" s="1"/>
  <c r="AH883" i="1" s="1"/>
  <c r="AF724" i="1"/>
  <c r="AG724" i="1"/>
  <c r="AH724" i="1" s="1"/>
  <c r="AC32" i="1"/>
  <c r="AD32" i="1" s="1"/>
  <c r="AG364" i="1"/>
  <c r="AH364" i="1" s="1"/>
  <c r="AB500" i="1"/>
  <c r="AC304" i="1"/>
  <c r="AD304" i="1" s="1"/>
  <c r="AB295" i="1"/>
  <c r="AG436" i="1"/>
  <c r="AH436" i="1" s="1"/>
  <c r="AB278" i="1"/>
  <c r="U278" i="1"/>
  <c r="AB323" i="1"/>
  <c r="AC323" i="1"/>
  <c r="AD323" i="1" s="1"/>
  <c r="AG143" i="1"/>
  <c r="AH143" i="1" s="1"/>
  <c r="U99" i="1"/>
  <c r="AB49" i="1"/>
  <c r="AC86" i="1"/>
  <c r="AD86" i="1" s="1"/>
  <c r="AC90" i="1"/>
  <c r="AD90" i="1" s="1"/>
  <c r="AC74" i="1"/>
  <c r="AD74" i="1" s="1"/>
  <c r="AC68" i="1"/>
  <c r="AD68" i="1" s="1"/>
  <c r="AC56" i="1"/>
  <c r="AD56" i="1" s="1"/>
  <c r="AC76" i="1"/>
  <c r="AD76" i="1" s="1"/>
  <c r="AC51" i="1"/>
  <c r="AD51" i="1" s="1"/>
  <c r="AC15" i="1"/>
  <c r="AD15" i="1" s="1"/>
  <c r="AC22" i="1"/>
  <c r="AD22" i="1" s="1"/>
  <c r="U162" i="1"/>
  <c r="AC158" i="1"/>
  <c r="AD158" i="1" s="1"/>
  <c r="AG321" i="1"/>
  <c r="AH321" i="1" s="1"/>
  <c r="AG212" i="1"/>
  <c r="AH212" i="1" s="1"/>
  <c r="U469" i="1"/>
  <c r="AG255" i="1"/>
  <c r="AH255" i="1" s="1"/>
  <c r="AF496" i="1"/>
  <c r="AG496" i="1" s="1"/>
  <c r="AH496" i="1" s="1"/>
  <c r="U465" i="1"/>
  <c r="AC400" i="1"/>
  <c r="AD400" i="1" s="1"/>
  <c r="U396" i="1"/>
  <c r="AG252" i="1"/>
  <c r="AH252" i="1" s="1"/>
  <c r="AC341" i="1"/>
  <c r="AD341" i="1" s="1"/>
  <c r="AC470" i="1"/>
  <c r="AD470" i="1" s="1"/>
  <c r="AC500" i="1"/>
  <c r="AD500" i="1" s="1"/>
  <c r="AC471" i="1"/>
  <c r="AD471" i="1" s="1"/>
  <c r="AG251" i="1"/>
  <c r="AH251" i="1" s="1"/>
  <c r="U451" i="1"/>
  <c r="AG451" i="1" s="1"/>
  <c r="AH451" i="1" s="1"/>
  <c r="AG228" i="1"/>
  <c r="AH228" i="1" s="1"/>
  <c r="AG226" i="1"/>
  <c r="AH226" i="1" s="1"/>
  <c r="AB195" i="1"/>
  <c r="AC300" i="1"/>
  <c r="AD300" i="1" s="1"/>
  <c r="AF286" i="1"/>
  <c r="AG286" i="1" s="1"/>
  <c r="AH286" i="1" s="1"/>
  <c r="AG219" i="1"/>
  <c r="AH219" i="1" s="1"/>
  <c r="U323" i="1"/>
  <c r="AG393" i="1"/>
  <c r="AH393" i="1" s="1"/>
  <c r="AF230" i="1"/>
  <c r="AG230" i="1" s="1"/>
  <c r="AH230" i="1" s="1"/>
  <c r="AB337" i="1"/>
  <c r="AF513" i="1"/>
  <c r="AG513" i="1"/>
  <c r="AH513" i="1" s="1"/>
  <c r="AF484" i="1"/>
  <c r="AG484" i="1" s="1"/>
  <c r="AH484" i="1" s="1"/>
  <c r="AG243" i="1"/>
  <c r="AH243" i="1" s="1"/>
  <c r="AG259" i="1"/>
  <c r="AH259" i="1" s="1"/>
  <c r="AG266" i="1"/>
  <c r="AH266" i="1" s="1"/>
  <c r="AB349" i="1"/>
  <c r="AB271" i="1"/>
  <c r="AC271" i="1"/>
  <c r="AD271" i="1" s="1"/>
  <c r="U374" i="1"/>
  <c r="AC374" i="1"/>
  <c r="AD374" i="1" s="1"/>
  <c r="AB374" i="1"/>
  <c r="AF526" i="1"/>
  <c r="AG526" i="1" s="1"/>
  <c r="AH526" i="1" s="1"/>
  <c r="AG425" i="1"/>
  <c r="AH425" i="1" s="1"/>
  <c r="AB436" i="1"/>
  <c r="U436" i="1"/>
  <c r="AG800" i="1"/>
  <c r="AH800" i="1" s="1"/>
  <c r="AF806" i="1"/>
  <c r="AG806" i="1" s="1"/>
  <c r="AH806" i="1" s="1"/>
  <c r="AF898" i="1"/>
  <c r="AG898" i="1" s="1"/>
  <c r="AH898" i="1" s="1"/>
  <c r="AG919" i="1"/>
  <c r="AH919" i="1" s="1"/>
  <c r="AF919" i="1"/>
  <c r="AF899" i="1"/>
  <c r="AG899" i="1"/>
  <c r="AH899" i="1" s="1"/>
  <c r="AG862" i="1"/>
  <c r="AH862" i="1" s="1"/>
  <c r="AF862" i="1"/>
  <c r="AC915" i="1"/>
  <c r="AD915" i="1" s="1"/>
  <c r="U915" i="1"/>
  <c r="AB915" i="1"/>
  <c r="AG543" i="1"/>
  <c r="AH543" i="1" s="1"/>
  <c r="U373" i="1"/>
  <c r="AC373" i="1"/>
  <c r="AD373" i="1" s="1"/>
  <c r="U149" i="1"/>
  <c r="AG405" i="1"/>
  <c r="AH405" i="1" s="1"/>
  <c r="AB451" i="1"/>
  <c r="AG335" i="1"/>
  <c r="AH335" i="1" s="1"/>
  <c r="AC211" i="1"/>
  <c r="AD211" i="1" s="1"/>
  <c r="AG330" i="1"/>
  <c r="AH330" i="1" s="1"/>
  <c r="AF198" i="1"/>
  <c r="AG198" i="1" s="1"/>
  <c r="AH198" i="1" s="1"/>
  <c r="AF278" i="1"/>
  <c r="AG278" i="1" s="1"/>
  <c r="AH278" i="1" s="1"/>
  <c r="AF326" i="1"/>
  <c r="AG326" i="1" s="1"/>
  <c r="AH326" i="1" s="1"/>
  <c r="AF302" i="1"/>
  <c r="AG302" i="1"/>
  <c r="AH302" i="1" s="1"/>
  <c r="AG464" i="1"/>
  <c r="AH464" i="1" s="1"/>
  <c r="AB113" i="1"/>
  <c r="AC113" i="1" s="1"/>
  <c r="AD113" i="1" s="1"/>
  <c r="AG62" i="1"/>
  <c r="AH62" i="1" s="1"/>
  <c r="AB81" i="1"/>
  <c r="AC111" i="1"/>
  <c r="AD111" i="1" s="1"/>
  <c r="AC159" i="1"/>
  <c r="AD159" i="1" s="1"/>
  <c r="AG163" i="1"/>
  <c r="AH163" i="1" s="1"/>
  <c r="AC33" i="1"/>
  <c r="AD33" i="1" s="1"/>
  <c r="AC55" i="1"/>
  <c r="AD55" i="1" s="1"/>
  <c r="AC95" i="1"/>
  <c r="AD95" i="1" s="1"/>
  <c r="AC48" i="1"/>
  <c r="AD48" i="1" s="1"/>
  <c r="AB66" i="1"/>
  <c r="AB95" i="1"/>
  <c r="AC183" i="1"/>
  <c r="AD183" i="1" s="1"/>
  <c r="AG494" i="1"/>
  <c r="AH494" i="1" s="1"/>
  <c r="AF505" i="1"/>
  <c r="AG505" i="1" s="1"/>
  <c r="AH505" i="1" s="1"/>
  <c r="U506" i="1"/>
  <c r="AG429" i="1"/>
  <c r="AH429" i="1" s="1"/>
  <c r="AG192" i="1"/>
  <c r="AH192" i="1" s="1"/>
  <c r="AG342" i="1"/>
  <c r="AH342" i="1" s="1"/>
  <c r="AF388" i="1"/>
  <c r="AG516" i="1"/>
  <c r="AH516" i="1" s="1"/>
  <c r="U317" i="1"/>
  <c r="U300" i="1"/>
  <c r="U403" i="1"/>
  <c r="AF222" i="1"/>
  <c r="AG222" i="1" s="1"/>
  <c r="AH222" i="1" s="1"/>
  <c r="AG315" i="1"/>
  <c r="AH315" i="1" s="1"/>
  <c r="AG253" i="1"/>
  <c r="AH253" i="1" s="1"/>
  <c r="AF293" i="1"/>
  <c r="AG293" i="1" s="1"/>
  <c r="AH293" i="1" s="1"/>
  <c r="AC343" i="1"/>
  <c r="AD343" i="1" s="1"/>
  <c r="AG312" i="1"/>
  <c r="AH312" i="1" s="1"/>
  <c r="AG281" i="1"/>
  <c r="AH281" i="1" s="1"/>
  <c r="AF325" i="1"/>
  <c r="AG325" i="1" s="1"/>
  <c r="AH325" i="1" s="1"/>
  <c r="AF435" i="1"/>
  <c r="AG387" i="1"/>
  <c r="AH387" i="1" s="1"/>
  <c r="AG440" i="1"/>
  <c r="AH440" i="1" s="1"/>
  <c r="AG437" i="1"/>
  <c r="AH437" i="1" s="1"/>
  <c r="AC313" i="1"/>
  <c r="AD313" i="1" s="1"/>
  <c r="U313" i="1"/>
  <c r="AF309" i="1"/>
  <c r="AG309" i="1"/>
  <c r="AH309" i="1" s="1"/>
  <c r="U338" i="1"/>
  <c r="AB338" i="1"/>
  <c r="AC338" i="1"/>
  <c r="AD338" i="1" s="1"/>
  <c r="AC244" i="1"/>
  <c r="AD244" i="1" s="1"/>
  <c r="AB244" i="1"/>
  <c r="U264" i="1"/>
  <c r="AG264" i="1" s="1"/>
  <c r="AH264" i="1" s="1"/>
  <c r="AB402" i="1"/>
  <c r="AB527" i="1"/>
  <c r="U527" i="1"/>
  <c r="AG527" i="1" s="1"/>
  <c r="AH527" i="1" s="1"/>
  <c r="U379" i="1"/>
  <c r="AB194" i="1"/>
  <c r="AC194" i="1"/>
  <c r="AD194" i="1" s="1"/>
  <c r="U194" i="1"/>
  <c r="U530" i="1"/>
  <c r="AC530" i="1"/>
  <c r="AD530" i="1" s="1"/>
  <c r="U345" i="1"/>
  <c r="AF796" i="1"/>
  <c r="AG796" i="1" s="1"/>
  <c r="AH796" i="1" s="1"/>
  <c r="AF945" i="1"/>
  <c r="AG945" i="1"/>
  <c r="AH945" i="1" s="1"/>
  <c r="AF905" i="1"/>
  <c r="AG905" i="1"/>
  <c r="AH905" i="1" s="1"/>
  <c r="AC816" i="1"/>
  <c r="AD816" i="1" s="1"/>
  <c r="AB816" i="1"/>
  <c r="U816" i="1"/>
  <c r="U281" i="1"/>
  <c r="AB281" i="1"/>
  <c r="AG937" i="1"/>
  <c r="AH937" i="1" s="1"/>
  <c r="AF649" i="1"/>
  <c r="AG649" i="1" s="1"/>
  <c r="AH649" i="1" s="1"/>
  <c r="AF590" i="1"/>
  <c r="AG590" i="1" s="1"/>
  <c r="AH590" i="1" s="1"/>
  <c r="AF871" i="1"/>
  <c r="AG871" i="1"/>
  <c r="AH871" i="1" s="1"/>
  <c r="AG936" i="1"/>
  <c r="AH936" i="1" s="1"/>
  <c r="AF629" i="1"/>
  <c r="AG629" i="1"/>
  <c r="AH629" i="1" s="1"/>
  <c r="AF715" i="1"/>
  <c r="AG715" i="1" s="1"/>
  <c r="AH715" i="1" s="1"/>
  <c r="U862" i="1"/>
  <c r="AB862" i="1"/>
  <c r="U868" i="1"/>
  <c r="AB868" i="1"/>
  <c r="AC868" i="1"/>
  <c r="AD868" i="1" s="1"/>
  <c r="AF668" i="1"/>
  <c r="AG668" i="1" s="1"/>
  <c r="AH668" i="1" s="1"/>
  <c r="AF777" i="1"/>
  <c r="AG777" i="1" s="1"/>
  <c r="AH777" i="1" s="1"/>
  <c r="AB967" i="1"/>
  <c r="AG347" i="1"/>
  <c r="AH347" i="1" s="1"/>
  <c r="AG442" i="1"/>
  <c r="AH442" i="1" s="1"/>
  <c r="AB289" i="1"/>
  <c r="AB309" i="1"/>
  <c r="AG554" i="1"/>
  <c r="AH554" i="1" s="1"/>
  <c r="AF585" i="1"/>
  <c r="AG585" i="1" s="1"/>
  <c r="AH585" i="1" s="1"/>
  <c r="AB267" i="1"/>
  <c r="AF893" i="1"/>
  <c r="AG893" i="1" s="1"/>
  <c r="AH893" i="1" s="1"/>
  <c r="AF803" i="1"/>
  <c r="AG803" i="1" s="1"/>
  <c r="AH803" i="1" s="1"/>
  <c r="AF614" i="1"/>
  <c r="AG614" i="1" s="1"/>
  <c r="AH614" i="1" s="1"/>
  <c r="AF611" i="1"/>
  <c r="AG667" i="1"/>
  <c r="AH667" i="1" s="1"/>
  <c r="AC933" i="1"/>
  <c r="AD933" i="1" s="1"/>
  <c r="AB933" i="1"/>
  <c r="U933" i="1"/>
  <c r="U940" i="1"/>
  <c r="AC940" i="1"/>
  <c r="AD940" i="1" s="1"/>
  <c r="AB949" i="1"/>
  <c r="U949" i="1"/>
  <c r="AC949" i="1"/>
  <c r="AD949" i="1" s="1"/>
  <c r="U635" i="1"/>
  <c r="AC635" i="1"/>
  <c r="AD635" i="1" s="1"/>
  <c r="AB635" i="1"/>
  <c r="AF737" i="1"/>
  <c r="AG737" i="1" s="1"/>
  <c r="AH737" i="1" s="1"/>
  <c r="AF755" i="1"/>
  <c r="AG755" i="1" s="1"/>
  <c r="AH755" i="1" s="1"/>
  <c r="AB599" i="1"/>
  <c r="AC599" i="1"/>
  <c r="AD599" i="1" s="1"/>
  <c r="U599" i="1"/>
  <c r="AC973" i="1"/>
  <c r="AD973" i="1" s="1"/>
  <c r="U973" i="1"/>
  <c r="AC996" i="1"/>
  <c r="AD996" i="1" s="1"/>
  <c r="U996" i="1"/>
  <c r="AB996" i="1"/>
  <c r="T927" i="1"/>
  <c r="AB927" i="1" s="1"/>
  <c r="AG446" i="1"/>
  <c r="AH446" i="1" s="1"/>
  <c r="AB291" i="1"/>
  <c r="AG550" i="1"/>
  <c r="AH550" i="1" s="1"/>
  <c r="AG414" i="1"/>
  <c r="AH414" i="1" s="1"/>
  <c r="AG789" i="1"/>
  <c r="AH789" i="1" s="1"/>
  <c r="AG961" i="1"/>
  <c r="AH961" i="1" s="1"/>
  <c r="AF843" i="1"/>
  <c r="AG843" i="1" s="1"/>
  <c r="AH843" i="1" s="1"/>
  <c r="AG935" i="1"/>
  <c r="AH935" i="1" s="1"/>
  <c r="AF914" i="1"/>
  <c r="AG914" i="1"/>
  <c r="AH914" i="1" s="1"/>
  <c r="AF817" i="1"/>
  <c r="AG817" i="1" s="1"/>
  <c r="AH817" i="1" s="1"/>
  <c r="U912" i="1"/>
  <c r="AB912" i="1"/>
  <c r="AC912" i="1"/>
  <c r="AD912" i="1" s="1"/>
  <c r="AG616" i="1"/>
  <c r="AH616" i="1" s="1"/>
  <c r="AF616" i="1"/>
  <c r="AF638" i="1"/>
  <c r="AG638" i="1" s="1"/>
  <c r="AH638" i="1" s="1"/>
  <c r="U759" i="1"/>
  <c r="AC759" i="1"/>
  <c r="AD759" i="1" s="1"/>
  <c r="AB759" i="1"/>
  <c r="AF600" i="1"/>
  <c r="AG600" i="1" s="1"/>
  <c r="AH600" i="1" s="1"/>
  <c r="AF210" i="1"/>
  <c r="AG210" i="1" s="1"/>
  <c r="AH210" i="1" s="1"/>
  <c r="U289" i="1"/>
  <c r="AG289" i="1" s="1"/>
  <c r="AH289" i="1" s="1"/>
  <c r="AC288" i="1"/>
  <c r="AD288" i="1" s="1"/>
  <c r="AG903" i="1"/>
  <c r="AH903" i="1" s="1"/>
  <c r="AF790" i="1"/>
  <c r="AG790" i="1" s="1"/>
  <c r="AH790" i="1" s="1"/>
  <c r="AG825" i="1"/>
  <c r="AH825" i="1" s="1"/>
  <c r="AF923" i="1"/>
  <c r="AG923" i="1" s="1"/>
  <c r="AH923" i="1" s="1"/>
  <c r="AF913" i="1"/>
  <c r="AG913" i="1" s="1"/>
  <c r="AH913" i="1" s="1"/>
  <c r="AF607" i="1"/>
  <c r="AG607" i="1" s="1"/>
  <c r="AH607" i="1" s="1"/>
  <c r="AB959" i="1"/>
  <c r="U959" i="1"/>
  <c r="U508" i="1"/>
  <c r="AG508" i="1" s="1"/>
  <c r="AH508" i="1" s="1"/>
  <c r="AB508" i="1"/>
  <c r="AF529" i="1"/>
  <c r="AG529" i="1" s="1"/>
  <c r="AH529" i="1" s="1"/>
  <c r="AG824" i="1"/>
  <c r="AH824" i="1" s="1"/>
  <c r="AG890" i="1"/>
  <c r="AH890" i="1" s="1"/>
  <c r="AG640" i="1"/>
  <c r="AH640" i="1" s="1"/>
  <c r="AF960" i="1"/>
  <c r="AG960" i="1"/>
  <c r="AH960" i="1" s="1"/>
  <c r="AG885" i="1"/>
  <c r="AH885" i="1" s="1"/>
  <c r="AG622" i="1"/>
  <c r="AH622" i="1" s="1"/>
  <c r="AF622" i="1"/>
  <c r="AG675" i="1"/>
  <c r="AH675" i="1" s="1"/>
  <c r="AF675" i="1"/>
  <c r="AF703" i="1"/>
  <c r="AG703" i="1" s="1"/>
  <c r="AH703" i="1" s="1"/>
  <c r="AB796" i="1"/>
  <c r="U796" i="1"/>
  <c r="U830" i="1"/>
  <c r="AB830" i="1"/>
  <c r="AC830" i="1"/>
  <c r="AD830" i="1" s="1"/>
  <c r="AB840" i="1"/>
  <c r="AC840" i="1"/>
  <c r="AD840" i="1" s="1"/>
  <c r="AB850" i="1"/>
  <c r="AC850" i="1"/>
  <c r="AD850" i="1" s="1"/>
  <c r="U850" i="1"/>
  <c r="U858" i="1"/>
  <c r="AC858" i="1"/>
  <c r="AD858" i="1" s="1"/>
  <c r="AB858" i="1"/>
  <c r="AC881" i="1"/>
  <c r="AD881" i="1" s="1"/>
  <c r="U881" i="1"/>
  <c r="AC901" i="1"/>
  <c r="AD901" i="1" s="1"/>
  <c r="U901" i="1"/>
  <c r="U607" i="1"/>
  <c r="AB607" i="1"/>
  <c r="U963" i="1"/>
  <c r="AB963" i="1"/>
  <c r="AC963" i="1"/>
  <c r="AD963" i="1" s="1"/>
  <c r="AB883" i="1"/>
  <c r="AF592" i="1"/>
  <c r="AG592" i="1"/>
  <c r="AH592" i="1" s="1"/>
  <c r="AF642" i="1"/>
  <c r="AG642" i="1" s="1"/>
  <c r="AH642" i="1" s="1"/>
  <c r="AF650" i="1"/>
  <c r="AG650" i="1" s="1"/>
  <c r="AH650" i="1" s="1"/>
  <c r="AF725" i="1"/>
  <c r="AG725" i="1" s="1"/>
  <c r="AH725" i="1" s="1"/>
  <c r="AF645" i="1"/>
  <c r="AG645" i="1" s="1"/>
  <c r="AH645" i="1" s="1"/>
  <c r="AB805" i="1"/>
  <c r="U889" i="1"/>
  <c r="AC889" i="1"/>
  <c r="AD889" i="1" s="1"/>
  <c r="AB741" i="1"/>
  <c r="U741" i="1"/>
  <c r="AC741" i="1"/>
  <c r="AD741" i="1" s="1"/>
  <c r="AB648" i="1"/>
  <c r="AC648" i="1"/>
  <c r="AD648" i="1" s="1"/>
  <c r="U648" i="1"/>
  <c r="AB727" i="1"/>
  <c r="AC727" i="1"/>
  <c r="AD727" i="1" s="1"/>
  <c r="U727" i="1"/>
  <c r="U970" i="1"/>
  <c r="AC970" i="1"/>
  <c r="AD970" i="1" s="1"/>
  <c r="T966" i="1"/>
  <c r="AB966" i="1"/>
  <c r="AG934" i="1"/>
  <c r="AH934" i="1" s="1"/>
  <c r="AG918" i="1"/>
  <c r="AH918" i="1" s="1"/>
  <c r="AG907" i="1"/>
  <c r="AH907" i="1" s="1"/>
  <c r="AF907" i="1"/>
  <c r="AG892" i="1"/>
  <c r="AH892" i="1" s="1"/>
  <c r="AF892" i="1"/>
  <c r="AG633" i="1"/>
  <c r="AH633" i="1" s="1"/>
  <c r="AF861" i="1"/>
  <c r="AG861" i="1"/>
  <c r="AH861" i="1" s="1"/>
  <c r="AF856" i="1"/>
  <c r="AG856" i="1"/>
  <c r="AH856" i="1" s="1"/>
  <c r="AG828" i="1"/>
  <c r="AH828" i="1" s="1"/>
  <c r="AG626" i="1"/>
  <c r="AH626" i="1" s="1"/>
  <c r="AF718" i="1"/>
  <c r="AG718" i="1"/>
  <c r="AH718" i="1" s="1"/>
  <c r="AF986" i="1"/>
  <c r="AG986" i="1"/>
  <c r="AH986" i="1" s="1"/>
  <c r="AC917" i="1"/>
  <c r="AD917" i="1" s="1"/>
  <c r="U917" i="1"/>
  <c r="AC939" i="1"/>
  <c r="AD939" i="1" s="1"/>
  <c r="U939" i="1"/>
  <c r="AG778" i="1"/>
  <c r="AH778" i="1" s="1"/>
  <c r="AC798" i="1"/>
  <c r="AD798" i="1" s="1"/>
  <c r="AB798" i="1"/>
  <c r="U553" i="1"/>
  <c r="AC553" i="1"/>
  <c r="AD553" i="1" s="1"/>
  <c r="AB595" i="1"/>
  <c r="AC595" i="1"/>
  <c r="AD595" i="1" s="1"/>
  <c r="AC690" i="1"/>
  <c r="AD690" i="1" s="1"/>
  <c r="AB690" i="1"/>
  <c r="AG744" i="1"/>
  <c r="AH744" i="1" s="1"/>
  <c r="AC710" i="1"/>
  <c r="AD710" i="1" s="1"/>
  <c r="AB710" i="1"/>
  <c r="U710" i="1"/>
  <c r="AC998" i="1"/>
  <c r="AD998" i="1" s="1"/>
  <c r="U998" i="1"/>
  <c r="AB980" i="1"/>
  <c r="T980" i="1"/>
  <c r="T974" i="1"/>
  <c r="V974" i="1"/>
  <c r="AB889" i="1"/>
  <c r="AF948" i="1"/>
  <c r="AG948" i="1"/>
  <c r="AH948" i="1" s="1"/>
  <c r="AF794" i="1"/>
  <c r="AG794" i="1"/>
  <c r="AH794" i="1" s="1"/>
  <c r="AG662" i="1"/>
  <c r="AH662" i="1" s="1"/>
  <c r="U601" i="1"/>
  <c r="AB601" i="1"/>
  <c r="U657" i="1"/>
  <c r="AC657" i="1"/>
  <c r="AD657" i="1" s="1"/>
  <c r="AF694" i="1"/>
  <c r="AG694" i="1" s="1"/>
  <c r="AH694" i="1" s="1"/>
  <c r="AC809" i="1"/>
  <c r="AD809" i="1" s="1"/>
  <c r="AB809" i="1"/>
  <c r="U809" i="1"/>
  <c r="AF596" i="1"/>
  <c r="AG596" i="1"/>
  <c r="AH596" i="1" s="1"/>
  <c r="AF628" i="1"/>
  <c r="AG628" i="1"/>
  <c r="AH628" i="1" s="1"/>
  <c r="U691" i="1"/>
  <c r="AB691" i="1"/>
  <c r="U763" i="1"/>
  <c r="AC763" i="1"/>
  <c r="AD763" i="1" s="1"/>
  <c r="AB763" i="1"/>
  <c r="V987" i="1"/>
  <c r="T987" i="1"/>
  <c r="V983" i="1"/>
  <c r="T983" i="1"/>
  <c r="T928" i="1"/>
  <c r="V928" i="1"/>
  <c r="AB227" i="1"/>
  <c r="AG761" i="1"/>
  <c r="AH761" i="1" s="1"/>
  <c r="AB872" i="1"/>
  <c r="AF730" i="1"/>
  <c r="AG730" i="1" s="1"/>
  <c r="AH730" i="1" s="1"/>
  <c r="AG769" i="1"/>
  <c r="AH769" i="1" s="1"/>
  <c r="AG742" i="1"/>
  <c r="AH742" i="1" s="1"/>
  <c r="AF742" i="1"/>
  <c r="AB611" i="1"/>
  <c r="U611" i="1"/>
  <c r="AG611" i="1" s="1"/>
  <c r="AH611" i="1" s="1"/>
  <c r="R999" i="1"/>
  <c r="S999" i="1" s="1"/>
  <c r="U993" i="1"/>
  <c r="AB985" i="1"/>
  <c r="T981" i="1"/>
  <c r="T946" i="1"/>
  <c r="V946" i="1"/>
  <c r="V886" i="1"/>
  <c r="T886" i="1"/>
  <c r="AB885" i="1"/>
  <c r="T867" i="1"/>
  <c r="V867" i="1"/>
  <c r="AF768" i="1"/>
  <c r="AG768" i="1" s="1"/>
  <c r="AH768" i="1" s="1"/>
  <c r="AC700" i="1"/>
  <c r="AD700" i="1" s="1"/>
  <c r="U700" i="1"/>
  <c r="U515" i="1"/>
  <c r="AG515" i="1" s="1"/>
  <c r="AH515" i="1" s="1"/>
  <c r="AF677" i="1"/>
  <c r="AG677" i="1" s="1"/>
  <c r="AH677" i="1" s="1"/>
  <c r="AF666" i="1"/>
  <c r="AG666" i="1" s="1"/>
  <c r="AH666" i="1" s="1"/>
  <c r="AG682" i="1"/>
  <c r="AH682" i="1" s="1"/>
  <c r="AF723" i="1"/>
  <c r="AG723" i="1" s="1"/>
  <c r="AH723" i="1" s="1"/>
  <c r="U930" i="1"/>
  <c r="AC930" i="1"/>
  <c r="AD930" i="1" s="1"/>
  <c r="U836" i="1"/>
  <c r="AG836" i="1" s="1"/>
  <c r="AH836" i="1" s="1"/>
  <c r="AB836" i="1"/>
  <c r="AG746" i="1"/>
  <c r="AH746" i="1" s="1"/>
  <c r="AC654" i="1"/>
  <c r="AD654" i="1" s="1"/>
  <c r="U654" i="1"/>
  <c r="AB733" i="1"/>
  <c r="AC733" i="1"/>
  <c r="AD733" i="1" s="1"/>
  <c r="AG752" i="1"/>
  <c r="AH752" i="1" s="1"/>
  <c r="U603" i="1"/>
  <c r="AC603" i="1"/>
  <c r="AD603" i="1" s="1"/>
  <c r="AB603" i="1"/>
  <c r="AC670" i="1"/>
  <c r="AD670" i="1" s="1"/>
  <c r="U670" i="1"/>
  <c r="U634" i="1"/>
  <c r="AG634" i="1" s="1"/>
  <c r="AH634" i="1" s="1"/>
  <c r="AB634" i="1"/>
  <c r="AG619" i="1"/>
  <c r="AH619" i="1" s="1"/>
  <c r="AB983" i="1"/>
  <c r="V895" i="1"/>
  <c r="T895" i="1"/>
  <c r="T879" i="1"/>
  <c r="AB879" i="1" s="1"/>
  <c r="AB876" i="1"/>
  <c r="AC876" i="1"/>
  <c r="AD876" i="1" s="1"/>
  <c r="AG709" i="1"/>
  <c r="AH709" i="1" s="1"/>
  <c r="AF709" i="1"/>
  <c r="U800" i="1"/>
  <c r="AB800" i="1"/>
  <c r="T823" i="1"/>
  <c r="AF639" i="1"/>
  <c r="AG639" i="1" s="1"/>
  <c r="AH639" i="1" s="1"/>
  <c r="AG620" i="1"/>
  <c r="AH620" i="1" s="1"/>
  <c r="AC608" i="1"/>
  <c r="AD608" i="1" s="1"/>
  <c r="U608" i="1"/>
  <c r="AB608" i="1"/>
  <c r="AG738" i="1"/>
  <c r="AH738" i="1" s="1"/>
  <c r="AB663" i="1"/>
  <c r="AC663" i="1"/>
  <c r="AD663" i="1" s="1"/>
  <c r="AB997" i="1"/>
  <c r="T969" i="1"/>
  <c r="V969" i="1"/>
  <c r="T968" i="1"/>
  <c r="T877" i="1"/>
  <c r="T865" i="1"/>
  <c r="T864" i="1"/>
  <c r="V864" i="1"/>
  <c r="AB810" i="1"/>
  <c r="AF686" i="1"/>
  <c r="AG686" i="1" s="1"/>
  <c r="AH686" i="1" s="1"/>
  <c r="AG726" i="1"/>
  <c r="AH726" i="1" s="1"/>
  <c r="AF605" i="1"/>
  <c r="AG605" i="1" s="1"/>
  <c r="AH605" i="1" s="1"/>
  <c r="AF588" i="1"/>
  <c r="AG588" i="1" s="1"/>
  <c r="AH588" i="1" s="1"/>
  <c r="AC848" i="1"/>
  <c r="AD848" i="1" s="1"/>
  <c r="U848" i="1"/>
  <c r="AB848" i="1"/>
  <c r="U736" i="1"/>
  <c r="AC736" i="1"/>
  <c r="AD736" i="1" s="1"/>
  <c r="AF615" i="1"/>
  <c r="AG615" i="1" s="1"/>
  <c r="AH615" i="1" s="1"/>
  <c r="AB765" i="1"/>
  <c r="AC765" i="1"/>
  <c r="AD765" i="1" s="1"/>
  <c r="AB784" i="1"/>
  <c r="AC784" i="1"/>
  <c r="AD784" i="1" s="1"/>
  <c r="AF989" i="1"/>
  <c r="AG989" i="1"/>
  <c r="AH989" i="1" s="1"/>
  <c r="U997" i="1"/>
  <c r="AG997" i="1" s="1"/>
  <c r="AH997" i="1" s="1"/>
  <c r="V971" i="1"/>
  <c r="T971" i="1"/>
  <c r="AC909" i="1"/>
  <c r="AD909" i="1" s="1"/>
  <c r="U909" i="1"/>
  <c r="V827" i="1"/>
  <c r="T827" i="1"/>
  <c r="AG745" i="1"/>
  <c r="AH745" i="1" s="1"/>
  <c r="U826" i="1"/>
  <c r="AC826" i="1"/>
  <c r="AD826" i="1" s="1"/>
  <c r="U658" i="1"/>
  <c r="AC658" i="1"/>
  <c r="AD658" i="1" s="1"/>
  <c r="AB688" i="1"/>
  <c r="AC688" i="1"/>
  <c r="AD688" i="1" s="1"/>
  <c r="AB723" i="1"/>
  <c r="AC721" i="1"/>
  <c r="AD721" i="1" s="1"/>
  <c r="U721" i="1"/>
  <c r="T988" i="1"/>
  <c r="AB988" i="1" s="1"/>
  <c r="AB970" i="1"/>
  <c r="U964" i="1"/>
  <c r="AC964" i="1"/>
  <c r="AD964" i="1" s="1"/>
  <c r="AB878" i="1"/>
  <c r="AF632" i="1"/>
  <c r="AG632" i="1" s="1"/>
  <c r="AH632" i="1" s="1"/>
  <c r="AG748" i="1"/>
  <c r="AH748" i="1" s="1"/>
  <c r="U747" i="1"/>
  <c r="AC747" i="1"/>
  <c r="AD747" i="1" s="1"/>
  <c r="AF735" i="1"/>
  <c r="AG735" i="1"/>
  <c r="AH735" i="1" s="1"/>
  <c r="AF786" i="1"/>
  <c r="AG786" i="1"/>
  <c r="AH786" i="1" s="1"/>
  <c r="T999" i="1"/>
  <c r="R984" i="1"/>
  <c r="S984" i="1" s="1"/>
  <c r="T979" i="1"/>
  <c r="AB977" i="1"/>
  <c r="U961" i="1"/>
  <c r="AB961" i="1"/>
  <c r="AB924" i="1"/>
  <c r="R897" i="1"/>
  <c r="S897" i="1" s="1"/>
  <c r="V882" i="1"/>
  <c r="T882" i="1"/>
  <c r="R867" i="1"/>
  <c r="S867" i="1" s="1"/>
  <c r="T842" i="1"/>
  <c r="V842" i="1"/>
  <c r="V834" i="1"/>
  <c r="T834" i="1"/>
  <c r="AC760" i="1"/>
  <c r="AD760" i="1" s="1"/>
  <c r="AB760" i="1"/>
  <c r="U760" i="1"/>
  <c r="AB880" i="1"/>
  <c r="AB844" i="1"/>
  <c r="AC844" i="1"/>
  <c r="AD844" i="1" s="1"/>
  <c r="U714" i="1"/>
  <c r="AC714" i="1"/>
  <c r="AD714" i="1" s="1"/>
  <c r="AB714" i="1"/>
  <c r="AG734" i="1"/>
  <c r="AH734" i="1" s="1"/>
  <c r="AC705" i="1"/>
  <c r="AD705" i="1" s="1"/>
  <c r="U705" i="1"/>
  <c r="AG740" i="1"/>
  <c r="AH740" i="1" s="1"/>
  <c r="U615" i="1"/>
  <c r="AB615" i="1"/>
  <c r="U729" i="1"/>
  <c r="AC729" i="1"/>
  <c r="AD729" i="1" s="1"/>
  <c r="U776" i="1"/>
  <c r="AG776" i="1" s="1"/>
  <c r="AH776" i="1" s="1"/>
  <c r="AB776" i="1"/>
  <c r="AC702" i="1"/>
  <c r="AD702" i="1" s="1"/>
  <c r="U702" i="1"/>
  <c r="U1000" i="1"/>
  <c r="AC1000" i="1"/>
  <c r="AD1000" i="1" s="1"/>
  <c r="T978" i="1"/>
  <c r="AB978" i="1"/>
  <c r="AB969" i="1"/>
  <c r="V950" i="1"/>
  <c r="T950" i="1"/>
  <c r="V921" i="1"/>
  <c r="T921" i="1"/>
  <c r="AB901" i="1"/>
  <c r="V900" i="1"/>
  <c r="T900" i="1"/>
  <c r="V896" i="1"/>
  <c r="T896" i="1"/>
  <c r="V870" i="1"/>
  <c r="T870" i="1"/>
  <c r="AB847" i="1"/>
  <c r="AC772" i="1"/>
  <c r="AD772" i="1" s="1"/>
  <c r="AB772" i="1"/>
  <c r="AF618" i="1"/>
  <c r="AG618" i="1" s="1"/>
  <c r="AH618" i="1" s="1"/>
  <c r="U625" i="1"/>
  <c r="AB625" i="1"/>
  <c r="AF671" i="1"/>
  <c r="AG671" i="1" s="1"/>
  <c r="AH671" i="1" s="1"/>
  <c r="AC707" i="1"/>
  <c r="AD707" i="1" s="1"/>
  <c r="AF734" i="1"/>
  <c r="AB680" i="1"/>
  <c r="U680" i="1"/>
  <c r="AG680" i="1" s="1"/>
  <c r="AH680" i="1" s="1"/>
  <c r="U752" i="1"/>
  <c r="AB752" i="1"/>
  <c r="AF770" i="1"/>
  <c r="AG770" i="1" s="1"/>
  <c r="AH770" i="1" s="1"/>
  <c r="AC719" i="1"/>
  <c r="AD719" i="1" s="1"/>
  <c r="AB719" i="1"/>
  <c r="AB994" i="1"/>
  <c r="AC994" i="1"/>
  <c r="AD994" i="1" s="1"/>
  <c r="AC962" i="1"/>
  <c r="AD962" i="1" s="1"/>
  <c r="AB962" i="1"/>
  <c r="U962" i="1"/>
  <c r="T995" i="1"/>
  <c r="AB995" i="1" s="1"/>
  <c r="R992" i="1"/>
  <c r="S992" i="1" s="1"/>
  <c r="AB976" i="1"/>
  <c r="U976" i="1"/>
  <c r="AG976" i="1" s="1"/>
  <c r="AH976" i="1" s="1"/>
  <c r="T965" i="1"/>
  <c r="V965" i="1"/>
  <c r="V931" i="1"/>
  <c r="T931" i="1"/>
  <c r="R929" i="1"/>
  <c r="S929" i="1" s="1"/>
  <c r="R927" i="1"/>
  <c r="S927" i="1" s="1"/>
  <c r="AB900" i="1"/>
  <c r="V838" i="1"/>
  <c r="T838" i="1"/>
  <c r="AB838" i="1" s="1"/>
  <c r="V813" i="1"/>
  <c r="V801" i="1"/>
  <c r="T801" i="1"/>
  <c r="AC781" i="1"/>
  <c r="AD781" i="1" s="1"/>
  <c r="AB781" i="1"/>
  <c r="U781" i="1"/>
  <c r="AB846" i="1"/>
  <c r="U846" i="1"/>
  <c r="AG846" i="1" s="1"/>
  <c r="AH846" i="1" s="1"/>
  <c r="AB821" i="1"/>
  <c r="T821" i="1"/>
  <c r="V820" i="1"/>
  <c r="T820" i="1"/>
  <c r="T818" i="1"/>
  <c r="AB818" i="1"/>
  <c r="AB777" i="1"/>
  <c r="U777" i="1"/>
  <c r="R916" i="1"/>
  <c r="S916" i="1" s="1"/>
  <c r="R856" i="1"/>
  <c r="S856" i="1" s="1"/>
  <c r="R712" i="1"/>
  <c r="S712" i="1" s="1"/>
  <c r="R801" i="1"/>
  <c r="S801" i="1" s="1"/>
  <c r="R884" i="1"/>
  <c r="S884" i="1" s="1"/>
  <c r="R762" i="1"/>
  <c r="S762" i="1" s="1"/>
  <c r="T716" i="1"/>
  <c r="V716" i="1"/>
  <c r="R920" i="1"/>
  <c r="S920" i="1" s="1"/>
  <c r="V598" i="1"/>
  <c r="T598" i="1"/>
  <c r="R901" i="1"/>
  <c r="S901" i="1" s="1"/>
  <c r="R880" i="1"/>
  <c r="S880" i="1" s="1"/>
  <c r="R865" i="1"/>
  <c r="S865" i="1" s="1"/>
  <c r="R840" i="1"/>
  <c r="S840" i="1" s="1"/>
  <c r="R797" i="1"/>
  <c r="S797" i="1" s="1"/>
  <c r="R815" i="1"/>
  <c r="S815" i="1" s="1"/>
  <c r="T659" i="1"/>
  <c r="V659" i="1"/>
  <c r="U652" i="1"/>
  <c r="AC652" i="1"/>
  <c r="AD652" i="1" s="1"/>
  <c r="R777" i="1"/>
  <c r="S777" i="1" s="1"/>
  <c r="R720" i="1"/>
  <c r="S720" i="1" s="1"/>
  <c r="T692" i="1"/>
  <c r="V692" i="1"/>
  <c r="AB553" i="1"/>
  <c r="AB491" i="1"/>
  <c r="R798" i="1"/>
  <c r="S798" i="1" s="1"/>
  <c r="T717" i="1"/>
  <c r="V717" i="1"/>
  <c r="R704" i="1"/>
  <c r="S704" i="1" s="1"/>
  <c r="R682" i="1"/>
  <c r="S682" i="1" s="1"/>
  <c r="R680" i="1"/>
  <c r="S680" i="1" s="1"/>
  <c r="R805" i="1"/>
  <c r="S805" i="1" s="1"/>
  <c r="R742" i="1"/>
  <c r="S742" i="1" s="1"/>
  <c r="R685" i="1"/>
  <c r="S685" i="1" s="1"/>
  <c r="AC660" i="1"/>
  <c r="AD660" i="1" s="1"/>
  <c r="U660" i="1"/>
  <c r="R579" i="1"/>
  <c r="S579" i="1" s="1"/>
  <c r="T551" i="1"/>
  <c r="V480" i="1"/>
  <c r="T480" i="1"/>
  <c r="R793" i="1"/>
  <c r="S793" i="1" s="1"/>
  <c r="R790" i="1"/>
  <c r="S790" i="1" s="1"/>
  <c r="R715" i="1"/>
  <c r="S715" i="1" s="1"/>
  <c r="R703" i="1"/>
  <c r="S703" i="1" s="1"/>
  <c r="V651" i="1"/>
  <c r="T651" i="1"/>
  <c r="R589" i="1"/>
  <c r="S589" i="1" s="1"/>
  <c r="AB568" i="1"/>
  <c r="U568" i="1"/>
  <c r="R656" i="1"/>
  <c r="S656" i="1" s="1"/>
  <c r="T623" i="1"/>
  <c r="R613" i="1"/>
  <c r="S613" i="1" s="1"/>
  <c r="R485" i="1"/>
  <c r="S485" i="1" s="1"/>
  <c r="R391" i="1"/>
  <c r="S391" i="1" s="1"/>
  <c r="AB328" i="1"/>
  <c r="V340" i="1"/>
  <c r="T340" i="1"/>
  <c r="AF452" i="1"/>
  <c r="AG452" i="1" s="1"/>
  <c r="AH452" i="1" s="1"/>
  <c r="R731" i="1"/>
  <c r="S731" i="1" s="1"/>
  <c r="R719" i="1"/>
  <c r="S719" i="1" s="1"/>
  <c r="R687" i="1"/>
  <c r="S687" i="1" s="1"/>
  <c r="T684" i="1"/>
  <c r="R681" i="1"/>
  <c r="S681" i="1" s="1"/>
  <c r="T556" i="1"/>
  <c r="R425" i="1"/>
  <c r="S425" i="1" s="1"/>
  <c r="R359" i="1"/>
  <c r="S359" i="1" s="1"/>
  <c r="R501" i="1"/>
  <c r="S501" i="1" s="1"/>
  <c r="R486" i="1"/>
  <c r="S486" i="1" s="1"/>
  <c r="AB354" i="1"/>
  <c r="V422" i="1"/>
  <c r="T421" i="1"/>
  <c r="AB234" i="1"/>
  <c r="T401" i="1"/>
  <c r="AB188" i="1"/>
  <c r="AE144" i="1"/>
  <c r="AA144" i="1"/>
  <c r="AB144" i="1" s="1"/>
  <c r="AC144" i="1" s="1"/>
  <c r="AD144" i="1" s="1"/>
  <c r="AB209" i="1"/>
  <c r="V167" i="1"/>
  <c r="T167" i="1"/>
  <c r="R182" i="1"/>
  <c r="S182" i="1" s="1"/>
  <c r="R214" i="1"/>
  <c r="S214" i="1" s="1"/>
  <c r="AA162" i="1"/>
  <c r="AB162" i="1" s="1"/>
  <c r="AC162" i="1" s="1"/>
  <c r="AD162" i="1" s="1"/>
  <c r="V188" i="1"/>
  <c r="AF128" i="1" l="1"/>
  <c r="AG128" i="1" s="1"/>
  <c r="AH128" i="1" s="1"/>
  <c r="AF98" i="1"/>
  <c r="AG98" i="1"/>
  <c r="AH98" i="1" s="1"/>
  <c r="AF150" i="1"/>
  <c r="AG150" i="1"/>
  <c r="AH150" i="1" s="1"/>
  <c r="AG156" i="1"/>
  <c r="AH156" i="1" s="1"/>
  <c r="AF156" i="1"/>
  <c r="AF162" i="1"/>
  <c r="AG162" i="1" s="1"/>
  <c r="AH162" i="1" s="1"/>
  <c r="AF113" i="1"/>
  <c r="AG113" i="1"/>
  <c r="AH113" i="1" s="1"/>
  <c r="AF148" i="1"/>
  <c r="AG148" i="1"/>
  <c r="AH148" i="1" s="1"/>
  <c r="AC870" i="1"/>
  <c r="AD870" i="1" s="1"/>
  <c r="AB870" i="1"/>
  <c r="U870" i="1"/>
  <c r="AF603" i="1"/>
  <c r="AG603" i="1" s="1"/>
  <c r="AH603" i="1" s="1"/>
  <c r="AF830" i="1"/>
  <c r="AG830" i="1" s="1"/>
  <c r="AH830" i="1" s="1"/>
  <c r="AF915" i="1"/>
  <c r="AG915" i="1" s="1"/>
  <c r="AH915" i="1" s="1"/>
  <c r="AF158" i="1"/>
  <c r="AG158" i="1" s="1"/>
  <c r="AH158" i="1" s="1"/>
  <c r="AF47" i="1"/>
  <c r="AG47" i="1" s="1"/>
  <c r="AH47" i="1" s="1"/>
  <c r="AF537" i="1"/>
  <c r="AG537" i="1" s="1"/>
  <c r="AH537" i="1" s="1"/>
  <c r="AC906" i="1"/>
  <c r="AD906" i="1" s="1"/>
  <c r="U906" i="1"/>
  <c r="AF687" i="1"/>
  <c r="AG687" i="1" s="1"/>
  <c r="AH687" i="1" s="1"/>
  <c r="AF689" i="1"/>
  <c r="AG689" i="1" s="1"/>
  <c r="AH689" i="1" s="1"/>
  <c r="AF432" i="1"/>
  <c r="AG432" i="1"/>
  <c r="AH432" i="1" s="1"/>
  <c r="AG102" i="1"/>
  <c r="AH102" i="1" s="1"/>
  <c r="AF102" i="1"/>
  <c r="AG160" i="1"/>
  <c r="AH160" i="1" s="1"/>
  <c r="AF160" i="1"/>
  <c r="AF88" i="1"/>
  <c r="AG88" i="1" s="1"/>
  <c r="AH88" i="1" s="1"/>
  <c r="U684" i="1"/>
  <c r="AC684" i="1"/>
  <c r="AD684" i="1" s="1"/>
  <c r="AB684" i="1"/>
  <c r="AB651" i="1"/>
  <c r="U651" i="1"/>
  <c r="AC651" i="1"/>
  <c r="AD651" i="1" s="1"/>
  <c r="AC551" i="1"/>
  <c r="AD551" i="1" s="1"/>
  <c r="AB551" i="1"/>
  <c r="U551" i="1"/>
  <c r="AC692" i="1"/>
  <c r="AD692" i="1" s="1"/>
  <c r="AB692" i="1"/>
  <c r="U692" i="1"/>
  <c r="AF962" i="1"/>
  <c r="AG962" i="1" s="1"/>
  <c r="AH962" i="1" s="1"/>
  <c r="U950" i="1"/>
  <c r="AC950" i="1"/>
  <c r="AD950" i="1" s="1"/>
  <c r="AB950" i="1"/>
  <c r="AF702" i="1"/>
  <c r="AG702" i="1"/>
  <c r="AH702" i="1" s="1"/>
  <c r="AC979" i="1"/>
  <c r="AD979" i="1" s="1"/>
  <c r="U979" i="1"/>
  <c r="AC971" i="1"/>
  <c r="AD971" i="1" s="1"/>
  <c r="U971" i="1"/>
  <c r="AB971" i="1"/>
  <c r="AC864" i="1"/>
  <c r="AD864" i="1" s="1"/>
  <c r="U864" i="1"/>
  <c r="U969" i="1"/>
  <c r="AC969" i="1"/>
  <c r="AD969" i="1" s="1"/>
  <c r="AF876" i="1"/>
  <c r="AG876" i="1" s="1"/>
  <c r="AH876" i="1" s="1"/>
  <c r="U867" i="1"/>
  <c r="AC867" i="1"/>
  <c r="AD867" i="1" s="1"/>
  <c r="U987" i="1"/>
  <c r="AB987" i="1"/>
  <c r="AC987" i="1"/>
  <c r="AD987" i="1" s="1"/>
  <c r="AG657" i="1"/>
  <c r="AH657" i="1" s="1"/>
  <c r="AF657" i="1"/>
  <c r="AF553" i="1"/>
  <c r="AG553" i="1"/>
  <c r="AH553" i="1" s="1"/>
  <c r="AF917" i="1"/>
  <c r="AG917" i="1"/>
  <c r="AH917" i="1" s="1"/>
  <c r="AF858" i="1"/>
  <c r="AG858" i="1"/>
  <c r="AH858" i="1" s="1"/>
  <c r="AF816" i="1"/>
  <c r="AG816" i="1" s="1"/>
  <c r="AH816" i="1" s="1"/>
  <c r="AF530" i="1"/>
  <c r="AG530" i="1" s="1"/>
  <c r="AH530" i="1" s="1"/>
  <c r="AF55" i="1"/>
  <c r="AG55" i="1"/>
  <c r="AH55" i="1" s="1"/>
  <c r="AF400" i="1"/>
  <c r="AG400" i="1"/>
  <c r="AH400" i="1" s="1"/>
  <c r="AF90" i="1"/>
  <c r="AG90" i="1" s="1"/>
  <c r="AH90" i="1" s="1"/>
  <c r="AF855" i="1"/>
  <c r="AG855" i="1"/>
  <c r="AH855" i="1" s="1"/>
  <c r="AF371" i="1"/>
  <c r="AG371" i="1" s="1"/>
  <c r="AH371" i="1" s="1"/>
  <c r="AF348" i="1"/>
  <c r="AG348" i="1"/>
  <c r="AH348" i="1" s="1"/>
  <c r="AF444" i="1"/>
  <c r="AG444" i="1" s="1"/>
  <c r="AH444" i="1" s="1"/>
  <c r="AF403" i="1"/>
  <c r="AG403" i="1"/>
  <c r="AH403" i="1" s="1"/>
  <c r="AF631" i="1"/>
  <c r="AG631" i="1"/>
  <c r="AH631" i="1" s="1"/>
  <c r="AF851" i="1"/>
  <c r="AG851" i="1"/>
  <c r="AH851" i="1" s="1"/>
  <c r="U975" i="1"/>
  <c r="AC975" i="1"/>
  <c r="AD975" i="1" s="1"/>
  <c r="AC967" i="1"/>
  <c r="AD967" i="1" s="1"/>
  <c r="U967" i="1"/>
  <c r="AF379" i="1"/>
  <c r="AG379" i="1"/>
  <c r="AH379" i="1" s="1"/>
  <c r="AF448" i="1"/>
  <c r="AG448" i="1" s="1"/>
  <c r="AH448" i="1" s="1"/>
  <c r="AG96" i="1"/>
  <c r="AH96" i="1" s="1"/>
  <c r="AF96" i="1"/>
  <c r="AF125" i="1"/>
  <c r="AG125" i="1"/>
  <c r="AH125" i="1" s="1"/>
  <c r="AF86" i="1"/>
  <c r="AG86" i="1" s="1"/>
  <c r="AH86" i="1" s="1"/>
  <c r="AF498" i="1"/>
  <c r="AG498" i="1"/>
  <c r="AH498" i="1" s="1"/>
  <c r="AF561" i="1"/>
  <c r="AG561" i="1" s="1"/>
  <c r="AH561" i="1" s="1"/>
  <c r="AF461" i="1"/>
  <c r="AG461" i="1" s="1"/>
  <c r="AH461" i="1" s="1"/>
  <c r="AF295" i="1"/>
  <c r="AG295" i="1"/>
  <c r="AH295" i="1" s="1"/>
  <c r="AF207" i="1"/>
  <c r="AG207" i="1"/>
  <c r="AH207" i="1" s="1"/>
  <c r="AF433" i="1"/>
  <c r="AG433" i="1" s="1"/>
  <c r="AH433" i="1" s="1"/>
  <c r="AF103" i="1"/>
  <c r="AG103" i="1"/>
  <c r="AH103" i="1" s="1"/>
  <c r="AF216" i="1"/>
  <c r="AG216" i="1"/>
  <c r="AH216" i="1" s="1"/>
  <c r="AF81" i="1"/>
  <c r="AG81" i="1"/>
  <c r="AH81" i="1" s="1"/>
  <c r="AG720" i="1"/>
  <c r="AH720" i="1" s="1"/>
  <c r="AF720" i="1"/>
  <c r="AF532" i="1"/>
  <c r="AG532" i="1"/>
  <c r="AH532" i="1" s="1"/>
  <c r="AF99" i="1"/>
  <c r="AG99" i="1"/>
  <c r="AH99" i="1" s="1"/>
  <c r="AC991" i="1"/>
  <c r="AD991" i="1" s="1"/>
  <c r="U991" i="1"/>
  <c r="AB991" i="1"/>
  <c r="AG489" i="1"/>
  <c r="AH489" i="1" s="1"/>
  <c r="AF489" i="1"/>
  <c r="AF168" i="1"/>
  <c r="AG168" i="1" s="1"/>
  <c r="AH168" i="1" s="1"/>
  <c r="AF41" i="1"/>
  <c r="AG41" i="1"/>
  <c r="AH41" i="1" s="1"/>
  <c r="AF92" i="1"/>
  <c r="AG92" i="1" s="1"/>
  <c r="AH92" i="1" s="1"/>
  <c r="AC167" i="1"/>
  <c r="AD167" i="1" s="1"/>
  <c r="AB167" i="1"/>
  <c r="U167" i="1"/>
  <c r="AF848" i="1"/>
  <c r="AG848" i="1" s="1"/>
  <c r="AH848" i="1" s="1"/>
  <c r="AF727" i="1"/>
  <c r="AG727" i="1"/>
  <c r="AH727" i="1" s="1"/>
  <c r="AF940" i="1"/>
  <c r="AG940" i="1" s="1"/>
  <c r="AH940" i="1" s="1"/>
  <c r="AF95" i="1"/>
  <c r="AG95" i="1"/>
  <c r="AH95" i="1" s="1"/>
  <c r="U965" i="1"/>
  <c r="AB965" i="1"/>
  <c r="AC965" i="1"/>
  <c r="AD965" i="1" s="1"/>
  <c r="AF705" i="1"/>
  <c r="AG705" i="1"/>
  <c r="AH705" i="1" s="1"/>
  <c r="AC988" i="1"/>
  <c r="AD988" i="1" s="1"/>
  <c r="U988" i="1"/>
  <c r="AC865" i="1"/>
  <c r="AD865" i="1" s="1"/>
  <c r="U865" i="1"/>
  <c r="AF144" i="1"/>
  <c r="AG144" i="1" s="1"/>
  <c r="AH144" i="1" s="1"/>
  <c r="AF663" i="1"/>
  <c r="AG663" i="1"/>
  <c r="AH663" i="1" s="1"/>
  <c r="AG733" i="1"/>
  <c r="AH733" i="1" s="1"/>
  <c r="AF733" i="1"/>
  <c r="AF648" i="1"/>
  <c r="AG648" i="1" s="1"/>
  <c r="AH648" i="1" s="1"/>
  <c r="AF313" i="1"/>
  <c r="AG313" i="1" s="1"/>
  <c r="AH313" i="1" s="1"/>
  <c r="AF652" i="1"/>
  <c r="AG652" i="1"/>
  <c r="AH652" i="1" s="1"/>
  <c r="U818" i="1"/>
  <c r="AC818" i="1"/>
  <c r="AD818" i="1" s="1"/>
  <c r="AF729" i="1"/>
  <c r="AG729" i="1" s="1"/>
  <c r="AH729" i="1" s="1"/>
  <c r="AF760" i="1"/>
  <c r="AG760" i="1"/>
  <c r="AH760" i="1" s="1"/>
  <c r="U877" i="1"/>
  <c r="AC877" i="1"/>
  <c r="AD877" i="1" s="1"/>
  <c r="AG798" i="1"/>
  <c r="AH798" i="1" s="1"/>
  <c r="AF798" i="1"/>
  <c r="U966" i="1"/>
  <c r="AC966" i="1"/>
  <c r="AD966" i="1" s="1"/>
  <c r="AF599" i="1"/>
  <c r="AG599" i="1" s="1"/>
  <c r="AH599" i="1" s="1"/>
  <c r="AF159" i="1"/>
  <c r="AG159" i="1" s="1"/>
  <c r="AH159" i="1" s="1"/>
  <c r="AG500" i="1"/>
  <c r="AH500" i="1" s="1"/>
  <c r="AF500" i="1"/>
  <c r="AF332" i="1"/>
  <c r="AG332" i="1" s="1"/>
  <c r="AH332" i="1" s="1"/>
  <c r="AF149" i="1"/>
  <c r="AG149" i="1"/>
  <c r="AH149" i="1" s="1"/>
  <c r="AF958" i="1"/>
  <c r="AG958" i="1" s="1"/>
  <c r="AH958" i="1" s="1"/>
  <c r="U820" i="1"/>
  <c r="AB820" i="1"/>
  <c r="AC820" i="1"/>
  <c r="AD820" i="1" s="1"/>
  <c r="AF719" i="1"/>
  <c r="AG719" i="1"/>
  <c r="AH719" i="1" s="1"/>
  <c r="AF707" i="1"/>
  <c r="AG707" i="1" s="1"/>
  <c r="AH707" i="1" s="1"/>
  <c r="AF772" i="1"/>
  <c r="AG772" i="1" s="1"/>
  <c r="AH772" i="1" s="1"/>
  <c r="U978" i="1"/>
  <c r="AC978" i="1"/>
  <c r="AD978" i="1" s="1"/>
  <c r="AF714" i="1"/>
  <c r="AG714" i="1"/>
  <c r="AH714" i="1" s="1"/>
  <c r="U834" i="1"/>
  <c r="AB834" i="1"/>
  <c r="AC834" i="1"/>
  <c r="AD834" i="1" s="1"/>
  <c r="AB827" i="1"/>
  <c r="U827" i="1"/>
  <c r="AC827" i="1"/>
  <c r="AD827" i="1" s="1"/>
  <c r="AB877" i="1"/>
  <c r="AB895" i="1"/>
  <c r="U895" i="1"/>
  <c r="AC895" i="1"/>
  <c r="AD895" i="1" s="1"/>
  <c r="AG700" i="1"/>
  <c r="AH700" i="1" s="1"/>
  <c r="AF700" i="1"/>
  <c r="AC980" i="1"/>
  <c r="AD980" i="1" s="1"/>
  <c r="U980" i="1"/>
  <c r="AF970" i="1"/>
  <c r="AG970" i="1"/>
  <c r="AH970" i="1" s="1"/>
  <c r="AF741" i="1"/>
  <c r="AG741" i="1" s="1"/>
  <c r="AH741" i="1" s="1"/>
  <c r="AF901" i="1"/>
  <c r="AG901" i="1" s="1"/>
  <c r="AH901" i="1" s="1"/>
  <c r="AF759" i="1"/>
  <c r="AG759" i="1"/>
  <c r="AH759" i="1" s="1"/>
  <c r="AF949" i="1"/>
  <c r="AG949" i="1" s="1"/>
  <c r="AH949" i="1" s="1"/>
  <c r="AF338" i="1"/>
  <c r="AG338" i="1" s="1"/>
  <c r="AH338" i="1" s="1"/>
  <c r="AF111" i="1"/>
  <c r="AG111" i="1" s="1"/>
  <c r="AH111" i="1" s="1"/>
  <c r="AF300" i="1"/>
  <c r="AG300" i="1" s="1"/>
  <c r="AH300" i="1" s="1"/>
  <c r="AF470" i="1"/>
  <c r="AG470" i="1" s="1"/>
  <c r="AH470" i="1" s="1"/>
  <c r="AF76" i="1"/>
  <c r="AG76" i="1"/>
  <c r="AH76" i="1" s="1"/>
  <c r="AG261" i="1"/>
  <c r="AH261" i="1" s="1"/>
  <c r="AF261" i="1"/>
  <c r="AF276" i="1"/>
  <c r="AG276" i="1" s="1"/>
  <c r="AH276" i="1" s="1"/>
  <c r="AF195" i="1"/>
  <c r="AG195" i="1"/>
  <c r="AH195" i="1" s="1"/>
  <c r="AF674" i="1"/>
  <c r="AG674" i="1"/>
  <c r="AH674" i="1" s="1"/>
  <c r="AC929" i="1"/>
  <c r="AD929" i="1" s="1"/>
  <c r="U929" i="1"/>
  <c r="AF297" i="1"/>
  <c r="AG297" i="1"/>
  <c r="AH297" i="1" s="1"/>
  <c r="AF26" i="1"/>
  <c r="AG26" i="1"/>
  <c r="AH26" i="1" s="1"/>
  <c r="U421" i="1"/>
  <c r="AC421" i="1"/>
  <c r="AD421" i="1" s="1"/>
  <c r="AB421" i="1"/>
  <c r="AG747" i="1"/>
  <c r="AH747" i="1" s="1"/>
  <c r="AF747" i="1"/>
  <c r="AF765" i="1"/>
  <c r="AG765" i="1" s="1"/>
  <c r="AH765" i="1" s="1"/>
  <c r="AF608" i="1"/>
  <c r="AG608" i="1"/>
  <c r="AH608" i="1" s="1"/>
  <c r="AF998" i="1"/>
  <c r="AG998" i="1"/>
  <c r="AH998" i="1" s="1"/>
  <c r="AG889" i="1"/>
  <c r="AH889" i="1" s="1"/>
  <c r="AF889" i="1"/>
  <c r="AF74" i="1"/>
  <c r="AG74" i="1" s="1"/>
  <c r="AH74" i="1" s="1"/>
  <c r="AF22" i="1"/>
  <c r="AG22" i="1"/>
  <c r="AH22" i="1" s="1"/>
  <c r="AB865" i="1"/>
  <c r="U879" i="1"/>
  <c r="AC879" i="1"/>
  <c r="AD879" i="1" s="1"/>
  <c r="AF710" i="1"/>
  <c r="AG710" i="1" s="1"/>
  <c r="AH710" i="1" s="1"/>
  <c r="AF912" i="1"/>
  <c r="AG912" i="1" s="1"/>
  <c r="AH912" i="1" s="1"/>
  <c r="AF635" i="1"/>
  <c r="AG635" i="1" s="1"/>
  <c r="AH635" i="1" s="1"/>
  <c r="AF343" i="1"/>
  <c r="AG343" i="1" s="1"/>
  <c r="AH343" i="1" s="1"/>
  <c r="AF15" i="1"/>
  <c r="AG15" i="1" s="1"/>
  <c r="AH15" i="1" s="1"/>
  <c r="U623" i="1"/>
  <c r="AB623" i="1"/>
  <c r="AC623" i="1"/>
  <c r="AD623" i="1" s="1"/>
  <c r="AB717" i="1"/>
  <c r="AC717" i="1"/>
  <c r="AD717" i="1" s="1"/>
  <c r="U717" i="1"/>
  <c r="AC900" i="1"/>
  <c r="AD900" i="1" s="1"/>
  <c r="U900" i="1"/>
  <c r="AB823" i="1"/>
  <c r="AC823" i="1"/>
  <c r="AD823" i="1" s="1"/>
  <c r="U823" i="1"/>
  <c r="AC974" i="1"/>
  <c r="AD974" i="1" s="1"/>
  <c r="AB974" i="1"/>
  <c r="U974" i="1"/>
  <c r="AF850" i="1"/>
  <c r="AG850" i="1" s="1"/>
  <c r="AH850" i="1" s="1"/>
  <c r="AF194" i="1"/>
  <c r="AG194" i="1" s="1"/>
  <c r="AH194" i="1" s="1"/>
  <c r="AF183" i="1"/>
  <c r="AG183" i="1"/>
  <c r="AH183" i="1" s="1"/>
  <c r="AG211" i="1"/>
  <c r="AH211" i="1" s="1"/>
  <c r="AF211" i="1"/>
  <c r="AF271" i="1"/>
  <c r="AG271" i="1"/>
  <c r="AH271" i="1" s="1"/>
  <c r="AF304" i="1"/>
  <c r="AG304" i="1"/>
  <c r="AH304" i="1" s="1"/>
  <c r="AF331" i="1"/>
  <c r="AG331" i="1"/>
  <c r="AH331" i="1" s="1"/>
  <c r="AG575" i="1"/>
  <c r="AH575" i="1" s="1"/>
  <c r="AF575" i="1"/>
  <c r="AF402" i="1"/>
  <c r="AG402" i="1"/>
  <c r="AH402" i="1" s="1"/>
  <c r="AF350" i="1"/>
  <c r="AG350" i="1"/>
  <c r="AH350" i="1" s="1"/>
  <c r="U598" i="1"/>
  <c r="AB598" i="1"/>
  <c r="AC598" i="1"/>
  <c r="AD598" i="1" s="1"/>
  <c r="AF781" i="1"/>
  <c r="AG781" i="1" s="1"/>
  <c r="AH781" i="1" s="1"/>
  <c r="U995" i="1"/>
  <c r="AC995" i="1"/>
  <c r="AD995" i="1" s="1"/>
  <c r="AF688" i="1"/>
  <c r="AG688" i="1"/>
  <c r="AH688" i="1" s="1"/>
  <c r="AF784" i="1"/>
  <c r="AG784" i="1"/>
  <c r="AH784" i="1" s="1"/>
  <c r="AB946" i="1"/>
  <c r="U946" i="1"/>
  <c r="AC946" i="1"/>
  <c r="AD946" i="1" s="1"/>
  <c r="AB928" i="1"/>
  <c r="U928" i="1"/>
  <c r="AC928" i="1"/>
  <c r="AD928" i="1" s="1"/>
  <c r="AF809" i="1"/>
  <c r="AG809" i="1"/>
  <c r="AH809" i="1" s="1"/>
  <c r="AF690" i="1"/>
  <c r="AG690" i="1" s="1"/>
  <c r="AH690" i="1" s="1"/>
  <c r="AF963" i="1"/>
  <c r="AG963" i="1" s="1"/>
  <c r="AH963" i="1" s="1"/>
  <c r="AF840" i="1"/>
  <c r="AG840" i="1" s="1"/>
  <c r="AH840" i="1" s="1"/>
  <c r="AF341" i="1"/>
  <c r="AG341" i="1" s="1"/>
  <c r="AH341" i="1" s="1"/>
  <c r="AF56" i="1"/>
  <c r="AG56" i="1" s="1"/>
  <c r="AH56" i="1" s="1"/>
  <c r="AG323" i="1"/>
  <c r="AH323" i="1" s="1"/>
  <c r="AF323" i="1"/>
  <c r="AF337" i="1"/>
  <c r="AG337" i="1"/>
  <c r="AH337" i="1" s="1"/>
  <c r="AF841" i="1"/>
  <c r="AG841" i="1" s="1"/>
  <c r="AH841" i="1" s="1"/>
  <c r="AF486" i="1"/>
  <c r="AG486" i="1" s="1"/>
  <c r="AH486" i="1" s="1"/>
  <c r="AG363" i="1"/>
  <c r="AH363" i="1" s="1"/>
  <c r="AF363" i="1"/>
  <c r="AF75" i="1"/>
  <c r="AG75" i="1"/>
  <c r="AH75" i="1" s="1"/>
  <c r="AF749" i="1"/>
  <c r="AG749" i="1"/>
  <c r="AH749" i="1" s="1"/>
  <c r="AG224" i="1"/>
  <c r="AH224" i="1" s="1"/>
  <c r="AF224" i="1"/>
  <c r="AG345" i="1"/>
  <c r="AH345" i="1" s="1"/>
  <c r="AF345" i="1"/>
  <c r="AF206" i="1"/>
  <c r="AG206" i="1" s="1"/>
  <c r="AH206" i="1" s="1"/>
  <c r="AF187" i="1"/>
  <c r="AG187" i="1"/>
  <c r="AH187" i="1" s="1"/>
  <c r="AB842" i="1"/>
  <c r="U842" i="1"/>
  <c r="AC842" i="1"/>
  <c r="AD842" i="1" s="1"/>
  <c r="AF658" i="1"/>
  <c r="AG658" i="1"/>
  <c r="AH658" i="1" s="1"/>
  <c r="AF909" i="1"/>
  <c r="AG909" i="1" s="1"/>
  <c r="AH909" i="1" s="1"/>
  <c r="AG996" i="1"/>
  <c r="AH996" i="1" s="1"/>
  <c r="AF996" i="1"/>
  <c r="AF269" i="1"/>
  <c r="AG269" i="1"/>
  <c r="AH269" i="1" s="1"/>
  <c r="AB716" i="1"/>
  <c r="U716" i="1"/>
  <c r="AC716" i="1"/>
  <c r="AD716" i="1" s="1"/>
  <c r="AC838" i="1"/>
  <c r="AD838" i="1" s="1"/>
  <c r="U838" i="1"/>
  <c r="AG994" i="1"/>
  <c r="AH994" i="1" s="1"/>
  <c r="AF994" i="1"/>
  <c r="U896" i="1"/>
  <c r="AB896" i="1"/>
  <c r="AC896" i="1"/>
  <c r="AD896" i="1" s="1"/>
  <c r="AB882" i="1"/>
  <c r="AC882" i="1"/>
  <c r="AD882" i="1" s="1"/>
  <c r="U882" i="1"/>
  <c r="AF826" i="1"/>
  <c r="AG826" i="1" s="1"/>
  <c r="AH826" i="1" s="1"/>
  <c r="AF930" i="1"/>
  <c r="AG930" i="1"/>
  <c r="AH930" i="1" s="1"/>
  <c r="AF973" i="1"/>
  <c r="AG973" i="1" s="1"/>
  <c r="AH973" i="1" s="1"/>
  <c r="AF33" i="1"/>
  <c r="AG33" i="1"/>
  <c r="AH33" i="1" s="1"/>
  <c r="AF374" i="1"/>
  <c r="AG374" i="1" s="1"/>
  <c r="AH374" i="1" s="1"/>
  <c r="U999" i="1"/>
  <c r="AC999" i="1"/>
  <c r="AD999" i="1" s="1"/>
  <c r="AB999" i="1"/>
  <c r="U886" i="1"/>
  <c r="AC886" i="1"/>
  <c r="AD886" i="1" s="1"/>
  <c r="AB886" i="1"/>
  <c r="AF868" i="1"/>
  <c r="AG868" i="1" s="1"/>
  <c r="AH868" i="1" s="1"/>
  <c r="AF373" i="1"/>
  <c r="AG373" i="1"/>
  <c r="AH373" i="1" s="1"/>
  <c r="AF471" i="1"/>
  <c r="AG471" i="1" s="1"/>
  <c r="AH471" i="1" s="1"/>
  <c r="AF660" i="1"/>
  <c r="AG660" i="1"/>
  <c r="AH660" i="1" s="1"/>
  <c r="AF721" i="1"/>
  <c r="AG721" i="1" s="1"/>
  <c r="AH721" i="1" s="1"/>
  <c r="AF736" i="1"/>
  <c r="AG736" i="1" s="1"/>
  <c r="AH736" i="1" s="1"/>
  <c r="AF763" i="1"/>
  <c r="AG763" i="1"/>
  <c r="AH763" i="1" s="1"/>
  <c r="U927" i="1"/>
  <c r="AC927" i="1"/>
  <c r="AD927" i="1" s="1"/>
  <c r="AF933" i="1"/>
  <c r="AG933" i="1" s="1"/>
  <c r="AH933" i="1" s="1"/>
  <c r="AF244" i="1"/>
  <c r="AG244" i="1"/>
  <c r="AH244" i="1" s="1"/>
  <c r="AF51" i="1"/>
  <c r="AG51" i="1" s="1"/>
  <c r="AH51" i="1" s="1"/>
  <c r="AF510" i="1"/>
  <c r="AG510" i="1" s="1"/>
  <c r="AH510" i="1" s="1"/>
  <c r="AF145" i="1"/>
  <c r="AG145" i="1" s="1"/>
  <c r="AH145" i="1" s="1"/>
  <c r="U401" i="1"/>
  <c r="AC401" i="1"/>
  <c r="AD401" i="1" s="1"/>
  <c r="AB401" i="1"/>
  <c r="AB340" i="1"/>
  <c r="AC340" i="1"/>
  <c r="AD340" i="1" s="1"/>
  <c r="U340" i="1"/>
  <c r="AG1000" i="1"/>
  <c r="AH1000" i="1" s="1"/>
  <c r="AF1000" i="1"/>
  <c r="AB864" i="1"/>
  <c r="U968" i="1"/>
  <c r="AC968" i="1"/>
  <c r="AD968" i="1" s="1"/>
  <c r="AF670" i="1"/>
  <c r="AG670" i="1"/>
  <c r="AH670" i="1" s="1"/>
  <c r="AG654" i="1"/>
  <c r="AH654" i="1" s="1"/>
  <c r="AF654" i="1"/>
  <c r="AC556" i="1"/>
  <c r="AD556" i="1" s="1"/>
  <c r="U556" i="1"/>
  <c r="AB556" i="1"/>
  <c r="AC480" i="1"/>
  <c r="AD480" i="1" s="1"/>
  <c r="U480" i="1"/>
  <c r="AB480" i="1"/>
  <c r="AB659" i="1"/>
  <c r="U659" i="1"/>
  <c r="AC659" i="1"/>
  <c r="AD659" i="1" s="1"/>
  <c r="U821" i="1"/>
  <c r="AC821" i="1"/>
  <c r="AD821" i="1" s="1"/>
  <c r="U801" i="1"/>
  <c r="AB801" i="1"/>
  <c r="AC801" i="1"/>
  <c r="AD801" i="1" s="1"/>
  <c r="AB931" i="1"/>
  <c r="U931" i="1"/>
  <c r="AC931" i="1"/>
  <c r="AD931" i="1" s="1"/>
  <c r="AB867" i="1"/>
  <c r="U921" i="1"/>
  <c r="AC921" i="1"/>
  <c r="AD921" i="1" s="1"/>
  <c r="AB921" i="1"/>
  <c r="AF844" i="1"/>
  <c r="AG844" i="1"/>
  <c r="AH844" i="1" s="1"/>
  <c r="AF964" i="1"/>
  <c r="AG964" i="1" s="1"/>
  <c r="AH964" i="1" s="1"/>
  <c r="AB968" i="1"/>
  <c r="AB979" i="1"/>
  <c r="AC981" i="1"/>
  <c r="AD981" i="1" s="1"/>
  <c r="U981" i="1"/>
  <c r="AC983" i="1"/>
  <c r="AD983" i="1" s="1"/>
  <c r="U983" i="1"/>
  <c r="AF595" i="1"/>
  <c r="AG595" i="1" s="1"/>
  <c r="AH595" i="1" s="1"/>
  <c r="AF939" i="1"/>
  <c r="AG939" i="1"/>
  <c r="AH939" i="1" s="1"/>
  <c r="AF881" i="1"/>
  <c r="AG881" i="1" s="1"/>
  <c r="AH881" i="1" s="1"/>
  <c r="AF288" i="1"/>
  <c r="AG288" i="1"/>
  <c r="AH288" i="1" s="1"/>
  <c r="AG48" i="1"/>
  <c r="AH48" i="1" s="1"/>
  <c r="AF48" i="1"/>
  <c r="AF68" i="1"/>
  <c r="AG68" i="1"/>
  <c r="AH68" i="1" s="1"/>
  <c r="AF32" i="1"/>
  <c r="AG32" i="1" s="1"/>
  <c r="AH32" i="1" s="1"/>
  <c r="AF904" i="1"/>
  <c r="AG904" i="1"/>
  <c r="AH904" i="1" s="1"/>
  <c r="AF357" i="1"/>
  <c r="AG357" i="1" s="1"/>
  <c r="AH357" i="1" s="1"/>
  <c r="AF396" i="1"/>
  <c r="AG396" i="1"/>
  <c r="AH396" i="1" s="1"/>
  <c r="AF71" i="1"/>
  <c r="AG71" i="1"/>
  <c r="AH71" i="1" s="1"/>
  <c r="AF42" i="1"/>
  <c r="AG42" i="1" s="1"/>
  <c r="AH42" i="1" s="1"/>
  <c r="AB906" i="1"/>
  <c r="AF591" i="1"/>
  <c r="AG591" i="1"/>
  <c r="AH591" i="1" s="1"/>
  <c r="AC938" i="1"/>
  <c r="AD938" i="1" s="1"/>
  <c r="U938" i="1"/>
  <c r="AF116" i="1"/>
  <c r="AG116" i="1"/>
  <c r="AH116" i="1" s="1"/>
  <c r="AF717" i="1" l="1"/>
  <c r="AG717" i="1" s="1"/>
  <c r="AH717" i="1" s="1"/>
  <c r="AF929" i="1"/>
  <c r="AG929" i="1"/>
  <c r="AH929" i="1" s="1"/>
  <c r="AF801" i="1"/>
  <c r="AG801" i="1"/>
  <c r="AH801" i="1" s="1"/>
  <c r="AF838" i="1"/>
  <c r="AG838" i="1"/>
  <c r="AH838" i="1" s="1"/>
  <c r="AF895" i="1"/>
  <c r="AG895" i="1"/>
  <c r="AH895" i="1" s="1"/>
  <c r="AF906" i="1"/>
  <c r="AG906" i="1"/>
  <c r="AH906" i="1" s="1"/>
  <c r="AF991" i="1"/>
  <c r="AG991" i="1" s="1"/>
  <c r="AH991" i="1" s="1"/>
  <c r="AF692" i="1"/>
  <c r="AG692" i="1"/>
  <c r="AH692" i="1" s="1"/>
  <c r="AF968" i="1"/>
  <c r="AG968" i="1"/>
  <c r="AH968" i="1" s="1"/>
  <c r="AF879" i="1"/>
  <c r="AG879" i="1" s="1"/>
  <c r="AH879" i="1" s="1"/>
  <c r="AF988" i="1"/>
  <c r="AG988" i="1" s="1"/>
  <c r="AH988" i="1" s="1"/>
  <c r="AF167" i="1"/>
  <c r="AG167" i="1"/>
  <c r="AH167" i="1" s="1"/>
  <c r="AF975" i="1"/>
  <c r="AG975" i="1"/>
  <c r="AH975" i="1" s="1"/>
  <c r="AF969" i="1"/>
  <c r="AG969" i="1" s="1"/>
  <c r="AH969" i="1" s="1"/>
  <c r="AF979" i="1"/>
  <c r="AG979" i="1"/>
  <c r="AH979" i="1" s="1"/>
  <c r="AF870" i="1"/>
  <c r="AG870" i="1"/>
  <c r="AH870" i="1" s="1"/>
  <c r="AF684" i="1"/>
  <c r="AG684" i="1"/>
  <c r="AH684" i="1" s="1"/>
  <c r="AF598" i="1"/>
  <c r="AG598" i="1"/>
  <c r="AH598" i="1" s="1"/>
  <c r="AF882" i="1"/>
  <c r="AG882" i="1"/>
  <c r="AH882" i="1" s="1"/>
  <c r="AF928" i="1"/>
  <c r="AG928" i="1" s="1"/>
  <c r="AH928" i="1" s="1"/>
  <c r="AF480" i="1"/>
  <c r="AG480" i="1"/>
  <c r="AH480" i="1" s="1"/>
  <c r="AF896" i="1"/>
  <c r="AG896" i="1"/>
  <c r="AH896" i="1" s="1"/>
  <c r="AF821" i="1"/>
  <c r="AG821" i="1"/>
  <c r="AH821" i="1" s="1"/>
  <c r="AF401" i="1"/>
  <c r="AG401" i="1"/>
  <c r="AH401" i="1" s="1"/>
  <c r="AF999" i="1"/>
  <c r="AG999" i="1"/>
  <c r="AH999" i="1" s="1"/>
  <c r="AF995" i="1"/>
  <c r="AG995" i="1" s="1"/>
  <c r="AH995" i="1" s="1"/>
  <c r="AF966" i="1"/>
  <c r="AG966" i="1" s="1"/>
  <c r="AH966" i="1" s="1"/>
  <c r="AF867" i="1"/>
  <c r="AG867" i="1"/>
  <c r="AH867" i="1" s="1"/>
  <c r="AF950" i="1"/>
  <c r="AG950" i="1"/>
  <c r="AH950" i="1" s="1"/>
  <c r="AF877" i="1"/>
  <c r="AG877" i="1"/>
  <c r="AH877" i="1" s="1"/>
  <c r="AF340" i="1"/>
  <c r="AG340" i="1"/>
  <c r="AH340" i="1" s="1"/>
  <c r="AF886" i="1"/>
  <c r="AG886" i="1"/>
  <c r="AH886" i="1" s="1"/>
  <c r="AF716" i="1"/>
  <c r="AG716" i="1"/>
  <c r="AH716" i="1" s="1"/>
  <c r="AF965" i="1"/>
  <c r="AG965" i="1" s="1"/>
  <c r="AH965" i="1" s="1"/>
  <c r="AF981" i="1"/>
  <c r="AG981" i="1"/>
  <c r="AH981" i="1" s="1"/>
  <c r="AF823" i="1"/>
  <c r="AG823" i="1"/>
  <c r="AH823" i="1" s="1"/>
  <c r="AF946" i="1"/>
  <c r="AG946" i="1" s="1"/>
  <c r="AH946" i="1" s="1"/>
  <c r="AF827" i="1"/>
  <c r="AG827" i="1"/>
  <c r="AH827" i="1" s="1"/>
  <c r="AF978" i="1"/>
  <c r="AG978" i="1"/>
  <c r="AH978" i="1" s="1"/>
  <c r="AF820" i="1"/>
  <c r="AG820" i="1"/>
  <c r="AH820" i="1" s="1"/>
  <c r="AF865" i="1"/>
  <c r="AG865" i="1" s="1"/>
  <c r="AH865" i="1" s="1"/>
  <c r="AF551" i="1"/>
  <c r="AG551" i="1" s="1"/>
  <c r="AH551" i="1" s="1"/>
  <c r="AF927" i="1"/>
  <c r="AG927" i="1" s="1"/>
  <c r="AH927" i="1" s="1"/>
  <c r="AF834" i="1"/>
  <c r="AG834" i="1"/>
  <c r="AH834" i="1" s="1"/>
  <c r="AF983" i="1"/>
  <c r="AG983" i="1"/>
  <c r="AH983" i="1" s="1"/>
  <c r="AF974" i="1"/>
  <c r="AG974" i="1"/>
  <c r="AH974" i="1" s="1"/>
  <c r="AF421" i="1"/>
  <c r="AG421" i="1"/>
  <c r="AH421" i="1" s="1"/>
  <c r="AF987" i="1"/>
  <c r="AG987" i="1"/>
  <c r="AH987" i="1" s="1"/>
  <c r="AF623" i="1"/>
  <c r="AG623" i="1" s="1"/>
  <c r="AH623" i="1" s="1"/>
  <c r="AF921" i="1"/>
  <c r="AG921" i="1"/>
  <c r="AH921" i="1" s="1"/>
  <c r="AF864" i="1"/>
  <c r="AG864" i="1" s="1"/>
  <c r="AH864" i="1" s="1"/>
  <c r="AF938" i="1"/>
  <c r="AG938" i="1"/>
  <c r="AH938" i="1" s="1"/>
  <c r="AF842" i="1"/>
  <c r="AG842" i="1" s="1"/>
  <c r="AH842" i="1" s="1"/>
  <c r="AF931" i="1"/>
  <c r="AG931" i="1" s="1"/>
  <c r="AH931" i="1" s="1"/>
  <c r="AF659" i="1"/>
  <c r="AG659" i="1" s="1"/>
  <c r="AH659" i="1" s="1"/>
  <c r="AF556" i="1"/>
  <c r="AG556" i="1"/>
  <c r="AH556" i="1" s="1"/>
  <c r="AF900" i="1"/>
  <c r="AG900" i="1"/>
  <c r="AH900" i="1" s="1"/>
  <c r="AF980" i="1"/>
  <c r="AG980" i="1" s="1"/>
  <c r="AH980" i="1" s="1"/>
  <c r="AF818" i="1"/>
  <c r="AG818" i="1" s="1"/>
  <c r="AH818" i="1" s="1"/>
  <c r="AF967" i="1"/>
  <c r="AG967" i="1"/>
  <c r="AH967" i="1" s="1"/>
  <c r="AF971" i="1"/>
  <c r="AG971" i="1"/>
  <c r="AH971" i="1" s="1"/>
  <c r="AF651" i="1"/>
  <c r="AG651" i="1"/>
  <c r="AH651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<sst xmlns="http://schemas.openxmlformats.org/spreadsheetml/2006/main" count="126" uniqueCount="105">
  <si>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</si>
  <si>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</si>
  <si>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</si>
  <si>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</si>
  <si>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</si>
  <si>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</si>
  <si>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</si>
  <si>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</si>
  <si>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</si>
  <si>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</si>
  <si>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</si>
  <si>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</si>
  <si>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</si>
  <si>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</si>
  <si>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</si>
  <si>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</si>
  <si>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</si>
  <si>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</si>
  <si>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</si>
  <si>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</si>
  <si>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</si>
  <si>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</si>
  <si>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</si>
  <si>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</si>
  <si>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</si>
  <si>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</si>
  <si>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</si>
  <si>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</si>
  <si>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</si>
  <si>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</si>
  <si>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</si>
  <si>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</si>
  <si>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</si>
  <si>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</si>
  <si>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</si>
  <si>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</si>
  <si>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</si>
  <si>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</si>
  <si>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</si>
  <si>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</si>
  <si>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</si>
  <si>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</si>
  <si>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</si>
  <si>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</si>
  <si>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</si>
  <si>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</si>
  <si>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</si>
  <si>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</si>
  <si>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</si>
  <si>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</si>
  <si>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</si>
  <si>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</si>
  <si>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</si>
  <si>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</si>
  <si>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</si>
  <si>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</si>
  <si>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</si>
  <si>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</si>
  <si>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</si>
  <si>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</si>
  <si>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</si>
  <si>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</si>
  <si>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</si>
  <si>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</si>
  <si>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</si>
  <si>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</si>
  <si>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</si>
  <si>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</si>
  <si>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</si>
  <si>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</si>
  <si>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</si>
  <si>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</si>
  <si>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</si>
  <si>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</si>
  <si>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</si>
  <si>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</si>
  <si>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</si>
  <si>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</si>
  <si>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</si>
  <si>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</si>
  <si>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</si>
  <si>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</si>
  <si>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</si>
  <si>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</si>
  <si>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</si>
  <si>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</si>
  <si>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</si>
  <si>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</si>
  <si>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</si>
  <si>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</si>
  <si>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</si>
  <si>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</si>
  <si>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</si>
  <si>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</si>
  <si>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</si>
  <si>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</si>
  <si>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</si>
  <si>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</si>
  <si>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</si>
  <si>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</si>
  <si>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</si>
  <si>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</si>
  <si>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</si>
  <si>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data\100316\fr105911.bin</t>
  </si>
  <si>
    <t>測定日：2010/03/16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</si>
</sst>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5.4</c:v>
                </c:pt>
                <c:pt idx="55">
                  <c:v>5.4</c:v>
                </c:pt>
                <c:pt idx="56">
                  <c:v>5.4</c:v>
                </c:pt>
                <c:pt idx="57">
                  <c:v>5.4</c:v>
                </c:pt>
                <c:pt idx="58">
                  <c:v>5.4</c:v>
                </c:pt>
                <c:pt idx="59">
                  <c:v>5.4</c:v>
                </c:pt>
                <c:pt idx="60">
                  <c:v>5.4</c:v>
                </c:pt>
                <c:pt idx="61">
                  <c:v>5.4</c:v>
                </c:pt>
                <c:pt idx="62">
                  <c:v>5.4</c:v>
                </c:pt>
                <c:pt idx="63">
                  <c:v>5.4</c:v>
                </c:pt>
                <c:pt idx="64">
                  <c:v>6.3</c:v>
                </c:pt>
                <c:pt idx="65">
                  <c:v>6.3</c:v>
                </c:pt>
                <c:pt idx="66">
                  <c:v>6.3</c:v>
                </c:pt>
                <c:pt idx="67">
                  <c:v>6.3</c:v>
                </c:pt>
                <c:pt idx="68">
                  <c:v>7.2</c:v>
                </c:pt>
                <c:pt idx="69">
                  <c:v>8.1</c:v>
                </c:pt>
                <c:pt idx="70">
                  <c:v>7.2</c:v>
                </c:pt>
                <c:pt idx="71">
                  <c:v>7.2</c:v>
                </c:pt>
                <c:pt idx="72">
                  <c:v>7.2</c:v>
                </c:pt>
                <c:pt idx="73">
                  <c:v>7.2</c:v>
                </c:pt>
                <c:pt idx="74">
                  <c:v>7.2</c:v>
                </c:pt>
                <c:pt idx="75">
                  <c:v>8.1</c:v>
                </c:pt>
                <c:pt idx="76">
                  <c:v>8.1</c:v>
                </c:pt>
                <c:pt idx="77">
                  <c:v>8.1</c:v>
                </c:pt>
                <c:pt idx="78">
                  <c:v>9.1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10.9</c:v>
                </c:pt>
                <c:pt idx="86">
                  <c:v>10.9</c:v>
                </c:pt>
                <c:pt idx="87">
                  <c:v>11.8</c:v>
                </c:pt>
                <c:pt idx="88">
                  <c:v>12.7</c:v>
                </c:pt>
                <c:pt idx="89">
                  <c:v>12.7</c:v>
                </c:pt>
                <c:pt idx="90">
                  <c:v>13.6</c:v>
                </c:pt>
                <c:pt idx="91">
                  <c:v>13.6</c:v>
                </c:pt>
                <c:pt idx="92">
                  <c:v>13.6</c:v>
                </c:pt>
                <c:pt idx="93">
                  <c:v>12.7</c:v>
                </c:pt>
                <c:pt idx="94">
                  <c:v>13.6</c:v>
                </c:pt>
                <c:pt idx="95">
                  <c:v>14.5</c:v>
                </c:pt>
                <c:pt idx="96">
                  <c:v>15.4</c:v>
                </c:pt>
                <c:pt idx="97">
                  <c:v>18.100000000000001</c:v>
                </c:pt>
                <c:pt idx="98">
                  <c:v>19.899999999999999</c:v>
                </c:pt>
                <c:pt idx="99">
                  <c:v>17.2</c:v>
                </c:pt>
                <c:pt idx="100">
                  <c:v>19</c:v>
                </c:pt>
                <c:pt idx="101">
                  <c:v>19.899999999999999</c:v>
                </c:pt>
                <c:pt idx="102">
                  <c:v>19</c:v>
                </c:pt>
                <c:pt idx="103">
                  <c:v>19.899999999999999</c:v>
                </c:pt>
                <c:pt idx="104">
                  <c:v>21.7</c:v>
                </c:pt>
                <c:pt idx="105">
                  <c:v>26.2</c:v>
                </c:pt>
                <c:pt idx="106">
                  <c:v>26.2</c:v>
                </c:pt>
                <c:pt idx="107">
                  <c:v>29</c:v>
                </c:pt>
                <c:pt idx="108">
                  <c:v>29</c:v>
                </c:pt>
                <c:pt idx="109">
                  <c:v>29.9</c:v>
                </c:pt>
                <c:pt idx="110">
                  <c:v>33.5</c:v>
                </c:pt>
                <c:pt idx="111">
                  <c:v>34.4</c:v>
                </c:pt>
                <c:pt idx="112">
                  <c:v>38.9</c:v>
                </c:pt>
                <c:pt idx="113">
                  <c:v>37.1</c:v>
                </c:pt>
                <c:pt idx="114">
                  <c:v>38.9</c:v>
                </c:pt>
                <c:pt idx="115">
                  <c:v>42.5</c:v>
                </c:pt>
                <c:pt idx="116">
                  <c:v>45.3</c:v>
                </c:pt>
                <c:pt idx="117">
                  <c:v>46.2</c:v>
                </c:pt>
                <c:pt idx="118">
                  <c:v>46.2</c:v>
                </c:pt>
                <c:pt idx="119">
                  <c:v>50.7</c:v>
                </c:pt>
                <c:pt idx="120">
                  <c:v>51.6</c:v>
                </c:pt>
                <c:pt idx="121">
                  <c:v>59.7</c:v>
                </c:pt>
                <c:pt idx="122">
                  <c:v>67</c:v>
                </c:pt>
                <c:pt idx="123">
                  <c:v>67</c:v>
                </c:pt>
                <c:pt idx="124">
                  <c:v>66.099999999999994</c:v>
                </c:pt>
                <c:pt idx="125">
                  <c:v>71.5</c:v>
                </c:pt>
                <c:pt idx="126">
                  <c:v>72.400000000000006</c:v>
                </c:pt>
                <c:pt idx="127">
                  <c:v>75.099999999999994</c:v>
                </c:pt>
                <c:pt idx="128">
                  <c:v>78.7</c:v>
                </c:pt>
                <c:pt idx="129">
                  <c:v>85.1</c:v>
                </c:pt>
                <c:pt idx="130">
                  <c:v>95</c:v>
                </c:pt>
                <c:pt idx="131">
                  <c:v>95</c:v>
                </c:pt>
                <c:pt idx="132">
                  <c:v>95</c:v>
                </c:pt>
                <c:pt idx="133">
                  <c:v>105.9</c:v>
                </c:pt>
                <c:pt idx="134">
                  <c:v>114</c:v>
                </c:pt>
                <c:pt idx="135">
                  <c:v>110.4</c:v>
                </c:pt>
                <c:pt idx="136">
                  <c:v>115.9</c:v>
                </c:pt>
                <c:pt idx="137">
                  <c:v>129.4</c:v>
                </c:pt>
                <c:pt idx="138">
                  <c:v>140.30000000000001</c:v>
                </c:pt>
                <c:pt idx="139">
                  <c:v>148.4</c:v>
                </c:pt>
                <c:pt idx="140">
                  <c:v>149.30000000000001</c:v>
                </c:pt>
                <c:pt idx="141">
                  <c:v>172</c:v>
                </c:pt>
                <c:pt idx="142">
                  <c:v>177.4</c:v>
                </c:pt>
                <c:pt idx="143">
                  <c:v>180.1</c:v>
                </c:pt>
                <c:pt idx="144">
                  <c:v>191.9</c:v>
                </c:pt>
                <c:pt idx="145">
                  <c:v>185.6</c:v>
                </c:pt>
                <c:pt idx="146">
                  <c:v>201.8</c:v>
                </c:pt>
                <c:pt idx="147">
                  <c:v>214.5</c:v>
                </c:pt>
                <c:pt idx="148">
                  <c:v>221.8</c:v>
                </c:pt>
                <c:pt idx="149">
                  <c:v>248</c:v>
                </c:pt>
                <c:pt idx="150">
                  <c:v>253.4</c:v>
                </c:pt>
                <c:pt idx="151">
                  <c:v>265.2</c:v>
                </c:pt>
                <c:pt idx="152">
                  <c:v>263.39999999999998</c:v>
                </c:pt>
                <c:pt idx="153">
                  <c:v>272.39999999999998</c:v>
                </c:pt>
                <c:pt idx="154">
                  <c:v>280.60000000000002</c:v>
                </c:pt>
                <c:pt idx="155">
                  <c:v>314.10000000000002</c:v>
                </c:pt>
                <c:pt idx="156">
                  <c:v>337.6</c:v>
                </c:pt>
                <c:pt idx="157">
                  <c:v>355.7</c:v>
                </c:pt>
                <c:pt idx="158">
                  <c:v>334</c:v>
                </c:pt>
                <c:pt idx="159">
                  <c:v>353</c:v>
                </c:pt>
                <c:pt idx="160">
                  <c:v>378.4</c:v>
                </c:pt>
                <c:pt idx="161">
                  <c:v>373.8</c:v>
                </c:pt>
                <c:pt idx="162">
                  <c:v>410</c:v>
                </c:pt>
                <c:pt idx="163">
                  <c:v>465.2</c:v>
                </c:pt>
                <c:pt idx="164">
                  <c:v>467.1</c:v>
                </c:pt>
                <c:pt idx="165">
                  <c:v>503.3</c:v>
                </c:pt>
                <c:pt idx="166">
                  <c:v>482.4</c:v>
                </c:pt>
                <c:pt idx="167">
                  <c:v>474.3</c:v>
                </c:pt>
                <c:pt idx="168">
                  <c:v>491.5</c:v>
                </c:pt>
                <c:pt idx="169">
                  <c:v>567.5</c:v>
                </c:pt>
                <c:pt idx="170">
                  <c:v>531.29999999999995</c:v>
                </c:pt>
                <c:pt idx="171">
                  <c:v>568.4</c:v>
                </c:pt>
                <c:pt idx="172">
                  <c:v>555.79999999999995</c:v>
                </c:pt>
                <c:pt idx="173">
                  <c:v>694.2</c:v>
                </c:pt>
                <c:pt idx="174">
                  <c:v>680.7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3-554C-8684-5F3EC25CE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154832"/>
        <c:axId val="1"/>
      </c:scatterChart>
      <c:valAx>
        <c:axId val="19081548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154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0.12109018661295207</c:v>
                </c:pt>
                <c:pt idx="67">
                  <c:v>0.11639951670057609</c:v>
                </c:pt>
                <c:pt idx="68">
                  <c:v>0</c:v>
                </c:pt>
                <c:pt idx="69">
                  <c:v>0</c:v>
                </c:pt>
                <c:pt idx="70">
                  <c:v>0.20231183128993266</c:v>
                </c:pt>
                <c:pt idx="71">
                  <c:v>0.16938352947563934</c:v>
                </c:pt>
                <c:pt idx="72">
                  <c:v>0.17602746782277728</c:v>
                </c:pt>
                <c:pt idx="73">
                  <c:v>0.14353885488545154</c:v>
                </c:pt>
                <c:pt idx="74">
                  <c:v>0.18756049076246026</c:v>
                </c:pt>
                <c:pt idx="75">
                  <c:v>0.20778545721190012</c:v>
                </c:pt>
                <c:pt idx="76">
                  <c:v>0.20200199044765033</c:v>
                </c:pt>
                <c:pt idx="77">
                  <c:v>0.22166483258625166</c:v>
                </c:pt>
                <c:pt idx="78">
                  <c:v>0.23410276277550499</c:v>
                </c:pt>
                <c:pt idx="79">
                  <c:v>0.29639321764449028</c:v>
                </c:pt>
                <c:pt idx="80">
                  <c:v>0.2182414655778776</c:v>
                </c:pt>
                <c:pt idx="81">
                  <c:v>0.32683196431206629</c:v>
                </c:pt>
                <c:pt idx="82">
                  <c:v>0.30661628812858566</c:v>
                </c:pt>
                <c:pt idx="83">
                  <c:v>0.35625827098430557</c:v>
                </c:pt>
                <c:pt idx="84">
                  <c:v>0.37756455582295978</c:v>
                </c:pt>
                <c:pt idx="85">
                  <c:v>0.42915739348327603</c:v>
                </c:pt>
                <c:pt idx="86">
                  <c:v>0.40910174956723577</c:v>
                </c:pt>
                <c:pt idx="87">
                  <c:v>0.47836938447078775</c:v>
                </c:pt>
                <c:pt idx="88">
                  <c:v>0.55539146345586687</c:v>
                </c:pt>
                <c:pt idx="89">
                  <c:v>0.52734367455248832</c:v>
                </c:pt>
                <c:pt idx="90">
                  <c:v>0.64162578874203768</c:v>
                </c:pt>
                <c:pt idx="91">
                  <c:v>0.63735890905010839</c:v>
                </c:pt>
                <c:pt idx="92">
                  <c:v>0.61546385052702535</c:v>
                </c:pt>
                <c:pt idx="93">
                  <c:v>0.62841305884934395</c:v>
                </c:pt>
                <c:pt idx="94">
                  <c:v>0.69266449566196309</c:v>
                </c:pt>
                <c:pt idx="95">
                  <c:v>0.84270114013704223</c:v>
                </c:pt>
                <c:pt idx="96">
                  <c:v>0.77332047195339071</c:v>
                </c:pt>
                <c:pt idx="97">
                  <c:v>0.95349626384001429</c:v>
                </c:pt>
                <c:pt idx="98">
                  <c:v>1.0316712885834711</c:v>
                </c:pt>
                <c:pt idx="99">
                  <c:v>0.9074402066036753</c:v>
                </c:pt>
                <c:pt idx="100">
                  <c:v>0.96696952209722764</c:v>
                </c:pt>
                <c:pt idx="101">
                  <c:v>1.0066214074212674</c:v>
                </c:pt>
                <c:pt idx="102">
                  <c:v>1.0487854660833629</c:v>
                </c:pt>
                <c:pt idx="103">
                  <c:v>1.0624280249302527</c:v>
                </c:pt>
                <c:pt idx="104">
                  <c:v>1.1088794908956552</c:v>
                </c:pt>
                <c:pt idx="105">
                  <c:v>1.3443894367746467</c:v>
                </c:pt>
                <c:pt idx="106">
                  <c:v>1.3741740064467296</c:v>
                </c:pt>
                <c:pt idx="107">
                  <c:v>1.5325468935900508</c:v>
                </c:pt>
                <c:pt idx="108">
                  <c:v>1.5381795743352604</c:v>
                </c:pt>
                <c:pt idx="109">
                  <c:v>0</c:v>
                </c:pt>
                <c:pt idx="110">
                  <c:v>1.6352375052018493</c:v>
                </c:pt>
                <c:pt idx="111">
                  <c:v>1.7461355243648389</c:v>
                </c:pt>
                <c:pt idx="112">
                  <c:v>1.8231642316630421</c:v>
                </c:pt>
                <c:pt idx="113">
                  <c:v>1.9060724246254002</c:v>
                </c:pt>
                <c:pt idx="114">
                  <c:v>1.9448012369040257</c:v>
                </c:pt>
                <c:pt idx="115">
                  <c:v>2.0559928402568404</c:v>
                </c:pt>
                <c:pt idx="116">
                  <c:v>2.1712375433395859</c:v>
                </c:pt>
                <c:pt idx="117">
                  <c:v>2.2818113991823465</c:v>
                </c:pt>
                <c:pt idx="118">
                  <c:v>2.1624587012661576</c:v>
                </c:pt>
                <c:pt idx="119">
                  <c:v>2.3022801288481798</c:v>
                </c:pt>
                <c:pt idx="120">
                  <c:v>2.4417520684665788</c:v>
                </c:pt>
                <c:pt idx="121">
                  <c:v>2.3582138506604431</c:v>
                </c:pt>
                <c:pt idx="122">
                  <c:v>2.7561260495787323</c:v>
                </c:pt>
                <c:pt idx="123">
                  <c:v>2.7223453139201652</c:v>
                </c:pt>
                <c:pt idx="124">
                  <c:v>2.6720737833165122</c:v>
                </c:pt>
                <c:pt idx="125">
                  <c:v>2.5076620200081585</c:v>
                </c:pt>
                <c:pt idx="126">
                  <c:v>2.5030636681012073</c:v>
                </c:pt>
                <c:pt idx="127">
                  <c:v>2.3984946860587875</c:v>
                </c:pt>
                <c:pt idx="128">
                  <c:v>2.5642598962712002</c:v>
                </c:pt>
                <c:pt idx="129">
                  <c:v>2.6257295512489529</c:v>
                </c:pt>
                <c:pt idx="130">
                  <c:v>3.0555403378160184</c:v>
                </c:pt>
                <c:pt idx="131">
                  <c:v>2.8246641471003509</c:v>
                </c:pt>
                <c:pt idx="132">
                  <c:v>2.7056192106664136</c:v>
                </c:pt>
                <c:pt idx="133">
                  <c:v>2.8145239771988306</c:v>
                </c:pt>
                <c:pt idx="134">
                  <c:v>3.0235146501621646</c:v>
                </c:pt>
                <c:pt idx="135">
                  <c:v>2.8102951280081121</c:v>
                </c:pt>
                <c:pt idx="136">
                  <c:v>3.3146830125454856</c:v>
                </c:pt>
                <c:pt idx="137">
                  <c:v>3.1617517779600188</c:v>
                </c:pt>
                <c:pt idx="138">
                  <c:v>2.9104171670805608</c:v>
                </c:pt>
                <c:pt idx="139">
                  <c:v>3.4343725683651507</c:v>
                </c:pt>
                <c:pt idx="140">
                  <c:v>3.1469964591995314</c:v>
                </c:pt>
                <c:pt idx="141">
                  <c:v>2.9136781295943424</c:v>
                </c:pt>
                <c:pt idx="142">
                  <c:v>3.6907854604651189</c:v>
                </c:pt>
                <c:pt idx="143">
                  <c:v>3.7900504529394285</c:v>
                </c:pt>
                <c:pt idx="144">
                  <c:v>3.5048311970155663</c:v>
                </c:pt>
                <c:pt idx="145">
                  <c:v>3.4369169478662616</c:v>
                </c:pt>
                <c:pt idx="146">
                  <c:v>2.5480443965348392</c:v>
                </c:pt>
                <c:pt idx="147">
                  <c:v>3.9577760357139788</c:v>
                </c:pt>
                <c:pt idx="148">
                  <c:v>2.8663876831027215</c:v>
                </c:pt>
                <c:pt idx="149">
                  <c:v>2.6610247958593995</c:v>
                </c:pt>
                <c:pt idx="150">
                  <c:v>2.9054437898621375</c:v>
                </c:pt>
                <c:pt idx="151">
                  <c:v>3.3139891642465056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ED-1C4D-91A5-5878A879A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742048"/>
        <c:axId val="1"/>
      </c:scatterChart>
      <c:valAx>
        <c:axId val="170174204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742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0</c:v>
                </c:pt>
                <c:pt idx="67">
                  <c:v>0</c:v>
                </c:pt>
                <c:pt idx="68">
                  <c:v>-999</c:v>
                </c:pt>
                <c:pt idx="69">
                  <c:v>-999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-999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5-BA49-9CAA-2D1B53C05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389904"/>
        <c:axId val="1"/>
      </c:scatterChart>
      <c:valAx>
        <c:axId val="170138990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389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0.184475</c:v>
                </c:pt>
                <c:pt idx="1">
                  <c:v>6.8601999999999996E-2</c:v>
                </c:pt>
                <c:pt idx="2">
                  <c:v>0.13556699999999999</c:v>
                </c:pt>
                <c:pt idx="3">
                  <c:v>0.21834500000000001</c:v>
                </c:pt>
                <c:pt idx="4">
                  <c:v>0.15498600000000001</c:v>
                </c:pt>
                <c:pt idx="5">
                  <c:v>0.33574300000000001</c:v>
                </c:pt>
                <c:pt idx="6">
                  <c:v>9.3909999999999993E-2</c:v>
                </c:pt>
                <c:pt idx="7">
                  <c:v>0.176676</c:v>
                </c:pt>
                <c:pt idx="8">
                  <c:v>0.42294399999999999</c:v>
                </c:pt>
                <c:pt idx="9">
                  <c:v>0.47998000000000002</c:v>
                </c:pt>
                <c:pt idx="10">
                  <c:v>0.50991900000000001</c:v>
                </c:pt>
                <c:pt idx="11">
                  <c:v>0.32286300000000001</c:v>
                </c:pt>
                <c:pt idx="12">
                  <c:v>0.39400800000000002</c:v>
                </c:pt>
                <c:pt idx="13">
                  <c:v>0.39228800000000003</c:v>
                </c:pt>
                <c:pt idx="14">
                  <c:v>0.15427099999999999</c:v>
                </c:pt>
                <c:pt idx="15">
                  <c:v>0.342858</c:v>
                </c:pt>
                <c:pt idx="16">
                  <c:v>0.34543299999999999</c:v>
                </c:pt>
                <c:pt idx="17">
                  <c:v>0.216669</c:v>
                </c:pt>
                <c:pt idx="18">
                  <c:v>0.57374000000000003</c:v>
                </c:pt>
                <c:pt idx="19">
                  <c:v>0.39935599999999999</c:v>
                </c:pt>
                <c:pt idx="20">
                  <c:v>0.20660200000000001</c:v>
                </c:pt>
                <c:pt idx="21">
                  <c:v>0.28506599999999999</c:v>
                </c:pt>
                <c:pt idx="22">
                  <c:v>0.28384199999999998</c:v>
                </c:pt>
                <c:pt idx="23">
                  <c:v>0.28373100000000001</c:v>
                </c:pt>
                <c:pt idx="24">
                  <c:v>0.20897399999999999</c:v>
                </c:pt>
                <c:pt idx="25">
                  <c:v>0.36836799999999997</c:v>
                </c:pt>
                <c:pt idx="26">
                  <c:v>0.33425100000000002</c:v>
                </c:pt>
                <c:pt idx="27">
                  <c:v>0.28423399999999999</c:v>
                </c:pt>
                <c:pt idx="28">
                  <c:v>0.41103000000000001</c:v>
                </c:pt>
                <c:pt idx="29">
                  <c:v>0.343283</c:v>
                </c:pt>
                <c:pt idx="30">
                  <c:v>0.493508</c:v>
                </c:pt>
                <c:pt idx="31">
                  <c:v>0.32075999999999999</c:v>
                </c:pt>
                <c:pt idx="32">
                  <c:v>0.48999100000000001</c:v>
                </c:pt>
                <c:pt idx="33">
                  <c:v>0.45119799999999999</c:v>
                </c:pt>
                <c:pt idx="34">
                  <c:v>0.47854400000000002</c:v>
                </c:pt>
                <c:pt idx="35">
                  <c:v>0.58295300000000005</c:v>
                </c:pt>
                <c:pt idx="36">
                  <c:v>0.70142300000000002</c:v>
                </c:pt>
                <c:pt idx="37">
                  <c:v>0.68946799999999997</c:v>
                </c:pt>
                <c:pt idx="38">
                  <c:v>0.56517200000000001</c:v>
                </c:pt>
                <c:pt idx="39">
                  <c:v>0.67736799999999997</c:v>
                </c:pt>
                <c:pt idx="40">
                  <c:v>0.644154</c:v>
                </c:pt>
                <c:pt idx="41">
                  <c:v>0.69861899999999999</c:v>
                </c:pt>
                <c:pt idx="42">
                  <c:v>0.64055099999999998</c:v>
                </c:pt>
                <c:pt idx="43">
                  <c:v>0.56776700000000002</c:v>
                </c:pt>
                <c:pt idx="44">
                  <c:v>0.65422999999999998</c:v>
                </c:pt>
                <c:pt idx="45">
                  <c:v>0.65272300000000005</c:v>
                </c:pt>
                <c:pt idx="46">
                  <c:v>0.63178100000000004</c:v>
                </c:pt>
                <c:pt idx="47">
                  <c:v>0.66281000000000001</c:v>
                </c:pt>
                <c:pt idx="48">
                  <c:v>0.70097799999999999</c:v>
                </c:pt>
                <c:pt idx="49">
                  <c:v>0.58729699999999996</c:v>
                </c:pt>
                <c:pt idx="50">
                  <c:v>0.63435600000000003</c:v>
                </c:pt>
                <c:pt idx="51">
                  <c:v>0.77821300000000004</c:v>
                </c:pt>
                <c:pt idx="52">
                  <c:v>0.63019800000000004</c:v>
                </c:pt>
                <c:pt idx="53">
                  <c:v>0.84543100000000004</c:v>
                </c:pt>
                <c:pt idx="54">
                  <c:v>0.68068600000000001</c:v>
                </c:pt>
                <c:pt idx="55">
                  <c:v>0.79814499999999999</c:v>
                </c:pt>
                <c:pt idx="56">
                  <c:v>0.72717299999999996</c:v>
                </c:pt>
                <c:pt idx="57">
                  <c:v>0.796871</c:v>
                </c:pt>
                <c:pt idx="58">
                  <c:v>0.76241099999999995</c:v>
                </c:pt>
                <c:pt idx="59">
                  <c:v>0.80441399999999996</c:v>
                </c:pt>
                <c:pt idx="60">
                  <c:v>0.82010400000000006</c:v>
                </c:pt>
                <c:pt idx="61">
                  <c:v>0.77146000000000003</c:v>
                </c:pt>
                <c:pt idx="62">
                  <c:v>0.78556400000000004</c:v>
                </c:pt>
                <c:pt idx="63">
                  <c:v>0.79469199999999995</c:v>
                </c:pt>
                <c:pt idx="64">
                  <c:v>0.79256700000000002</c:v>
                </c:pt>
                <c:pt idx="65">
                  <c:v>0.78557399999999999</c:v>
                </c:pt>
                <c:pt idx="66">
                  <c:v>0.81630100000000005</c:v>
                </c:pt>
                <c:pt idx="67">
                  <c:v>0.85341900000000004</c:v>
                </c:pt>
                <c:pt idx="68">
                  <c:v>0.80940900000000005</c:v>
                </c:pt>
                <c:pt idx="69">
                  <c:v>0.79042100000000004</c:v>
                </c:pt>
                <c:pt idx="70">
                  <c:v>0.82663699999999996</c:v>
                </c:pt>
                <c:pt idx="71">
                  <c:v>0.844862</c:v>
                </c:pt>
                <c:pt idx="72">
                  <c:v>0.82793600000000001</c:v>
                </c:pt>
                <c:pt idx="73">
                  <c:v>0.85147600000000001</c:v>
                </c:pt>
                <c:pt idx="74">
                  <c:v>0.89943099999999998</c:v>
                </c:pt>
                <c:pt idx="75">
                  <c:v>0.83013599999999999</c:v>
                </c:pt>
                <c:pt idx="76">
                  <c:v>0.92112899999999998</c:v>
                </c:pt>
                <c:pt idx="77">
                  <c:v>0.91035699999999997</c:v>
                </c:pt>
                <c:pt idx="78">
                  <c:v>0.91636700000000004</c:v>
                </c:pt>
                <c:pt idx="79">
                  <c:v>0.90052200000000004</c:v>
                </c:pt>
                <c:pt idx="80">
                  <c:v>0.93436600000000003</c:v>
                </c:pt>
                <c:pt idx="81">
                  <c:v>0.93502600000000002</c:v>
                </c:pt>
                <c:pt idx="82">
                  <c:v>0.951318</c:v>
                </c:pt>
                <c:pt idx="83">
                  <c:v>0.94147999999999998</c:v>
                </c:pt>
                <c:pt idx="84">
                  <c:v>0.94268600000000002</c:v>
                </c:pt>
                <c:pt idx="85">
                  <c:v>0.93828599999999995</c:v>
                </c:pt>
                <c:pt idx="86">
                  <c:v>0.95927300000000004</c:v>
                </c:pt>
                <c:pt idx="87">
                  <c:v>0.97113899999999997</c:v>
                </c:pt>
                <c:pt idx="88">
                  <c:v>0.96963699999999997</c:v>
                </c:pt>
                <c:pt idx="89">
                  <c:v>0.96874099999999996</c:v>
                </c:pt>
                <c:pt idx="90">
                  <c:v>0.97417799999999999</c:v>
                </c:pt>
                <c:pt idx="91">
                  <c:v>0.96777199999999997</c:v>
                </c:pt>
                <c:pt idx="92">
                  <c:v>0.97706199999999999</c:v>
                </c:pt>
                <c:pt idx="93">
                  <c:v>0.96746399999999999</c:v>
                </c:pt>
                <c:pt idx="94">
                  <c:v>0.96402100000000002</c:v>
                </c:pt>
                <c:pt idx="95">
                  <c:v>0.97813000000000005</c:v>
                </c:pt>
                <c:pt idx="96">
                  <c:v>0.97220300000000004</c:v>
                </c:pt>
                <c:pt idx="97">
                  <c:v>0.98031699999999999</c:v>
                </c:pt>
                <c:pt idx="98">
                  <c:v>0.97577800000000003</c:v>
                </c:pt>
                <c:pt idx="99">
                  <c:v>0.98184700000000003</c:v>
                </c:pt>
                <c:pt idx="100">
                  <c:v>0.98561600000000005</c:v>
                </c:pt>
                <c:pt idx="101">
                  <c:v>0.97961900000000002</c:v>
                </c:pt>
                <c:pt idx="102">
                  <c:v>0.98492500000000005</c:v>
                </c:pt>
                <c:pt idx="103">
                  <c:v>0.98602299999999998</c:v>
                </c:pt>
                <c:pt idx="104">
                  <c:v>0.97941199999999995</c:v>
                </c:pt>
                <c:pt idx="105">
                  <c:v>0.98271500000000001</c:v>
                </c:pt>
                <c:pt idx="106">
                  <c:v>0.98624400000000001</c:v>
                </c:pt>
                <c:pt idx="107">
                  <c:v>0.983263</c:v>
                </c:pt>
                <c:pt idx="108">
                  <c:v>0.98242200000000002</c:v>
                </c:pt>
                <c:pt idx="109">
                  <c:v>0.98387100000000005</c:v>
                </c:pt>
                <c:pt idx="110">
                  <c:v>0.98552899999999999</c:v>
                </c:pt>
                <c:pt idx="111">
                  <c:v>0.990151</c:v>
                </c:pt>
                <c:pt idx="112">
                  <c:v>0.98122600000000004</c:v>
                </c:pt>
                <c:pt idx="113">
                  <c:v>0.98775900000000005</c:v>
                </c:pt>
                <c:pt idx="114">
                  <c:v>0.983877</c:v>
                </c:pt>
                <c:pt idx="115">
                  <c:v>0.98574200000000001</c:v>
                </c:pt>
                <c:pt idx="116">
                  <c:v>0.98573299999999997</c:v>
                </c:pt>
                <c:pt idx="117">
                  <c:v>0.98774799999999996</c:v>
                </c:pt>
                <c:pt idx="118">
                  <c:v>0.98084700000000002</c:v>
                </c:pt>
                <c:pt idx="119">
                  <c:v>0.98592100000000005</c:v>
                </c:pt>
                <c:pt idx="120">
                  <c:v>0.98391300000000004</c:v>
                </c:pt>
                <c:pt idx="121">
                  <c:v>0.98453999999999997</c:v>
                </c:pt>
                <c:pt idx="122">
                  <c:v>0.97795200000000004</c:v>
                </c:pt>
                <c:pt idx="123">
                  <c:v>0.98109000000000002</c:v>
                </c:pt>
                <c:pt idx="124">
                  <c:v>0.97242099999999998</c:v>
                </c:pt>
                <c:pt idx="125">
                  <c:v>0.97183699999999995</c:v>
                </c:pt>
                <c:pt idx="126">
                  <c:v>0.98156399999999999</c:v>
                </c:pt>
                <c:pt idx="127">
                  <c:v>0.95788499999999999</c:v>
                </c:pt>
                <c:pt idx="128">
                  <c:v>0.969615</c:v>
                </c:pt>
                <c:pt idx="129">
                  <c:v>0.96926100000000004</c:v>
                </c:pt>
                <c:pt idx="130">
                  <c:v>0.96043400000000001</c:v>
                </c:pt>
                <c:pt idx="131">
                  <c:v>0.95123199999999997</c:v>
                </c:pt>
                <c:pt idx="132">
                  <c:v>0.96299000000000001</c:v>
                </c:pt>
                <c:pt idx="133">
                  <c:v>0.96526000000000001</c:v>
                </c:pt>
                <c:pt idx="134">
                  <c:v>0.95802399999999999</c:v>
                </c:pt>
                <c:pt idx="135">
                  <c:v>0.94425899999999996</c:v>
                </c:pt>
                <c:pt idx="136">
                  <c:v>0.92991999999999997</c:v>
                </c:pt>
                <c:pt idx="137">
                  <c:v>0.932697</c:v>
                </c:pt>
                <c:pt idx="138">
                  <c:v>0.91047</c:v>
                </c:pt>
                <c:pt idx="139">
                  <c:v>0.92937000000000003</c:v>
                </c:pt>
                <c:pt idx="140">
                  <c:v>0.90210900000000005</c:v>
                </c:pt>
                <c:pt idx="141">
                  <c:v>0.95134200000000002</c:v>
                </c:pt>
                <c:pt idx="142">
                  <c:v>0.902613</c:v>
                </c:pt>
                <c:pt idx="143">
                  <c:v>0.90698500000000004</c:v>
                </c:pt>
                <c:pt idx="144">
                  <c:v>0.914134</c:v>
                </c:pt>
                <c:pt idx="145">
                  <c:v>0.83411500000000005</c:v>
                </c:pt>
                <c:pt idx="146">
                  <c:v>0.86653100000000005</c:v>
                </c:pt>
                <c:pt idx="147">
                  <c:v>0.86679399999999995</c:v>
                </c:pt>
                <c:pt idx="148">
                  <c:v>0.83511999999999997</c:v>
                </c:pt>
                <c:pt idx="149">
                  <c:v>0.87815600000000005</c:v>
                </c:pt>
                <c:pt idx="150">
                  <c:v>0.80998800000000004</c:v>
                </c:pt>
                <c:pt idx="151">
                  <c:v>0.80289600000000005</c:v>
                </c:pt>
                <c:pt idx="152">
                  <c:v>0.765656</c:v>
                </c:pt>
                <c:pt idx="153">
                  <c:v>0.68244199999999999</c:v>
                </c:pt>
                <c:pt idx="154">
                  <c:v>0.68647199999999997</c:v>
                </c:pt>
                <c:pt idx="155">
                  <c:v>0.73528199999999999</c:v>
                </c:pt>
                <c:pt idx="156">
                  <c:v>0.77618699999999996</c:v>
                </c:pt>
                <c:pt idx="157">
                  <c:v>0.77421899999999999</c:v>
                </c:pt>
                <c:pt idx="158">
                  <c:v>0.67640599999999995</c:v>
                </c:pt>
                <c:pt idx="159">
                  <c:v>0.71726500000000004</c:v>
                </c:pt>
                <c:pt idx="160">
                  <c:v>0.61485100000000004</c:v>
                </c:pt>
                <c:pt idx="161">
                  <c:v>0.58094999999999997</c:v>
                </c:pt>
                <c:pt idx="162">
                  <c:v>0.52727199999999996</c:v>
                </c:pt>
                <c:pt idx="163">
                  <c:v>0.47713899999999998</c:v>
                </c:pt>
                <c:pt idx="164">
                  <c:v>0.37592199999999998</c:v>
                </c:pt>
                <c:pt idx="165">
                  <c:v>0.57924100000000001</c:v>
                </c:pt>
                <c:pt idx="166">
                  <c:v>0.48555799999999999</c:v>
                </c:pt>
                <c:pt idx="167">
                  <c:v>0.50881900000000002</c:v>
                </c:pt>
                <c:pt idx="168">
                  <c:v>0.59480599999999995</c:v>
                </c:pt>
                <c:pt idx="169">
                  <c:v>0.28218399999999999</c:v>
                </c:pt>
                <c:pt idx="170">
                  <c:v>0.50178299999999998</c:v>
                </c:pt>
                <c:pt idx="171">
                  <c:v>0.39044200000000001</c:v>
                </c:pt>
                <c:pt idx="172">
                  <c:v>6.8752999999999995E-2</c:v>
                </c:pt>
                <c:pt idx="173">
                  <c:v>7.1984999999999993E-2</c:v>
                </c:pt>
                <c:pt idx="174">
                  <c:v>0.37812699999999999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22-9540-B88E-41478EB1098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0.15903800000000001</c:v>
                </c:pt>
                <c:pt idx="1">
                  <c:v>6.0601000000000002E-2</c:v>
                </c:pt>
                <c:pt idx="2">
                  <c:v>0.24629999999999999</c:v>
                </c:pt>
                <c:pt idx="3">
                  <c:v>0.34813100000000002</c:v>
                </c:pt>
                <c:pt idx="4">
                  <c:v>0.116484</c:v>
                </c:pt>
                <c:pt idx="5">
                  <c:v>0.21498999999999999</c:v>
                </c:pt>
                <c:pt idx="6">
                  <c:v>0.31251699999999999</c:v>
                </c:pt>
                <c:pt idx="7">
                  <c:v>0.15101700000000001</c:v>
                </c:pt>
                <c:pt idx="8">
                  <c:v>0.288242</c:v>
                </c:pt>
                <c:pt idx="9">
                  <c:v>0.36757899999999999</c:v>
                </c:pt>
                <c:pt idx="10">
                  <c:v>0.31530999999999998</c:v>
                </c:pt>
                <c:pt idx="11">
                  <c:v>0.46500200000000003</c:v>
                </c:pt>
                <c:pt idx="12">
                  <c:v>0.36094799999999999</c:v>
                </c:pt>
                <c:pt idx="13">
                  <c:v>0.49660100000000001</c:v>
                </c:pt>
                <c:pt idx="14">
                  <c:v>0.30788100000000002</c:v>
                </c:pt>
                <c:pt idx="15">
                  <c:v>7.5938000000000005E-2</c:v>
                </c:pt>
                <c:pt idx="16">
                  <c:v>0.11599</c:v>
                </c:pt>
                <c:pt idx="17">
                  <c:v>0.36207099999999998</c:v>
                </c:pt>
                <c:pt idx="18">
                  <c:v>8.5695999999999994E-2</c:v>
                </c:pt>
                <c:pt idx="19">
                  <c:v>0.29635800000000001</c:v>
                </c:pt>
                <c:pt idx="20">
                  <c:v>0.43362600000000001</c:v>
                </c:pt>
                <c:pt idx="21">
                  <c:v>0.19251099999999999</c:v>
                </c:pt>
                <c:pt idx="22">
                  <c:v>0.316936</c:v>
                </c:pt>
                <c:pt idx="23">
                  <c:v>0.25549100000000002</c:v>
                </c:pt>
                <c:pt idx="24">
                  <c:v>0.32179099999999999</c:v>
                </c:pt>
                <c:pt idx="25">
                  <c:v>0.55175300000000005</c:v>
                </c:pt>
                <c:pt idx="26">
                  <c:v>0.47165600000000002</c:v>
                </c:pt>
                <c:pt idx="27">
                  <c:v>0.53715900000000005</c:v>
                </c:pt>
                <c:pt idx="28">
                  <c:v>0.44444099999999997</c:v>
                </c:pt>
                <c:pt idx="29">
                  <c:v>0.51288800000000001</c:v>
                </c:pt>
                <c:pt idx="30">
                  <c:v>0.55120800000000003</c:v>
                </c:pt>
                <c:pt idx="31">
                  <c:v>0.56065200000000004</c:v>
                </c:pt>
                <c:pt idx="32">
                  <c:v>0.417875</c:v>
                </c:pt>
                <c:pt idx="33">
                  <c:v>0.53741499999999998</c:v>
                </c:pt>
                <c:pt idx="34">
                  <c:v>0.61476900000000001</c:v>
                </c:pt>
                <c:pt idx="35">
                  <c:v>0.73984700000000003</c:v>
                </c:pt>
                <c:pt idx="36">
                  <c:v>0.63349699999999998</c:v>
                </c:pt>
                <c:pt idx="37">
                  <c:v>0.73756100000000002</c:v>
                </c:pt>
                <c:pt idx="38">
                  <c:v>0.61698799999999998</c:v>
                </c:pt>
                <c:pt idx="39">
                  <c:v>0.70916100000000004</c:v>
                </c:pt>
                <c:pt idx="40">
                  <c:v>0.72136299999999998</c:v>
                </c:pt>
                <c:pt idx="41">
                  <c:v>0.68538200000000005</c:v>
                </c:pt>
                <c:pt idx="42">
                  <c:v>0.83897600000000006</c:v>
                </c:pt>
                <c:pt idx="43">
                  <c:v>0.66098199999999996</c:v>
                </c:pt>
                <c:pt idx="44">
                  <c:v>0.69344899999999998</c:v>
                </c:pt>
                <c:pt idx="45">
                  <c:v>0.65939700000000001</c:v>
                </c:pt>
                <c:pt idx="46">
                  <c:v>0.74177300000000002</c:v>
                </c:pt>
                <c:pt idx="47">
                  <c:v>0.73879899999999998</c:v>
                </c:pt>
                <c:pt idx="48">
                  <c:v>0.80944099999999997</c:v>
                </c:pt>
                <c:pt idx="49">
                  <c:v>0.74996799999999997</c:v>
                </c:pt>
                <c:pt idx="50">
                  <c:v>0.79997099999999999</c:v>
                </c:pt>
                <c:pt idx="51">
                  <c:v>0.76588699999999998</c:v>
                </c:pt>
                <c:pt idx="52">
                  <c:v>0.808701</c:v>
                </c:pt>
                <c:pt idx="53">
                  <c:v>0.73188799999999998</c:v>
                </c:pt>
                <c:pt idx="54">
                  <c:v>0.83936200000000005</c:v>
                </c:pt>
                <c:pt idx="55">
                  <c:v>0.79207799999999995</c:v>
                </c:pt>
                <c:pt idx="56">
                  <c:v>0.823546</c:v>
                </c:pt>
                <c:pt idx="57">
                  <c:v>0.81167800000000001</c:v>
                </c:pt>
                <c:pt idx="58">
                  <c:v>0.82430999999999999</c:v>
                </c:pt>
                <c:pt idx="59">
                  <c:v>0.72496300000000002</c:v>
                </c:pt>
                <c:pt idx="60">
                  <c:v>0.76615299999999997</c:v>
                </c:pt>
                <c:pt idx="61">
                  <c:v>0.84677899999999995</c:v>
                </c:pt>
                <c:pt idx="62">
                  <c:v>0.83062999999999998</c:v>
                </c:pt>
                <c:pt idx="63">
                  <c:v>0.92991100000000004</c:v>
                </c:pt>
                <c:pt idx="64">
                  <c:v>0.78218500000000002</c:v>
                </c:pt>
                <c:pt idx="65">
                  <c:v>0.77520599999999995</c:v>
                </c:pt>
                <c:pt idx="66">
                  <c:v>0.83203499999999997</c:v>
                </c:pt>
                <c:pt idx="67">
                  <c:v>0.85066900000000001</c:v>
                </c:pt>
                <c:pt idx="68">
                  <c:v>0.78725000000000001</c:v>
                </c:pt>
                <c:pt idx="69">
                  <c:v>0.82369000000000003</c:v>
                </c:pt>
                <c:pt idx="70">
                  <c:v>0.89274900000000001</c:v>
                </c:pt>
                <c:pt idx="71">
                  <c:v>0.86058299999999999</c:v>
                </c:pt>
                <c:pt idx="72">
                  <c:v>0.866784</c:v>
                </c:pt>
                <c:pt idx="73">
                  <c:v>0.86207900000000004</c:v>
                </c:pt>
                <c:pt idx="74">
                  <c:v>0.89760399999999996</c:v>
                </c:pt>
                <c:pt idx="75">
                  <c:v>0.90281500000000003</c:v>
                </c:pt>
                <c:pt idx="76">
                  <c:v>0.906084</c:v>
                </c:pt>
                <c:pt idx="77">
                  <c:v>0.93441300000000005</c:v>
                </c:pt>
                <c:pt idx="78">
                  <c:v>0.93009699999999995</c:v>
                </c:pt>
                <c:pt idx="79">
                  <c:v>0.918238</c:v>
                </c:pt>
                <c:pt idx="80">
                  <c:v>0.93068600000000001</c:v>
                </c:pt>
                <c:pt idx="81">
                  <c:v>0.934168</c:v>
                </c:pt>
                <c:pt idx="82">
                  <c:v>0.93106900000000004</c:v>
                </c:pt>
                <c:pt idx="83">
                  <c:v>0.91858399999999996</c:v>
                </c:pt>
                <c:pt idx="84">
                  <c:v>0.95445599999999997</c:v>
                </c:pt>
                <c:pt idx="85">
                  <c:v>0.96903300000000003</c:v>
                </c:pt>
                <c:pt idx="86">
                  <c:v>0.96992800000000001</c:v>
                </c:pt>
                <c:pt idx="87">
                  <c:v>0.97283799999999998</c:v>
                </c:pt>
                <c:pt idx="88">
                  <c:v>0.97179700000000002</c:v>
                </c:pt>
                <c:pt idx="89">
                  <c:v>0.97707200000000005</c:v>
                </c:pt>
                <c:pt idx="90">
                  <c:v>0.97633899999999996</c:v>
                </c:pt>
                <c:pt idx="91">
                  <c:v>0.97979499999999997</c:v>
                </c:pt>
                <c:pt idx="92">
                  <c:v>0.98288200000000003</c:v>
                </c:pt>
                <c:pt idx="93">
                  <c:v>0.98077999999999999</c:v>
                </c:pt>
                <c:pt idx="94">
                  <c:v>0.98273999999999995</c:v>
                </c:pt>
                <c:pt idx="95">
                  <c:v>0.983348</c:v>
                </c:pt>
                <c:pt idx="96">
                  <c:v>0.98248899999999995</c:v>
                </c:pt>
                <c:pt idx="97">
                  <c:v>0.98449299999999995</c:v>
                </c:pt>
                <c:pt idx="98">
                  <c:v>0.98380999999999996</c:v>
                </c:pt>
                <c:pt idx="99">
                  <c:v>0.98339500000000002</c:v>
                </c:pt>
                <c:pt idx="100">
                  <c:v>0.98333499999999996</c:v>
                </c:pt>
                <c:pt idx="101">
                  <c:v>0.98378399999999999</c:v>
                </c:pt>
                <c:pt idx="102">
                  <c:v>0.99002699999999999</c:v>
                </c:pt>
                <c:pt idx="103">
                  <c:v>0.98553500000000005</c:v>
                </c:pt>
                <c:pt idx="104">
                  <c:v>0.99068999999999996</c:v>
                </c:pt>
                <c:pt idx="105">
                  <c:v>0.98219299999999998</c:v>
                </c:pt>
                <c:pt idx="106">
                  <c:v>0.98633999999999999</c:v>
                </c:pt>
                <c:pt idx="107">
                  <c:v>0.98625799999999997</c:v>
                </c:pt>
                <c:pt idx="108">
                  <c:v>0.99047200000000002</c:v>
                </c:pt>
                <c:pt idx="109">
                  <c:v>0.961233</c:v>
                </c:pt>
                <c:pt idx="110">
                  <c:v>0.99012699999999998</c:v>
                </c:pt>
                <c:pt idx="111">
                  <c:v>0.99205900000000002</c:v>
                </c:pt>
                <c:pt idx="112">
                  <c:v>0.987981</c:v>
                </c:pt>
                <c:pt idx="113">
                  <c:v>0.99043000000000003</c:v>
                </c:pt>
                <c:pt idx="114">
                  <c:v>0.99114899999999995</c:v>
                </c:pt>
                <c:pt idx="115">
                  <c:v>0.98777499999999996</c:v>
                </c:pt>
                <c:pt idx="116">
                  <c:v>0.99162600000000001</c:v>
                </c:pt>
                <c:pt idx="117">
                  <c:v>0.99106700000000003</c:v>
                </c:pt>
                <c:pt idx="118">
                  <c:v>0.98994400000000005</c:v>
                </c:pt>
                <c:pt idx="119">
                  <c:v>0.99113700000000005</c:v>
                </c:pt>
                <c:pt idx="120">
                  <c:v>0.99163299999999999</c:v>
                </c:pt>
                <c:pt idx="121">
                  <c:v>0.98884799999999995</c:v>
                </c:pt>
                <c:pt idx="122">
                  <c:v>0.987842</c:v>
                </c:pt>
                <c:pt idx="123">
                  <c:v>0.988869</c:v>
                </c:pt>
                <c:pt idx="124">
                  <c:v>0.98540499999999998</c:v>
                </c:pt>
                <c:pt idx="125">
                  <c:v>0.99151</c:v>
                </c:pt>
                <c:pt idx="126">
                  <c:v>0.98719599999999996</c:v>
                </c:pt>
                <c:pt idx="127">
                  <c:v>0.98692100000000005</c:v>
                </c:pt>
                <c:pt idx="128">
                  <c:v>0.97935899999999998</c:v>
                </c:pt>
                <c:pt idx="129">
                  <c:v>0.98235300000000003</c:v>
                </c:pt>
                <c:pt idx="130">
                  <c:v>0.98555899999999996</c:v>
                </c:pt>
                <c:pt idx="131">
                  <c:v>0.98059799999999997</c:v>
                </c:pt>
                <c:pt idx="132">
                  <c:v>0.98288600000000004</c:v>
                </c:pt>
                <c:pt idx="133">
                  <c:v>0.97815200000000002</c:v>
                </c:pt>
                <c:pt idx="134">
                  <c:v>0.97735700000000003</c:v>
                </c:pt>
                <c:pt idx="135">
                  <c:v>0.97789899999999996</c:v>
                </c:pt>
                <c:pt idx="136">
                  <c:v>0.97592299999999998</c:v>
                </c:pt>
                <c:pt idx="137">
                  <c:v>0.97594000000000003</c:v>
                </c:pt>
                <c:pt idx="138">
                  <c:v>0.96623000000000003</c:v>
                </c:pt>
                <c:pt idx="139">
                  <c:v>0.97304999999999997</c:v>
                </c:pt>
                <c:pt idx="140">
                  <c:v>0.96735400000000005</c:v>
                </c:pt>
                <c:pt idx="141">
                  <c:v>0.97752600000000001</c:v>
                </c:pt>
                <c:pt idx="142">
                  <c:v>0.97993799999999998</c:v>
                </c:pt>
                <c:pt idx="143">
                  <c:v>0.97178900000000001</c:v>
                </c:pt>
                <c:pt idx="144">
                  <c:v>0.962086</c:v>
                </c:pt>
                <c:pt idx="145">
                  <c:v>0.96430400000000005</c:v>
                </c:pt>
                <c:pt idx="146">
                  <c:v>0.964055</c:v>
                </c:pt>
                <c:pt idx="147">
                  <c:v>0.962503</c:v>
                </c:pt>
                <c:pt idx="148">
                  <c:v>0.92896699999999999</c:v>
                </c:pt>
                <c:pt idx="149">
                  <c:v>0.94520199999999999</c:v>
                </c:pt>
                <c:pt idx="150">
                  <c:v>0.94775600000000004</c:v>
                </c:pt>
                <c:pt idx="151">
                  <c:v>0.94392399999999999</c:v>
                </c:pt>
                <c:pt idx="152">
                  <c:v>0.93981000000000003</c:v>
                </c:pt>
                <c:pt idx="153">
                  <c:v>0.92962599999999995</c:v>
                </c:pt>
                <c:pt idx="154">
                  <c:v>0.921817</c:v>
                </c:pt>
                <c:pt idx="155">
                  <c:v>0.94177699999999998</c:v>
                </c:pt>
                <c:pt idx="156">
                  <c:v>0.93777600000000005</c:v>
                </c:pt>
                <c:pt idx="157">
                  <c:v>0.90569200000000005</c:v>
                </c:pt>
                <c:pt idx="158">
                  <c:v>0.90412999999999999</c:v>
                </c:pt>
                <c:pt idx="159">
                  <c:v>0.93513599999999997</c:v>
                </c:pt>
                <c:pt idx="160">
                  <c:v>0.86870000000000003</c:v>
                </c:pt>
                <c:pt idx="161">
                  <c:v>0.90599099999999999</c:v>
                </c:pt>
                <c:pt idx="162">
                  <c:v>0.89643399999999995</c:v>
                </c:pt>
                <c:pt idx="163">
                  <c:v>0.87808600000000003</c:v>
                </c:pt>
                <c:pt idx="164">
                  <c:v>0.91798199999999996</c:v>
                </c:pt>
                <c:pt idx="165">
                  <c:v>0.83663900000000002</c:v>
                </c:pt>
                <c:pt idx="166">
                  <c:v>0.86719900000000005</c:v>
                </c:pt>
                <c:pt idx="167">
                  <c:v>0.87230799999999997</c:v>
                </c:pt>
                <c:pt idx="168">
                  <c:v>0.87999499999999997</c:v>
                </c:pt>
                <c:pt idx="169">
                  <c:v>0.89010599999999995</c:v>
                </c:pt>
                <c:pt idx="170">
                  <c:v>0.85442799999999997</c:v>
                </c:pt>
                <c:pt idx="171">
                  <c:v>0.78513299999999997</c:v>
                </c:pt>
                <c:pt idx="172">
                  <c:v>0.76268000000000002</c:v>
                </c:pt>
                <c:pt idx="173">
                  <c:v>0.67954400000000004</c:v>
                </c:pt>
                <c:pt idx="174">
                  <c:v>0.704013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22-9540-B88E-41478EB10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909696"/>
        <c:axId val="1"/>
      </c:scatterChart>
      <c:valAx>
        <c:axId val="17009096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0909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0.12226625228039885</c:v>
                </c:pt>
                <c:pt idx="67">
                  <c:v>0.13203145286938459</c:v>
                </c:pt>
                <c:pt idx="68">
                  <c:v>0</c:v>
                </c:pt>
                <c:pt idx="69">
                  <c:v>0</c:v>
                </c:pt>
                <c:pt idx="70">
                  <c:v>0.15605893607971572</c:v>
                </c:pt>
                <c:pt idx="71">
                  <c:v>0.16340079125349069</c:v>
                </c:pt>
                <c:pt idx="72">
                  <c:v>0.12051657034412816</c:v>
                </c:pt>
                <c:pt idx="73">
                  <c:v>0.13757754591682586</c:v>
                </c:pt>
                <c:pt idx="74">
                  <c:v>0.1650058888139003</c:v>
                </c:pt>
                <c:pt idx="75">
                  <c:v>0.16461394056626349</c:v>
                </c:pt>
                <c:pt idx="76">
                  <c:v>0.18367257507100274</c:v>
                </c:pt>
                <c:pt idx="77">
                  <c:v>0.17818701395829831</c:v>
                </c:pt>
                <c:pt idx="78">
                  <c:v>0.18396677680578186</c:v>
                </c:pt>
                <c:pt idx="79">
                  <c:v>0.17814612457821655</c:v>
                </c:pt>
                <c:pt idx="80">
                  <c:v>0.19498457665483573</c:v>
                </c:pt>
                <c:pt idx="81">
                  <c:v>0.20749188695918849</c:v>
                </c:pt>
                <c:pt idx="82">
                  <c:v>0.21850866562932478</c:v>
                </c:pt>
                <c:pt idx="83">
                  <c:v>0.21176957937547058</c:v>
                </c:pt>
                <c:pt idx="84">
                  <c:v>0.23191928423111835</c:v>
                </c:pt>
                <c:pt idx="85">
                  <c:v>0.24756119601680385</c:v>
                </c:pt>
                <c:pt idx="86">
                  <c:v>0.24497737595448554</c:v>
                </c:pt>
                <c:pt idx="87">
                  <c:v>0.26150142280999855</c:v>
                </c:pt>
                <c:pt idx="88">
                  <c:v>0.26722618199918424</c:v>
                </c:pt>
                <c:pt idx="89">
                  <c:v>0.27572917866353325</c:v>
                </c:pt>
                <c:pt idx="90">
                  <c:v>0.26585974080328317</c:v>
                </c:pt>
                <c:pt idx="91">
                  <c:v>0.26364084554455869</c:v>
                </c:pt>
                <c:pt idx="92">
                  <c:v>0.29359672739301007</c:v>
                </c:pt>
                <c:pt idx="93">
                  <c:v>0.27532862741299496</c:v>
                </c:pt>
                <c:pt idx="94">
                  <c:v>0.29274319307334445</c:v>
                </c:pt>
                <c:pt idx="95">
                  <c:v>0.30509767222747425</c:v>
                </c:pt>
                <c:pt idx="96">
                  <c:v>0.29318315112147397</c:v>
                </c:pt>
                <c:pt idx="97">
                  <c:v>0.27142274411887157</c:v>
                </c:pt>
                <c:pt idx="98">
                  <c:v>0.29860072860465708</c:v>
                </c:pt>
                <c:pt idx="99">
                  <c:v>0.31105893053132366</c:v>
                </c:pt>
                <c:pt idx="100">
                  <c:v>0.2893241835831199</c:v>
                </c:pt>
                <c:pt idx="101">
                  <c:v>0.29420629383711028</c:v>
                </c:pt>
                <c:pt idx="102">
                  <c:v>0.3074180993065686</c:v>
                </c:pt>
                <c:pt idx="103">
                  <c:v>0.29211471384861903</c:v>
                </c:pt>
                <c:pt idx="104">
                  <c:v>0.28439797658492066</c:v>
                </c:pt>
                <c:pt idx="105">
                  <c:v>0.28964161580306913</c:v>
                </c:pt>
                <c:pt idx="106">
                  <c:v>0.30574947481232245</c:v>
                </c:pt>
                <c:pt idx="107">
                  <c:v>0.31005716770564806</c:v>
                </c:pt>
                <c:pt idx="108">
                  <c:v>0.29331286024495967</c:v>
                </c:pt>
                <c:pt idx="109">
                  <c:v>0</c:v>
                </c:pt>
                <c:pt idx="110">
                  <c:v>0.28644357055518438</c:v>
                </c:pt>
                <c:pt idx="111">
                  <c:v>0.30312133203201536</c:v>
                </c:pt>
                <c:pt idx="112">
                  <c:v>0.29031808893628913</c:v>
                </c:pt>
                <c:pt idx="113">
                  <c:v>0.30286481975864632</c:v>
                </c:pt>
                <c:pt idx="114">
                  <c:v>0.28814100038384394</c:v>
                </c:pt>
                <c:pt idx="115">
                  <c:v>0.28511196333271382</c:v>
                </c:pt>
                <c:pt idx="116">
                  <c:v>0.28546597605775853</c:v>
                </c:pt>
                <c:pt idx="117">
                  <c:v>0.28949153709589021</c:v>
                </c:pt>
                <c:pt idx="118">
                  <c:v>0.28327019107754525</c:v>
                </c:pt>
                <c:pt idx="119">
                  <c:v>0.27690729411607584</c:v>
                </c:pt>
                <c:pt idx="120">
                  <c:v>0.27906484981210983</c:v>
                </c:pt>
                <c:pt idx="121">
                  <c:v>0.25233226743961812</c:v>
                </c:pt>
                <c:pt idx="122">
                  <c:v>0.25725305860938047</c:v>
                </c:pt>
                <c:pt idx="123">
                  <c:v>0.25981636010336157</c:v>
                </c:pt>
                <c:pt idx="124">
                  <c:v>0.24232366988781526</c:v>
                </c:pt>
                <c:pt idx="125">
                  <c:v>0.24105037932391477</c:v>
                </c:pt>
                <c:pt idx="126">
                  <c:v>0.22513231622746191</c:v>
                </c:pt>
                <c:pt idx="127">
                  <c:v>0.21983755319355647</c:v>
                </c:pt>
                <c:pt idx="128">
                  <c:v>0.22133021901671043</c:v>
                </c:pt>
                <c:pt idx="129">
                  <c:v>0.22855585326893985</c:v>
                </c:pt>
                <c:pt idx="130">
                  <c:v>0.21798232103515799</c:v>
                </c:pt>
                <c:pt idx="131">
                  <c:v>0.20628330489445507</c:v>
                </c:pt>
                <c:pt idx="132">
                  <c:v>0.19469861363012153</c:v>
                </c:pt>
                <c:pt idx="133">
                  <c:v>0.20743508483639156</c:v>
                </c:pt>
                <c:pt idx="134">
                  <c:v>0.18780793696563744</c:v>
                </c:pt>
                <c:pt idx="135">
                  <c:v>0.18815831067381064</c:v>
                </c:pt>
                <c:pt idx="136">
                  <c:v>0.18933984653139982</c:v>
                </c:pt>
                <c:pt idx="137">
                  <c:v>0.1663388360422895</c:v>
                </c:pt>
                <c:pt idx="138">
                  <c:v>0.15578639333838931</c:v>
                </c:pt>
                <c:pt idx="139">
                  <c:v>0.15538635804295056</c:v>
                </c:pt>
                <c:pt idx="140">
                  <c:v>0.13471612444966979</c:v>
                </c:pt>
                <c:pt idx="141">
                  <c:v>0.14538915963435856</c:v>
                </c:pt>
                <c:pt idx="142">
                  <c:v>0.15458581864222121</c:v>
                </c:pt>
                <c:pt idx="143">
                  <c:v>0.14379152344445845</c:v>
                </c:pt>
                <c:pt idx="144">
                  <c:v>0.14059922711291384</c:v>
                </c:pt>
                <c:pt idx="145">
                  <c:v>0.12765570023083303</c:v>
                </c:pt>
                <c:pt idx="146">
                  <c:v>0.12430885433570359</c:v>
                </c:pt>
                <c:pt idx="147">
                  <c:v>0.13701277192757733</c:v>
                </c:pt>
                <c:pt idx="148">
                  <c:v>0.11103383830768455</c:v>
                </c:pt>
                <c:pt idx="149">
                  <c:v>0.11707245816326099</c:v>
                </c:pt>
                <c:pt idx="150">
                  <c:v>0.1039376966228456</c:v>
                </c:pt>
                <c:pt idx="151">
                  <c:v>0.13350674174997693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C-CA49-B11C-B7EE28717C0C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0.13215674216801604</c:v>
                </c:pt>
                <c:pt idx="67">
                  <c:v>0.12340231642478955</c:v>
                </c:pt>
                <c:pt idx="68">
                  <c:v>0</c:v>
                </c:pt>
                <c:pt idx="69">
                  <c:v>0</c:v>
                </c:pt>
                <c:pt idx="70">
                  <c:v>0.16166420009866264</c:v>
                </c:pt>
                <c:pt idx="71">
                  <c:v>0.15290161873288946</c:v>
                </c:pt>
                <c:pt idx="72">
                  <c:v>0.17039917802916651</c:v>
                </c:pt>
                <c:pt idx="73">
                  <c:v>0.14958547141567413</c:v>
                </c:pt>
                <c:pt idx="74">
                  <c:v>0.17825416636076641</c:v>
                </c:pt>
                <c:pt idx="75">
                  <c:v>0.1765312357272214</c:v>
                </c:pt>
                <c:pt idx="76">
                  <c:v>0.17973135417991928</c:v>
                </c:pt>
                <c:pt idx="77">
                  <c:v>0.18869104203903378</c:v>
                </c:pt>
                <c:pt idx="78">
                  <c:v>0.18498384819588684</c:v>
                </c:pt>
                <c:pt idx="79">
                  <c:v>0.20981072900831316</c:v>
                </c:pt>
                <c:pt idx="80">
                  <c:v>0.17536137833175861</c:v>
                </c:pt>
                <c:pt idx="81">
                  <c:v>0.2142324896091258</c:v>
                </c:pt>
                <c:pt idx="82">
                  <c:v>0.22876226365253569</c:v>
                </c:pt>
                <c:pt idx="83">
                  <c:v>0.24617223270925595</c:v>
                </c:pt>
                <c:pt idx="84">
                  <c:v>0.25761860987935403</c:v>
                </c:pt>
                <c:pt idx="85">
                  <c:v>0.27020469687485199</c:v>
                </c:pt>
                <c:pt idx="86">
                  <c:v>0.2742792556508783</c:v>
                </c:pt>
                <c:pt idx="87">
                  <c:v>0.27602439454365835</c:v>
                </c:pt>
                <c:pt idx="88">
                  <c:v>0.29451305057159438</c:v>
                </c:pt>
                <c:pt idx="89">
                  <c:v>0.28667710115386019</c:v>
                </c:pt>
                <c:pt idx="90">
                  <c:v>0.30422630428123248</c:v>
                </c:pt>
                <c:pt idx="91">
                  <c:v>0.30703549536530322</c:v>
                </c:pt>
                <c:pt idx="92">
                  <c:v>0.30087376074208061</c:v>
                </c:pt>
                <c:pt idx="93">
                  <c:v>0.32719984760316823</c:v>
                </c:pt>
                <c:pt idx="94">
                  <c:v>0.32681588178838705</c:v>
                </c:pt>
                <c:pt idx="95">
                  <c:v>0.33526829075026326</c:v>
                </c:pt>
                <c:pt idx="96">
                  <c:v>0.3293975458838827</c:v>
                </c:pt>
                <c:pt idx="97">
                  <c:v>0.32981483022685254</c:v>
                </c:pt>
                <c:pt idx="98">
                  <c:v>0.3277205035540417</c:v>
                </c:pt>
                <c:pt idx="99">
                  <c:v>0.34091797467869078</c:v>
                </c:pt>
                <c:pt idx="100">
                  <c:v>0.34139971990360013</c:v>
                </c:pt>
                <c:pt idx="101">
                  <c:v>0.33874888309792872</c:v>
                </c:pt>
                <c:pt idx="102">
                  <c:v>0.35130795623758887</c:v>
                </c:pt>
                <c:pt idx="103">
                  <c:v>0.35076138758519865</c:v>
                </c:pt>
                <c:pt idx="104">
                  <c:v>0.34254916664601887</c:v>
                </c:pt>
                <c:pt idx="105">
                  <c:v>0.34740584240227435</c:v>
                </c:pt>
                <c:pt idx="106">
                  <c:v>0.35775324707989409</c:v>
                </c:pt>
                <c:pt idx="107">
                  <c:v>0.3538526250396361</c:v>
                </c:pt>
                <c:pt idx="108">
                  <c:v>0.35478066851898626</c:v>
                </c:pt>
                <c:pt idx="109">
                  <c:v>0</c:v>
                </c:pt>
                <c:pt idx="110">
                  <c:v>0.35939603556626359</c:v>
                </c:pt>
                <c:pt idx="111">
                  <c:v>0.35735306605412204</c:v>
                </c:pt>
                <c:pt idx="112">
                  <c:v>0.35297403398290084</c:v>
                </c:pt>
                <c:pt idx="113">
                  <c:v>0.36048913095684076</c:v>
                </c:pt>
                <c:pt idx="114">
                  <c:v>0.35954301310561793</c:v>
                </c:pt>
                <c:pt idx="115">
                  <c:v>0.35568290938577046</c:v>
                </c:pt>
                <c:pt idx="116">
                  <c:v>0.35195155463210182</c:v>
                </c:pt>
                <c:pt idx="117">
                  <c:v>0.35795454123290427</c:v>
                </c:pt>
                <c:pt idx="118">
                  <c:v>0.34471253115841044</c:v>
                </c:pt>
                <c:pt idx="119">
                  <c:v>0.35494060101859748</c:v>
                </c:pt>
                <c:pt idx="120">
                  <c:v>0.35135553197890534</c:v>
                </c:pt>
                <c:pt idx="121">
                  <c:v>0.34402968156207436</c:v>
                </c:pt>
                <c:pt idx="122">
                  <c:v>0.33503799077095314</c:v>
                </c:pt>
                <c:pt idx="123">
                  <c:v>0.32980381630687838</c:v>
                </c:pt>
                <c:pt idx="124">
                  <c:v>0.32317648667768639</c:v>
                </c:pt>
                <c:pt idx="125">
                  <c:v>0.31751239625466143</c:v>
                </c:pt>
                <c:pt idx="126">
                  <c:v>0.3126692169295533</c:v>
                </c:pt>
                <c:pt idx="127">
                  <c:v>0.30701449647780304</c:v>
                </c:pt>
                <c:pt idx="128">
                  <c:v>0.30575842186598445</c:v>
                </c:pt>
                <c:pt idx="129">
                  <c:v>0.29926491507545483</c:v>
                </c:pt>
                <c:pt idx="130">
                  <c:v>0.29513690867785097</c:v>
                </c:pt>
                <c:pt idx="131">
                  <c:v>0.28737591281772551</c:v>
                </c:pt>
                <c:pt idx="132">
                  <c:v>0.28960661982570685</c:v>
                </c:pt>
                <c:pt idx="133">
                  <c:v>0.27973320015173964</c:v>
                </c:pt>
                <c:pt idx="134">
                  <c:v>0.27524918979469104</c:v>
                </c:pt>
                <c:pt idx="135">
                  <c:v>0.28462171354558202</c:v>
                </c:pt>
                <c:pt idx="136">
                  <c:v>0.28448190113872329</c:v>
                </c:pt>
                <c:pt idx="137">
                  <c:v>0.27471142934897025</c:v>
                </c:pt>
                <c:pt idx="138">
                  <c:v>0.25784282352817478</c:v>
                </c:pt>
                <c:pt idx="139">
                  <c:v>0.26923684407045573</c:v>
                </c:pt>
                <c:pt idx="140">
                  <c:v>0.25526215514904971</c:v>
                </c:pt>
                <c:pt idx="141">
                  <c:v>0.24649313053992727</c:v>
                </c:pt>
                <c:pt idx="142">
                  <c:v>0.26343830921528499</c:v>
                </c:pt>
                <c:pt idx="143">
                  <c:v>0.24634983369633576</c:v>
                </c:pt>
                <c:pt idx="144">
                  <c:v>0.23722864209371058</c:v>
                </c:pt>
                <c:pt idx="145">
                  <c:v>0.22752356268747809</c:v>
                </c:pt>
                <c:pt idx="146">
                  <c:v>0.22164842290556097</c:v>
                </c:pt>
                <c:pt idx="147">
                  <c:v>0.22736829666642761</c:v>
                </c:pt>
                <c:pt idx="148">
                  <c:v>0.20886588972455394</c:v>
                </c:pt>
                <c:pt idx="149">
                  <c:v>0.1971453231338145</c:v>
                </c:pt>
                <c:pt idx="150">
                  <c:v>0.20981578803667295</c:v>
                </c:pt>
                <c:pt idx="151">
                  <c:v>0.20047664850677394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C-CA49-B11C-B7EE28717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824896"/>
        <c:axId val="1"/>
      </c:scatterChart>
      <c:valAx>
        <c:axId val="170082489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0824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662.1</c:v>
                </c:pt>
                <c:pt idx="67">
                  <c:v>686</c:v>
                </c:pt>
                <c:pt idx="68">
                  <c:v>-999</c:v>
                </c:pt>
                <c:pt idx="69">
                  <c:v>-999</c:v>
                </c:pt>
                <c:pt idx="70">
                  <c:v>800</c:v>
                </c:pt>
                <c:pt idx="71">
                  <c:v>720.6</c:v>
                </c:pt>
                <c:pt idx="72">
                  <c:v>655.20000000000005</c:v>
                </c:pt>
                <c:pt idx="73">
                  <c:v>601.9</c:v>
                </c:pt>
                <c:pt idx="74">
                  <c:v>671.5</c:v>
                </c:pt>
                <c:pt idx="75">
                  <c:v>655.1</c:v>
                </c:pt>
                <c:pt idx="76">
                  <c:v>643</c:v>
                </c:pt>
                <c:pt idx="77">
                  <c:v>661.4</c:v>
                </c:pt>
                <c:pt idx="78">
                  <c:v>633.70000000000005</c:v>
                </c:pt>
                <c:pt idx="79">
                  <c:v>651.70000000000005</c:v>
                </c:pt>
                <c:pt idx="80">
                  <c:v>567.4</c:v>
                </c:pt>
                <c:pt idx="81">
                  <c:v>694.4</c:v>
                </c:pt>
                <c:pt idx="82">
                  <c:v>606.20000000000005</c:v>
                </c:pt>
                <c:pt idx="83">
                  <c:v>665.1</c:v>
                </c:pt>
                <c:pt idx="84">
                  <c:v>676.2</c:v>
                </c:pt>
                <c:pt idx="85">
                  <c:v>664.3</c:v>
                </c:pt>
                <c:pt idx="86">
                  <c:v>627.70000000000005</c:v>
                </c:pt>
                <c:pt idx="87">
                  <c:v>665.6</c:v>
                </c:pt>
                <c:pt idx="88">
                  <c:v>683.5</c:v>
                </c:pt>
                <c:pt idx="89">
                  <c:v>663.1</c:v>
                </c:pt>
                <c:pt idx="90">
                  <c:v>706.1</c:v>
                </c:pt>
                <c:pt idx="91">
                  <c:v>712.6</c:v>
                </c:pt>
                <c:pt idx="92">
                  <c:v>686.4</c:v>
                </c:pt>
                <c:pt idx="93">
                  <c:v>697.7</c:v>
                </c:pt>
                <c:pt idx="94">
                  <c:v>714.8</c:v>
                </c:pt>
                <c:pt idx="95">
                  <c:v>793.3</c:v>
                </c:pt>
                <c:pt idx="96">
                  <c:v>706.2</c:v>
                </c:pt>
                <c:pt idx="97">
                  <c:v>740.4</c:v>
                </c:pt>
                <c:pt idx="98">
                  <c:v>743.5</c:v>
                </c:pt>
                <c:pt idx="99">
                  <c:v>718.3</c:v>
                </c:pt>
                <c:pt idx="100">
                  <c:v>689.5</c:v>
                </c:pt>
                <c:pt idx="101">
                  <c:v>694.1</c:v>
                </c:pt>
                <c:pt idx="102">
                  <c:v>723.6</c:v>
                </c:pt>
                <c:pt idx="103">
                  <c:v>711.5</c:v>
                </c:pt>
                <c:pt idx="104">
                  <c:v>696.5</c:v>
                </c:pt>
                <c:pt idx="105">
                  <c:v>691.8</c:v>
                </c:pt>
                <c:pt idx="106">
                  <c:v>682.8</c:v>
                </c:pt>
                <c:pt idx="107">
                  <c:v>705.3</c:v>
                </c:pt>
                <c:pt idx="108">
                  <c:v>715.7</c:v>
                </c:pt>
                <c:pt idx="109">
                  <c:v>-999</c:v>
                </c:pt>
                <c:pt idx="110">
                  <c:v>647.6</c:v>
                </c:pt>
                <c:pt idx="111">
                  <c:v>668.1</c:v>
                </c:pt>
                <c:pt idx="112">
                  <c:v>624.9</c:v>
                </c:pt>
                <c:pt idx="113">
                  <c:v>667</c:v>
                </c:pt>
                <c:pt idx="114">
                  <c:v>655.5</c:v>
                </c:pt>
                <c:pt idx="115">
                  <c:v>644.5</c:v>
                </c:pt>
                <c:pt idx="116">
                  <c:v>655.20000000000005</c:v>
                </c:pt>
                <c:pt idx="117">
                  <c:v>684.7</c:v>
                </c:pt>
                <c:pt idx="118">
                  <c:v>661.6</c:v>
                </c:pt>
                <c:pt idx="119">
                  <c:v>612.79999999999995</c:v>
                </c:pt>
                <c:pt idx="120">
                  <c:v>639.1</c:v>
                </c:pt>
                <c:pt idx="121">
                  <c:v>571.20000000000005</c:v>
                </c:pt>
                <c:pt idx="122">
                  <c:v>612.5</c:v>
                </c:pt>
                <c:pt idx="123">
                  <c:v>628.4</c:v>
                </c:pt>
                <c:pt idx="124">
                  <c:v>619.6</c:v>
                </c:pt>
                <c:pt idx="125">
                  <c:v>557</c:v>
                </c:pt>
                <c:pt idx="126">
                  <c:v>579</c:v>
                </c:pt>
                <c:pt idx="127">
                  <c:v>537.70000000000005</c:v>
                </c:pt>
                <c:pt idx="128">
                  <c:v>562.79999999999995</c:v>
                </c:pt>
                <c:pt idx="129">
                  <c:v>541.1</c:v>
                </c:pt>
                <c:pt idx="130">
                  <c:v>542.79999999999995</c:v>
                </c:pt>
                <c:pt idx="131">
                  <c:v>566.79999999999995</c:v>
                </c:pt>
                <c:pt idx="132">
                  <c:v>497.7</c:v>
                </c:pt>
                <c:pt idx="133">
                  <c:v>485.7</c:v>
                </c:pt>
                <c:pt idx="134">
                  <c:v>531.1</c:v>
                </c:pt>
                <c:pt idx="135">
                  <c:v>544.6</c:v>
                </c:pt>
                <c:pt idx="136">
                  <c:v>546.70000000000005</c:v>
                </c:pt>
                <c:pt idx="137">
                  <c:v>473.5</c:v>
                </c:pt>
                <c:pt idx="138">
                  <c:v>428.1</c:v>
                </c:pt>
                <c:pt idx="139">
                  <c:v>499.7</c:v>
                </c:pt>
                <c:pt idx="140">
                  <c:v>412.5</c:v>
                </c:pt>
                <c:pt idx="141">
                  <c:v>493.5</c:v>
                </c:pt>
                <c:pt idx="142">
                  <c:v>479</c:v>
                </c:pt>
                <c:pt idx="143">
                  <c:v>512</c:v>
                </c:pt>
                <c:pt idx="144">
                  <c:v>449.8</c:v>
                </c:pt>
                <c:pt idx="145">
                  <c:v>548.70000000000005</c:v>
                </c:pt>
                <c:pt idx="146">
                  <c:v>375.2</c:v>
                </c:pt>
                <c:pt idx="147">
                  <c:v>474.7</c:v>
                </c:pt>
                <c:pt idx="148">
                  <c:v>350.9</c:v>
                </c:pt>
                <c:pt idx="149">
                  <c:v>321.3</c:v>
                </c:pt>
                <c:pt idx="150">
                  <c:v>358.8</c:v>
                </c:pt>
                <c:pt idx="151">
                  <c:v>479.7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CA-7746-A30F-2B765C38F60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756.9</c:v>
                </c:pt>
                <c:pt idx="67">
                  <c:v>558.1</c:v>
                </c:pt>
                <c:pt idx="68">
                  <c:v>-999</c:v>
                </c:pt>
                <c:pt idx="69">
                  <c:v>-999</c:v>
                </c:pt>
                <c:pt idx="70">
                  <c:v>711.7</c:v>
                </c:pt>
                <c:pt idx="71">
                  <c:v>740.3</c:v>
                </c:pt>
                <c:pt idx="72">
                  <c:v>799.9</c:v>
                </c:pt>
                <c:pt idx="73">
                  <c:v>699.4</c:v>
                </c:pt>
                <c:pt idx="74">
                  <c:v>679.5</c:v>
                </c:pt>
                <c:pt idx="75">
                  <c:v>676.6</c:v>
                </c:pt>
                <c:pt idx="76">
                  <c:v>743.9</c:v>
                </c:pt>
                <c:pt idx="77">
                  <c:v>642.5</c:v>
                </c:pt>
                <c:pt idx="78">
                  <c:v>669.5</c:v>
                </c:pt>
                <c:pt idx="79">
                  <c:v>800</c:v>
                </c:pt>
                <c:pt idx="80">
                  <c:v>711.4</c:v>
                </c:pt>
                <c:pt idx="81">
                  <c:v>711.3</c:v>
                </c:pt>
                <c:pt idx="82">
                  <c:v>648.6</c:v>
                </c:pt>
                <c:pt idx="83">
                  <c:v>765.9</c:v>
                </c:pt>
                <c:pt idx="84">
                  <c:v>670.5</c:v>
                </c:pt>
                <c:pt idx="85">
                  <c:v>758.5</c:v>
                </c:pt>
                <c:pt idx="86">
                  <c:v>730.7</c:v>
                </c:pt>
                <c:pt idx="87">
                  <c:v>692.9</c:v>
                </c:pt>
                <c:pt idx="88">
                  <c:v>750.4</c:v>
                </c:pt>
                <c:pt idx="89">
                  <c:v>714.6</c:v>
                </c:pt>
                <c:pt idx="90">
                  <c:v>698</c:v>
                </c:pt>
                <c:pt idx="91">
                  <c:v>768.6</c:v>
                </c:pt>
                <c:pt idx="92">
                  <c:v>738.3</c:v>
                </c:pt>
                <c:pt idx="93">
                  <c:v>772.8</c:v>
                </c:pt>
                <c:pt idx="94">
                  <c:v>741.4</c:v>
                </c:pt>
                <c:pt idx="95">
                  <c:v>744.1</c:v>
                </c:pt>
                <c:pt idx="96">
                  <c:v>727.6</c:v>
                </c:pt>
                <c:pt idx="97">
                  <c:v>742.8</c:v>
                </c:pt>
                <c:pt idx="98">
                  <c:v>750.1</c:v>
                </c:pt>
                <c:pt idx="99">
                  <c:v>772.4</c:v>
                </c:pt>
                <c:pt idx="100">
                  <c:v>718.1</c:v>
                </c:pt>
                <c:pt idx="101">
                  <c:v>719.3</c:v>
                </c:pt>
                <c:pt idx="102">
                  <c:v>733.4</c:v>
                </c:pt>
                <c:pt idx="103">
                  <c:v>757.1</c:v>
                </c:pt>
                <c:pt idx="104">
                  <c:v>689.2</c:v>
                </c:pt>
                <c:pt idx="105">
                  <c:v>744.7</c:v>
                </c:pt>
                <c:pt idx="106">
                  <c:v>741.7</c:v>
                </c:pt>
                <c:pt idx="107">
                  <c:v>681.7</c:v>
                </c:pt>
                <c:pt idx="108">
                  <c:v>686.4</c:v>
                </c:pt>
                <c:pt idx="109">
                  <c:v>-999</c:v>
                </c:pt>
                <c:pt idx="110">
                  <c:v>691.1</c:v>
                </c:pt>
                <c:pt idx="111">
                  <c:v>646</c:v>
                </c:pt>
                <c:pt idx="112">
                  <c:v>647.79999999999995</c:v>
                </c:pt>
                <c:pt idx="113">
                  <c:v>655</c:v>
                </c:pt>
                <c:pt idx="114">
                  <c:v>653.70000000000005</c:v>
                </c:pt>
                <c:pt idx="115">
                  <c:v>648.79999999999995</c:v>
                </c:pt>
                <c:pt idx="116">
                  <c:v>658.2</c:v>
                </c:pt>
                <c:pt idx="117">
                  <c:v>652.1</c:v>
                </c:pt>
                <c:pt idx="118">
                  <c:v>602.4</c:v>
                </c:pt>
                <c:pt idx="119">
                  <c:v>639.20000000000005</c:v>
                </c:pt>
                <c:pt idx="120">
                  <c:v>624.29999999999995</c:v>
                </c:pt>
                <c:pt idx="121">
                  <c:v>598.9</c:v>
                </c:pt>
                <c:pt idx="122">
                  <c:v>603.6</c:v>
                </c:pt>
                <c:pt idx="123">
                  <c:v>581.5</c:v>
                </c:pt>
                <c:pt idx="124">
                  <c:v>597</c:v>
                </c:pt>
                <c:pt idx="125">
                  <c:v>592</c:v>
                </c:pt>
                <c:pt idx="126">
                  <c:v>587.29999999999995</c:v>
                </c:pt>
                <c:pt idx="127">
                  <c:v>583</c:v>
                </c:pt>
                <c:pt idx="128">
                  <c:v>592.9</c:v>
                </c:pt>
                <c:pt idx="129">
                  <c:v>583.20000000000005</c:v>
                </c:pt>
                <c:pt idx="130">
                  <c:v>586.79999999999995</c:v>
                </c:pt>
                <c:pt idx="131">
                  <c:v>525.20000000000005</c:v>
                </c:pt>
                <c:pt idx="132">
                  <c:v>593.70000000000005</c:v>
                </c:pt>
                <c:pt idx="133">
                  <c:v>540.1</c:v>
                </c:pt>
                <c:pt idx="134">
                  <c:v>533.70000000000005</c:v>
                </c:pt>
                <c:pt idx="135">
                  <c:v>612.29999999999995</c:v>
                </c:pt>
                <c:pt idx="136">
                  <c:v>591.79999999999995</c:v>
                </c:pt>
                <c:pt idx="137">
                  <c:v>561.20000000000005</c:v>
                </c:pt>
                <c:pt idx="138">
                  <c:v>504.3</c:v>
                </c:pt>
                <c:pt idx="139">
                  <c:v>524.79999999999995</c:v>
                </c:pt>
                <c:pt idx="140">
                  <c:v>536.29999999999995</c:v>
                </c:pt>
                <c:pt idx="141">
                  <c:v>518.20000000000005</c:v>
                </c:pt>
                <c:pt idx="142">
                  <c:v>561.5</c:v>
                </c:pt>
                <c:pt idx="143">
                  <c:v>554.29999999999995</c:v>
                </c:pt>
                <c:pt idx="144">
                  <c:v>517.70000000000005</c:v>
                </c:pt>
                <c:pt idx="145">
                  <c:v>484.5</c:v>
                </c:pt>
                <c:pt idx="146">
                  <c:v>529.4</c:v>
                </c:pt>
                <c:pt idx="147">
                  <c:v>430.6</c:v>
                </c:pt>
                <c:pt idx="148">
                  <c:v>515.6</c:v>
                </c:pt>
                <c:pt idx="149">
                  <c:v>434.9</c:v>
                </c:pt>
                <c:pt idx="150">
                  <c:v>503.5</c:v>
                </c:pt>
                <c:pt idx="151">
                  <c:v>495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CA-7746-A30F-2B765C38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543968"/>
        <c:axId val="1"/>
      </c:scatterChart>
      <c:valAx>
        <c:axId val="170154396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5439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801</c:v>
                </c:pt>
                <c:pt idx="67">
                  <c:v>1026</c:v>
                </c:pt>
                <c:pt idx="68">
                  <c:v>-999</c:v>
                </c:pt>
                <c:pt idx="69">
                  <c:v>-999</c:v>
                </c:pt>
                <c:pt idx="70">
                  <c:v>905</c:v>
                </c:pt>
                <c:pt idx="71">
                  <c:v>1584</c:v>
                </c:pt>
                <c:pt idx="72">
                  <c:v>820</c:v>
                </c:pt>
                <c:pt idx="73">
                  <c:v>460</c:v>
                </c:pt>
                <c:pt idx="74">
                  <c:v>1018</c:v>
                </c:pt>
                <c:pt idx="75">
                  <c:v>319</c:v>
                </c:pt>
                <c:pt idx="76">
                  <c:v>1225</c:v>
                </c:pt>
                <c:pt idx="77">
                  <c:v>679</c:v>
                </c:pt>
                <c:pt idx="78">
                  <c:v>607</c:v>
                </c:pt>
                <c:pt idx="79">
                  <c:v>860</c:v>
                </c:pt>
                <c:pt idx="80">
                  <c:v>633</c:v>
                </c:pt>
                <c:pt idx="81">
                  <c:v>477</c:v>
                </c:pt>
                <c:pt idx="82">
                  <c:v>369</c:v>
                </c:pt>
                <c:pt idx="83">
                  <c:v>745</c:v>
                </c:pt>
                <c:pt idx="84">
                  <c:v>832</c:v>
                </c:pt>
                <c:pt idx="85">
                  <c:v>495</c:v>
                </c:pt>
                <c:pt idx="86">
                  <c:v>677</c:v>
                </c:pt>
                <c:pt idx="87">
                  <c:v>328</c:v>
                </c:pt>
                <c:pt idx="88">
                  <c:v>602</c:v>
                </c:pt>
                <c:pt idx="89">
                  <c:v>510</c:v>
                </c:pt>
                <c:pt idx="90">
                  <c:v>351</c:v>
                </c:pt>
                <c:pt idx="91">
                  <c:v>791</c:v>
                </c:pt>
                <c:pt idx="92">
                  <c:v>402</c:v>
                </c:pt>
                <c:pt idx="93">
                  <c:v>634</c:v>
                </c:pt>
                <c:pt idx="94">
                  <c:v>475</c:v>
                </c:pt>
                <c:pt idx="95">
                  <c:v>368</c:v>
                </c:pt>
                <c:pt idx="96">
                  <c:v>581</c:v>
                </c:pt>
                <c:pt idx="97">
                  <c:v>480</c:v>
                </c:pt>
                <c:pt idx="98">
                  <c:v>597</c:v>
                </c:pt>
                <c:pt idx="99">
                  <c:v>539</c:v>
                </c:pt>
                <c:pt idx="100">
                  <c:v>462</c:v>
                </c:pt>
                <c:pt idx="101">
                  <c:v>500</c:v>
                </c:pt>
                <c:pt idx="102">
                  <c:v>386</c:v>
                </c:pt>
                <c:pt idx="103">
                  <c:v>557</c:v>
                </c:pt>
                <c:pt idx="104">
                  <c:v>508</c:v>
                </c:pt>
                <c:pt idx="105">
                  <c:v>454</c:v>
                </c:pt>
                <c:pt idx="106">
                  <c:v>405</c:v>
                </c:pt>
                <c:pt idx="107">
                  <c:v>473</c:v>
                </c:pt>
                <c:pt idx="108">
                  <c:v>582</c:v>
                </c:pt>
                <c:pt idx="109">
                  <c:v>-999</c:v>
                </c:pt>
                <c:pt idx="110">
                  <c:v>524</c:v>
                </c:pt>
                <c:pt idx="111">
                  <c:v>390</c:v>
                </c:pt>
                <c:pt idx="112">
                  <c:v>373</c:v>
                </c:pt>
                <c:pt idx="113">
                  <c:v>327</c:v>
                </c:pt>
                <c:pt idx="114">
                  <c:v>367</c:v>
                </c:pt>
                <c:pt idx="115">
                  <c:v>375</c:v>
                </c:pt>
                <c:pt idx="116">
                  <c:v>437</c:v>
                </c:pt>
                <c:pt idx="117">
                  <c:v>588</c:v>
                </c:pt>
                <c:pt idx="118">
                  <c:v>499</c:v>
                </c:pt>
                <c:pt idx="119">
                  <c:v>392</c:v>
                </c:pt>
                <c:pt idx="120">
                  <c:v>319</c:v>
                </c:pt>
                <c:pt idx="121">
                  <c:v>559</c:v>
                </c:pt>
                <c:pt idx="122">
                  <c:v>477</c:v>
                </c:pt>
                <c:pt idx="123">
                  <c:v>564</c:v>
                </c:pt>
                <c:pt idx="124">
                  <c:v>446</c:v>
                </c:pt>
                <c:pt idx="125">
                  <c:v>542</c:v>
                </c:pt>
                <c:pt idx="126">
                  <c:v>687</c:v>
                </c:pt>
                <c:pt idx="127">
                  <c:v>651</c:v>
                </c:pt>
                <c:pt idx="128">
                  <c:v>688</c:v>
                </c:pt>
                <c:pt idx="129">
                  <c:v>635</c:v>
                </c:pt>
                <c:pt idx="130">
                  <c:v>374</c:v>
                </c:pt>
                <c:pt idx="131">
                  <c:v>702</c:v>
                </c:pt>
                <c:pt idx="132">
                  <c:v>471</c:v>
                </c:pt>
                <c:pt idx="133">
                  <c:v>470</c:v>
                </c:pt>
                <c:pt idx="134">
                  <c:v>645</c:v>
                </c:pt>
                <c:pt idx="135">
                  <c:v>1007</c:v>
                </c:pt>
                <c:pt idx="136">
                  <c:v>573</c:v>
                </c:pt>
                <c:pt idx="137">
                  <c:v>523</c:v>
                </c:pt>
                <c:pt idx="138">
                  <c:v>532</c:v>
                </c:pt>
                <c:pt idx="139">
                  <c:v>678</c:v>
                </c:pt>
                <c:pt idx="140">
                  <c:v>322</c:v>
                </c:pt>
                <c:pt idx="141">
                  <c:v>1192</c:v>
                </c:pt>
                <c:pt idx="142">
                  <c:v>702</c:v>
                </c:pt>
                <c:pt idx="143">
                  <c:v>618</c:v>
                </c:pt>
                <c:pt idx="144">
                  <c:v>595</c:v>
                </c:pt>
                <c:pt idx="145">
                  <c:v>833</c:v>
                </c:pt>
                <c:pt idx="146">
                  <c:v>1044</c:v>
                </c:pt>
                <c:pt idx="147">
                  <c:v>507</c:v>
                </c:pt>
                <c:pt idx="148">
                  <c:v>578</c:v>
                </c:pt>
                <c:pt idx="149">
                  <c:v>673</c:v>
                </c:pt>
                <c:pt idx="150">
                  <c:v>861</c:v>
                </c:pt>
                <c:pt idx="151">
                  <c:v>946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6-4642-88A2-18F0D08610DD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908</c:v>
                </c:pt>
                <c:pt idx="67">
                  <c:v>969</c:v>
                </c:pt>
                <c:pt idx="68">
                  <c:v>-999</c:v>
                </c:pt>
                <c:pt idx="69">
                  <c:v>-999</c:v>
                </c:pt>
                <c:pt idx="70">
                  <c:v>775</c:v>
                </c:pt>
                <c:pt idx="71">
                  <c:v>897</c:v>
                </c:pt>
                <c:pt idx="72">
                  <c:v>2159</c:v>
                </c:pt>
                <c:pt idx="73">
                  <c:v>937</c:v>
                </c:pt>
                <c:pt idx="74">
                  <c:v>707</c:v>
                </c:pt>
                <c:pt idx="75">
                  <c:v>1449</c:v>
                </c:pt>
                <c:pt idx="76">
                  <c:v>668</c:v>
                </c:pt>
                <c:pt idx="77">
                  <c:v>1310</c:v>
                </c:pt>
                <c:pt idx="78">
                  <c:v>812</c:v>
                </c:pt>
                <c:pt idx="79">
                  <c:v>485</c:v>
                </c:pt>
                <c:pt idx="80">
                  <c:v>753</c:v>
                </c:pt>
                <c:pt idx="81">
                  <c:v>876</c:v>
                </c:pt>
                <c:pt idx="82">
                  <c:v>536</c:v>
                </c:pt>
                <c:pt idx="83">
                  <c:v>495</c:v>
                </c:pt>
                <c:pt idx="84">
                  <c:v>618</c:v>
                </c:pt>
                <c:pt idx="85">
                  <c:v>569</c:v>
                </c:pt>
                <c:pt idx="86">
                  <c:v>440</c:v>
                </c:pt>
                <c:pt idx="87">
                  <c:v>349</c:v>
                </c:pt>
                <c:pt idx="88">
                  <c:v>486</c:v>
                </c:pt>
                <c:pt idx="89">
                  <c:v>686</c:v>
                </c:pt>
                <c:pt idx="90">
                  <c:v>415</c:v>
                </c:pt>
                <c:pt idx="91">
                  <c:v>519</c:v>
                </c:pt>
                <c:pt idx="92">
                  <c:v>478</c:v>
                </c:pt>
                <c:pt idx="93">
                  <c:v>440</c:v>
                </c:pt>
                <c:pt idx="94">
                  <c:v>591</c:v>
                </c:pt>
                <c:pt idx="95">
                  <c:v>393</c:v>
                </c:pt>
                <c:pt idx="96">
                  <c:v>398</c:v>
                </c:pt>
                <c:pt idx="97">
                  <c:v>374</c:v>
                </c:pt>
                <c:pt idx="98">
                  <c:v>596</c:v>
                </c:pt>
                <c:pt idx="99">
                  <c:v>466</c:v>
                </c:pt>
                <c:pt idx="100">
                  <c:v>421</c:v>
                </c:pt>
                <c:pt idx="101">
                  <c:v>356</c:v>
                </c:pt>
                <c:pt idx="102">
                  <c:v>359</c:v>
                </c:pt>
                <c:pt idx="103">
                  <c:v>384</c:v>
                </c:pt>
                <c:pt idx="104">
                  <c:v>446</c:v>
                </c:pt>
                <c:pt idx="105">
                  <c:v>406</c:v>
                </c:pt>
                <c:pt idx="106">
                  <c:v>276</c:v>
                </c:pt>
                <c:pt idx="107">
                  <c:v>438</c:v>
                </c:pt>
                <c:pt idx="108">
                  <c:v>343</c:v>
                </c:pt>
                <c:pt idx="109">
                  <c:v>-999</c:v>
                </c:pt>
                <c:pt idx="110">
                  <c:v>327</c:v>
                </c:pt>
                <c:pt idx="111">
                  <c:v>435</c:v>
                </c:pt>
                <c:pt idx="112">
                  <c:v>362</c:v>
                </c:pt>
                <c:pt idx="113">
                  <c:v>425</c:v>
                </c:pt>
                <c:pt idx="114">
                  <c:v>433</c:v>
                </c:pt>
                <c:pt idx="115">
                  <c:v>370</c:v>
                </c:pt>
                <c:pt idx="116">
                  <c:v>554</c:v>
                </c:pt>
                <c:pt idx="117">
                  <c:v>690</c:v>
                </c:pt>
                <c:pt idx="118">
                  <c:v>362</c:v>
                </c:pt>
                <c:pt idx="119">
                  <c:v>461</c:v>
                </c:pt>
                <c:pt idx="120">
                  <c:v>488</c:v>
                </c:pt>
                <c:pt idx="121">
                  <c:v>497</c:v>
                </c:pt>
                <c:pt idx="122">
                  <c:v>525</c:v>
                </c:pt>
                <c:pt idx="123">
                  <c:v>560</c:v>
                </c:pt>
                <c:pt idx="124">
                  <c:v>673</c:v>
                </c:pt>
                <c:pt idx="125">
                  <c:v>637</c:v>
                </c:pt>
                <c:pt idx="126">
                  <c:v>566</c:v>
                </c:pt>
                <c:pt idx="127">
                  <c:v>575</c:v>
                </c:pt>
                <c:pt idx="128">
                  <c:v>430</c:v>
                </c:pt>
                <c:pt idx="129">
                  <c:v>315</c:v>
                </c:pt>
                <c:pt idx="130">
                  <c:v>375</c:v>
                </c:pt>
                <c:pt idx="131">
                  <c:v>533</c:v>
                </c:pt>
                <c:pt idx="132">
                  <c:v>675</c:v>
                </c:pt>
                <c:pt idx="133">
                  <c:v>599</c:v>
                </c:pt>
                <c:pt idx="134">
                  <c:v>590</c:v>
                </c:pt>
                <c:pt idx="135">
                  <c:v>543</c:v>
                </c:pt>
                <c:pt idx="136">
                  <c:v>718</c:v>
                </c:pt>
                <c:pt idx="137">
                  <c:v>593</c:v>
                </c:pt>
                <c:pt idx="138">
                  <c:v>828</c:v>
                </c:pt>
                <c:pt idx="139">
                  <c:v>957</c:v>
                </c:pt>
                <c:pt idx="140">
                  <c:v>477</c:v>
                </c:pt>
                <c:pt idx="141">
                  <c:v>548</c:v>
                </c:pt>
                <c:pt idx="142">
                  <c:v>759</c:v>
                </c:pt>
                <c:pt idx="143">
                  <c:v>689</c:v>
                </c:pt>
                <c:pt idx="144">
                  <c:v>782</c:v>
                </c:pt>
                <c:pt idx="145">
                  <c:v>569</c:v>
                </c:pt>
                <c:pt idx="146">
                  <c:v>839</c:v>
                </c:pt>
                <c:pt idx="147">
                  <c:v>442</c:v>
                </c:pt>
                <c:pt idx="148">
                  <c:v>989</c:v>
                </c:pt>
                <c:pt idx="149">
                  <c:v>752</c:v>
                </c:pt>
                <c:pt idx="150">
                  <c:v>490</c:v>
                </c:pt>
                <c:pt idx="151">
                  <c:v>638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56-4642-88A2-18F0D0861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731088"/>
        <c:axId val="1"/>
      </c:scatterChart>
      <c:valAx>
        <c:axId val="170173108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7310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0.98028283179579123</c:v>
                </c:pt>
                <c:pt idx="67">
                  <c:v>0.97400034250871659</c:v>
                </c:pt>
                <c:pt idx="68">
                  <c:v>-999</c:v>
                </c:pt>
                <c:pt idx="69">
                  <c:v>-999</c:v>
                </c:pt>
                <c:pt idx="70">
                  <c:v>0.96957375179867544</c:v>
                </c:pt>
                <c:pt idx="71">
                  <c:v>0.95285814441339067</c:v>
                </c:pt>
                <c:pt idx="72">
                  <c:v>0.97724278044311796</c:v>
                </c:pt>
                <c:pt idx="73">
                  <c:v>0.98814148532303592</c:v>
                </c:pt>
                <c:pt idx="74">
                  <c:v>0.97122324297076623</c:v>
                </c:pt>
                <c:pt idx="75">
                  <c:v>0.98991265972705345</c:v>
                </c:pt>
                <c:pt idx="76">
                  <c:v>0.96301204743378432</c:v>
                </c:pt>
                <c:pt idx="77">
                  <c:v>0.97857071456641853</c:v>
                </c:pt>
                <c:pt idx="78">
                  <c:v>0.97936265514712217</c:v>
                </c:pt>
                <c:pt idx="79">
                  <c:v>0.96736140758507949</c:v>
                </c:pt>
                <c:pt idx="80">
                  <c:v>0.978835918265198</c:v>
                </c:pt>
                <c:pt idx="81">
                  <c:v>0.980449855606216</c:v>
                </c:pt>
                <c:pt idx="82">
                  <c:v>0.98671291835530339</c:v>
                </c:pt>
                <c:pt idx="83">
                  <c:v>0.97103493116299733</c:v>
                </c:pt>
                <c:pt idx="84">
                  <c:v>0.96724106965231904</c:v>
                </c:pt>
                <c:pt idx="85">
                  <c:v>0.97887866791645273</c:v>
                </c:pt>
                <c:pt idx="86">
                  <c:v>0.97287189583946221</c:v>
                </c:pt>
                <c:pt idx="87">
                  <c:v>0.98472848384641121</c:v>
                </c:pt>
                <c:pt idx="88">
                  <c:v>0.96950114408071675</c:v>
                </c:pt>
                <c:pt idx="89">
                  <c:v>0.97479635732090952</c:v>
                </c:pt>
                <c:pt idx="90">
                  <c:v>0.98011229969087033</c:v>
                </c:pt>
                <c:pt idx="91">
                  <c:v>0.95588722695549222</c:v>
                </c:pt>
                <c:pt idx="92">
                  <c:v>0.97790791583194847</c:v>
                </c:pt>
                <c:pt idx="93">
                  <c:v>0.96728749759827737</c:v>
                </c:pt>
                <c:pt idx="94">
                  <c:v>0.97295382929751506</c:v>
                </c:pt>
                <c:pt idx="95">
                  <c:v>0.97515029022943056</c:v>
                </c:pt>
                <c:pt idx="96">
                  <c:v>0.96335559440237073</c:v>
                </c:pt>
                <c:pt idx="97">
                  <c:v>0.96271943770765167</c:v>
                </c:pt>
                <c:pt idx="98">
                  <c:v>0.94951010553752313</c:v>
                </c:pt>
                <c:pt idx="99">
                  <c:v>0.96145666547138642</c:v>
                </c:pt>
                <c:pt idx="100">
                  <c:v>0.96484525097078622</c:v>
                </c:pt>
                <c:pt idx="101">
                  <c:v>0.96008366162882908</c:v>
                </c:pt>
                <c:pt idx="102">
                  <c:v>0.96904160904340131</c:v>
                </c:pt>
                <c:pt idx="103">
                  <c:v>0.95467525861298219</c:v>
                </c:pt>
                <c:pt idx="104">
                  <c:v>0.95582083034399667</c:v>
                </c:pt>
                <c:pt idx="105">
                  <c:v>0.95280062721666692</c:v>
                </c:pt>
                <c:pt idx="106">
                  <c:v>0.95820680539184722</c:v>
                </c:pt>
                <c:pt idx="107">
                  <c:v>0.94496424963162506</c:v>
                </c:pt>
                <c:pt idx="108">
                  <c:v>0.9322104926257071</c:v>
                </c:pt>
                <c:pt idx="109">
                  <c:v>-999</c:v>
                </c:pt>
                <c:pt idx="110">
                  <c:v>0.93594821382407656</c:v>
                </c:pt>
                <c:pt idx="111">
                  <c:v>0.94880383344096109</c:v>
                </c:pt>
                <c:pt idx="112">
                  <c:v>0.94824119195815504</c:v>
                </c:pt>
                <c:pt idx="113">
                  <c:v>0.95354982258243715</c:v>
                </c:pt>
                <c:pt idx="114">
                  <c:v>0.94666861852439543</c:v>
                </c:pt>
                <c:pt idx="115">
                  <c:v>0.9417652428287675</c:v>
                </c:pt>
                <c:pt idx="116">
                  <c:v>0.9275733680162046</c:v>
                </c:pt>
                <c:pt idx="117">
                  <c:v>0.89930182587479313</c:v>
                </c:pt>
                <c:pt idx="118">
                  <c:v>0.91590238154586845</c:v>
                </c:pt>
                <c:pt idx="119">
                  <c:v>0.93169052418234766</c:v>
                </c:pt>
                <c:pt idx="120">
                  <c:v>0.9404423089467141</c:v>
                </c:pt>
                <c:pt idx="121">
                  <c:v>0.89705826557728074</c:v>
                </c:pt>
                <c:pt idx="122">
                  <c:v>0.89458175050352906</c:v>
                </c:pt>
                <c:pt idx="123">
                  <c:v>0.87492830361869123</c:v>
                </c:pt>
                <c:pt idx="124">
                  <c:v>0.90093141718882797</c:v>
                </c:pt>
                <c:pt idx="125">
                  <c:v>0.88499942699676637</c:v>
                </c:pt>
                <c:pt idx="126">
                  <c:v>0.85224713576524058</c:v>
                </c:pt>
                <c:pt idx="127">
                  <c:v>0.86336773499302055</c:v>
                </c:pt>
                <c:pt idx="128">
                  <c:v>0.84498830993673302</c:v>
                </c:pt>
                <c:pt idx="129">
                  <c:v>0.85032119272976447</c:v>
                </c:pt>
                <c:pt idx="130">
                  <c:v>0.89597720934913072</c:v>
                </c:pt>
                <c:pt idx="131">
                  <c:v>0.81462721834118557</c:v>
                </c:pt>
                <c:pt idx="132">
                  <c:v>0.88178529651084081</c:v>
                </c:pt>
                <c:pt idx="133">
                  <c:v>0.87295686620719937</c:v>
                </c:pt>
                <c:pt idx="134">
                  <c:v>0.80965645931145325</c:v>
                </c:pt>
                <c:pt idx="135">
                  <c:v>0.73288038933182331</c:v>
                </c:pt>
                <c:pt idx="136">
                  <c:v>0.82063637031723802</c:v>
                </c:pt>
                <c:pt idx="137">
                  <c:v>0.83828692599203614</c:v>
                </c:pt>
                <c:pt idx="138">
                  <c:v>0.83867405105441117</c:v>
                </c:pt>
                <c:pt idx="139">
                  <c:v>0.76765410162626468</c:v>
                </c:pt>
                <c:pt idx="140">
                  <c:v>0.89335067886655461</c:v>
                </c:pt>
                <c:pt idx="141">
                  <c:v>0.6214655502865285</c:v>
                </c:pt>
                <c:pt idx="142">
                  <c:v>0.73577775162143078</c:v>
                </c:pt>
                <c:pt idx="143">
                  <c:v>0.74456900569210638</c:v>
                </c:pt>
                <c:pt idx="144">
                  <c:v>0.76383836347645628</c:v>
                </c:pt>
                <c:pt idx="145">
                  <c:v>0.66195068478618269</c:v>
                </c:pt>
                <c:pt idx="146">
                  <c:v>0.67757014726861475</c:v>
                </c:pt>
                <c:pt idx="147">
                  <c:v>0.76290539790099721</c:v>
                </c:pt>
                <c:pt idx="148">
                  <c:v>0.786897939942797</c:v>
                </c:pt>
                <c:pt idx="149">
                  <c:v>0.75595500361853707</c:v>
                </c:pt>
                <c:pt idx="150">
                  <c:v>0.67969046592711313</c:v>
                </c:pt>
                <c:pt idx="151">
                  <c:v>0.5798824461602422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178.7</c:v>
                </c:pt>
                <c:pt idx="1">
                  <c:v>179</c:v>
                </c:pt>
                <c:pt idx="2">
                  <c:v>178.8</c:v>
                </c:pt>
                <c:pt idx="3">
                  <c:v>177.9</c:v>
                </c:pt>
                <c:pt idx="4">
                  <c:v>177.2</c:v>
                </c:pt>
                <c:pt idx="5">
                  <c:v>176.1</c:v>
                </c:pt>
                <c:pt idx="6">
                  <c:v>175</c:v>
                </c:pt>
                <c:pt idx="7">
                  <c:v>173.9</c:v>
                </c:pt>
                <c:pt idx="8">
                  <c:v>173</c:v>
                </c:pt>
                <c:pt idx="9">
                  <c:v>171.9</c:v>
                </c:pt>
                <c:pt idx="10">
                  <c:v>170.8</c:v>
                </c:pt>
                <c:pt idx="11">
                  <c:v>169.7</c:v>
                </c:pt>
                <c:pt idx="12">
                  <c:v>168.6</c:v>
                </c:pt>
                <c:pt idx="13">
                  <c:v>167.6</c:v>
                </c:pt>
                <c:pt idx="14">
                  <c:v>166.5</c:v>
                </c:pt>
                <c:pt idx="15">
                  <c:v>165.2</c:v>
                </c:pt>
                <c:pt idx="16">
                  <c:v>164.1</c:v>
                </c:pt>
                <c:pt idx="17">
                  <c:v>162.80000000000001</c:v>
                </c:pt>
                <c:pt idx="18">
                  <c:v>161.69999999999999</c:v>
                </c:pt>
                <c:pt idx="19">
                  <c:v>160.80000000000001</c:v>
                </c:pt>
                <c:pt idx="20">
                  <c:v>159.69999999999999</c:v>
                </c:pt>
                <c:pt idx="21">
                  <c:v>158.6</c:v>
                </c:pt>
                <c:pt idx="22">
                  <c:v>157.5</c:v>
                </c:pt>
                <c:pt idx="23">
                  <c:v>156.4</c:v>
                </c:pt>
                <c:pt idx="24">
                  <c:v>155.5</c:v>
                </c:pt>
                <c:pt idx="25">
                  <c:v>154.4</c:v>
                </c:pt>
                <c:pt idx="26">
                  <c:v>153.30000000000001</c:v>
                </c:pt>
                <c:pt idx="27">
                  <c:v>152.30000000000001</c:v>
                </c:pt>
                <c:pt idx="28">
                  <c:v>151.19999999999999</c:v>
                </c:pt>
                <c:pt idx="29">
                  <c:v>150.30000000000001</c:v>
                </c:pt>
                <c:pt idx="30">
                  <c:v>149.19999999999999</c:v>
                </c:pt>
                <c:pt idx="31">
                  <c:v>148.1</c:v>
                </c:pt>
                <c:pt idx="32">
                  <c:v>147</c:v>
                </c:pt>
                <c:pt idx="33">
                  <c:v>146.1</c:v>
                </c:pt>
                <c:pt idx="34">
                  <c:v>145</c:v>
                </c:pt>
                <c:pt idx="35">
                  <c:v>144.1</c:v>
                </c:pt>
                <c:pt idx="36">
                  <c:v>143</c:v>
                </c:pt>
                <c:pt idx="37">
                  <c:v>142.1</c:v>
                </c:pt>
                <c:pt idx="38">
                  <c:v>141.1</c:v>
                </c:pt>
                <c:pt idx="39">
                  <c:v>140.4</c:v>
                </c:pt>
                <c:pt idx="40">
                  <c:v>139.30000000000001</c:v>
                </c:pt>
                <c:pt idx="41">
                  <c:v>138.4</c:v>
                </c:pt>
                <c:pt idx="42">
                  <c:v>137.30000000000001</c:v>
                </c:pt>
                <c:pt idx="43">
                  <c:v>136.4</c:v>
                </c:pt>
                <c:pt idx="44">
                  <c:v>135.5</c:v>
                </c:pt>
                <c:pt idx="45">
                  <c:v>134.4</c:v>
                </c:pt>
                <c:pt idx="46">
                  <c:v>133.5</c:v>
                </c:pt>
                <c:pt idx="47">
                  <c:v>132.4</c:v>
                </c:pt>
                <c:pt idx="48">
                  <c:v>131.5</c:v>
                </c:pt>
                <c:pt idx="49">
                  <c:v>130.6</c:v>
                </c:pt>
                <c:pt idx="50">
                  <c:v>129.69999999999999</c:v>
                </c:pt>
                <c:pt idx="51">
                  <c:v>128.80000000000001</c:v>
                </c:pt>
                <c:pt idx="52">
                  <c:v>127.7</c:v>
                </c:pt>
                <c:pt idx="53">
                  <c:v>126.9</c:v>
                </c:pt>
                <c:pt idx="54">
                  <c:v>126</c:v>
                </c:pt>
                <c:pt idx="55">
                  <c:v>124.9</c:v>
                </c:pt>
                <c:pt idx="56">
                  <c:v>124</c:v>
                </c:pt>
                <c:pt idx="57">
                  <c:v>122.9</c:v>
                </c:pt>
                <c:pt idx="58">
                  <c:v>122</c:v>
                </c:pt>
                <c:pt idx="59">
                  <c:v>121.1</c:v>
                </c:pt>
                <c:pt idx="60">
                  <c:v>120.2</c:v>
                </c:pt>
                <c:pt idx="61">
                  <c:v>119.3</c:v>
                </c:pt>
                <c:pt idx="62">
                  <c:v>118.2</c:v>
                </c:pt>
                <c:pt idx="63">
                  <c:v>117.3</c:v>
                </c:pt>
                <c:pt idx="64">
                  <c:v>116.6</c:v>
                </c:pt>
                <c:pt idx="65">
                  <c:v>115.6</c:v>
                </c:pt>
                <c:pt idx="66">
                  <c:v>114.7</c:v>
                </c:pt>
                <c:pt idx="67">
                  <c:v>113.8</c:v>
                </c:pt>
                <c:pt idx="68">
                  <c:v>113.1</c:v>
                </c:pt>
                <c:pt idx="69">
                  <c:v>112</c:v>
                </c:pt>
                <c:pt idx="70">
                  <c:v>111.1</c:v>
                </c:pt>
                <c:pt idx="71">
                  <c:v>110</c:v>
                </c:pt>
                <c:pt idx="72">
                  <c:v>109.1</c:v>
                </c:pt>
                <c:pt idx="73">
                  <c:v>108</c:v>
                </c:pt>
                <c:pt idx="74">
                  <c:v>107.1</c:v>
                </c:pt>
                <c:pt idx="75">
                  <c:v>106</c:v>
                </c:pt>
                <c:pt idx="76">
                  <c:v>105.1</c:v>
                </c:pt>
                <c:pt idx="77">
                  <c:v>104.2</c:v>
                </c:pt>
                <c:pt idx="78">
                  <c:v>103.4</c:v>
                </c:pt>
                <c:pt idx="79">
                  <c:v>102.5</c:v>
                </c:pt>
                <c:pt idx="80">
                  <c:v>101.6</c:v>
                </c:pt>
                <c:pt idx="81">
                  <c:v>100.5</c:v>
                </c:pt>
                <c:pt idx="82">
                  <c:v>99.6</c:v>
                </c:pt>
                <c:pt idx="83">
                  <c:v>98.7</c:v>
                </c:pt>
                <c:pt idx="84">
                  <c:v>97.6</c:v>
                </c:pt>
                <c:pt idx="85">
                  <c:v>96.7</c:v>
                </c:pt>
                <c:pt idx="86">
                  <c:v>95.6</c:v>
                </c:pt>
                <c:pt idx="87">
                  <c:v>94.7</c:v>
                </c:pt>
                <c:pt idx="88">
                  <c:v>93.8</c:v>
                </c:pt>
                <c:pt idx="89">
                  <c:v>92.9</c:v>
                </c:pt>
                <c:pt idx="90">
                  <c:v>92</c:v>
                </c:pt>
                <c:pt idx="91">
                  <c:v>91.1</c:v>
                </c:pt>
                <c:pt idx="92">
                  <c:v>90.2</c:v>
                </c:pt>
                <c:pt idx="93">
                  <c:v>89.2</c:v>
                </c:pt>
                <c:pt idx="94">
                  <c:v>88.3</c:v>
                </c:pt>
                <c:pt idx="95">
                  <c:v>87.2</c:v>
                </c:pt>
                <c:pt idx="96">
                  <c:v>86.3</c:v>
                </c:pt>
                <c:pt idx="97">
                  <c:v>85.2</c:v>
                </c:pt>
                <c:pt idx="98">
                  <c:v>84.3</c:v>
                </c:pt>
                <c:pt idx="99">
                  <c:v>83.2</c:v>
                </c:pt>
                <c:pt idx="100">
                  <c:v>82.1</c:v>
                </c:pt>
                <c:pt idx="101">
                  <c:v>81.2</c:v>
                </c:pt>
                <c:pt idx="102">
                  <c:v>80.3</c:v>
                </c:pt>
                <c:pt idx="103">
                  <c:v>79.400000000000006</c:v>
                </c:pt>
                <c:pt idx="104">
                  <c:v>78.3</c:v>
                </c:pt>
                <c:pt idx="105">
                  <c:v>77.2</c:v>
                </c:pt>
                <c:pt idx="106">
                  <c:v>76.3</c:v>
                </c:pt>
                <c:pt idx="107">
                  <c:v>75.2</c:v>
                </c:pt>
                <c:pt idx="108">
                  <c:v>74.3</c:v>
                </c:pt>
                <c:pt idx="109">
                  <c:v>73.2</c:v>
                </c:pt>
                <c:pt idx="110">
                  <c:v>72.099999999999994</c:v>
                </c:pt>
                <c:pt idx="111">
                  <c:v>71.2</c:v>
                </c:pt>
                <c:pt idx="112">
                  <c:v>70.099999999999994</c:v>
                </c:pt>
                <c:pt idx="113">
                  <c:v>69</c:v>
                </c:pt>
                <c:pt idx="114">
                  <c:v>68.3</c:v>
                </c:pt>
                <c:pt idx="115">
                  <c:v>67</c:v>
                </c:pt>
                <c:pt idx="116">
                  <c:v>66.099999999999994</c:v>
                </c:pt>
                <c:pt idx="117">
                  <c:v>65</c:v>
                </c:pt>
                <c:pt idx="118">
                  <c:v>64.099999999999994</c:v>
                </c:pt>
                <c:pt idx="119">
                  <c:v>63</c:v>
                </c:pt>
                <c:pt idx="120">
                  <c:v>62.1</c:v>
                </c:pt>
                <c:pt idx="121">
                  <c:v>61.2</c:v>
                </c:pt>
                <c:pt idx="122">
                  <c:v>60.1</c:v>
                </c:pt>
                <c:pt idx="123">
                  <c:v>59</c:v>
                </c:pt>
                <c:pt idx="124">
                  <c:v>58.1</c:v>
                </c:pt>
                <c:pt idx="125">
                  <c:v>57</c:v>
                </c:pt>
                <c:pt idx="126">
                  <c:v>56.1</c:v>
                </c:pt>
                <c:pt idx="127">
                  <c:v>54.8</c:v>
                </c:pt>
                <c:pt idx="128">
                  <c:v>53.7</c:v>
                </c:pt>
                <c:pt idx="129">
                  <c:v>53</c:v>
                </c:pt>
                <c:pt idx="130">
                  <c:v>51.9</c:v>
                </c:pt>
                <c:pt idx="131">
                  <c:v>51</c:v>
                </c:pt>
                <c:pt idx="132">
                  <c:v>49.9</c:v>
                </c:pt>
                <c:pt idx="133">
                  <c:v>48.8</c:v>
                </c:pt>
                <c:pt idx="134">
                  <c:v>47.9</c:v>
                </c:pt>
                <c:pt idx="135">
                  <c:v>47</c:v>
                </c:pt>
                <c:pt idx="136">
                  <c:v>45.9</c:v>
                </c:pt>
                <c:pt idx="137">
                  <c:v>45</c:v>
                </c:pt>
                <c:pt idx="138">
                  <c:v>43.7</c:v>
                </c:pt>
                <c:pt idx="139">
                  <c:v>42.8</c:v>
                </c:pt>
                <c:pt idx="140">
                  <c:v>41.7</c:v>
                </c:pt>
                <c:pt idx="141">
                  <c:v>40.6</c:v>
                </c:pt>
                <c:pt idx="142">
                  <c:v>39.9</c:v>
                </c:pt>
                <c:pt idx="143">
                  <c:v>38.799999999999997</c:v>
                </c:pt>
                <c:pt idx="144">
                  <c:v>37.700000000000003</c:v>
                </c:pt>
                <c:pt idx="145">
                  <c:v>36.799999999999997</c:v>
                </c:pt>
                <c:pt idx="146">
                  <c:v>35.9</c:v>
                </c:pt>
                <c:pt idx="147">
                  <c:v>35</c:v>
                </c:pt>
                <c:pt idx="148">
                  <c:v>34.1</c:v>
                </c:pt>
                <c:pt idx="149">
                  <c:v>33.299999999999997</c:v>
                </c:pt>
                <c:pt idx="150">
                  <c:v>32.200000000000003</c:v>
                </c:pt>
                <c:pt idx="151">
                  <c:v>31.3</c:v>
                </c:pt>
                <c:pt idx="152">
                  <c:v>30.4</c:v>
                </c:pt>
                <c:pt idx="153">
                  <c:v>29.3</c:v>
                </c:pt>
                <c:pt idx="154">
                  <c:v>28.6</c:v>
                </c:pt>
                <c:pt idx="155">
                  <c:v>27.5</c:v>
                </c:pt>
                <c:pt idx="156">
                  <c:v>26.6</c:v>
                </c:pt>
                <c:pt idx="157">
                  <c:v>25.7</c:v>
                </c:pt>
                <c:pt idx="158">
                  <c:v>24.8</c:v>
                </c:pt>
                <c:pt idx="159">
                  <c:v>24</c:v>
                </c:pt>
                <c:pt idx="160">
                  <c:v>23.3</c:v>
                </c:pt>
                <c:pt idx="161">
                  <c:v>22.4</c:v>
                </c:pt>
                <c:pt idx="162">
                  <c:v>21.7</c:v>
                </c:pt>
                <c:pt idx="163">
                  <c:v>20.6</c:v>
                </c:pt>
                <c:pt idx="164">
                  <c:v>20.2</c:v>
                </c:pt>
                <c:pt idx="165">
                  <c:v>18.8</c:v>
                </c:pt>
                <c:pt idx="166">
                  <c:v>18.399999999999999</c:v>
                </c:pt>
                <c:pt idx="167">
                  <c:v>17.100000000000001</c:v>
                </c:pt>
                <c:pt idx="168">
                  <c:v>16.399999999999999</c:v>
                </c:pt>
                <c:pt idx="169">
                  <c:v>15.5</c:v>
                </c:pt>
                <c:pt idx="170">
                  <c:v>14.9</c:v>
                </c:pt>
                <c:pt idx="171">
                  <c:v>13.7</c:v>
                </c:pt>
                <c:pt idx="172">
                  <c:v>13.3</c:v>
                </c:pt>
                <c:pt idx="173">
                  <c:v>12.4</c:v>
                </c:pt>
                <c:pt idx="174">
                  <c:v>11.5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A-3541-A02A-EED087E14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443408"/>
        <c:axId val="1"/>
      </c:scatterChart>
      <c:valAx>
        <c:axId val="170144340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014434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09" name="グラフ 1">
          <a:extLst>
            <a:ext uri="{FF2B5EF4-FFF2-40B4-BE49-F238E27FC236}">
              <a16:creationId xmlns:a16="http://schemas.microsoft.com/office/drawing/2014/main" id="{EDE12720-AACC-9EB5-5A54-FCEA6DB99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10" name="グラフ 2">
          <a:extLst>
            <a:ext uri="{FF2B5EF4-FFF2-40B4-BE49-F238E27FC236}">
              <a16:creationId xmlns:a16="http://schemas.microsoft.com/office/drawing/2014/main" id="{031C6506-82B4-F022-FF5E-5675F5840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11" name="グラフ 3">
          <a:extLst>
            <a:ext uri="{FF2B5EF4-FFF2-40B4-BE49-F238E27FC236}">
              <a16:creationId xmlns:a16="http://schemas.microsoft.com/office/drawing/2014/main" id="{906C8A9A-95FA-ED24-0663-BB9A45117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12" name="グラフ 4">
          <a:extLst>
            <a:ext uri="{FF2B5EF4-FFF2-40B4-BE49-F238E27FC236}">
              <a16:creationId xmlns:a16="http://schemas.microsoft.com/office/drawing/2014/main" id="{9255405F-07FD-4E8E-8EE3-A08116C9D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13" name="グラフ 5">
          <a:extLst>
            <a:ext uri="{FF2B5EF4-FFF2-40B4-BE49-F238E27FC236}">
              <a16:creationId xmlns:a16="http://schemas.microsoft.com/office/drawing/2014/main" id="{C97F6365-8924-BC4D-199A-82564610E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14" name="グラフ 6">
          <a:extLst>
            <a:ext uri="{FF2B5EF4-FFF2-40B4-BE49-F238E27FC236}">
              <a16:creationId xmlns:a16="http://schemas.microsoft.com/office/drawing/2014/main" id="{7142303D-EBBB-CB33-A037-1B57F8CFC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15" name="グラフ 7">
          <a:extLst>
            <a:ext uri="{FF2B5EF4-FFF2-40B4-BE49-F238E27FC236}">
              <a16:creationId xmlns:a16="http://schemas.microsoft.com/office/drawing/2014/main" id="{C29540BF-F0AE-24B3-43F7-E427BBA2A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16" name="グラフ 8">
          <a:extLst>
            <a:ext uri="{FF2B5EF4-FFF2-40B4-BE49-F238E27FC236}">
              <a16:creationId xmlns:a16="http://schemas.microsoft.com/office/drawing/2014/main" id="{ACD8C410-269F-F157-917F-F8BFEA05A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40253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178.7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0.184475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0.15903800000000001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179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6.8601999999999996E-2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6.0601000000000002E-2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178.8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0.13556699999999999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0.24629999999999999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177.9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0.21834500000000001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0.34813100000000002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177.2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0.15498600000000001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0.116484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176.1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0.33574300000000001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0.21498999999999999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175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9.3909999999999993E-2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0.31251699999999999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173.9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0.176676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0.15101700000000001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173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0.42294399999999999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0.288242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171.9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0.47998000000000002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0.36757899999999999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170.8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0.50991900000000001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0.31530999999999998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169.7</v>
      </c>
      <c r="D24" s="15">
        <f>IF(C24&gt;0.5,Raw!D24*D$11,-999)</f>
        <v>3.6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0.32286300000000001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0.46500200000000003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2.1671999999999997E+18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168.6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0.39400800000000002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0.36094799999999999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2.1671999999999997E+18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167.6</v>
      </c>
      <c r="D26" s="15">
        <f>IF(C26&gt;0.5,Raw!D26*D$11,-999)</f>
        <v>3.6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0.39228800000000003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0.49660100000000001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2.1671999999999997E+18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166.5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0.15427099999999999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0.30788100000000002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2.1671999999999997E+18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165.2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0.342858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7.5938000000000005E-2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2.1671999999999997E+18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164.1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0.34543299999999999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0.11599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2.1671999999999997E+18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162.80000000000001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0.216669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0.36207099999999998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2.1671999999999997E+18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161.69999999999999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0.57374000000000003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8.5695999999999994E-2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2.1671999999999997E+18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160.80000000000001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0.39935599999999999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0.29635800000000001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2.1671999999999997E+18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159.69999999999999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0.20660200000000001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0.43362600000000001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2.1671999999999997E+18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158.6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0.28506599999999999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0.19251099999999999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2.1671999999999997E+18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157.5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0.28384199999999998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0.316936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2.1671999999999997E+18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156.4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0.28373100000000001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0.25549100000000002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2.1671999999999997E+18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155.5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0.20897399999999999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0.32179099999999999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2.1671999999999997E+18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154.4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0.36836799999999997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0.55175300000000005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2.1671999999999997E+18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153.30000000000001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0.33425100000000002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0.47165600000000002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2.1671999999999997E+18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152.30000000000001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0.28423399999999999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0.53715900000000005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2.1671999999999997E+18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151.19999999999999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0.41103000000000001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0.44444099999999997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150.30000000000001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0.343283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0.51288800000000001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149.19999999999999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0.493508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0.55120800000000003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2.1671999999999997E+18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148.1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0.32075999999999999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0.56065200000000004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2.1671999999999997E+18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147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0.48999100000000001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0.417875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146.1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0.45119799999999999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0.53741499999999998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145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0.47854400000000002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0.61476900000000001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2.708999999999999E+18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144.1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0.58295300000000005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0.73984700000000003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2.708999999999999E+18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143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0.70142300000000002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0.63349699999999998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2.708999999999999E+18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142.1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0.68946799999999997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0.73756100000000002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2.708999999999999E+18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141.1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0.56517200000000001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0.61698799999999998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2.708999999999999E+18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140.4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0.67736799999999997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0.70916100000000004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2.1671999999999997E+18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139.30000000000001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0.644154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0.72136299999999998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2.1671999999999997E+18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138.4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0.69861899999999999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0.68538200000000005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2.1671999999999997E+18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137.30000000000001</v>
      </c>
      <c r="D55" s="15">
        <f>IF(C55&gt;0.5,Raw!D55*D$11,-999)</f>
        <v>4.5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0.64055099999999998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0.83897600000000006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2.708999999999999E+18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136.4</v>
      </c>
      <c r="D56" s="15">
        <f>IF(C56&gt;0.5,Raw!D56*D$11,-999)</f>
        <v>4.5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0.56776700000000002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0.66098199999999996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2.708999999999999E+18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135.5</v>
      </c>
      <c r="D57" s="15">
        <f>IF(C57&gt;0.5,Raw!D57*D$11,-999)</f>
        <v>4.5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0.65422999999999998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0.69344899999999998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2.708999999999999E+18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134.4</v>
      </c>
      <c r="D58" s="15">
        <f>IF(C58&gt;0.5,Raw!D58*D$11,-999)</f>
        <v>4.5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0.65272300000000005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0.65939700000000001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2.708999999999999E+18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133.5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0.63178100000000004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0.74177300000000002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2.708999999999999E+18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132.4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0.66281000000000001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0.73879899999999998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2.708999999999999E+18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131.5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0.70097799999999999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0.80944099999999997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2.708999999999999E+18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130.6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0.58729699999999996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0.74996799999999997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2.708999999999999E+18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129.69999999999999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0.63435600000000003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0.79997099999999999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2.708999999999999E+18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128.80000000000001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0.77821300000000004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0.76588699999999998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2.708999999999999E+18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127.7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0.63019800000000004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0.808701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2.708999999999999E+18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126.9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0.84543100000000004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0.73188799999999998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2.708999999999999E+18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126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0.68068600000000001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0.83936200000000005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3.2508E+18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124.9</v>
      </c>
      <c r="D68" s="15">
        <f>IF(C68&gt;0.5,Raw!D68*D$11,-999)</f>
        <v>5.4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0.79814499999999999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0.79207799999999995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3.2508E+18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124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0.72717299999999996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0.823546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3.2508E+18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122.9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0.796871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0.81167800000000001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3.2508E+18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122</v>
      </c>
      <c r="D71" s="15">
        <f>IF(C71&gt;0.5,Raw!D71*D$11,-999)</f>
        <v>5.4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0.76241099999999995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0.82430999999999999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3.2508E+18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121.1</v>
      </c>
      <c r="D72" s="15">
        <f>IF(C72&gt;0.5,Raw!D72*D$11,-999)</f>
        <v>5.4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0.80441399999999996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0.72496300000000002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3.2508E+18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120.2</v>
      </c>
      <c r="D73" s="15">
        <f>IF(C73&gt;0.5,Raw!D73*D$11,-999)</f>
        <v>5.4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0.82010400000000006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0.76615299999999997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3.2508E+18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119.3</v>
      </c>
      <c r="D74" s="15">
        <f>IF(C74&gt;0.5,Raw!D74*D$11,-999)</f>
        <v>5.4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0.77146000000000003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0.84677899999999995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3.2508E+18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118.2</v>
      </c>
      <c r="D75" s="15">
        <f>IF(C75&gt;0.5,Raw!D75*D$11,-999)</f>
        <v>5.4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0.78556400000000004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0.83062999999999998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3.2508E+18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117.3</v>
      </c>
      <c r="D76" s="15">
        <f>IF(C76&gt;0.5,Raw!D76*D$11,-999)</f>
        <v>5.4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0.79469199999999995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0.92991100000000004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3.2508E+18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116.6</v>
      </c>
      <c r="D77" s="15">
        <f>IF(C77&gt;0.5,Raw!D77*D$11,-999)</f>
        <v>6.3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0.79256700000000002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0.78218500000000002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3.792599999999999E+18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115.6</v>
      </c>
      <c r="D78" s="15">
        <f>IF(C78&gt;0.5,Raw!D78*D$11,-999)</f>
        <v>6.3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0.78557399999999999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0.77520599999999995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3.792599999999999E+18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114.7</v>
      </c>
      <c r="D79" s="15">
        <f>IF(C79&gt;0.5,Raw!D79*D$11,-999)</f>
        <v>6.3</v>
      </c>
      <c r="E79" s="9">
        <f>IF(Raw!$G79&gt;$C$8,IF(Raw!$Q79&gt;$C$8,IF(Raw!$N79&gt;$C$9,IF(Raw!$N79&lt;$A$9,IF(Raw!$X79&gt;$C$9,IF(Raw!$X79&lt;$A$9,Raw!H79,-999),-999),-999),-999),-999),-999)</f>
        <v>0.64278900000000005</v>
      </c>
      <c r="F79" s="9">
        <f>IF(Raw!$G79&gt;$C$8,IF(Raw!$Q79&gt;$C$8,IF(Raw!$N79&gt;$C$9,IF(Raw!$N79&lt;$A$9,IF(Raw!$X79&gt;$C$9,IF(Raw!$X79&lt;$A$9,Raw!I79,-999),-999),-999),-999),-999),-999)</f>
        <v>0.73232799999999998</v>
      </c>
      <c r="G79" s="9">
        <f>Raw!G79</f>
        <v>0.81630100000000005</v>
      </c>
      <c r="H79" s="9">
        <f>IF(Raw!$G79&gt;$C$8,IF(Raw!$Q79&gt;$C$8,IF(Raw!$N79&gt;$C$9,IF(Raw!$N79&lt;$A$9,IF(Raw!$X79&gt;$C$9,IF(Raw!$X79&lt;$A$9,Raw!L79,-999),-999),-999),-999),-999),-999)</f>
        <v>662.1</v>
      </c>
      <c r="I79" s="9">
        <f>IF(Raw!$G79&gt;$C$8,IF(Raw!$Q79&gt;$C$8,IF(Raw!$N79&gt;$C$9,IF(Raw!$N79&lt;$A$9,IF(Raw!$X79&gt;$C$9,IF(Raw!$X79&lt;$A$9,Raw!M79,-999),-999),-999),-999),-999),-999)</f>
        <v>0.37080400000000002</v>
      </c>
      <c r="J79" s="9">
        <f>IF(Raw!$G79&gt;$C$8,IF(Raw!$Q79&gt;$C$8,IF(Raw!$N79&gt;$C$9,IF(Raw!$N79&lt;$A$9,IF(Raw!$X79&gt;$C$9,IF(Raw!$X79&lt;$A$9,Raw!N79,-999),-999),-999),-999),-999),-999)</f>
        <v>801</v>
      </c>
      <c r="K79" s="9">
        <f>IF(Raw!$G79&gt;$C$8,IF(Raw!$Q79&gt;$C$8,IF(Raw!$N79&gt;$C$9,IF(Raw!$N79&lt;$A$9,IF(Raw!$X79&gt;$C$9,IF(Raw!$X79&lt;$A$9,Raw!R79,-999),-999),-999),-999),-999),-999)</f>
        <v>0.63506600000000002</v>
      </c>
      <c r="L79" s="9">
        <f>IF(Raw!$G79&gt;$C$8,IF(Raw!$Q79&gt;$C$8,IF(Raw!$N79&gt;$C$9,IF(Raw!$N79&lt;$A$9,IF(Raw!$X79&gt;$C$9,IF(Raw!$X79&lt;$A$9,Raw!S79,-999),-999),-999),-999),-999),-999)</f>
        <v>0.73177499999999995</v>
      </c>
      <c r="M79" s="9">
        <f>Raw!Q79</f>
        <v>0.83203499999999997</v>
      </c>
      <c r="N79" s="9">
        <f>IF(Raw!$G79&gt;$C$8,IF(Raw!$Q79&gt;$C$8,IF(Raw!$N79&gt;$C$9,IF(Raw!$N79&lt;$A$9,IF(Raw!$X79&gt;$C$9,IF(Raw!$X79&lt;$A$9,Raw!V79,-999),-999),-999),-999),-999),-999)</f>
        <v>756.9</v>
      </c>
      <c r="O79" s="9">
        <f>IF(Raw!$G79&gt;$C$8,IF(Raw!$Q79&gt;$C$8,IF(Raw!$N79&gt;$C$9,IF(Raw!$N79&lt;$A$9,IF(Raw!$X79&gt;$C$9,IF(Raw!$X79&lt;$A$9,Raw!W79,-999),-999),-999),-999),-999),-999)</f>
        <v>0.28327599999999997</v>
      </c>
      <c r="P79" s="9">
        <f>IF(Raw!$G79&gt;$C$8,IF(Raw!$Q79&gt;$C$8,IF(Raw!$N79&gt;$C$9,IF(Raw!$N79&lt;$A$9,IF(Raw!$X79&gt;$C$9,IF(Raw!$X79&lt;$A$9,Raw!X79,-999),-999),-999),-999),-999),-999)</f>
        <v>908</v>
      </c>
      <c r="R79" s="9">
        <f t="shared" si="20"/>
        <v>8.9538999999999924E-2</v>
      </c>
      <c r="S79" s="9">
        <f t="shared" si="21"/>
        <v>0.12226625228039885</v>
      </c>
      <c r="T79" s="9">
        <f t="shared" si="22"/>
        <v>9.6708999999999934E-2</v>
      </c>
      <c r="U79" s="9">
        <f t="shared" si="23"/>
        <v>0.13215674216801604</v>
      </c>
      <c r="V79" s="15">
        <f t="shared" si="16"/>
        <v>0</v>
      </c>
      <c r="X79" s="11">
        <f t="shared" si="24"/>
        <v>3.792599999999999E+18</v>
      </c>
      <c r="Y79" s="11">
        <f t="shared" si="25"/>
        <v>6.6209999999999997E-18</v>
      </c>
      <c r="Z79" s="11">
        <f t="shared" si="26"/>
        <v>8.0099999999999995E-4</v>
      </c>
      <c r="AA79" s="16">
        <f t="shared" si="27"/>
        <v>1.9717168204208973E-2</v>
      </c>
      <c r="AB79" s="9">
        <f t="shared" si="17"/>
        <v>0.63697282761986085</v>
      </c>
      <c r="AC79" s="9">
        <f t="shared" si="18"/>
        <v>0.98028283179579123</v>
      </c>
      <c r="AD79" s="15">
        <f t="shared" si="19"/>
        <v>24.615690641958771</v>
      </c>
      <c r="AE79" s="3">
        <f t="shared" si="28"/>
        <v>797.16839999999979</v>
      </c>
      <c r="AF79" s="2">
        <f t="shared" si="29"/>
        <v>0.25</v>
      </c>
      <c r="AG79" s="9">
        <f t="shared" si="30"/>
        <v>2.5024072934284546E-3</v>
      </c>
      <c r="AH79" s="2">
        <f t="shared" si="31"/>
        <v>0.12109018661295207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113.8</v>
      </c>
      <c r="D80" s="15">
        <f>IF(C80&gt;0.5,Raw!D80*D$11,-999)</f>
        <v>6.3</v>
      </c>
      <c r="E80" s="9">
        <f>IF(Raw!$G80&gt;$C$8,IF(Raw!$Q80&gt;$C$8,IF(Raw!$N80&gt;$C$9,IF(Raw!$N80&lt;$A$9,IF(Raw!$X80&gt;$C$9,IF(Raw!$X80&lt;$A$9,Raw!H80,-999),-999),-999),-999),-999),-999)</f>
        <v>0.64176900000000003</v>
      </c>
      <c r="F80" s="9">
        <f>IF(Raw!$G80&gt;$C$8,IF(Raw!$Q80&gt;$C$8,IF(Raw!$N80&gt;$C$9,IF(Raw!$N80&lt;$A$9,IF(Raw!$X80&gt;$C$9,IF(Raw!$X80&lt;$A$9,Raw!I80,-999),-999),-999),-999),-999),-999)</f>
        <v>0.73939200000000005</v>
      </c>
      <c r="G80" s="9">
        <f>Raw!G80</f>
        <v>0.85341900000000004</v>
      </c>
      <c r="H80" s="9">
        <f>IF(Raw!$G80&gt;$C$8,IF(Raw!$Q80&gt;$C$8,IF(Raw!$N80&gt;$C$9,IF(Raw!$N80&lt;$A$9,IF(Raw!$X80&gt;$C$9,IF(Raw!$X80&lt;$A$9,Raw!L80,-999),-999),-999),-999),-999),-999)</f>
        <v>686</v>
      </c>
      <c r="I80" s="9">
        <f>IF(Raw!$G80&gt;$C$8,IF(Raw!$Q80&gt;$C$8,IF(Raw!$N80&gt;$C$9,IF(Raw!$N80&lt;$A$9,IF(Raw!$X80&gt;$C$9,IF(Raw!$X80&lt;$A$9,Raw!M80,-999),-999),-999),-999),-999),-999)</f>
        <v>0.37081999999999998</v>
      </c>
      <c r="J80" s="9">
        <f>IF(Raw!$G80&gt;$C$8,IF(Raw!$Q80&gt;$C$8,IF(Raw!$N80&gt;$C$9,IF(Raw!$N80&lt;$A$9,IF(Raw!$X80&gt;$C$9,IF(Raw!$X80&lt;$A$9,Raw!N80,-999),-999),-999),-999),-999),-999)</f>
        <v>1026</v>
      </c>
      <c r="K80" s="9">
        <f>IF(Raw!$G80&gt;$C$8,IF(Raw!$Q80&gt;$C$8,IF(Raw!$N80&gt;$C$9,IF(Raw!$N80&lt;$A$9,IF(Raw!$X80&gt;$C$9,IF(Raw!$X80&lt;$A$9,Raw!R80,-999),-999),-999),-999),-999),-999)</f>
        <v>0.63295699999999999</v>
      </c>
      <c r="L80" s="9">
        <f>IF(Raw!$G80&gt;$C$8,IF(Raw!$Q80&gt;$C$8,IF(Raw!$N80&gt;$C$9,IF(Raw!$N80&lt;$A$9,IF(Raw!$X80&gt;$C$9,IF(Raw!$X80&lt;$A$9,Raw!S80,-999),-999),-999),-999),-999),-999)</f>
        <v>0.72206099999999995</v>
      </c>
      <c r="M80" s="9">
        <f>Raw!Q80</f>
        <v>0.85066900000000001</v>
      </c>
      <c r="N80" s="9">
        <f>IF(Raw!$G80&gt;$C$8,IF(Raw!$Q80&gt;$C$8,IF(Raw!$N80&gt;$C$9,IF(Raw!$N80&lt;$A$9,IF(Raw!$X80&gt;$C$9,IF(Raw!$X80&lt;$A$9,Raw!V80,-999),-999),-999),-999),-999),-999)</f>
        <v>558.1</v>
      </c>
      <c r="O80" s="9">
        <f>IF(Raw!$G80&gt;$C$8,IF(Raw!$Q80&gt;$C$8,IF(Raw!$N80&gt;$C$9,IF(Raw!$N80&lt;$A$9,IF(Raw!$X80&gt;$C$9,IF(Raw!$X80&lt;$A$9,Raw!W80,-999),-999),-999),-999),-999),-999)</f>
        <v>3.9999999999999998E-6</v>
      </c>
      <c r="P80" s="9">
        <f>IF(Raw!$G80&gt;$C$8,IF(Raw!$Q80&gt;$C$8,IF(Raw!$N80&gt;$C$9,IF(Raw!$N80&lt;$A$9,IF(Raw!$X80&gt;$C$9,IF(Raw!$X80&lt;$A$9,Raw!X80,-999),-999),-999),-999),-999),-999)</f>
        <v>969</v>
      </c>
      <c r="R80" s="9">
        <f t="shared" si="20"/>
        <v>9.7623000000000015E-2</v>
      </c>
      <c r="S80" s="9">
        <f t="shared" si="21"/>
        <v>0.13203145286938459</v>
      </c>
      <c r="T80" s="9">
        <f t="shared" si="22"/>
        <v>8.9103999999999961E-2</v>
      </c>
      <c r="U80" s="9">
        <f t="shared" si="23"/>
        <v>0.12340231642478955</v>
      </c>
      <c r="V80" s="15">
        <f t="shared" si="16"/>
        <v>0</v>
      </c>
      <c r="X80" s="11">
        <f t="shared" si="24"/>
        <v>3.792599999999999E+18</v>
      </c>
      <c r="Y80" s="11">
        <f t="shared" si="25"/>
        <v>6.8599999999999997E-18</v>
      </c>
      <c r="Z80" s="11">
        <f t="shared" si="26"/>
        <v>1.026E-3</v>
      </c>
      <c r="AA80" s="16">
        <f t="shared" si="27"/>
        <v>2.5999657491283485E-2</v>
      </c>
      <c r="AB80" s="9">
        <f t="shared" si="17"/>
        <v>0.63527367348110331</v>
      </c>
      <c r="AC80" s="9">
        <f t="shared" si="18"/>
        <v>0.97400034250871659</v>
      </c>
      <c r="AD80" s="15">
        <f t="shared" si="19"/>
        <v>25.340796775130105</v>
      </c>
      <c r="AE80" s="3">
        <f t="shared" si="28"/>
        <v>825.94399999999973</v>
      </c>
      <c r="AF80" s="2">
        <f t="shared" si="29"/>
        <v>0.25</v>
      </c>
      <c r="AG80" s="9">
        <f t="shared" si="30"/>
        <v>2.4054715554622246E-3</v>
      </c>
      <c r="AH80" s="2">
        <f t="shared" si="31"/>
        <v>0.11639951670057609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113.1</v>
      </c>
      <c r="D81" s="15">
        <f>IF(C81&gt;0.5,Raw!D81*D$11,-999)</f>
        <v>7.2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0.80940900000000005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0.78725000000000001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4.3343999999999995E+18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112</v>
      </c>
      <c r="D82" s="15">
        <f>IF(C82&gt;0.5,Raw!D82*D$11,-999)</f>
        <v>8.1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0.79042100000000004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0.82369000000000003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4.876199999999998E+18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111.1</v>
      </c>
      <c r="D83" s="15">
        <f>IF(C83&gt;0.5,Raw!D83*D$11,-999)</f>
        <v>7.2</v>
      </c>
      <c r="E83" s="9">
        <f>IF(Raw!$G83&gt;$C$8,IF(Raw!$Q83&gt;$C$8,IF(Raw!$N83&gt;$C$9,IF(Raw!$N83&lt;$A$9,IF(Raw!$X83&gt;$C$9,IF(Raw!$X83&lt;$A$9,Raw!H83,-999),-999),-999),-999),-999),-999)</f>
        <v>0.64088800000000001</v>
      </c>
      <c r="F83" s="9">
        <f>IF(Raw!$G83&gt;$C$8,IF(Raw!$Q83&gt;$C$8,IF(Raw!$N83&gt;$C$9,IF(Raw!$N83&lt;$A$9,IF(Raw!$X83&gt;$C$9,IF(Raw!$X83&lt;$A$9,Raw!I83,-999),-999),-999),-999),-999),-999)</f>
        <v>0.75939900000000005</v>
      </c>
      <c r="G83" s="9">
        <f>Raw!G83</f>
        <v>0.82663699999999996</v>
      </c>
      <c r="H83" s="9">
        <f>IF(Raw!$G83&gt;$C$8,IF(Raw!$Q83&gt;$C$8,IF(Raw!$N83&gt;$C$9,IF(Raw!$N83&lt;$A$9,IF(Raw!$X83&gt;$C$9,IF(Raw!$X83&lt;$A$9,Raw!L83,-999),-999),-999),-999),-999),-999)</f>
        <v>800</v>
      </c>
      <c r="I83" s="9">
        <f>IF(Raw!$G83&gt;$C$8,IF(Raw!$Q83&gt;$C$8,IF(Raw!$N83&gt;$C$9,IF(Raw!$N83&lt;$A$9,IF(Raw!$X83&gt;$C$9,IF(Raw!$X83&lt;$A$9,Raw!M83,-999),-999),-999),-999),-999),-999)</f>
        <v>1.2571000000000001E-2</v>
      </c>
      <c r="J83" s="9">
        <f>IF(Raw!$G83&gt;$C$8,IF(Raw!$Q83&gt;$C$8,IF(Raw!$N83&gt;$C$9,IF(Raw!$N83&lt;$A$9,IF(Raw!$X83&gt;$C$9,IF(Raw!$X83&lt;$A$9,Raw!N83,-999),-999),-999),-999),-999),-999)</f>
        <v>905</v>
      </c>
      <c r="K83" s="9">
        <f>IF(Raw!$G83&gt;$C$8,IF(Raw!$Q83&gt;$C$8,IF(Raw!$N83&gt;$C$9,IF(Raw!$N83&lt;$A$9,IF(Raw!$X83&gt;$C$9,IF(Raw!$X83&lt;$A$9,Raw!R83,-999),-999),-999),-999),-999),-999)</f>
        <v>0.62877700000000003</v>
      </c>
      <c r="L83" s="9">
        <f>IF(Raw!$G83&gt;$C$8,IF(Raw!$Q83&gt;$C$8,IF(Raw!$N83&gt;$C$9,IF(Raw!$N83&lt;$A$9,IF(Raw!$X83&gt;$C$9,IF(Raw!$X83&lt;$A$9,Raw!S83,-999),-999),-999),-999),-999),-999)</f>
        <v>0.75002999999999997</v>
      </c>
      <c r="M83" s="9">
        <f>Raw!Q83</f>
        <v>0.89274900000000001</v>
      </c>
      <c r="N83" s="9">
        <f>IF(Raw!$G83&gt;$C$8,IF(Raw!$Q83&gt;$C$8,IF(Raw!$N83&gt;$C$9,IF(Raw!$N83&lt;$A$9,IF(Raw!$X83&gt;$C$9,IF(Raw!$X83&lt;$A$9,Raw!V83,-999),-999),-999),-999),-999),-999)</f>
        <v>711.7</v>
      </c>
      <c r="O83" s="9">
        <f>IF(Raw!$G83&gt;$C$8,IF(Raw!$Q83&gt;$C$8,IF(Raw!$N83&gt;$C$9,IF(Raw!$N83&lt;$A$9,IF(Raw!$X83&gt;$C$9,IF(Raw!$X83&lt;$A$9,Raw!W83,-999),-999),-999),-999),-999),-999)</f>
        <v>6.7612000000000005E-2</v>
      </c>
      <c r="P83" s="9">
        <f>IF(Raw!$G83&gt;$C$8,IF(Raw!$Q83&gt;$C$8,IF(Raw!$N83&gt;$C$9,IF(Raw!$N83&lt;$A$9,IF(Raw!$X83&gt;$C$9,IF(Raw!$X83&lt;$A$9,Raw!X83,-999),-999),-999),-999),-999),-999)</f>
        <v>775</v>
      </c>
      <c r="R83" s="9">
        <f t="shared" si="20"/>
        <v>0.11851100000000003</v>
      </c>
      <c r="S83" s="9">
        <f t="shared" si="21"/>
        <v>0.15605893607971572</v>
      </c>
      <c r="T83" s="9">
        <f t="shared" si="22"/>
        <v>0.12125299999999994</v>
      </c>
      <c r="U83" s="9">
        <f t="shared" si="23"/>
        <v>0.16166420009866264</v>
      </c>
      <c r="V83" s="15">
        <f t="shared" si="16"/>
        <v>0</v>
      </c>
      <c r="X83" s="11">
        <f t="shared" si="24"/>
        <v>4.3343999999999995E+18</v>
      </c>
      <c r="Y83" s="11">
        <f t="shared" si="25"/>
        <v>7.999999999999999E-18</v>
      </c>
      <c r="Z83" s="11">
        <f t="shared" si="26"/>
        <v>9.0499999999999999E-4</v>
      </c>
      <c r="AA83" s="16">
        <f t="shared" si="27"/>
        <v>3.0426248201324332E-2</v>
      </c>
      <c r="AB83" s="9">
        <f t="shared" si="17"/>
        <v>0.63246627387315524</v>
      </c>
      <c r="AC83" s="9">
        <f t="shared" si="18"/>
        <v>0.96957375179867544</v>
      </c>
      <c r="AD83" s="15">
        <f t="shared" si="19"/>
        <v>33.620163758369422</v>
      </c>
      <c r="AE83" s="3">
        <f t="shared" si="28"/>
        <v>963.19999999999959</v>
      </c>
      <c r="AF83" s="2">
        <f t="shared" si="29"/>
        <v>0.25</v>
      </c>
      <c r="AG83" s="9">
        <f t="shared" si="30"/>
        <v>4.1809052932175695E-3</v>
      </c>
      <c r="AH83" s="2">
        <f t="shared" si="31"/>
        <v>0.20231183128993266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110</v>
      </c>
      <c r="D84" s="15">
        <f>IF(C84&gt;0.5,Raw!D84*D$11,-999)</f>
        <v>7.2</v>
      </c>
      <c r="E84" s="9">
        <f>IF(Raw!$G84&gt;$C$8,IF(Raw!$Q84&gt;$C$8,IF(Raw!$N84&gt;$C$9,IF(Raw!$N84&lt;$A$9,IF(Raw!$X84&gt;$C$9,IF(Raw!$X84&lt;$A$9,Raw!H84,-999),-999),-999),-999),-999),-999)</f>
        <v>0.63840300000000005</v>
      </c>
      <c r="F84" s="9">
        <f>IF(Raw!$G84&gt;$C$8,IF(Raw!$Q84&gt;$C$8,IF(Raw!$N84&gt;$C$9,IF(Raw!$N84&lt;$A$9,IF(Raw!$X84&gt;$C$9,IF(Raw!$X84&lt;$A$9,Raw!I84,-999),-999),-999),-999),-999),-999)</f>
        <v>0.76309300000000002</v>
      </c>
      <c r="G84" s="9">
        <f>Raw!G84</f>
        <v>0.844862</v>
      </c>
      <c r="H84" s="9">
        <f>IF(Raw!$G84&gt;$C$8,IF(Raw!$Q84&gt;$C$8,IF(Raw!$N84&gt;$C$9,IF(Raw!$N84&lt;$A$9,IF(Raw!$X84&gt;$C$9,IF(Raw!$X84&lt;$A$9,Raw!L84,-999),-999),-999),-999),-999),-999)</f>
        <v>720.6</v>
      </c>
      <c r="I84" s="9">
        <f>IF(Raw!$G84&gt;$C$8,IF(Raw!$Q84&gt;$C$8,IF(Raw!$N84&gt;$C$9,IF(Raw!$N84&lt;$A$9,IF(Raw!$X84&gt;$C$9,IF(Raw!$X84&lt;$A$9,Raw!M84,-999),-999),-999),-999),-999),-999)</f>
        <v>3.9999999999999998E-6</v>
      </c>
      <c r="J84" s="9">
        <f>IF(Raw!$G84&gt;$C$8,IF(Raw!$Q84&gt;$C$8,IF(Raw!$N84&gt;$C$9,IF(Raw!$N84&lt;$A$9,IF(Raw!$X84&gt;$C$9,IF(Raw!$X84&lt;$A$9,Raw!N84,-999),-999),-999),-999),-999),-999)</f>
        <v>1584</v>
      </c>
      <c r="K84" s="9">
        <f>IF(Raw!$G84&gt;$C$8,IF(Raw!$Q84&gt;$C$8,IF(Raw!$N84&gt;$C$9,IF(Raw!$N84&lt;$A$9,IF(Raw!$X84&gt;$C$9,IF(Raw!$X84&lt;$A$9,Raw!R84,-999),-999),-999),-999),-999),-999)</f>
        <v>0.64544999999999997</v>
      </c>
      <c r="L84" s="9">
        <f>IF(Raw!$G84&gt;$C$8,IF(Raw!$Q84&gt;$C$8,IF(Raw!$N84&gt;$C$9,IF(Raw!$N84&lt;$A$9,IF(Raw!$X84&gt;$C$9,IF(Raw!$X84&lt;$A$9,Raw!S84,-999),-999),-999),-999),-999),-999)</f>
        <v>0.76195400000000002</v>
      </c>
      <c r="M84" s="9">
        <f>Raw!Q84</f>
        <v>0.86058299999999999</v>
      </c>
      <c r="N84" s="9">
        <f>IF(Raw!$G84&gt;$C$8,IF(Raw!$Q84&gt;$C$8,IF(Raw!$N84&gt;$C$9,IF(Raw!$N84&lt;$A$9,IF(Raw!$X84&gt;$C$9,IF(Raw!$X84&lt;$A$9,Raw!V84,-999),-999),-999),-999),-999),-999)</f>
        <v>740.3</v>
      </c>
      <c r="O84" s="9">
        <f>IF(Raw!$G84&gt;$C$8,IF(Raw!$Q84&gt;$C$8,IF(Raw!$N84&gt;$C$9,IF(Raw!$N84&lt;$A$9,IF(Raw!$X84&gt;$C$9,IF(Raw!$X84&lt;$A$9,Raw!W84,-999),-999),-999),-999),-999),-999)</f>
        <v>0.37081999999999998</v>
      </c>
      <c r="P84" s="9">
        <f>IF(Raw!$G84&gt;$C$8,IF(Raw!$Q84&gt;$C$8,IF(Raw!$N84&gt;$C$9,IF(Raw!$N84&lt;$A$9,IF(Raw!$X84&gt;$C$9,IF(Raw!$X84&lt;$A$9,Raw!X84,-999),-999),-999),-999),-999),-999)</f>
        <v>897</v>
      </c>
      <c r="R84" s="9">
        <f t="shared" si="20"/>
        <v>0.12468999999999997</v>
      </c>
      <c r="S84" s="9">
        <f t="shared" si="21"/>
        <v>0.16340079125349069</v>
      </c>
      <c r="T84" s="9">
        <f t="shared" si="22"/>
        <v>0.11650400000000005</v>
      </c>
      <c r="U84" s="9">
        <f t="shared" si="23"/>
        <v>0.15290161873288946</v>
      </c>
      <c r="V84" s="15">
        <f t="shared" si="16"/>
        <v>0</v>
      </c>
      <c r="X84" s="11">
        <f t="shared" si="24"/>
        <v>4.3343999999999995E+18</v>
      </c>
      <c r="Y84" s="11">
        <f t="shared" si="25"/>
        <v>7.206E-18</v>
      </c>
      <c r="Z84" s="11">
        <f t="shared" si="26"/>
        <v>1.5839999999999999E-3</v>
      </c>
      <c r="AA84" s="16">
        <f t="shared" si="27"/>
        <v>4.7141855586609299E-2</v>
      </c>
      <c r="AB84" s="9">
        <f t="shared" si="17"/>
        <v>0.6509422147432623</v>
      </c>
      <c r="AC84" s="9">
        <f t="shared" si="18"/>
        <v>0.95285814441339067</v>
      </c>
      <c r="AD84" s="15">
        <f t="shared" si="19"/>
        <v>29.761272466293754</v>
      </c>
      <c r="AE84" s="3">
        <f t="shared" si="28"/>
        <v>867.60239999999976</v>
      </c>
      <c r="AF84" s="2">
        <f t="shared" si="29"/>
        <v>0.25</v>
      </c>
      <c r="AG84" s="9">
        <f t="shared" si="30"/>
        <v>3.5004205658822219E-3</v>
      </c>
      <c r="AH84" s="2">
        <f t="shared" si="31"/>
        <v>0.16938352947563934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109.1</v>
      </c>
      <c r="D85" s="15">
        <f>IF(C85&gt;0.5,Raw!D85*D$11,-999)</f>
        <v>7.2</v>
      </c>
      <c r="E85" s="9">
        <f>IF(Raw!$G85&gt;$C$8,IF(Raw!$Q85&gt;$C$8,IF(Raw!$N85&gt;$C$9,IF(Raw!$N85&lt;$A$9,IF(Raw!$X85&gt;$C$9,IF(Raw!$X85&lt;$A$9,Raw!H85,-999),-999),-999),-999),-999),-999)</f>
        <v>0.67475200000000002</v>
      </c>
      <c r="F85" s="9">
        <f>IF(Raw!$G85&gt;$C$8,IF(Raw!$Q85&gt;$C$8,IF(Raw!$N85&gt;$C$9,IF(Raw!$N85&lt;$A$9,IF(Raw!$X85&gt;$C$9,IF(Raw!$X85&lt;$A$9,Raw!I85,-999),-999),-999),-999),-999),-999)</f>
        <v>0.76721399999999995</v>
      </c>
      <c r="G85" s="9">
        <f>Raw!G85</f>
        <v>0.82793600000000001</v>
      </c>
      <c r="H85" s="9">
        <f>IF(Raw!$G85&gt;$C$8,IF(Raw!$Q85&gt;$C$8,IF(Raw!$N85&gt;$C$9,IF(Raw!$N85&lt;$A$9,IF(Raw!$X85&gt;$C$9,IF(Raw!$X85&lt;$A$9,Raw!L85,-999),-999),-999),-999),-999),-999)</f>
        <v>655.20000000000005</v>
      </c>
      <c r="I85" s="9">
        <f>IF(Raw!$G85&gt;$C$8,IF(Raw!$Q85&gt;$C$8,IF(Raw!$N85&gt;$C$9,IF(Raw!$N85&lt;$A$9,IF(Raw!$X85&gt;$C$9,IF(Raw!$X85&lt;$A$9,Raw!M85,-999),-999),-999),-999),-999),-999)</f>
        <v>0.55027899999999996</v>
      </c>
      <c r="J85" s="9">
        <f>IF(Raw!$G85&gt;$C$8,IF(Raw!$Q85&gt;$C$8,IF(Raw!$N85&gt;$C$9,IF(Raw!$N85&lt;$A$9,IF(Raw!$X85&gt;$C$9,IF(Raw!$X85&lt;$A$9,Raw!N85,-999),-999),-999),-999),-999),-999)</f>
        <v>820</v>
      </c>
      <c r="K85" s="9">
        <f>IF(Raw!$G85&gt;$C$8,IF(Raw!$Q85&gt;$C$8,IF(Raw!$N85&gt;$C$9,IF(Raw!$N85&lt;$A$9,IF(Raw!$X85&gt;$C$9,IF(Raw!$X85&lt;$A$9,Raw!R85,-999),-999),-999),-999),-999),-999)</f>
        <v>0.63867399999999996</v>
      </c>
      <c r="L85" s="9">
        <f>IF(Raw!$G85&gt;$C$8,IF(Raw!$Q85&gt;$C$8,IF(Raw!$N85&gt;$C$9,IF(Raw!$N85&lt;$A$9,IF(Raw!$X85&gt;$C$9,IF(Raw!$X85&lt;$A$9,Raw!S85,-999),-999),-999),-999),-999),-999)</f>
        <v>0.76985700000000001</v>
      </c>
      <c r="M85" s="9">
        <f>Raw!Q85</f>
        <v>0.866784</v>
      </c>
      <c r="N85" s="9">
        <f>IF(Raw!$G85&gt;$C$8,IF(Raw!$Q85&gt;$C$8,IF(Raw!$N85&gt;$C$9,IF(Raw!$N85&lt;$A$9,IF(Raw!$X85&gt;$C$9,IF(Raw!$X85&lt;$A$9,Raw!V85,-999),-999),-999),-999),-999),-999)</f>
        <v>799.9</v>
      </c>
      <c r="O85" s="9">
        <f>IF(Raw!$G85&gt;$C$8,IF(Raw!$Q85&gt;$C$8,IF(Raw!$N85&gt;$C$9,IF(Raw!$N85&lt;$A$9,IF(Raw!$X85&gt;$C$9,IF(Raw!$X85&lt;$A$9,Raw!W85,-999),-999),-999),-999),-999),-999)</f>
        <v>3.9999999999999998E-6</v>
      </c>
      <c r="P85" s="9">
        <f>IF(Raw!$G85&gt;$C$8,IF(Raw!$Q85&gt;$C$8,IF(Raw!$N85&gt;$C$9,IF(Raw!$N85&lt;$A$9,IF(Raw!$X85&gt;$C$9,IF(Raw!$X85&lt;$A$9,Raw!X85,-999),-999),-999),-999),-999),-999)</f>
        <v>2159</v>
      </c>
      <c r="R85" s="9">
        <f t="shared" si="20"/>
        <v>9.2461999999999933E-2</v>
      </c>
      <c r="S85" s="9">
        <f t="shared" si="21"/>
        <v>0.12051657034412816</v>
      </c>
      <c r="T85" s="9">
        <f t="shared" si="22"/>
        <v>0.13118300000000005</v>
      </c>
      <c r="U85" s="9">
        <f t="shared" si="23"/>
        <v>0.17039917802916651</v>
      </c>
      <c r="V85" s="15">
        <f t="shared" si="16"/>
        <v>0</v>
      </c>
      <c r="X85" s="11">
        <f t="shared" si="24"/>
        <v>4.3343999999999995E+18</v>
      </c>
      <c r="Y85" s="11">
        <f t="shared" si="25"/>
        <v>6.5520000000000003E-18</v>
      </c>
      <c r="Z85" s="11">
        <f t="shared" si="26"/>
        <v>8.1999999999999998E-4</v>
      </c>
      <c r="AA85" s="16">
        <f t="shared" si="27"/>
        <v>2.2757219556881678E-2</v>
      </c>
      <c r="AB85" s="9">
        <f t="shared" si="17"/>
        <v>0.64165936033313042</v>
      </c>
      <c r="AC85" s="9">
        <f t="shared" si="18"/>
        <v>0.97724278044311796</v>
      </c>
      <c r="AD85" s="15">
        <f t="shared" si="19"/>
        <v>27.752706776684963</v>
      </c>
      <c r="AE85" s="3">
        <f t="shared" si="28"/>
        <v>788.86079999999981</v>
      </c>
      <c r="AF85" s="2">
        <f t="shared" si="29"/>
        <v>0.25</v>
      </c>
      <c r="AG85" s="9">
        <f t="shared" si="30"/>
        <v>3.6377218637166134E-3</v>
      </c>
      <c r="AH85" s="2">
        <f t="shared" si="31"/>
        <v>0.17602746782277728</v>
      </c>
    </row>
    <row r="86" spans="1:34">
      <c r="A86" s="1">
        <f>Raw!A86</f>
        <v>73</v>
      </c>
      <c r="B86" s="14">
        <f>Raw!B86</f>
        <v>0.46171296296296299</v>
      </c>
      <c r="C86" s="15">
        <f>Raw!C86</f>
        <v>108</v>
      </c>
      <c r="D86" s="15">
        <f>IF(C86&gt;0.5,Raw!D86*D$11,-999)</f>
        <v>7.2</v>
      </c>
      <c r="E86" s="9">
        <f>IF(Raw!$G86&gt;$C$8,IF(Raw!$Q86&gt;$C$8,IF(Raw!$N86&gt;$C$9,IF(Raw!$N86&lt;$A$9,IF(Raw!$X86&gt;$C$9,IF(Raw!$X86&lt;$A$9,Raw!H86,-999),-999),-999),-999),-999),-999)</f>
        <v>0.67076199999999997</v>
      </c>
      <c r="F86" s="9">
        <f>IF(Raw!$G86&gt;$C$8,IF(Raw!$Q86&gt;$C$8,IF(Raw!$N86&gt;$C$9,IF(Raw!$N86&lt;$A$9,IF(Raw!$X86&gt;$C$9,IF(Raw!$X86&lt;$A$9,Raw!I86,-999),-999),-999),-999),-999),-999)</f>
        <v>0.77776500000000004</v>
      </c>
      <c r="G86" s="9">
        <f>Raw!G86</f>
        <v>0.85147600000000001</v>
      </c>
      <c r="H86" s="9">
        <f>IF(Raw!$G86&gt;$C$8,IF(Raw!$Q86&gt;$C$8,IF(Raw!$N86&gt;$C$9,IF(Raw!$N86&lt;$A$9,IF(Raw!$X86&gt;$C$9,IF(Raw!$X86&lt;$A$9,Raw!L86,-999),-999),-999),-999),-999),-999)</f>
        <v>601.9</v>
      </c>
      <c r="I86" s="9">
        <f>IF(Raw!$G86&gt;$C$8,IF(Raw!$Q86&gt;$C$8,IF(Raw!$N86&gt;$C$9,IF(Raw!$N86&lt;$A$9,IF(Raw!$X86&gt;$C$9,IF(Raw!$X86&lt;$A$9,Raw!M86,-999),-999),-999),-999),-999),-999)</f>
        <v>0.35903499999999999</v>
      </c>
      <c r="J86" s="9">
        <f>IF(Raw!$G86&gt;$C$8,IF(Raw!$Q86&gt;$C$8,IF(Raw!$N86&gt;$C$9,IF(Raw!$N86&lt;$A$9,IF(Raw!$X86&gt;$C$9,IF(Raw!$X86&lt;$A$9,Raw!N86,-999),-999),-999),-999),-999),-999)</f>
        <v>460</v>
      </c>
      <c r="K86" s="9">
        <f>IF(Raw!$G86&gt;$C$8,IF(Raw!$Q86&gt;$C$8,IF(Raw!$N86&gt;$C$9,IF(Raw!$N86&lt;$A$9,IF(Raw!$X86&gt;$C$9,IF(Raw!$X86&lt;$A$9,Raw!R86,-999),-999),-999),-999),-999),-999)</f>
        <v>0.65843600000000002</v>
      </c>
      <c r="L86" s="9">
        <f>IF(Raw!$G86&gt;$C$8,IF(Raw!$Q86&gt;$C$8,IF(Raw!$N86&gt;$C$9,IF(Raw!$N86&lt;$A$9,IF(Raw!$X86&gt;$C$9,IF(Raw!$X86&lt;$A$9,Raw!S86,-999),-999),-999),-999),-999),-999)</f>
        <v>0.77425299999999997</v>
      </c>
      <c r="M86" s="9">
        <f>Raw!Q86</f>
        <v>0.86207900000000004</v>
      </c>
      <c r="N86" s="9">
        <f>IF(Raw!$G86&gt;$C$8,IF(Raw!$Q86&gt;$C$8,IF(Raw!$N86&gt;$C$9,IF(Raw!$N86&lt;$A$9,IF(Raw!$X86&gt;$C$9,IF(Raw!$X86&lt;$A$9,Raw!V86,-999),-999),-999),-999),-999),-999)</f>
        <v>699.4</v>
      </c>
      <c r="O86" s="9">
        <f>IF(Raw!$G86&gt;$C$8,IF(Raw!$Q86&gt;$C$8,IF(Raw!$N86&gt;$C$9,IF(Raw!$N86&lt;$A$9,IF(Raw!$X86&gt;$C$9,IF(Raw!$X86&lt;$A$9,Raw!W86,-999),-999),-999),-999),-999),-999)</f>
        <v>1.8454000000000002E-2</v>
      </c>
      <c r="P86" s="9">
        <f>IF(Raw!$G86&gt;$C$8,IF(Raw!$Q86&gt;$C$8,IF(Raw!$N86&gt;$C$9,IF(Raw!$N86&lt;$A$9,IF(Raw!$X86&gt;$C$9,IF(Raw!$X86&lt;$A$9,Raw!X86,-999),-999),-999),-999),-999),-999)</f>
        <v>937</v>
      </c>
      <c r="R86" s="9">
        <f t="shared" si="20"/>
        <v>0.10700300000000007</v>
      </c>
      <c r="S86" s="9">
        <f t="shared" si="21"/>
        <v>0.13757754591682586</v>
      </c>
      <c r="T86" s="9">
        <f t="shared" si="22"/>
        <v>0.11581699999999995</v>
      </c>
      <c r="U86" s="9">
        <f t="shared" si="23"/>
        <v>0.14958547141567413</v>
      </c>
      <c r="V86" s="15">
        <f t="shared" si="16"/>
        <v>0</v>
      </c>
      <c r="X86" s="11">
        <f t="shared" si="24"/>
        <v>4.3343999999999995E+18</v>
      </c>
      <c r="Y86" s="11">
        <f t="shared" si="25"/>
        <v>6.0189999999999993E-18</v>
      </c>
      <c r="Z86" s="11">
        <f t="shared" si="26"/>
        <v>4.5999999999999996E-4</v>
      </c>
      <c r="AA86" s="16">
        <f t="shared" si="27"/>
        <v>1.1858514676964117E-2</v>
      </c>
      <c r="AB86" s="9">
        <f t="shared" si="17"/>
        <v>0.65980941759434197</v>
      </c>
      <c r="AC86" s="9">
        <f t="shared" si="18"/>
        <v>0.98814148532303592</v>
      </c>
      <c r="AD86" s="15">
        <f t="shared" si="19"/>
        <v>25.779379732530693</v>
      </c>
      <c r="AE86" s="3">
        <f t="shared" si="28"/>
        <v>724.68759999999975</v>
      </c>
      <c r="AF86" s="2">
        <f t="shared" si="29"/>
        <v>0.25</v>
      </c>
      <c r="AG86" s="9">
        <f t="shared" si="30"/>
        <v>2.9663235923802146E-3</v>
      </c>
      <c r="AH86" s="2">
        <f t="shared" si="31"/>
        <v>0.14353885488545154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107.1</v>
      </c>
      <c r="D87" s="15">
        <f>IF(C87&gt;0.5,Raw!D87*D$11,-999)</f>
        <v>7.2</v>
      </c>
      <c r="E87" s="9">
        <f>IF(Raw!$G87&gt;$C$8,IF(Raw!$Q87&gt;$C$8,IF(Raw!$N87&gt;$C$9,IF(Raw!$N87&lt;$A$9,IF(Raw!$X87&gt;$C$9,IF(Raw!$X87&lt;$A$9,Raw!H87,-999),-999),-999),-999),-999),-999)</f>
        <v>0.69407799999999997</v>
      </c>
      <c r="F87" s="9">
        <f>IF(Raw!$G87&gt;$C$8,IF(Raw!$Q87&gt;$C$8,IF(Raw!$N87&gt;$C$9,IF(Raw!$N87&lt;$A$9,IF(Raw!$X87&gt;$C$9,IF(Raw!$X87&lt;$A$9,Raw!I87,-999),-999),-999),-999),-999),-999)</f>
        <v>0.831237</v>
      </c>
      <c r="G87" s="9">
        <f>Raw!G87</f>
        <v>0.89943099999999998</v>
      </c>
      <c r="H87" s="9">
        <f>IF(Raw!$G87&gt;$C$8,IF(Raw!$Q87&gt;$C$8,IF(Raw!$N87&gt;$C$9,IF(Raw!$N87&lt;$A$9,IF(Raw!$X87&gt;$C$9,IF(Raw!$X87&lt;$A$9,Raw!L87,-999),-999),-999),-999),-999),-999)</f>
        <v>671.5</v>
      </c>
      <c r="I87" s="9">
        <f>IF(Raw!$G87&gt;$C$8,IF(Raw!$Q87&gt;$C$8,IF(Raw!$N87&gt;$C$9,IF(Raw!$N87&lt;$A$9,IF(Raw!$X87&gt;$C$9,IF(Raw!$X87&lt;$A$9,Raw!M87,-999),-999),-999),-999),-999),-999)</f>
        <v>8.745E-2</v>
      </c>
      <c r="J87" s="9">
        <f>IF(Raw!$G87&gt;$C$8,IF(Raw!$Q87&gt;$C$8,IF(Raw!$N87&gt;$C$9,IF(Raw!$N87&lt;$A$9,IF(Raw!$X87&gt;$C$9,IF(Raw!$X87&lt;$A$9,Raw!N87,-999),-999),-999),-999),-999),-999)</f>
        <v>1018</v>
      </c>
      <c r="K87" s="9">
        <f>IF(Raw!$G87&gt;$C$8,IF(Raw!$Q87&gt;$C$8,IF(Raw!$N87&gt;$C$9,IF(Raw!$N87&lt;$A$9,IF(Raw!$X87&gt;$C$9,IF(Raw!$X87&lt;$A$9,Raw!R87,-999),-999),-999),-999),-999),-999)</f>
        <v>0.64919400000000005</v>
      </c>
      <c r="L87" s="9">
        <f>IF(Raw!$G87&gt;$C$8,IF(Raw!$Q87&gt;$C$8,IF(Raw!$N87&gt;$C$9,IF(Raw!$N87&lt;$A$9,IF(Raw!$X87&gt;$C$9,IF(Raw!$X87&lt;$A$9,Raw!S87,-999),-999),-999),-999),-999),-999)</f>
        <v>0.790018</v>
      </c>
      <c r="M87" s="9">
        <f>Raw!Q87</f>
        <v>0.89760399999999996</v>
      </c>
      <c r="N87" s="9">
        <f>IF(Raw!$G87&gt;$C$8,IF(Raw!$Q87&gt;$C$8,IF(Raw!$N87&gt;$C$9,IF(Raw!$N87&lt;$A$9,IF(Raw!$X87&gt;$C$9,IF(Raw!$X87&lt;$A$9,Raw!V87,-999),-999),-999),-999),-999),-999)</f>
        <v>679.5</v>
      </c>
      <c r="O87" s="9">
        <f>IF(Raw!$G87&gt;$C$8,IF(Raw!$Q87&gt;$C$8,IF(Raw!$N87&gt;$C$9,IF(Raw!$N87&lt;$A$9,IF(Raw!$X87&gt;$C$9,IF(Raw!$X87&lt;$A$9,Raw!W87,-999),-999),-999),-999),-999),-999)</f>
        <v>3.0875E-2</v>
      </c>
      <c r="P87" s="9">
        <f>IF(Raw!$G87&gt;$C$8,IF(Raw!$Q87&gt;$C$8,IF(Raw!$N87&gt;$C$9,IF(Raw!$N87&lt;$A$9,IF(Raw!$X87&gt;$C$9,IF(Raw!$X87&lt;$A$9,Raw!X87,-999),-999),-999),-999),-999),-999)</f>
        <v>707</v>
      </c>
      <c r="R87" s="9">
        <f t="shared" si="20"/>
        <v>0.13715900000000003</v>
      </c>
      <c r="S87" s="9">
        <f t="shared" si="21"/>
        <v>0.1650058888139003</v>
      </c>
      <c r="T87" s="9">
        <f t="shared" si="22"/>
        <v>0.14082399999999995</v>
      </c>
      <c r="U87" s="9">
        <f t="shared" si="23"/>
        <v>0.17825416636076641</v>
      </c>
      <c r="V87" s="15">
        <f t="shared" si="16"/>
        <v>0</v>
      </c>
      <c r="X87" s="11">
        <f t="shared" si="24"/>
        <v>4.3343999999999995E+18</v>
      </c>
      <c r="Y87" s="11">
        <f t="shared" si="25"/>
        <v>6.7149999999999993E-18</v>
      </c>
      <c r="Z87" s="11">
        <f t="shared" si="26"/>
        <v>1.018E-3</v>
      </c>
      <c r="AA87" s="16">
        <f t="shared" si="27"/>
        <v>2.8776757029233727E-2</v>
      </c>
      <c r="AB87" s="9">
        <f t="shared" si="17"/>
        <v>0.65324645803188486</v>
      </c>
      <c r="AC87" s="9">
        <f t="shared" si="18"/>
        <v>0.97122324297076623</v>
      </c>
      <c r="AD87" s="15">
        <f t="shared" si="19"/>
        <v>28.26793421339266</v>
      </c>
      <c r="AE87" s="3">
        <f t="shared" si="28"/>
        <v>808.48599999999965</v>
      </c>
      <c r="AF87" s="2">
        <f t="shared" si="29"/>
        <v>0.25</v>
      </c>
      <c r="AG87" s="9">
        <f t="shared" si="30"/>
        <v>3.8760592676533039E-3</v>
      </c>
      <c r="AH87" s="2">
        <f t="shared" si="31"/>
        <v>0.18756049076246026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106</v>
      </c>
      <c r="D88" s="15">
        <f>IF(C88&gt;0.5,Raw!D88*D$11,-999)</f>
        <v>8.1</v>
      </c>
      <c r="E88" s="9">
        <f>IF(Raw!$G88&gt;$C$8,IF(Raw!$Q88&gt;$C$8,IF(Raw!$N88&gt;$C$9,IF(Raw!$N88&lt;$A$9,IF(Raw!$X88&gt;$C$9,IF(Raw!$X88&lt;$A$9,Raw!H88,-999),-999),-999),-999),-999),-999)</f>
        <v>0.68797299999999995</v>
      </c>
      <c r="F88" s="9">
        <f>IF(Raw!$G88&gt;$C$8,IF(Raw!$Q88&gt;$C$8,IF(Raw!$N88&gt;$C$9,IF(Raw!$N88&lt;$A$9,IF(Raw!$X88&gt;$C$9,IF(Raw!$X88&lt;$A$9,Raw!I88,-999),-999),-999),-999),-999),-999)</f>
        <v>0.82353900000000002</v>
      </c>
      <c r="G88" s="9">
        <f>Raw!G88</f>
        <v>0.83013599999999999</v>
      </c>
      <c r="H88" s="9">
        <f>IF(Raw!$G88&gt;$C$8,IF(Raw!$Q88&gt;$C$8,IF(Raw!$N88&gt;$C$9,IF(Raw!$N88&lt;$A$9,IF(Raw!$X88&gt;$C$9,IF(Raw!$X88&lt;$A$9,Raw!L88,-999),-999),-999),-999),-999),-999)</f>
        <v>655.1</v>
      </c>
      <c r="I88" s="9">
        <f>IF(Raw!$G88&gt;$C$8,IF(Raw!$Q88&gt;$C$8,IF(Raw!$N88&gt;$C$9,IF(Raw!$N88&lt;$A$9,IF(Raw!$X88&gt;$C$9,IF(Raw!$X88&lt;$A$9,Raw!M88,-999),-999),-999),-999),-999),-999)</f>
        <v>8.1462000000000007E-2</v>
      </c>
      <c r="J88" s="9">
        <f>IF(Raw!$G88&gt;$C$8,IF(Raw!$Q88&gt;$C$8,IF(Raw!$N88&gt;$C$9,IF(Raw!$N88&lt;$A$9,IF(Raw!$X88&gt;$C$9,IF(Raw!$X88&lt;$A$9,Raw!N88,-999),-999),-999),-999),-999),-999)</f>
        <v>319</v>
      </c>
      <c r="K88" s="9">
        <f>IF(Raw!$G88&gt;$C$8,IF(Raw!$Q88&gt;$C$8,IF(Raw!$N88&gt;$C$9,IF(Raw!$N88&lt;$A$9,IF(Raw!$X88&gt;$C$9,IF(Raw!$X88&lt;$A$9,Raw!R88,-999),-999),-999),-999),-999),-999)</f>
        <v>0.67250799999999999</v>
      </c>
      <c r="L88" s="9">
        <f>IF(Raw!$G88&gt;$C$8,IF(Raw!$Q88&gt;$C$8,IF(Raw!$N88&gt;$C$9,IF(Raw!$N88&lt;$A$9,IF(Raw!$X88&gt;$C$9,IF(Raw!$X88&lt;$A$9,Raw!S88,-999),-999),-999),-999),-999),-999)</f>
        <v>0.81667699999999999</v>
      </c>
      <c r="M88" s="9">
        <f>Raw!Q88</f>
        <v>0.90281500000000003</v>
      </c>
      <c r="N88" s="9">
        <f>IF(Raw!$G88&gt;$C$8,IF(Raw!$Q88&gt;$C$8,IF(Raw!$N88&gt;$C$9,IF(Raw!$N88&lt;$A$9,IF(Raw!$X88&gt;$C$9,IF(Raw!$X88&lt;$A$9,Raw!V88,-999),-999),-999),-999),-999),-999)</f>
        <v>676.6</v>
      </c>
      <c r="O88" s="9">
        <f>IF(Raw!$G88&gt;$C$8,IF(Raw!$Q88&gt;$C$8,IF(Raw!$N88&gt;$C$9,IF(Raw!$N88&lt;$A$9,IF(Raw!$X88&gt;$C$9,IF(Raw!$X88&lt;$A$9,Raw!W88,-999),-999),-999),-999),-999),-999)</f>
        <v>0.31332300000000002</v>
      </c>
      <c r="P88" s="9">
        <f>IF(Raw!$G88&gt;$C$8,IF(Raw!$Q88&gt;$C$8,IF(Raw!$N88&gt;$C$9,IF(Raw!$N88&lt;$A$9,IF(Raw!$X88&gt;$C$9,IF(Raw!$X88&lt;$A$9,Raw!X88,-999),-999),-999),-999),-999),-999)</f>
        <v>1449</v>
      </c>
      <c r="R88" s="9">
        <f t="shared" si="20"/>
        <v>0.13556600000000008</v>
      </c>
      <c r="S88" s="9">
        <f t="shared" si="21"/>
        <v>0.16461394056626349</v>
      </c>
      <c r="T88" s="9">
        <f t="shared" si="22"/>
        <v>0.14416899999999999</v>
      </c>
      <c r="U88" s="9">
        <f t="shared" si="23"/>
        <v>0.1765312357272214</v>
      </c>
      <c r="V88" s="15">
        <f t="shared" si="16"/>
        <v>0</v>
      </c>
      <c r="X88" s="11">
        <f t="shared" si="24"/>
        <v>4.876199999999998E+18</v>
      </c>
      <c r="Y88" s="11">
        <f t="shared" si="25"/>
        <v>6.551E-18</v>
      </c>
      <c r="Z88" s="11">
        <f t="shared" si="26"/>
        <v>3.19E-4</v>
      </c>
      <c r="AA88" s="16">
        <f t="shared" si="27"/>
        <v>1.0087340272946881E-2</v>
      </c>
      <c r="AB88" s="9">
        <f t="shared" si="17"/>
        <v>0.67396228175981043</v>
      </c>
      <c r="AC88" s="9">
        <f t="shared" si="18"/>
        <v>0.98991265972705345</v>
      </c>
      <c r="AD88" s="15">
        <f t="shared" si="19"/>
        <v>31.621756341526279</v>
      </c>
      <c r="AE88" s="3">
        <f t="shared" si="28"/>
        <v>788.74039999999979</v>
      </c>
      <c r="AF88" s="2">
        <f t="shared" si="29"/>
        <v>0.25</v>
      </c>
      <c r="AG88" s="9">
        <f t="shared" si="30"/>
        <v>4.2940213252574879E-3</v>
      </c>
      <c r="AH88" s="2">
        <f t="shared" si="31"/>
        <v>0.20778545721190012</v>
      </c>
    </row>
    <row r="89" spans="1:34">
      <c r="A89" s="1">
        <f>Raw!A89</f>
        <v>76</v>
      </c>
      <c r="B89" s="14">
        <f>Raw!B89</f>
        <v>0.46187500000000004</v>
      </c>
      <c r="C89" s="15">
        <f>Raw!C89</f>
        <v>105.1</v>
      </c>
      <c r="D89" s="15">
        <f>IF(C89&gt;0.5,Raw!D89*D$11,-999)</f>
        <v>8.1</v>
      </c>
      <c r="E89" s="9">
        <f>IF(Raw!$G89&gt;$C$8,IF(Raw!$Q89&gt;$C$8,IF(Raw!$N89&gt;$C$9,IF(Raw!$N89&lt;$A$9,IF(Raw!$X89&gt;$C$9,IF(Raw!$X89&lt;$A$9,Raw!H89,-999),-999),-999),-999),-999),-999)</f>
        <v>0.689253</v>
      </c>
      <c r="F89" s="9">
        <f>IF(Raw!$G89&gt;$C$8,IF(Raw!$Q89&gt;$C$8,IF(Raw!$N89&gt;$C$9,IF(Raw!$N89&lt;$A$9,IF(Raw!$X89&gt;$C$9,IF(Raw!$X89&lt;$A$9,Raw!I89,-999),-999),-999),-999),-999),-999)</f>
        <v>0.84433400000000003</v>
      </c>
      <c r="G89" s="9">
        <f>Raw!G89</f>
        <v>0.92112899999999998</v>
      </c>
      <c r="H89" s="9">
        <f>IF(Raw!$G89&gt;$C$8,IF(Raw!$Q89&gt;$C$8,IF(Raw!$N89&gt;$C$9,IF(Raw!$N89&lt;$A$9,IF(Raw!$X89&gt;$C$9,IF(Raw!$X89&lt;$A$9,Raw!L89,-999),-999),-999),-999),-999),-999)</f>
        <v>643</v>
      </c>
      <c r="I89" s="9">
        <f>IF(Raw!$G89&gt;$C$8,IF(Raw!$Q89&gt;$C$8,IF(Raw!$N89&gt;$C$9,IF(Raw!$N89&lt;$A$9,IF(Raw!$X89&gt;$C$9,IF(Raw!$X89&lt;$A$9,Raw!M89,-999),-999),-999),-999),-999),-999)</f>
        <v>1.2999999999999999E-5</v>
      </c>
      <c r="J89" s="9">
        <f>IF(Raw!$G89&gt;$C$8,IF(Raw!$Q89&gt;$C$8,IF(Raw!$N89&gt;$C$9,IF(Raw!$N89&lt;$A$9,IF(Raw!$X89&gt;$C$9,IF(Raw!$X89&lt;$A$9,Raw!N89,-999),-999),-999),-999),-999),-999)</f>
        <v>1225</v>
      </c>
      <c r="K89" s="9">
        <f>IF(Raw!$G89&gt;$C$8,IF(Raw!$Q89&gt;$C$8,IF(Raw!$N89&gt;$C$9,IF(Raw!$N89&lt;$A$9,IF(Raw!$X89&gt;$C$9,IF(Raw!$X89&lt;$A$9,Raw!R89,-999),-999),-999),-999),-999),-999)</f>
        <v>0.68987299999999996</v>
      </c>
      <c r="L89" s="9">
        <f>IF(Raw!$G89&gt;$C$8,IF(Raw!$Q89&gt;$C$8,IF(Raw!$N89&gt;$C$9,IF(Raw!$N89&lt;$A$9,IF(Raw!$X89&gt;$C$9,IF(Raw!$X89&lt;$A$9,Raw!S89,-999),-999),-999),-999),-999),-999)</f>
        <v>0.84103300000000003</v>
      </c>
      <c r="M89" s="9">
        <f>Raw!Q89</f>
        <v>0.906084</v>
      </c>
      <c r="N89" s="9">
        <f>IF(Raw!$G89&gt;$C$8,IF(Raw!$Q89&gt;$C$8,IF(Raw!$N89&gt;$C$9,IF(Raw!$N89&lt;$A$9,IF(Raw!$X89&gt;$C$9,IF(Raw!$X89&lt;$A$9,Raw!V89,-999),-999),-999),-999),-999),-999)</f>
        <v>743.9</v>
      </c>
      <c r="O89" s="9">
        <f>IF(Raw!$G89&gt;$C$8,IF(Raw!$Q89&gt;$C$8,IF(Raw!$N89&gt;$C$9,IF(Raw!$N89&lt;$A$9,IF(Raw!$X89&gt;$C$9,IF(Raw!$X89&lt;$A$9,Raw!W89,-999),-999),-999),-999),-999),-999)</f>
        <v>0.37081500000000001</v>
      </c>
      <c r="P89" s="9">
        <f>IF(Raw!$G89&gt;$C$8,IF(Raw!$Q89&gt;$C$8,IF(Raw!$N89&gt;$C$9,IF(Raw!$N89&lt;$A$9,IF(Raw!$X89&gt;$C$9,IF(Raw!$X89&lt;$A$9,Raw!X89,-999),-999),-999),-999),-999),-999)</f>
        <v>668</v>
      </c>
      <c r="R89" s="9">
        <f t="shared" si="20"/>
        <v>0.15508100000000002</v>
      </c>
      <c r="S89" s="9">
        <f t="shared" si="21"/>
        <v>0.18367257507100274</v>
      </c>
      <c r="T89" s="9">
        <f t="shared" si="22"/>
        <v>0.15116000000000007</v>
      </c>
      <c r="U89" s="9">
        <f t="shared" si="23"/>
        <v>0.17973135417991928</v>
      </c>
      <c r="V89" s="15">
        <f t="shared" si="16"/>
        <v>0</v>
      </c>
      <c r="X89" s="11">
        <f t="shared" si="24"/>
        <v>4.876199999999998E+18</v>
      </c>
      <c r="Y89" s="11">
        <f t="shared" si="25"/>
        <v>6.4299999999999997E-18</v>
      </c>
      <c r="Z89" s="11">
        <f t="shared" si="26"/>
        <v>1.225E-3</v>
      </c>
      <c r="AA89" s="16">
        <f t="shared" si="27"/>
        <v>3.6987952566215822E-2</v>
      </c>
      <c r="AB89" s="9">
        <f t="shared" si="17"/>
        <v>0.69546409890990912</v>
      </c>
      <c r="AC89" s="9">
        <f t="shared" si="18"/>
        <v>0.96301204743378432</v>
      </c>
      <c r="AD89" s="15">
        <f t="shared" si="19"/>
        <v>30.194246992829246</v>
      </c>
      <c r="AE89" s="3">
        <f t="shared" si="28"/>
        <v>774.1719999999998</v>
      </c>
      <c r="AF89" s="2">
        <f t="shared" si="29"/>
        <v>0.25</v>
      </c>
      <c r="AG89" s="9">
        <f t="shared" si="30"/>
        <v>4.1745022311262736E-3</v>
      </c>
      <c r="AH89" s="2">
        <f t="shared" si="31"/>
        <v>0.20200199044765033</v>
      </c>
    </row>
    <row r="90" spans="1:34">
      <c r="A90" s="1">
        <f>Raw!A90</f>
        <v>77</v>
      </c>
      <c r="B90" s="14">
        <f>Raw!B90</f>
        <v>0.4619328703703704</v>
      </c>
      <c r="C90" s="15">
        <f>Raw!C90</f>
        <v>104.2</v>
      </c>
      <c r="D90" s="15">
        <f>IF(C90&gt;0.5,Raw!D90*D$11,-999)</f>
        <v>8.1</v>
      </c>
      <c r="E90" s="9">
        <f>IF(Raw!$G90&gt;$C$8,IF(Raw!$Q90&gt;$C$8,IF(Raw!$N90&gt;$C$9,IF(Raw!$N90&lt;$A$9,IF(Raw!$X90&gt;$C$9,IF(Raw!$X90&lt;$A$9,Raw!H90,-999),-999),-999),-999),-999),-999)</f>
        <v>0.71204999999999996</v>
      </c>
      <c r="F90" s="9">
        <f>IF(Raw!$G90&gt;$C$8,IF(Raw!$Q90&gt;$C$8,IF(Raw!$N90&gt;$C$9,IF(Raw!$N90&lt;$A$9,IF(Raw!$X90&gt;$C$9,IF(Raw!$X90&lt;$A$9,Raw!I90,-999),-999),-999),-999),-999),-999)</f>
        <v>0.86643800000000004</v>
      </c>
      <c r="G90" s="9">
        <f>Raw!G90</f>
        <v>0.91035699999999997</v>
      </c>
      <c r="H90" s="9">
        <f>IF(Raw!$G90&gt;$C$8,IF(Raw!$Q90&gt;$C$8,IF(Raw!$N90&gt;$C$9,IF(Raw!$N90&lt;$A$9,IF(Raw!$X90&gt;$C$9,IF(Raw!$X90&lt;$A$9,Raw!L90,-999),-999),-999),-999),-999),-999)</f>
        <v>661.4</v>
      </c>
      <c r="I90" s="9">
        <f>IF(Raw!$G90&gt;$C$8,IF(Raw!$Q90&gt;$C$8,IF(Raw!$N90&gt;$C$9,IF(Raw!$N90&lt;$A$9,IF(Raw!$X90&gt;$C$9,IF(Raw!$X90&lt;$A$9,Raw!M90,-999),-999),-999),-999),-999),-999)</f>
        <v>0.35026400000000002</v>
      </c>
      <c r="J90" s="9">
        <f>IF(Raw!$G90&gt;$C$8,IF(Raw!$Q90&gt;$C$8,IF(Raw!$N90&gt;$C$9,IF(Raw!$N90&lt;$A$9,IF(Raw!$X90&gt;$C$9,IF(Raw!$X90&lt;$A$9,Raw!N90,-999),-999),-999),-999),-999),-999)</f>
        <v>679</v>
      </c>
      <c r="K90" s="9">
        <f>IF(Raw!$G90&gt;$C$8,IF(Raw!$Q90&gt;$C$8,IF(Raw!$N90&gt;$C$9,IF(Raw!$N90&lt;$A$9,IF(Raw!$X90&gt;$C$9,IF(Raw!$X90&lt;$A$9,Raw!R90,-999),-999),-999),-999),-999),-999)</f>
        <v>0.69811999999999996</v>
      </c>
      <c r="L90" s="9">
        <f>IF(Raw!$G90&gt;$C$8,IF(Raw!$Q90&gt;$C$8,IF(Raw!$N90&gt;$C$9,IF(Raw!$N90&lt;$A$9,IF(Raw!$X90&gt;$C$9,IF(Raw!$X90&lt;$A$9,Raw!S90,-999),-999),-999),-999),-999),-999)</f>
        <v>0.86048599999999997</v>
      </c>
      <c r="M90" s="9">
        <f>Raw!Q90</f>
        <v>0.93441300000000005</v>
      </c>
      <c r="N90" s="9">
        <f>IF(Raw!$G90&gt;$C$8,IF(Raw!$Q90&gt;$C$8,IF(Raw!$N90&gt;$C$9,IF(Raw!$N90&lt;$A$9,IF(Raw!$X90&gt;$C$9,IF(Raw!$X90&lt;$A$9,Raw!V90,-999),-999),-999),-999),-999),-999)</f>
        <v>642.5</v>
      </c>
      <c r="O90" s="9">
        <f>IF(Raw!$G90&gt;$C$8,IF(Raw!$Q90&gt;$C$8,IF(Raw!$N90&gt;$C$9,IF(Raw!$N90&lt;$A$9,IF(Raw!$X90&gt;$C$9,IF(Raw!$X90&lt;$A$9,Raw!W90,-999),-999),-999),-999),-999),-999)</f>
        <v>0.228157</v>
      </c>
      <c r="P90" s="9">
        <f>IF(Raw!$G90&gt;$C$8,IF(Raw!$Q90&gt;$C$8,IF(Raw!$N90&gt;$C$9,IF(Raw!$N90&lt;$A$9,IF(Raw!$X90&gt;$C$9,IF(Raw!$X90&lt;$A$9,Raw!X90,-999),-999),-999),-999),-999),-999)</f>
        <v>1310</v>
      </c>
      <c r="R90" s="9">
        <f t="shared" si="20"/>
        <v>0.15438800000000008</v>
      </c>
      <c r="S90" s="9">
        <f t="shared" si="21"/>
        <v>0.17818701395829831</v>
      </c>
      <c r="T90" s="9">
        <f t="shared" si="22"/>
        <v>0.16236600000000001</v>
      </c>
      <c r="U90" s="9">
        <f t="shared" si="23"/>
        <v>0.18869104203903378</v>
      </c>
      <c r="V90" s="15">
        <f t="shared" si="16"/>
        <v>0</v>
      </c>
      <c r="X90" s="11">
        <f t="shared" si="24"/>
        <v>4.876199999999998E+18</v>
      </c>
      <c r="Y90" s="11">
        <f t="shared" si="25"/>
        <v>6.6139999999999996E-18</v>
      </c>
      <c r="Z90" s="11">
        <f t="shared" si="26"/>
        <v>6.7899999999999992E-4</v>
      </c>
      <c r="AA90" s="16">
        <f t="shared" si="27"/>
        <v>2.142928543358141E-2</v>
      </c>
      <c r="AB90" s="9">
        <f t="shared" si="17"/>
        <v>0.70159938735870886</v>
      </c>
      <c r="AC90" s="9">
        <f t="shared" si="18"/>
        <v>0.97857071456641853</v>
      </c>
      <c r="AD90" s="15">
        <f t="shared" si="19"/>
        <v>31.560066912491031</v>
      </c>
      <c r="AE90" s="3">
        <f t="shared" si="28"/>
        <v>796.32559999999978</v>
      </c>
      <c r="AF90" s="2">
        <f t="shared" si="29"/>
        <v>0.25</v>
      </c>
      <c r="AG90" s="9">
        <f t="shared" si="30"/>
        <v>4.5808476250304344E-3</v>
      </c>
      <c r="AH90" s="2">
        <f t="shared" si="31"/>
        <v>0.22166483258625166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103.4</v>
      </c>
      <c r="D91" s="15">
        <f>IF(C91&gt;0.5,Raw!D91*D$11,-999)</f>
        <v>9.1</v>
      </c>
      <c r="E91" s="9">
        <f>IF(Raw!$G91&gt;$C$8,IF(Raw!$Q91&gt;$C$8,IF(Raw!$N91&gt;$C$9,IF(Raw!$N91&lt;$A$9,IF(Raw!$X91&gt;$C$9,IF(Raw!$X91&lt;$A$9,Raw!H91,-999),-999),-999),-999),-999),-999)</f>
        <v>0.710534</v>
      </c>
      <c r="F91" s="9">
        <f>IF(Raw!$G91&gt;$C$8,IF(Raw!$Q91&gt;$C$8,IF(Raw!$N91&gt;$C$9,IF(Raw!$N91&lt;$A$9,IF(Raw!$X91&gt;$C$9,IF(Raw!$X91&lt;$A$9,Raw!I91,-999),-999),-999),-999),-999),-999)</f>
        <v>0.87071699999999996</v>
      </c>
      <c r="G91" s="9">
        <f>Raw!G91</f>
        <v>0.91636700000000004</v>
      </c>
      <c r="H91" s="9">
        <f>IF(Raw!$G91&gt;$C$8,IF(Raw!$Q91&gt;$C$8,IF(Raw!$N91&gt;$C$9,IF(Raw!$N91&lt;$A$9,IF(Raw!$X91&gt;$C$9,IF(Raw!$X91&lt;$A$9,Raw!L91,-999),-999),-999),-999),-999),-999)</f>
        <v>633.70000000000005</v>
      </c>
      <c r="I91" s="9">
        <f>IF(Raw!$G91&gt;$C$8,IF(Raw!$Q91&gt;$C$8,IF(Raw!$N91&gt;$C$9,IF(Raw!$N91&lt;$A$9,IF(Raw!$X91&gt;$C$9,IF(Raw!$X91&lt;$A$9,Raw!M91,-999),-999),-999),-999),-999),-999)</f>
        <v>0.29238399999999998</v>
      </c>
      <c r="J91" s="9">
        <f>IF(Raw!$G91&gt;$C$8,IF(Raw!$Q91&gt;$C$8,IF(Raw!$N91&gt;$C$9,IF(Raw!$N91&lt;$A$9,IF(Raw!$X91&gt;$C$9,IF(Raw!$X91&lt;$A$9,Raw!N91,-999),-999),-999),-999),-999),-999)</f>
        <v>607</v>
      </c>
      <c r="K91" s="9">
        <f>IF(Raw!$G91&gt;$C$8,IF(Raw!$Q91&gt;$C$8,IF(Raw!$N91&gt;$C$9,IF(Raw!$N91&lt;$A$9,IF(Raw!$X91&gt;$C$9,IF(Raw!$X91&lt;$A$9,Raw!R91,-999),-999),-999),-999),-999),-999)</f>
        <v>0.71350100000000005</v>
      </c>
      <c r="L91" s="9">
        <f>IF(Raw!$G91&gt;$C$8,IF(Raw!$Q91&gt;$C$8,IF(Raw!$N91&gt;$C$9,IF(Raw!$N91&lt;$A$9,IF(Raw!$X91&gt;$C$9,IF(Raw!$X91&lt;$A$9,Raw!S91,-999),-999),-999),-999),-999),-999)</f>
        <v>0.875444</v>
      </c>
      <c r="M91" s="9">
        <f>Raw!Q91</f>
        <v>0.93009699999999995</v>
      </c>
      <c r="N91" s="9">
        <f>IF(Raw!$G91&gt;$C$8,IF(Raw!$Q91&gt;$C$8,IF(Raw!$N91&gt;$C$9,IF(Raw!$N91&lt;$A$9,IF(Raw!$X91&gt;$C$9,IF(Raw!$X91&lt;$A$9,Raw!V91,-999),-999),-999),-999),-999),-999)</f>
        <v>669.5</v>
      </c>
      <c r="O91" s="9">
        <f>IF(Raw!$G91&gt;$C$8,IF(Raw!$Q91&gt;$C$8,IF(Raw!$N91&gt;$C$9,IF(Raw!$N91&lt;$A$9,IF(Raw!$X91&gt;$C$9,IF(Raw!$X91&lt;$A$9,Raw!W91,-999),-999),-999),-999),-999),-999)</f>
        <v>0.37081999999999998</v>
      </c>
      <c r="P91" s="9">
        <f>IF(Raw!$G91&gt;$C$8,IF(Raw!$Q91&gt;$C$8,IF(Raw!$N91&gt;$C$9,IF(Raw!$N91&lt;$A$9,IF(Raw!$X91&gt;$C$9,IF(Raw!$X91&lt;$A$9,Raw!X91,-999),-999),-999),-999),-999),-999)</f>
        <v>812</v>
      </c>
      <c r="R91" s="9">
        <f t="shared" si="20"/>
        <v>0.16018299999999996</v>
      </c>
      <c r="S91" s="9">
        <f t="shared" si="21"/>
        <v>0.18396677680578186</v>
      </c>
      <c r="T91" s="9">
        <f t="shared" si="22"/>
        <v>0.16194299999999995</v>
      </c>
      <c r="U91" s="9">
        <f t="shared" si="23"/>
        <v>0.18498384819588684</v>
      </c>
      <c r="V91" s="15">
        <f t="shared" si="16"/>
        <v>0</v>
      </c>
      <c r="X91" s="11">
        <f t="shared" si="24"/>
        <v>5.478199999999999E+18</v>
      </c>
      <c r="Y91" s="11">
        <f t="shared" si="25"/>
        <v>6.3370000000000003E-18</v>
      </c>
      <c r="Z91" s="11">
        <f t="shared" si="26"/>
        <v>6.0700000000000001E-4</v>
      </c>
      <c r="AA91" s="16">
        <f t="shared" si="27"/>
        <v>2.0637344852878162E-2</v>
      </c>
      <c r="AB91" s="9">
        <f t="shared" si="17"/>
        <v>0.71684307353750965</v>
      </c>
      <c r="AC91" s="9">
        <f t="shared" si="18"/>
        <v>0.97936265514712217</v>
      </c>
      <c r="AD91" s="15">
        <f t="shared" si="19"/>
        <v>33.998920680194672</v>
      </c>
      <c r="AE91" s="3">
        <f t="shared" si="28"/>
        <v>762.97479999999985</v>
      </c>
      <c r="AF91" s="2">
        <f t="shared" si="29"/>
        <v>0.25</v>
      </c>
      <c r="AG91" s="9">
        <f t="shared" si="30"/>
        <v>4.8378855245608679E-3</v>
      </c>
      <c r="AH91" s="2">
        <f t="shared" si="31"/>
        <v>0.23410276277550499</v>
      </c>
    </row>
    <row r="92" spans="1:34">
      <c r="A92" s="1">
        <f>Raw!A92</f>
        <v>79</v>
      </c>
      <c r="B92" s="14">
        <f>Raw!B92</f>
        <v>0.46203703703703702</v>
      </c>
      <c r="C92" s="15">
        <f>Raw!C92</f>
        <v>102.5</v>
      </c>
      <c r="D92" s="15">
        <f>IF(C92&gt;0.5,Raw!D92*D$11,-999)</f>
        <v>10</v>
      </c>
      <c r="E92" s="9">
        <f>IF(Raw!$G92&gt;$C$8,IF(Raw!$Q92&gt;$C$8,IF(Raw!$N92&gt;$C$9,IF(Raw!$N92&lt;$A$9,IF(Raw!$X92&gt;$C$9,IF(Raw!$X92&lt;$A$9,Raw!H92,-999),-999),-999),-999),-999),-999)</f>
        <v>0.72533700000000001</v>
      </c>
      <c r="F92" s="9">
        <f>IF(Raw!$G92&gt;$C$8,IF(Raw!$Q92&gt;$C$8,IF(Raw!$N92&gt;$C$9,IF(Raw!$N92&lt;$A$9,IF(Raw!$X92&gt;$C$9,IF(Raw!$X92&lt;$A$9,Raw!I92,-999),-999),-999),-999),-999),-999)</f>
        <v>0.88256199999999996</v>
      </c>
      <c r="G92" s="9">
        <f>Raw!G92</f>
        <v>0.90052200000000004</v>
      </c>
      <c r="H92" s="9">
        <f>IF(Raw!$G92&gt;$C$8,IF(Raw!$Q92&gt;$C$8,IF(Raw!$N92&gt;$C$9,IF(Raw!$N92&lt;$A$9,IF(Raw!$X92&gt;$C$9,IF(Raw!$X92&lt;$A$9,Raw!L92,-999),-999),-999),-999),-999),-999)</f>
        <v>651.70000000000005</v>
      </c>
      <c r="I92" s="9">
        <f>IF(Raw!$G92&gt;$C$8,IF(Raw!$Q92&gt;$C$8,IF(Raw!$N92&gt;$C$9,IF(Raw!$N92&lt;$A$9,IF(Raw!$X92&gt;$C$9,IF(Raw!$X92&lt;$A$9,Raw!M92,-999),-999),-999),-999),-999),-999)</f>
        <v>6.0000000000000002E-6</v>
      </c>
      <c r="J92" s="9">
        <f>IF(Raw!$G92&gt;$C$8,IF(Raw!$Q92&gt;$C$8,IF(Raw!$N92&gt;$C$9,IF(Raw!$N92&lt;$A$9,IF(Raw!$X92&gt;$C$9,IF(Raw!$X92&lt;$A$9,Raw!N92,-999),-999),-999),-999),-999),-999)</f>
        <v>860</v>
      </c>
      <c r="K92" s="9">
        <f>IF(Raw!$G92&gt;$C$8,IF(Raw!$Q92&gt;$C$8,IF(Raw!$N92&gt;$C$9,IF(Raw!$N92&lt;$A$9,IF(Raw!$X92&gt;$C$9,IF(Raw!$X92&lt;$A$9,Raw!R92,-999),-999),-999),-999),-999),-999)</f>
        <v>0.69236699999999995</v>
      </c>
      <c r="L92" s="9">
        <f>IF(Raw!$G92&gt;$C$8,IF(Raw!$Q92&gt;$C$8,IF(Raw!$N92&gt;$C$9,IF(Raw!$N92&lt;$A$9,IF(Raw!$X92&gt;$C$9,IF(Raw!$X92&lt;$A$9,Raw!S92,-999),-999),-999),-999),-999),-999)</f>
        <v>0.87620399999999998</v>
      </c>
      <c r="M92" s="9">
        <f>Raw!Q92</f>
        <v>0.918238</v>
      </c>
      <c r="N92" s="9">
        <f>IF(Raw!$G92&gt;$C$8,IF(Raw!$Q92&gt;$C$8,IF(Raw!$N92&gt;$C$9,IF(Raw!$N92&lt;$A$9,IF(Raw!$X92&gt;$C$9,IF(Raw!$X92&lt;$A$9,Raw!V92,-999),-999),-999),-999),-999),-999)</f>
        <v>800</v>
      </c>
      <c r="O92" s="9">
        <f>IF(Raw!$G92&gt;$C$8,IF(Raw!$Q92&gt;$C$8,IF(Raw!$N92&gt;$C$9,IF(Raw!$N92&lt;$A$9,IF(Raw!$X92&gt;$C$9,IF(Raw!$X92&lt;$A$9,Raw!W92,-999),-999),-999),-999),-999),-999)</f>
        <v>1.5E-5</v>
      </c>
      <c r="P92" s="9">
        <f>IF(Raw!$G92&gt;$C$8,IF(Raw!$Q92&gt;$C$8,IF(Raw!$N92&gt;$C$9,IF(Raw!$N92&lt;$A$9,IF(Raw!$X92&gt;$C$9,IF(Raw!$X92&lt;$A$9,Raw!X92,-999),-999),-999),-999),-999),-999)</f>
        <v>485</v>
      </c>
      <c r="R92" s="9">
        <f t="shared" si="20"/>
        <v>0.15722499999999995</v>
      </c>
      <c r="S92" s="9">
        <f t="shared" si="21"/>
        <v>0.17814612457821655</v>
      </c>
      <c r="T92" s="9">
        <f t="shared" si="22"/>
        <v>0.18383700000000003</v>
      </c>
      <c r="U92" s="9">
        <f t="shared" si="23"/>
        <v>0.20981072900831316</v>
      </c>
      <c r="V92" s="15">
        <f t="shared" si="16"/>
        <v>0</v>
      </c>
      <c r="X92" s="11">
        <f t="shared" si="24"/>
        <v>6.019999999999999E+18</v>
      </c>
      <c r="Y92" s="11">
        <f t="shared" si="25"/>
        <v>6.5170000000000001E-18</v>
      </c>
      <c r="Z92" s="11">
        <f t="shared" si="26"/>
        <v>8.5999999999999998E-4</v>
      </c>
      <c r="AA92" s="16">
        <f t="shared" si="27"/>
        <v>3.2638592414920509E-2</v>
      </c>
      <c r="AB92" s="9">
        <f t="shared" si="17"/>
        <v>0.69836718091378169</v>
      </c>
      <c r="AC92" s="9">
        <f t="shared" si="18"/>
        <v>0.96736140758507949</v>
      </c>
      <c r="AD92" s="15">
        <f t="shared" si="19"/>
        <v>37.951851645256411</v>
      </c>
      <c r="AE92" s="3">
        <f t="shared" si="28"/>
        <v>784.64679999999976</v>
      </c>
      <c r="AF92" s="2">
        <f t="shared" si="29"/>
        <v>0.25</v>
      </c>
      <c r="AG92" s="9">
        <f t="shared" si="30"/>
        <v>6.1251582006973827E-3</v>
      </c>
      <c r="AH92" s="2">
        <f t="shared" si="31"/>
        <v>0.29639321764449028</v>
      </c>
    </row>
    <row r="93" spans="1:34">
      <c r="A93" s="1">
        <f>Raw!A93</f>
        <v>80</v>
      </c>
      <c r="B93" s="14">
        <f>Raw!B93</f>
        <v>0.46209490740740744</v>
      </c>
      <c r="C93" s="15">
        <f>Raw!C93</f>
        <v>101.6</v>
      </c>
      <c r="D93" s="15">
        <f>IF(C93&gt;0.5,Raw!D93*D$11,-999)</f>
        <v>10</v>
      </c>
      <c r="E93" s="9">
        <f>IF(Raw!$G93&gt;$C$8,IF(Raw!$Q93&gt;$C$8,IF(Raw!$N93&gt;$C$9,IF(Raw!$N93&lt;$A$9,IF(Raw!$X93&gt;$C$9,IF(Raw!$X93&lt;$A$9,Raw!H93,-999),-999),-999),-999),-999),-999)</f>
        <v>0.74507800000000002</v>
      </c>
      <c r="F93" s="9">
        <f>IF(Raw!$G93&gt;$C$8,IF(Raw!$Q93&gt;$C$8,IF(Raw!$N93&gt;$C$9,IF(Raw!$N93&lt;$A$9,IF(Raw!$X93&gt;$C$9,IF(Raw!$X93&lt;$A$9,Raw!I93,-999),-999),-999),-999),-999),-999)</f>
        <v>0.92554499999999995</v>
      </c>
      <c r="G93" s="9">
        <f>Raw!G93</f>
        <v>0.93436600000000003</v>
      </c>
      <c r="H93" s="9">
        <f>IF(Raw!$G93&gt;$C$8,IF(Raw!$Q93&gt;$C$8,IF(Raw!$N93&gt;$C$9,IF(Raw!$N93&lt;$A$9,IF(Raw!$X93&gt;$C$9,IF(Raw!$X93&lt;$A$9,Raw!L93,-999),-999),-999),-999),-999),-999)</f>
        <v>567.4</v>
      </c>
      <c r="I93" s="9">
        <f>IF(Raw!$G93&gt;$C$8,IF(Raw!$Q93&gt;$C$8,IF(Raw!$N93&gt;$C$9,IF(Raw!$N93&lt;$A$9,IF(Raw!$X93&gt;$C$9,IF(Raw!$X93&lt;$A$9,Raw!M93,-999),-999),-999),-999),-999),-999)</f>
        <v>9.0000000000000002E-6</v>
      </c>
      <c r="J93" s="9">
        <f>IF(Raw!$G93&gt;$C$8,IF(Raw!$Q93&gt;$C$8,IF(Raw!$N93&gt;$C$9,IF(Raw!$N93&lt;$A$9,IF(Raw!$X93&gt;$C$9,IF(Raw!$X93&lt;$A$9,Raw!N93,-999),-999),-999),-999),-999),-999)</f>
        <v>633</v>
      </c>
      <c r="K93" s="9">
        <f>IF(Raw!$G93&gt;$C$8,IF(Raw!$Q93&gt;$C$8,IF(Raw!$N93&gt;$C$9,IF(Raw!$N93&lt;$A$9,IF(Raw!$X93&gt;$C$9,IF(Raw!$X93&lt;$A$9,Raw!R93,-999),-999),-999),-999),-999),-999)</f>
        <v>0.73575000000000002</v>
      </c>
      <c r="L93" s="9">
        <f>IF(Raw!$G93&gt;$C$8,IF(Raw!$Q93&gt;$C$8,IF(Raw!$N93&gt;$C$9,IF(Raw!$N93&lt;$A$9,IF(Raw!$X93&gt;$C$9,IF(Raw!$X93&lt;$A$9,Raw!S93,-999),-999),-999),-999),-999),-999)</f>
        <v>0.89220900000000003</v>
      </c>
      <c r="M93" s="9">
        <f>Raw!Q93</f>
        <v>0.93068600000000001</v>
      </c>
      <c r="N93" s="9">
        <f>IF(Raw!$G93&gt;$C$8,IF(Raw!$Q93&gt;$C$8,IF(Raw!$N93&gt;$C$9,IF(Raw!$N93&lt;$A$9,IF(Raw!$X93&gt;$C$9,IF(Raw!$X93&lt;$A$9,Raw!V93,-999),-999),-999),-999),-999),-999)</f>
        <v>711.4</v>
      </c>
      <c r="O93" s="9">
        <f>IF(Raw!$G93&gt;$C$8,IF(Raw!$Q93&gt;$C$8,IF(Raw!$N93&gt;$C$9,IF(Raw!$N93&lt;$A$9,IF(Raw!$X93&gt;$C$9,IF(Raw!$X93&lt;$A$9,Raw!W93,-999),-999),-999),-999),-999),-999)</f>
        <v>0.35609299999999999</v>
      </c>
      <c r="P93" s="9">
        <f>IF(Raw!$G93&gt;$C$8,IF(Raw!$Q93&gt;$C$8,IF(Raw!$N93&gt;$C$9,IF(Raw!$N93&lt;$A$9,IF(Raw!$X93&gt;$C$9,IF(Raw!$X93&lt;$A$9,Raw!X93,-999),-999),-999),-999),-999),-999)</f>
        <v>753</v>
      </c>
      <c r="R93" s="9">
        <f t="shared" si="20"/>
        <v>0.18046699999999993</v>
      </c>
      <c r="S93" s="9">
        <f t="shared" si="21"/>
        <v>0.19498457665483573</v>
      </c>
      <c r="T93" s="9">
        <f t="shared" si="22"/>
        <v>0.15645900000000001</v>
      </c>
      <c r="U93" s="9">
        <f t="shared" si="23"/>
        <v>0.17536137833175861</v>
      </c>
      <c r="V93" s="15">
        <f t="shared" si="16"/>
        <v>0</v>
      </c>
      <c r="X93" s="11">
        <f t="shared" si="24"/>
        <v>6.019999999999999E+18</v>
      </c>
      <c r="Y93" s="11">
        <f t="shared" si="25"/>
        <v>5.6739999999999992E-18</v>
      </c>
      <c r="Z93" s="11">
        <f t="shared" si="26"/>
        <v>6.3299999999999999E-4</v>
      </c>
      <c r="AA93" s="16">
        <f t="shared" si="27"/>
        <v>2.1164081734802102E-2</v>
      </c>
      <c r="AB93" s="9">
        <f t="shared" si="17"/>
        <v>0.73906131106414541</v>
      </c>
      <c r="AC93" s="9">
        <f t="shared" si="18"/>
        <v>0.978835918265198</v>
      </c>
      <c r="AD93" s="15">
        <f t="shared" si="19"/>
        <v>33.434568301425131</v>
      </c>
      <c r="AE93" s="3">
        <f t="shared" si="28"/>
        <v>683.14959999999974</v>
      </c>
      <c r="AF93" s="2">
        <f t="shared" si="29"/>
        <v>0.25</v>
      </c>
      <c r="AG93" s="9">
        <f t="shared" si="30"/>
        <v>4.5101015240501816E-3</v>
      </c>
      <c r="AH93" s="2">
        <f t="shared" si="31"/>
        <v>0.2182414655778776</v>
      </c>
    </row>
    <row r="94" spans="1:34">
      <c r="A94" s="1">
        <f>Raw!A94</f>
        <v>81</v>
      </c>
      <c r="B94" s="14">
        <f>Raw!B94</f>
        <v>0.4621527777777778</v>
      </c>
      <c r="C94" s="15">
        <f>Raw!C94</f>
        <v>100.5</v>
      </c>
      <c r="D94" s="15">
        <f>IF(C94&gt;0.5,Raw!D94*D$11,-999)</f>
        <v>10</v>
      </c>
      <c r="E94" s="9">
        <f>IF(Raw!$G94&gt;$C$8,IF(Raw!$Q94&gt;$C$8,IF(Raw!$N94&gt;$C$9,IF(Raw!$N94&lt;$A$9,IF(Raw!$X94&gt;$C$9,IF(Raw!$X94&lt;$A$9,Raw!H94,-999),-999),-999),-999),-999),-999)</f>
        <v>0.74165999999999999</v>
      </c>
      <c r="F94" s="9">
        <f>IF(Raw!$G94&gt;$C$8,IF(Raw!$Q94&gt;$C$8,IF(Raw!$N94&gt;$C$9,IF(Raw!$N94&lt;$A$9,IF(Raw!$X94&gt;$C$9,IF(Raw!$X94&lt;$A$9,Raw!I94,-999),-999),-999),-999),-999),-999)</f>
        <v>0.93583899999999998</v>
      </c>
      <c r="G94" s="9">
        <f>Raw!G94</f>
        <v>0.93502600000000002</v>
      </c>
      <c r="H94" s="9">
        <f>IF(Raw!$G94&gt;$C$8,IF(Raw!$Q94&gt;$C$8,IF(Raw!$N94&gt;$C$9,IF(Raw!$N94&lt;$A$9,IF(Raw!$X94&gt;$C$9,IF(Raw!$X94&lt;$A$9,Raw!L94,-999),-999),-999),-999),-999),-999)</f>
        <v>694.4</v>
      </c>
      <c r="I94" s="9">
        <f>IF(Raw!$G94&gt;$C$8,IF(Raw!$Q94&gt;$C$8,IF(Raw!$N94&gt;$C$9,IF(Raw!$N94&lt;$A$9,IF(Raw!$X94&gt;$C$9,IF(Raw!$X94&lt;$A$9,Raw!M94,-999),-999),-999),-999),-999),-999)</f>
        <v>0.167071</v>
      </c>
      <c r="J94" s="9">
        <f>IF(Raw!$G94&gt;$C$8,IF(Raw!$Q94&gt;$C$8,IF(Raw!$N94&gt;$C$9,IF(Raw!$N94&lt;$A$9,IF(Raw!$X94&gt;$C$9,IF(Raw!$X94&lt;$A$9,Raw!N94,-999),-999),-999),-999),-999),-999)</f>
        <v>477</v>
      </c>
      <c r="K94" s="9">
        <f>IF(Raw!$G94&gt;$C$8,IF(Raw!$Q94&gt;$C$8,IF(Raw!$N94&gt;$C$9,IF(Raw!$N94&lt;$A$9,IF(Raw!$X94&gt;$C$9,IF(Raw!$X94&lt;$A$9,Raw!R94,-999),-999),-999),-999),-999),-999)</f>
        <v>0.74448800000000004</v>
      </c>
      <c r="L94" s="9">
        <f>IF(Raw!$G94&gt;$C$8,IF(Raw!$Q94&gt;$C$8,IF(Raw!$N94&gt;$C$9,IF(Raw!$N94&lt;$A$9,IF(Raw!$X94&gt;$C$9,IF(Raw!$X94&lt;$A$9,Raw!S94,-999),-999),-999),-999),-999),-999)</f>
        <v>0.94746600000000003</v>
      </c>
      <c r="M94" s="9">
        <f>Raw!Q94</f>
        <v>0.934168</v>
      </c>
      <c r="N94" s="9">
        <f>IF(Raw!$G94&gt;$C$8,IF(Raw!$Q94&gt;$C$8,IF(Raw!$N94&gt;$C$9,IF(Raw!$N94&lt;$A$9,IF(Raw!$X94&gt;$C$9,IF(Raw!$X94&lt;$A$9,Raw!V94,-999),-999),-999),-999),-999),-999)</f>
        <v>711.3</v>
      </c>
      <c r="O94" s="9">
        <f>IF(Raw!$G94&gt;$C$8,IF(Raw!$Q94&gt;$C$8,IF(Raw!$N94&gt;$C$9,IF(Raw!$N94&lt;$A$9,IF(Raw!$X94&gt;$C$9,IF(Raw!$X94&lt;$A$9,Raw!W94,-999),-999),-999),-999),-999),-999)</f>
        <v>0.13874800000000001</v>
      </c>
      <c r="P94" s="9">
        <f>IF(Raw!$G94&gt;$C$8,IF(Raw!$Q94&gt;$C$8,IF(Raw!$N94&gt;$C$9,IF(Raw!$N94&lt;$A$9,IF(Raw!$X94&gt;$C$9,IF(Raw!$X94&lt;$A$9,Raw!X94,-999),-999),-999),-999),-999),-999)</f>
        <v>876</v>
      </c>
      <c r="R94" s="9">
        <f t="shared" si="20"/>
        <v>0.19417899999999999</v>
      </c>
      <c r="S94" s="9">
        <f t="shared" si="21"/>
        <v>0.20749188695918849</v>
      </c>
      <c r="T94" s="9">
        <f t="shared" si="22"/>
        <v>0.20297799999999999</v>
      </c>
      <c r="U94" s="9">
        <f t="shared" si="23"/>
        <v>0.2142324896091258</v>
      </c>
      <c r="V94" s="15">
        <f t="shared" si="16"/>
        <v>0</v>
      </c>
      <c r="X94" s="11">
        <f t="shared" si="24"/>
        <v>6.019999999999999E+18</v>
      </c>
      <c r="Y94" s="11">
        <f t="shared" si="25"/>
        <v>6.9439999999999994E-18</v>
      </c>
      <c r="Z94" s="11">
        <f t="shared" si="26"/>
        <v>4.7699999999999999E-4</v>
      </c>
      <c r="AA94" s="16">
        <f t="shared" si="27"/>
        <v>1.9550144393783733E-2</v>
      </c>
      <c r="AB94" s="9">
        <f t="shared" si="17"/>
        <v>0.74845624920876153</v>
      </c>
      <c r="AC94" s="9">
        <f t="shared" si="18"/>
        <v>0.980449855606216</v>
      </c>
      <c r="AD94" s="15">
        <f t="shared" si="19"/>
        <v>40.985627659923964</v>
      </c>
      <c r="AE94" s="3">
        <f t="shared" si="28"/>
        <v>836.05759999999975</v>
      </c>
      <c r="AF94" s="2">
        <f t="shared" si="29"/>
        <v>0.25</v>
      </c>
      <c r="AG94" s="9">
        <f t="shared" si="30"/>
        <v>6.7541946552139697E-3</v>
      </c>
      <c r="AH94" s="2">
        <f t="shared" si="31"/>
        <v>0.32683196431206629</v>
      </c>
    </row>
    <row r="95" spans="1:34">
      <c r="A95" s="1">
        <f>Raw!A95</f>
        <v>82</v>
      </c>
      <c r="B95" s="14">
        <f>Raw!B95</f>
        <v>0.46221064814814811</v>
      </c>
      <c r="C95" s="15">
        <f>Raw!C95</f>
        <v>99.6</v>
      </c>
      <c r="D95" s="15">
        <f>IF(C95&gt;0.5,Raw!D95*D$11,-999)</f>
        <v>10</v>
      </c>
      <c r="E95" s="9">
        <f>IF(Raw!$G95&gt;$C$8,IF(Raw!$Q95&gt;$C$8,IF(Raw!$N95&gt;$C$9,IF(Raw!$N95&lt;$A$9,IF(Raw!$X95&gt;$C$9,IF(Raw!$X95&lt;$A$9,Raw!H95,-999),-999),-999),-999),-999),-999)</f>
        <v>0.76290199999999997</v>
      </c>
      <c r="F95" s="9">
        <f>IF(Raw!$G95&gt;$C$8,IF(Raw!$Q95&gt;$C$8,IF(Raw!$N95&gt;$C$9,IF(Raw!$N95&lt;$A$9,IF(Raw!$X95&gt;$C$9,IF(Raw!$X95&lt;$A$9,Raw!I95,-999),-999),-999),-999),-999),-999)</f>
        <v>0.976213</v>
      </c>
      <c r="G95" s="9">
        <f>Raw!G95</f>
        <v>0.951318</v>
      </c>
      <c r="H95" s="9">
        <f>IF(Raw!$G95&gt;$C$8,IF(Raw!$Q95&gt;$C$8,IF(Raw!$N95&gt;$C$9,IF(Raw!$N95&lt;$A$9,IF(Raw!$X95&gt;$C$9,IF(Raw!$X95&lt;$A$9,Raw!L95,-999),-999),-999),-999),-999),-999)</f>
        <v>606.20000000000005</v>
      </c>
      <c r="I95" s="9">
        <f>IF(Raw!$G95&gt;$C$8,IF(Raw!$Q95&gt;$C$8,IF(Raw!$N95&gt;$C$9,IF(Raw!$N95&lt;$A$9,IF(Raw!$X95&gt;$C$9,IF(Raw!$X95&lt;$A$9,Raw!M95,-999),-999),-999),-999),-999),-999)</f>
        <v>4.6044000000000002E-2</v>
      </c>
      <c r="J95" s="9">
        <f>IF(Raw!$G95&gt;$C$8,IF(Raw!$Q95&gt;$C$8,IF(Raw!$N95&gt;$C$9,IF(Raw!$N95&lt;$A$9,IF(Raw!$X95&gt;$C$9,IF(Raw!$X95&lt;$A$9,Raw!N95,-999),-999),-999),-999),-999),-999)</f>
        <v>369</v>
      </c>
      <c r="K95" s="9">
        <f>IF(Raw!$G95&gt;$C$8,IF(Raw!$Q95&gt;$C$8,IF(Raw!$N95&gt;$C$9,IF(Raw!$N95&lt;$A$9,IF(Raw!$X95&gt;$C$9,IF(Raw!$X95&lt;$A$9,Raw!R95,-999),-999),-999),-999),-999),-999)</f>
        <v>0.74742500000000001</v>
      </c>
      <c r="L95" s="9">
        <f>IF(Raw!$G95&gt;$C$8,IF(Raw!$Q95&gt;$C$8,IF(Raw!$N95&gt;$C$9,IF(Raw!$N95&lt;$A$9,IF(Raw!$X95&gt;$C$9,IF(Raw!$X95&lt;$A$9,Raw!S95,-999),-999),-999),-999),-999),-999)</f>
        <v>0.96912399999999999</v>
      </c>
      <c r="M95" s="9">
        <f>Raw!Q95</f>
        <v>0.93106900000000004</v>
      </c>
      <c r="N95" s="9">
        <f>IF(Raw!$G95&gt;$C$8,IF(Raw!$Q95&gt;$C$8,IF(Raw!$N95&gt;$C$9,IF(Raw!$N95&lt;$A$9,IF(Raw!$X95&gt;$C$9,IF(Raw!$X95&lt;$A$9,Raw!V95,-999),-999),-999),-999),-999),-999)</f>
        <v>648.6</v>
      </c>
      <c r="O95" s="9">
        <f>IF(Raw!$G95&gt;$C$8,IF(Raw!$Q95&gt;$C$8,IF(Raw!$N95&gt;$C$9,IF(Raw!$N95&lt;$A$9,IF(Raw!$X95&gt;$C$9,IF(Raw!$X95&lt;$A$9,Raw!W95,-999),-999),-999),-999),-999),-999)</f>
        <v>1.0000000000000001E-5</v>
      </c>
      <c r="P95" s="9">
        <f>IF(Raw!$G95&gt;$C$8,IF(Raw!$Q95&gt;$C$8,IF(Raw!$N95&gt;$C$9,IF(Raw!$N95&lt;$A$9,IF(Raw!$X95&gt;$C$9,IF(Raw!$X95&lt;$A$9,Raw!X95,-999),-999),-999),-999),-999),-999)</f>
        <v>536</v>
      </c>
      <c r="R95" s="9">
        <f t="shared" si="20"/>
        <v>0.21331100000000003</v>
      </c>
      <c r="S95" s="9">
        <f t="shared" si="21"/>
        <v>0.21850866562932478</v>
      </c>
      <c r="T95" s="9">
        <f t="shared" si="22"/>
        <v>0.22169899999999998</v>
      </c>
      <c r="U95" s="9">
        <f t="shared" si="23"/>
        <v>0.22876226365253569</v>
      </c>
      <c r="V95" s="15">
        <f t="shared" si="16"/>
        <v>0</v>
      </c>
      <c r="X95" s="11">
        <f t="shared" si="24"/>
        <v>6.019999999999999E+18</v>
      </c>
      <c r="Y95" s="11">
        <f t="shared" si="25"/>
        <v>6.0619999999999998E-18</v>
      </c>
      <c r="Z95" s="11">
        <f t="shared" si="26"/>
        <v>3.6899999999999997E-4</v>
      </c>
      <c r="AA95" s="16">
        <f t="shared" si="27"/>
        <v>1.3287081644696342E-2</v>
      </c>
      <c r="AB95" s="9">
        <f t="shared" si="17"/>
        <v>0.75037073271354759</v>
      </c>
      <c r="AC95" s="9">
        <f t="shared" si="18"/>
        <v>0.98671291835530339</v>
      </c>
      <c r="AD95" s="15">
        <f t="shared" si="19"/>
        <v>36.008351340640488</v>
      </c>
      <c r="AE95" s="3">
        <f t="shared" si="28"/>
        <v>729.86479999999983</v>
      </c>
      <c r="AF95" s="2">
        <f t="shared" si="29"/>
        <v>0.25</v>
      </c>
      <c r="AG95" s="9">
        <f t="shared" si="30"/>
        <v>6.336424586985182E-3</v>
      </c>
      <c r="AH95" s="2">
        <f t="shared" si="31"/>
        <v>0.30661628812858566</v>
      </c>
    </row>
    <row r="96" spans="1:34">
      <c r="A96" s="1">
        <f>Raw!A96</f>
        <v>83</v>
      </c>
      <c r="B96" s="14">
        <f>Raw!B96</f>
        <v>0.46225694444444443</v>
      </c>
      <c r="C96" s="15">
        <f>Raw!C96</f>
        <v>98.7</v>
      </c>
      <c r="D96" s="15">
        <f>IF(C96&gt;0.5,Raw!D96*D$11,-999)</f>
        <v>10</v>
      </c>
      <c r="E96" s="9">
        <f>IF(Raw!$G96&gt;$C$8,IF(Raw!$Q96&gt;$C$8,IF(Raw!$N96&gt;$C$9,IF(Raw!$N96&lt;$A$9,IF(Raw!$X96&gt;$C$9,IF(Raw!$X96&lt;$A$9,Raw!H96,-999),-999),-999),-999),-999),-999)</f>
        <v>0.79346899999999998</v>
      </c>
      <c r="F96" s="9">
        <f>IF(Raw!$G96&gt;$C$8,IF(Raw!$Q96&gt;$C$8,IF(Raw!$N96&gt;$C$9,IF(Raw!$N96&lt;$A$9,IF(Raw!$X96&gt;$C$9,IF(Raw!$X96&lt;$A$9,Raw!I96,-999),-999),-999),-999),-999),-999)</f>
        <v>1.0066459999999999</v>
      </c>
      <c r="G96" s="9">
        <f>Raw!G96</f>
        <v>0.94147999999999998</v>
      </c>
      <c r="H96" s="9">
        <f>IF(Raw!$G96&gt;$C$8,IF(Raw!$Q96&gt;$C$8,IF(Raw!$N96&gt;$C$9,IF(Raw!$N96&lt;$A$9,IF(Raw!$X96&gt;$C$9,IF(Raw!$X96&lt;$A$9,Raw!L96,-999),-999),-999),-999),-999),-999)</f>
        <v>665.1</v>
      </c>
      <c r="I96" s="9">
        <f>IF(Raw!$G96&gt;$C$8,IF(Raw!$Q96&gt;$C$8,IF(Raw!$N96&gt;$C$9,IF(Raw!$N96&lt;$A$9,IF(Raw!$X96&gt;$C$9,IF(Raw!$X96&lt;$A$9,Raw!M96,-999),-999),-999),-999),-999),-999)</f>
        <v>0.134022</v>
      </c>
      <c r="J96" s="9">
        <f>IF(Raw!$G96&gt;$C$8,IF(Raw!$Q96&gt;$C$8,IF(Raw!$N96&gt;$C$9,IF(Raw!$N96&lt;$A$9,IF(Raw!$X96&gt;$C$9,IF(Raw!$X96&lt;$A$9,Raw!N96,-999),-999),-999),-999),-999),-999)</f>
        <v>745</v>
      </c>
      <c r="K96" s="9">
        <f>IF(Raw!$G96&gt;$C$8,IF(Raw!$Q96&gt;$C$8,IF(Raw!$N96&gt;$C$9,IF(Raw!$N96&lt;$A$9,IF(Raw!$X96&gt;$C$9,IF(Raw!$X96&lt;$A$9,Raw!R96,-999),-999),-999),-999),-999),-999)</f>
        <v>0.76194799999999996</v>
      </c>
      <c r="L96" s="9">
        <f>IF(Raw!$G96&gt;$C$8,IF(Raw!$Q96&gt;$C$8,IF(Raw!$N96&gt;$C$9,IF(Raw!$N96&lt;$A$9,IF(Raw!$X96&gt;$C$9,IF(Raw!$X96&lt;$A$9,Raw!S96,-999),-999),-999),-999),-999),-999)</f>
        <v>1.010772</v>
      </c>
      <c r="M96" s="9">
        <f>Raw!Q96</f>
        <v>0.91858399999999996</v>
      </c>
      <c r="N96" s="9">
        <f>IF(Raw!$G96&gt;$C$8,IF(Raw!$Q96&gt;$C$8,IF(Raw!$N96&gt;$C$9,IF(Raw!$N96&lt;$A$9,IF(Raw!$X96&gt;$C$9,IF(Raw!$X96&lt;$A$9,Raw!V96,-999),-999),-999),-999),-999),-999)</f>
        <v>765.9</v>
      </c>
      <c r="O96" s="9">
        <f>IF(Raw!$G96&gt;$C$8,IF(Raw!$Q96&gt;$C$8,IF(Raw!$N96&gt;$C$9,IF(Raw!$N96&lt;$A$9,IF(Raw!$X96&gt;$C$9,IF(Raw!$X96&lt;$A$9,Raw!W96,-999),-999),-999),-999),-999),-999)</f>
        <v>0.162939</v>
      </c>
      <c r="P96" s="9">
        <f>IF(Raw!$G96&gt;$C$8,IF(Raw!$Q96&gt;$C$8,IF(Raw!$N96&gt;$C$9,IF(Raw!$N96&lt;$A$9,IF(Raw!$X96&gt;$C$9,IF(Raw!$X96&lt;$A$9,Raw!X96,-999),-999),-999),-999),-999),-999)</f>
        <v>495</v>
      </c>
      <c r="R96" s="9">
        <f t="shared" si="20"/>
        <v>0.21317699999999995</v>
      </c>
      <c r="S96" s="9">
        <f t="shared" si="21"/>
        <v>0.21176957937547058</v>
      </c>
      <c r="T96" s="9">
        <f t="shared" si="22"/>
        <v>0.24882400000000005</v>
      </c>
      <c r="U96" s="9">
        <f t="shared" si="23"/>
        <v>0.24617223270925595</v>
      </c>
      <c r="V96" s="15">
        <f t="shared" si="16"/>
        <v>0</v>
      </c>
      <c r="X96" s="11">
        <f t="shared" si="24"/>
        <v>6.019999999999999E+18</v>
      </c>
      <c r="Y96" s="11">
        <f t="shared" si="25"/>
        <v>6.6509999999999995E-18</v>
      </c>
      <c r="Z96" s="11">
        <f t="shared" si="26"/>
        <v>7.45E-4</v>
      </c>
      <c r="AA96" s="16">
        <f t="shared" si="27"/>
        <v>2.8965068837002731E-2</v>
      </c>
      <c r="AB96" s="9">
        <f t="shared" si="17"/>
        <v>0.76915520428829831</v>
      </c>
      <c r="AC96" s="9">
        <f t="shared" si="18"/>
        <v>0.97103493116299733</v>
      </c>
      <c r="AD96" s="15">
        <f t="shared" si="19"/>
        <v>38.87928702953387</v>
      </c>
      <c r="AE96" s="3">
        <f t="shared" si="28"/>
        <v>800.78039999999976</v>
      </c>
      <c r="AF96" s="2">
        <f t="shared" si="29"/>
        <v>0.25</v>
      </c>
      <c r="AG96" s="9">
        <f t="shared" si="30"/>
        <v>7.3623083801572075E-3</v>
      </c>
      <c r="AH96" s="2">
        <f t="shared" si="31"/>
        <v>0.35625827098430557</v>
      </c>
    </row>
    <row r="97" spans="1:34">
      <c r="A97" s="1">
        <f>Raw!A97</f>
        <v>84</v>
      </c>
      <c r="B97" s="14">
        <f>Raw!B97</f>
        <v>0.46231481481481485</v>
      </c>
      <c r="C97" s="15">
        <f>Raw!C97</f>
        <v>97.6</v>
      </c>
      <c r="D97" s="15">
        <f>IF(C97&gt;0.5,Raw!D97*D$11,-999)</f>
        <v>10</v>
      </c>
      <c r="E97" s="9">
        <f>IF(Raw!$G97&gt;$C$8,IF(Raw!$Q97&gt;$C$8,IF(Raw!$N97&gt;$C$9,IF(Raw!$N97&lt;$A$9,IF(Raw!$X97&gt;$C$9,IF(Raw!$X97&lt;$A$9,Raw!H97,-999),-999),-999),-999),-999),-999)</f>
        <v>0.83709199999999995</v>
      </c>
      <c r="F97" s="9">
        <f>IF(Raw!$G97&gt;$C$8,IF(Raw!$Q97&gt;$C$8,IF(Raw!$N97&gt;$C$9,IF(Raw!$N97&lt;$A$9,IF(Raw!$X97&gt;$C$9,IF(Raw!$X97&lt;$A$9,Raw!I97,-999),-999),-999),-999),-999),-999)</f>
        <v>1.0898490000000001</v>
      </c>
      <c r="G97" s="9">
        <f>Raw!G97</f>
        <v>0.94268600000000002</v>
      </c>
      <c r="H97" s="9">
        <f>IF(Raw!$G97&gt;$C$8,IF(Raw!$Q97&gt;$C$8,IF(Raw!$N97&gt;$C$9,IF(Raw!$N97&lt;$A$9,IF(Raw!$X97&gt;$C$9,IF(Raw!$X97&lt;$A$9,Raw!L97,-999),-999),-999),-999),-999),-999)</f>
        <v>676.2</v>
      </c>
      <c r="I97" s="9">
        <f>IF(Raw!$G97&gt;$C$8,IF(Raw!$Q97&gt;$C$8,IF(Raw!$N97&gt;$C$9,IF(Raw!$N97&lt;$A$9,IF(Raw!$X97&gt;$C$9,IF(Raw!$X97&lt;$A$9,Raw!M97,-999),-999),-999),-999),-999),-999)</f>
        <v>0.24068800000000001</v>
      </c>
      <c r="J97" s="9">
        <f>IF(Raw!$G97&gt;$C$8,IF(Raw!$Q97&gt;$C$8,IF(Raw!$N97&gt;$C$9,IF(Raw!$N97&lt;$A$9,IF(Raw!$X97&gt;$C$9,IF(Raw!$X97&lt;$A$9,Raw!N97,-999),-999),-999),-999),-999),-999)</f>
        <v>832</v>
      </c>
      <c r="K97" s="9">
        <f>IF(Raw!$G97&gt;$C$8,IF(Raw!$Q97&gt;$C$8,IF(Raw!$N97&gt;$C$9,IF(Raw!$N97&lt;$A$9,IF(Raw!$X97&gt;$C$9,IF(Raw!$X97&lt;$A$9,Raw!R97,-999),-999),-999),-999),-999),-999)</f>
        <v>0.77932599999999996</v>
      </c>
      <c r="L97" s="9">
        <f>IF(Raw!$G97&gt;$C$8,IF(Raw!$Q97&gt;$C$8,IF(Raw!$N97&gt;$C$9,IF(Raw!$N97&lt;$A$9,IF(Raw!$X97&gt;$C$9,IF(Raw!$X97&lt;$A$9,Raw!S97,-999),-999),-999),-999),-999),-999)</f>
        <v>1.0497650000000001</v>
      </c>
      <c r="M97" s="9">
        <f>Raw!Q97</f>
        <v>0.95445599999999997</v>
      </c>
      <c r="N97" s="9">
        <f>IF(Raw!$G97&gt;$C$8,IF(Raw!$Q97&gt;$C$8,IF(Raw!$N97&gt;$C$9,IF(Raw!$N97&lt;$A$9,IF(Raw!$X97&gt;$C$9,IF(Raw!$X97&lt;$A$9,Raw!V97,-999),-999),-999),-999),-999),-999)</f>
        <v>670.5</v>
      </c>
      <c r="O97" s="9">
        <f>IF(Raw!$G97&gt;$C$8,IF(Raw!$Q97&gt;$C$8,IF(Raw!$N97&gt;$C$9,IF(Raw!$N97&lt;$A$9,IF(Raw!$X97&gt;$C$9,IF(Raw!$X97&lt;$A$9,Raw!W97,-999),-999),-999),-999),-999),-999)</f>
        <v>2.4354000000000001E-2</v>
      </c>
      <c r="P97" s="9">
        <f>IF(Raw!$G97&gt;$C$8,IF(Raw!$Q97&gt;$C$8,IF(Raw!$N97&gt;$C$9,IF(Raw!$N97&lt;$A$9,IF(Raw!$X97&gt;$C$9,IF(Raw!$X97&lt;$A$9,Raw!X97,-999),-999),-999),-999),-999),-999)</f>
        <v>618</v>
      </c>
      <c r="R97" s="9">
        <f t="shared" si="20"/>
        <v>0.25275700000000012</v>
      </c>
      <c r="S97" s="9">
        <f t="shared" si="21"/>
        <v>0.23191928423111835</v>
      </c>
      <c r="T97" s="9">
        <f t="shared" si="22"/>
        <v>0.2704390000000001</v>
      </c>
      <c r="U97" s="9">
        <f t="shared" si="23"/>
        <v>0.25761860987935403</v>
      </c>
      <c r="V97" s="15">
        <f t="shared" si="16"/>
        <v>0</v>
      </c>
      <c r="X97" s="11">
        <f t="shared" si="24"/>
        <v>6.019999999999999E+18</v>
      </c>
      <c r="Y97" s="11">
        <f t="shared" si="25"/>
        <v>6.7619999999999999E-18</v>
      </c>
      <c r="Z97" s="11">
        <f t="shared" si="26"/>
        <v>8.3199999999999995E-4</v>
      </c>
      <c r="AA97" s="16">
        <f t="shared" si="27"/>
        <v>3.2758930347681119E-2</v>
      </c>
      <c r="AB97" s="9">
        <f t="shared" si="17"/>
        <v>0.78818529236429646</v>
      </c>
      <c r="AC97" s="9">
        <f t="shared" si="18"/>
        <v>0.96724106965231904</v>
      </c>
      <c r="AD97" s="15">
        <f t="shared" si="19"/>
        <v>39.373714360193659</v>
      </c>
      <c r="AE97" s="3">
        <f t="shared" si="28"/>
        <v>814.1447999999998</v>
      </c>
      <c r="AF97" s="2">
        <f t="shared" si="29"/>
        <v>0.25</v>
      </c>
      <c r="AG97" s="9">
        <f t="shared" si="30"/>
        <v>7.8026165840460399E-3</v>
      </c>
      <c r="AH97" s="2">
        <f t="shared" si="31"/>
        <v>0.37756455582295978</v>
      </c>
    </row>
    <row r="98" spans="1:34">
      <c r="A98" s="1">
        <f>Raw!A98</f>
        <v>85</v>
      </c>
      <c r="B98" s="14">
        <f>Raw!B98</f>
        <v>0.46237268518518521</v>
      </c>
      <c r="C98" s="15">
        <f>Raw!C98</f>
        <v>96.7</v>
      </c>
      <c r="D98" s="15">
        <f>IF(C98&gt;0.5,Raw!D98*D$11,-999)</f>
        <v>10.9</v>
      </c>
      <c r="E98" s="9">
        <f>IF(Raw!$G98&gt;$C$8,IF(Raw!$Q98&gt;$C$8,IF(Raw!$N98&gt;$C$9,IF(Raw!$N98&lt;$A$9,IF(Raw!$X98&gt;$C$9,IF(Raw!$X98&lt;$A$9,Raw!H98,-999),-999),-999),-999),-999),-999)</f>
        <v>0.85346500000000003</v>
      </c>
      <c r="F98" s="9">
        <f>IF(Raw!$G98&gt;$C$8,IF(Raw!$Q98&gt;$C$8,IF(Raw!$N98&gt;$C$9,IF(Raw!$N98&lt;$A$9,IF(Raw!$X98&gt;$C$9,IF(Raw!$X98&lt;$A$9,Raw!I98,-999),-999),-999),-999),-999),-999)</f>
        <v>1.1342650000000001</v>
      </c>
      <c r="G98" s="9">
        <f>Raw!G98</f>
        <v>0.93828599999999995</v>
      </c>
      <c r="H98" s="9">
        <f>IF(Raw!$G98&gt;$C$8,IF(Raw!$Q98&gt;$C$8,IF(Raw!$N98&gt;$C$9,IF(Raw!$N98&lt;$A$9,IF(Raw!$X98&gt;$C$9,IF(Raw!$X98&lt;$A$9,Raw!L98,-999),-999),-999),-999),-999),-999)</f>
        <v>664.3</v>
      </c>
      <c r="I98" s="9">
        <f>IF(Raw!$G98&gt;$C$8,IF(Raw!$Q98&gt;$C$8,IF(Raw!$N98&gt;$C$9,IF(Raw!$N98&lt;$A$9,IF(Raw!$X98&gt;$C$9,IF(Raw!$X98&lt;$A$9,Raw!M98,-999),-999),-999),-999),-999),-999)</f>
        <v>0.241867</v>
      </c>
      <c r="J98" s="9">
        <f>IF(Raw!$G98&gt;$C$8,IF(Raw!$Q98&gt;$C$8,IF(Raw!$N98&gt;$C$9,IF(Raw!$N98&lt;$A$9,IF(Raw!$X98&gt;$C$9,IF(Raw!$X98&lt;$A$9,Raw!N98,-999),-999),-999),-999),-999),-999)</f>
        <v>495</v>
      </c>
      <c r="K98" s="9">
        <f>IF(Raw!$G98&gt;$C$8,IF(Raw!$Q98&gt;$C$8,IF(Raw!$N98&gt;$C$9,IF(Raw!$N98&lt;$A$9,IF(Raw!$X98&gt;$C$9,IF(Raw!$X98&lt;$A$9,Raw!R98,-999),-999),-999),-999),-999),-999)</f>
        <v>0.81726200000000004</v>
      </c>
      <c r="L98" s="9">
        <f>IF(Raw!$G98&gt;$C$8,IF(Raw!$Q98&gt;$C$8,IF(Raw!$N98&gt;$C$9,IF(Raw!$N98&lt;$A$9,IF(Raw!$X98&gt;$C$9,IF(Raw!$X98&lt;$A$9,Raw!S98,-999),-999),-999),-999),-999),-999)</f>
        <v>1.1198509999999999</v>
      </c>
      <c r="M98" s="9">
        <f>Raw!Q98</f>
        <v>0.96903300000000003</v>
      </c>
      <c r="N98" s="9">
        <f>IF(Raw!$G98&gt;$C$8,IF(Raw!$Q98&gt;$C$8,IF(Raw!$N98&gt;$C$9,IF(Raw!$N98&lt;$A$9,IF(Raw!$X98&gt;$C$9,IF(Raw!$X98&lt;$A$9,Raw!V98,-999),-999),-999),-999),-999),-999)</f>
        <v>758.5</v>
      </c>
      <c r="O98" s="9">
        <f>IF(Raw!$G98&gt;$C$8,IF(Raw!$Q98&gt;$C$8,IF(Raw!$N98&gt;$C$9,IF(Raw!$N98&lt;$A$9,IF(Raw!$X98&gt;$C$9,IF(Raw!$X98&lt;$A$9,Raw!W98,-999),-999),-999),-999),-999),-999)</f>
        <v>4.7613000000000003E-2</v>
      </c>
      <c r="P98" s="9">
        <f>IF(Raw!$G98&gt;$C$8,IF(Raw!$Q98&gt;$C$8,IF(Raw!$N98&gt;$C$9,IF(Raw!$N98&lt;$A$9,IF(Raw!$X98&gt;$C$9,IF(Raw!$X98&lt;$A$9,Raw!X98,-999),-999),-999),-999),-999),-999)</f>
        <v>569</v>
      </c>
      <c r="R98" s="9">
        <f t="shared" si="20"/>
        <v>0.28080000000000005</v>
      </c>
      <c r="S98" s="9">
        <f t="shared" si="21"/>
        <v>0.24756119601680385</v>
      </c>
      <c r="T98" s="9">
        <f t="shared" si="22"/>
        <v>0.30258899999999989</v>
      </c>
      <c r="U98" s="9">
        <f t="shared" si="23"/>
        <v>0.27020469687485199</v>
      </c>
      <c r="V98" s="15">
        <f t="shared" si="16"/>
        <v>0</v>
      </c>
      <c r="X98" s="11">
        <f t="shared" si="24"/>
        <v>6.561799999999999E+18</v>
      </c>
      <c r="Y98" s="11">
        <f t="shared" si="25"/>
        <v>6.6429999999999992E-18</v>
      </c>
      <c r="Z98" s="11">
        <f t="shared" si="26"/>
        <v>4.95E-4</v>
      </c>
      <c r="AA98" s="16">
        <f t="shared" si="27"/>
        <v>2.1121332083547464E-2</v>
      </c>
      <c r="AB98" s="9">
        <f t="shared" si="17"/>
        <v>0.82365308275382854</v>
      </c>
      <c r="AC98" s="9">
        <f t="shared" si="18"/>
        <v>0.97887866791645273</v>
      </c>
      <c r="AD98" s="15">
        <f t="shared" si="19"/>
        <v>42.669357744540342</v>
      </c>
      <c r="AE98" s="3">
        <f t="shared" si="28"/>
        <v>799.81719999999973</v>
      </c>
      <c r="AF98" s="2">
        <f t="shared" si="29"/>
        <v>0.25</v>
      </c>
      <c r="AG98" s="9">
        <f t="shared" si="30"/>
        <v>8.8688160578524172E-3</v>
      </c>
      <c r="AH98" s="2">
        <f t="shared" si="31"/>
        <v>0.42915739348327603</v>
      </c>
    </row>
    <row r="99" spans="1:34">
      <c r="A99" s="1">
        <f>Raw!A99</f>
        <v>86</v>
      </c>
      <c r="B99" s="14">
        <f>Raw!B99</f>
        <v>0.46243055555555551</v>
      </c>
      <c r="C99" s="15">
        <f>Raw!C99</f>
        <v>95.6</v>
      </c>
      <c r="D99" s="15">
        <f>IF(C99&gt;0.5,Raw!D99*D$11,-999)</f>
        <v>10.9</v>
      </c>
      <c r="E99" s="9">
        <f>IF(Raw!$G99&gt;$C$8,IF(Raw!$Q99&gt;$C$8,IF(Raw!$N99&gt;$C$9,IF(Raw!$N99&lt;$A$9,IF(Raw!$X99&gt;$C$9,IF(Raw!$X99&lt;$A$9,Raw!H99,-999),-999),-999),-999),-999),-999)</f>
        <v>0.87853300000000001</v>
      </c>
      <c r="F99" s="9">
        <f>IF(Raw!$G99&gt;$C$8,IF(Raw!$Q99&gt;$C$8,IF(Raw!$N99&gt;$C$9,IF(Raw!$N99&lt;$A$9,IF(Raw!$X99&gt;$C$9,IF(Raw!$X99&lt;$A$9,Raw!I99,-999),-999),-999),-999),-999),-999)</f>
        <v>1.1635850000000001</v>
      </c>
      <c r="G99" s="9">
        <f>Raw!G99</f>
        <v>0.95927300000000004</v>
      </c>
      <c r="H99" s="9">
        <f>IF(Raw!$G99&gt;$C$8,IF(Raw!$Q99&gt;$C$8,IF(Raw!$N99&gt;$C$9,IF(Raw!$N99&lt;$A$9,IF(Raw!$X99&gt;$C$9,IF(Raw!$X99&lt;$A$9,Raw!L99,-999),-999),-999),-999),-999),-999)</f>
        <v>627.70000000000005</v>
      </c>
      <c r="I99" s="9">
        <f>IF(Raw!$G99&gt;$C$8,IF(Raw!$Q99&gt;$C$8,IF(Raw!$N99&gt;$C$9,IF(Raw!$N99&lt;$A$9,IF(Raw!$X99&gt;$C$9,IF(Raw!$X99&lt;$A$9,Raw!M99,-999),-999),-999),-999),-999),-999)</f>
        <v>6.9999999999999999E-6</v>
      </c>
      <c r="J99" s="9">
        <f>IF(Raw!$G99&gt;$C$8,IF(Raw!$Q99&gt;$C$8,IF(Raw!$N99&gt;$C$9,IF(Raw!$N99&lt;$A$9,IF(Raw!$X99&gt;$C$9,IF(Raw!$X99&lt;$A$9,Raw!N99,-999),-999),-999),-999),-999),-999)</f>
        <v>677</v>
      </c>
      <c r="K99" s="9">
        <f>IF(Raw!$G99&gt;$C$8,IF(Raw!$Q99&gt;$C$8,IF(Raw!$N99&gt;$C$9,IF(Raw!$N99&lt;$A$9,IF(Raw!$X99&gt;$C$9,IF(Raw!$X99&lt;$A$9,Raw!R99,-999),-999),-999),-999),-999),-999)</f>
        <v>0.84947499999999998</v>
      </c>
      <c r="L99" s="9">
        <f>IF(Raw!$G99&gt;$C$8,IF(Raw!$Q99&gt;$C$8,IF(Raw!$N99&gt;$C$9,IF(Raw!$N99&lt;$A$9,IF(Raw!$X99&gt;$C$9,IF(Raw!$X99&lt;$A$9,Raw!S99,-999),-999),-999),-999),-999),-999)</f>
        <v>1.170526</v>
      </c>
      <c r="M99" s="9">
        <f>Raw!Q99</f>
        <v>0.96992800000000001</v>
      </c>
      <c r="N99" s="9">
        <f>IF(Raw!$G99&gt;$C$8,IF(Raw!$Q99&gt;$C$8,IF(Raw!$N99&gt;$C$9,IF(Raw!$N99&lt;$A$9,IF(Raw!$X99&gt;$C$9,IF(Raw!$X99&lt;$A$9,Raw!V99,-999),-999),-999),-999),-999),-999)</f>
        <v>730.7</v>
      </c>
      <c r="O99" s="9">
        <f>IF(Raw!$G99&gt;$C$8,IF(Raw!$Q99&gt;$C$8,IF(Raw!$N99&gt;$C$9,IF(Raw!$N99&lt;$A$9,IF(Raw!$X99&gt;$C$9,IF(Raw!$X99&lt;$A$9,Raw!W99,-999),-999),-999),-999),-999),-999)</f>
        <v>0.116964</v>
      </c>
      <c r="P99" s="9">
        <f>IF(Raw!$G99&gt;$C$8,IF(Raw!$Q99&gt;$C$8,IF(Raw!$N99&gt;$C$9,IF(Raw!$N99&lt;$A$9,IF(Raw!$X99&gt;$C$9,IF(Raw!$X99&lt;$A$9,Raw!X99,-999),-999),-999),-999),-999),-999)</f>
        <v>440</v>
      </c>
      <c r="R99" s="9">
        <f t="shared" si="20"/>
        <v>0.28505200000000008</v>
      </c>
      <c r="S99" s="9">
        <f t="shared" si="21"/>
        <v>0.24497737595448554</v>
      </c>
      <c r="T99" s="9">
        <f t="shared" si="22"/>
        <v>0.32105099999999998</v>
      </c>
      <c r="U99" s="9">
        <f t="shared" si="23"/>
        <v>0.2742792556508783</v>
      </c>
      <c r="V99" s="15">
        <f t="shared" si="16"/>
        <v>0</v>
      </c>
      <c r="X99" s="11">
        <f t="shared" si="24"/>
        <v>6.561799999999999E+18</v>
      </c>
      <c r="Y99" s="11">
        <f t="shared" si="25"/>
        <v>6.2769999999999998E-18</v>
      </c>
      <c r="Z99" s="11">
        <f t="shared" si="26"/>
        <v>6.7699999999999998E-4</v>
      </c>
      <c r="AA99" s="16">
        <f t="shared" si="27"/>
        <v>2.7128104160537694E-2</v>
      </c>
      <c r="AB99" s="9">
        <f t="shared" si="17"/>
        <v>0.8581845049688448</v>
      </c>
      <c r="AC99" s="9">
        <f t="shared" si="18"/>
        <v>0.97287189583946221</v>
      </c>
      <c r="AD99" s="15">
        <f t="shared" si="19"/>
        <v>40.071054890011361</v>
      </c>
      <c r="AE99" s="3">
        <f t="shared" si="28"/>
        <v>755.7507999999998</v>
      </c>
      <c r="AF99" s="2">
        <f t="shared" si="29"/>
        <v>0.25</v>
      </c>
      <c r="AG99" s="9">
        <f t="shared" si="30"/>
        <v>8.4543531602906188E-3</v>
      </c>
      <c r="AH99" s="2">
        <f t="shared" si="31"/>
        <v>0.40910174956723577</v>
      </c>
    </row>
    <row r="100" spans="1:34">
      <c r="A100" s="1">
        <f>Raw!A100</f>
        <v>87</v>
      </c>
      <c r="B100" s="14">
        <f>Raw!B100</f>
        <v>0.46247685185185183</v>
      </c>
      <c r="C100" s="15">
        <f>Raw!C100</f>
        <v>94.7</v>
      </c>
      <c r="D100" s="15">
        <f>IF(C100&gt;0.5,Raw!D100*D$11,-999)</f>
        <v>11.8</v>
      </c>
      <c r="E100" s="9">
        <f>IF(Raw!$G100&gt;$C$8,IF(Raw!$Q100&gt;$C$8,IF(Raw!$N100&gt;$C$9,IF(Raw!$N100&lt;$A$9,IF(Raw!$X100&gt;$C$9,IF(Raw!$X100&lt;$A$9,Raw!H100,-999),-999),-999),-999),-999),-999)</f>
        <v>0.90183599999999997</v>
      </c>
      <c r="F100" s="9">
        <f>IF(Raw!$G100&gt;$C$8,IF(Raw!$Q100&gt;$C$8,IF(Raw!$N100&gt;$C$9,IF(Raw!$N100&lt;$A$9,IF(Raw!$X100&gt;$C$9,IF(Raw!$X100&lt;$A$9,Raw!I100,-999),-999),-999),-999),-999),-999)</f>
        <v>1.2211749999999999</v>
      </c>
      <c r="G100" s="9">
        <f>Raw!G100</f>
        <v>0.97113899999999997</v>
      </c>
      <c r="H100" s="9">
        <f>IF(Raw!$G100&gt;$C$8,IF(Raw!$Q100&gt;$C$8,IF(Raw!$N100&gt;$C$9,IF(Raw!$N100&lt;$A$9,IF(Raw!$X100&gt;$C$9,IF(Raw!$X100&lt;$A$9,Raw!L100,-999),-999),-999),-999),-999),-999)</f>
        <v>665.6</v>
      </c>
      <c r="I100" s="9">
        <f>IF(Raw!$G100&gt;$C$8,IF(Raw!$Q100&gt;$C$8,IF(Raw!$N100&gt;$C$9,IF(Raw!$N100&lt;$A$9,IF(Raw!$X100&gt;$C$9,IF(Raw!$X100&lt;$A$9,Raw!M100,-999),-999),-999),-999),-999),-999)</f>
        <v>0.17453199999999999</v>
      </c>
      <c r="J100" s="9">
        <f>IF(Raw!$G100&gt;$C$8,IF(Raw!$Q100&gt;$C$8,IF(Raw!$N100&gt;$C$9,IF(Raw!$N100&lt;$A$9,IF(Raw!$X100&gt;$C$9,IF(Raw!$X100&lt;$A$9,Raw!N100,-999),-999),-999),-999),-999),-999)</f>
        <v>328</v>
      </c>
      <c r="K100" s="9">
        <f>IF(Raw!$G100&gt;$C$8,IF(Raw!$Q100&gt;$C$8,IF(Raw!$N100&gt;$C$9,IF(Raw!$N100&lt;$A$9,IF(Raw!$X100&gt;$C$9,IF(Raw!$X100&lt;$A$9,Raw!R100,-999),-999),-999),-999),-999),-999)</f>
        <v>0.87062700000000004</v>
      </c>
      <c r="L100" s="9">
        <f>IF(Raw!$G100&gt;$C$8,IF(Raw!$Q100&gt;$C$8,IF(Raw!$N100&gt;$C$9,IF(Raw!$N100&lt;$A$9,IF(Raw!$X100&gt;$C$9,IF(Raw!$X100&lt;$A$9,Raw!S100,-999),-999),-999),-999),-999),-999)</f>
        <v>1.202564</v>
      </c>
      <c r="M100" s="9">
        <f>Raw!Q100</f>
        <v>0.97283799999999998</v>
      </c>
      <c r="N100" s="9">
        <f>IF(Raw!$G100&gt;$C$8,IF(Raw!$Q100&gt;$C$8,IF(Raw!$N100&gt;$C$9,IF(Raw!$N100&lt;$A$9,IF(Raw!$X100&gt;$C$9,IF(Raw!$X100&lt;$A$9,Raw!V100,-999),-999),-999),-999),-999),-999)</f>
        <v>692.9</v>
      </c>
      <c r="O100" s="9">
        <f>IF(Raw!$G100&gt;$C$8,IF(Raw!$Q100&gt;$C$8,IF(Raw!$N100&gt;$C$9,IF(Raw!$N100&lt;$A$9,IF(Raw!$X100&gt;$C$9,IF(Raw!$X100&lt;$A$9,Raw!W100,-999),-999),-999),-999),-999),-999)</f>
        <v>0.27995999999999999</v>
      </c>
      <c r="P100" s="9">
        <f>IF(Raw!$G100&gt;$C$8,IF(Raw!$Q100&gt;$C$8,IF(Raw!$N100&gt;$C$9,IF(Raw!$N100&lt;$A$9,IF(Raw!$X100&gt;$C$9,IF(Raw!$X100&lt;$A$9,Raw!X100,-999),-999),-999),-999),-999),-999)</f>
        <v>349</v>
      </c>
      <c r="R100" s="9">
        <f t="shared" si="20"/>
        <v>0.31933899999999993</v>
      </c>
      <c r="S100" s="9">
        <f t="shared" si="21"/>
        <v>0.26150142280999855</v>
      </c>
      <c r="T100" s="9">
        <f t="shared" si="22"/>
        <v>0.33193699999999993</v>
      </c>
      <c r="U100" s="9">
        <f t="shared" si="23"/>
        <v>0.27602439454365835</v>
      </c>
      <c r="V100" s="15">
        <f t="shared" si="16"/>
        <v>0</v>
      </c>
      <c r="X100" s="11">
        <f t="shared" si="24"/>
        <v>7.103599999999999E+18</v>
      </c>
      <c r="Y100" s="11">
        <f t="shared" si="25"/>
        <v>6.6559999999999999E-18</v>
      </c>
      <c r="Z100" s="11">
        <f t="shared" si="26"/>
        <v>3.28E-4</v>
      </c>
      <c r="AA100" s="16">
        <f t="shared" si="27"/>
        <v>1.5271516153588851E-2</v>
      </c>
      <c r="AB100" s="9">
        <f t="shared" si="17"/>
        <v>0.87569618125747384</v>
      </c>
      <c r="AC100" s="9">
        <f t="shared" si="18"/>
        <v>0.98472848384641121</v>
      </c>
      <c r="AD100" s="15">
        <f t="shared" si="19"/>
        <v>46.559500468258683</v>
      </c>
      <c r="AE100" s="3">
        <f t="shared" si="28"/>
        <v>801.38239999999973</v>
      </c>
      <c r="AF100" s="2">
        <f t="shared" si="29"/>
        <v>0.25</v>
      </c>
      <c r="AG100" s="9">
        <f t="shared" si="30"/>
        <v>9.8858137900048309E-3</v>
      </c>
      <c r="AH100" s="2">
        <f t="shared" si="31"/>
        <v>0.47836938447078775</v>
      </c>
    </row>
    <row r="101" spans="1:34">
      <c r="A101" s="1">
        <f>Raw!A101</f>
        <v>88</v>
      </c>
      <c r="B101" s="14">
        <f>Raw!B101</f>
        <v>0.46253472222222225</v>
      </c>
      <c r="C101" s="15">
        <f>Raw!C101</f>
        <v>93.8</v>
      </c>
      <c r="D101" s="15">
        <f>IF(C101&gt;0.5,Raw!D101*D$11,-999)</f>
        <v>12.7</v>
      </c>
      <c r="E101" s="9">
        <f>IF(Raw!$G101&gt;$C$8,IF(Raw!$Q101&gt;$C$8,IF(Raw!$N101&gt;$C$9,IF(Raw!$N101&lt;$A$9,IF(Raw!$X101&gt;$C$9,IF(Raw!$X101&lt;$A$9,Raw!H101,-999),-999),-999),-999),-999),-999)</f>
        <v>0.953955</v>
      </c>
      <c r="F101" s="9">
        <f>IF(Raw!$G101&gt;$C$8,IF(Raw!$Q101&gt;$C$8,IF(Raw!$N101&gt;$C$9,IF(Raw!$N101&lt;$A$9,IF(Raw!$X101&gt;$C$9,IF(Raw!$X101&lt;$A$9,Raw!I101,-999),-999),-999),-999),-999),-999)</f>
        <v>1.301841</v>
      </c>
      <c r="G101" s="9">
        <f>Raw!G101</f>
        <v>0.96963699999999997</v>
      </c>
      <c r="H101" s="9">
        <f>IF(Raw!$G101&gt;$C$8,IF(Raw!$Q101&gt;$C$8,IF(Raw!$N101&gt;$C$9,IF(Raw!$N101&lt;$A$9,IF(Raw!$X101&gt;$C$9,IF(Raw!$X101&lt;$A$9,Raw!L101,-999),-999),-999),-999),-999),-999)</f>
        <v>683.5</v>
      </c>
      <c r="I101" s="9">
        <f>IF(Raw!$G101&gt;$C$8,IF(Raw!$Q101&gt;$C$8,IF(Raw!$N101&gt;$C$9,IF(Raw!$N101&lt;$A$9,IF(Raw!$X101&gt;$C$9,IF(Raw!$X101&lt;$A$9,Raw!M101,-999),-999),-999),-999),-999),-999)</f>
        <v>8.1814999999999999E-2</v>
      </c>
      <c r="J101" s="9">
        <f>IF(Raw!$G101&gt;$C$8,IF(Raw!$Q101&gt;$C$8,IF(Raw!$N101&gt;$C$9,IF(Raw!$N101&lt;$A$9,IF(Raw!$X101&gt;$C$9,IF(Raw!$X101&lt;$A$9,Raw!N101,-999),-999),-999),-999),-999),-999)</f>
        <v>602</v>
      </c>
      <c r="K101" s="9">
        <f>IF(Raw!$G101&gt;$C$8,IF(Raw!$Q101&gt;$C$8,IF(Raw!$N101&gt;$C$9,IF(Raw!$N101&lt;$A$9,IF(Raw!$X101&gt;$C$9,IF(Raw!$X101&lt;$A$9,Raw!R101,-999),-999),-999),-999),-999),-999)</f>
        <v>0.91068700000000002</v>
      </c>
      <c r="L101" s="9">
        <f>IF(Raw!$G101&gt;$C$8,IF(Raw!$Q101&gt;$C$8,IF(Raw!$N101&gt;$C$9,IF(Raw!$N101&lt;$A$9,IF(Raw!$X101&gt;$C$9,IF(Raw!$X101&lt;$A$9,Raw!S101,-999),-999),-999),-999),-999),-999)</f>
        <v>1.2908630000000001</v>
      </c>
      <c r="M101" s="9">
        <f>Raw!Q101</f>
        <v>0.97179700000000002</v>
      </c>
      <c r="N101" s="9">
        <f>IF(Raw!$G101&gt;$C$8,IF(Raw!$Q101&gt;$C$8,IF(Raw!$N101&gt;$C$9,IF(Raw!$N101&lt;$A$9,IF(Raw!$X101&gt;$C$9,IF(Raw!$X101&lt;$A$9,Raw!V101,-999),-999),-999),-999),-999),-999)</f>
        <v>750.4</v>
      </c>
      <c r="O101" s="9">
        <f>IF(Raw!$G101&gt;$C$8,IF(Raw!$Q101&gt;$C$8,IF(Raw!$N101&gt;$C$9,IF(Raw!$N101&lt;$A$9,IF(Raw!$X101&gt;$C$9,IF(Raw!$X101&lt;$A$9,Raw!W101,-999),-999),-999),-999),-999),-999)</f>
        <v>0.229161</v>
      </c>
      <c r="P101" s="9">
        <f>IF(Raw!$G101&gt;$C$8,IF(Raw!$Q101&gt;$C$8,IF(Raw!$N101&gt;$C$9,IF(Raw!$N101&lt;$A$9,IF(Raw!$X101&gt;$C$9,IF(Raw!$X101&lt;$A$9,Raw!X101,-999),-999),-999),-999),-999),-999)</f>
        <v>486</v>
      </c>
      <c r="R101" s="9">
        <f t="shared" si="20"/>
        <v>0.34788600000000003</v>
      </c>
      <c r="S101" s="9">
        <f t="shared" si="21"/>
        <v>0.26722618199918424</v>
      </c>
      <c r="T101" s="9">
        <f t="shared" si="22"/>
        <v>0.38017600000000007</v>
      </c>
      <c r="U101" s="9">
        <f t="shared" si="23"/>
        <v>0.29451305057159438</v>
      </c>
      <c r="V101" s="15">
        <f t="shared" si="16"/>
        <v>0</v>
      </c>
      <c r="X101" s="11">
        <f t="shared" si="24"/>
        <v>7.645399999999998E+18</v>
      </c>
      <c r="Y101" s="11">
        <f t="shared" si="25"/>
        <v>6.8349999999999995E-18</v>
      </c>
      <c r="Z101" s="11">
        <f t="shared" si="26"/>
        <v>6.02E-4</v>
      </c>
      <c r="AA101" s="16">
        <f t="shared" si="27"/>
        <v>3.0498855919283138E-2</v>
      </c>
      <c r="AB101" s="9">
        <f t="shared" si="17"/>
        <v>0.92228193304796946</v>
      </c>
      <c r="AC101" s="9">
        <f t="shared" si="18"/>
        <v>0.96950114408071675</v>
      </c>
      <c r="AD101" s="15">
        <f t="shared" si="19"/>
        <v>50.662551360935439</v>
      </c>
      <c r="AE101" s="3">
        <f t="shared" si="28"/>
        <v>822.93399999999974</v>
      </c>
      <c r="AF101" s="2">
        <f t="shared" si="29"/>
        <v>0.25</v>
      </c>
      <c r="AG101" s="9">
        <f t="shared" si="30"/>
        <v>1.1477525039268598E-2</v>
      </c>
      <c r="AH101" s="2">
        <f t="shared" si="31"/>
        <v>0.55539146345586687</v>
      </c>
    </row>
    <row r="102" spans="1:34">
      <c r="A102" s="1">
        <f>Raw!A102</f>
        <v>89</v>
      </c>
      <c r="B102" s="14">
        <f>Raw!B102</f>
        <v>0.46259259259259261</v>
      </c>
      <c r="C102" s="15">
        <f>Raw!C102</f>
        <v>92.9</v>
      </c>
      <c r="D102" s="15">
        <f>IF(C102&gt;0.5,Raw!D102*D$11,-999)</f>
        <v>12.7</v>
      </c>
      <c r="E102" s="9">
        <f>IF(Raw!$G102&gt;$C$8,IF(Raw!$Q102&gt;$C$8,IF(Raw!$N102&gt;$C$9,IF(Raw!$N102&lt;$A$9,IF(Raw!$X102&gt;$C$9,IF(Raw!$X102&lt;$A$9,Raw!H102,-999),-999),-999),-999),-999),-999)</f>
        <v>0.99361699999999997</v>
      </c>
      <c r="F102" s="9">
        <f>IF(Raw!$G102&gt;$C$8,IF(Raw!$Q102&gt;$C$8,IF(Raw!$N102&gt;$C$9,IF(Raw!$N102&lt;$A$9,IF(Raw!$X102&gt;$C$9,IF(Raw!$X102&lt;$A$9,Raw!I102,-999),-999),-999),-999),-999),-999)</f>
        <v>1.3718859999999999</v>
      </c>
      <c r="G102" s="9">
        <f>Raw!G102</f>
        <v>0.96874099999999996</v>
      </c>
      <c r="H102" s="9">
        <f>IF(Raw!$G102&gt;$C$8,IF(Raw!$Q102&gt;$C$8,IF(Raw!$N102&gt;$C$9,IF(Raw!$N102&lt;$A$9,IF(Raw!$X102&gt;$C$9,IF(Raw!$X102&lt;$A$9,Raw!L102,-999),-999),-999),-999),-999),-999)</f>
        <v>663.1</v>
      </c>
      <c r="I102" s="9">
        <f>IF(Raw!$G102&gt;$C$8,IF(Raw!$Q102&gt;$C$8,IF(Raw!$N102&gt;$C$9,IF(Raw!$N102&lt;$A$9,IF(Raw!$X102&gt;$C$9,IF(Raw!$X102&lt;$A$9,Raw!M102,-999),-999),-999),-999),-999),-999)</f>
        <v>3.9999999999999998E-6</v>
      </c>
      <c r="J102" s="9">
        <f>IF(Raw!$G102&gt;$C$8,IF(Raw!$Q102&gt;$C$8,IF(Raw!$N102&gt;$C$9,IF(Raw!$N102&lt;$A$9,IF(Raw!$X102&gt;$C$9,IF(Raw!$X102&lt;$A$9,Raw!N102,-999),-999),-999),-999),-999),-999)</f>
        <v>510</v>
      </c>
      <c r="K102" s="9">
        <f>IF(Raw!$G102&gt;$C$8,IF(Raw!$Q102&gt;$C$8,IF(Raw!$N102&gt;$C$9,IF(Raw!$N102&lt;$A$9,IF(Raw!$X102&gt;$C$9,IF(Raw!$X102&lt;$A$9,Raw!R102,-999),-999),-999),-999),-999),-999)</f>
        <v>0.97985599999999995</v>
      </c>
      <c r="L102" s="9">
        <f>IF(Raw!$G102&gt;$C$8,IF(Raw!$Q102&gt;$C$8,IF(Raw!$N102&gt;$C$9,IF(Raw!$N102&lt;$A$9,IF(Raw!$X102&gt;$C$9,IF(Raw!$X102&lt;$A$9,Raw!S102,-999),-999),-999),-999),-999),-999)</f>
        <v>1.37365</v>
      </c>
      <c r="M102" s="9">
        <f>Raw!Q102</f>
        <v>0.97707200000000005</v>
      </c>
      <c r="N102" s="9">
        <f>IF(Raw!$G102&gt;$C$8,IF(Raw!$Q102&gt;$C$8,IF(Raw!$N102&gt;$C$9,IF(Raw!$N102&lt;$A$9,IF(Raw!$X102&gt;$C$9,IF(Raw!$X102&lt;$A$9,Raw!V102,-999),-999),-999),-999),-999),-999)</f>
        <v>714.6</v>
      </c>
      <c r="O102" s="9">
        <f>IF(Raw!$G102&gt;$C$8,IF(Raw!$Q102&gt;$C$8,IF(Raw!$N102&gt;$C$9,IF(Raw!$N102&lt;$A$9,IF(Raw!$X102&gt;$C$9,IF(Raw!$X102&lt;$A$9,Raw!W102,-999),-999),-999),-999),-999),-999)</f>
        <v>0.29319099999999998</v>
      </c>
      <c r="P102" s="9">
        <f>IF(Raw!$G102&gt;$C$8,IF(Raw!$Q102&gt;$C$8,IF(Raw!$N102&gt;$C$9,IF(Raw!$N102&lt;$A$9,IF(Raw!$X102&gt;$C$9,IF(Raw!$X102&lt;$A$9,Raw!X102,-999),-999),-999),-999),-999),-999)</f>
        <v>686</v>
      </c>
      <c r="R102" s="9">
        <f t="shared" si="20"/>
        <v>0.37826899999999997</v>
      </c>
      <c r="S102" s="9">
        <f t="shared" si="21"/>
        <v>0.27572917866353325</v>
      </c>
      <c r="T102" s="9">
        <f t="shared" si="22"/>
        <v>0.39379400000000009</v>
      </c>
      <c r="U102" s="9">
        <f t="shared" si="23"/>
        <v>0.28667710115386019</v>
      </c>
      <c r="V102" s="15">
        <f t="shared" si="16"/>
        <v>0</v>
      </c>
      <c r="X102" s="11">
        <f t="shared" si="24"/>
        <v>7.645399999999998E+18</v>
      </c>
      <c r="Y102" s="11">
        <f t="shared" si="25"/>
        <v>6.6309999999999996E-18</v>
      </c>
      <c r="Z102" s="11">
        <f t="shared" si="26"/>
        <v>5.0999999999999993E-4</v>
      </c>
      <c r="AA102" s="16">
        <f t="shared" si="27"/>
        <v>2.5203642679090296E-2</v>
      </c>
      <c r="AB102" s="9">
        <f t="shared" si="17"/>
        <v>0.98978104326516969</v>
      </c>
      <c r="AC102" s="9">
        <f t="shared" si="18"/>
        <v>0.97479635732090952</v>
      </c>
      <c r="AD102" s="15">
        <f t="shared" si="19"/>
        <v>49.418907213902543</v>
      </c>
      <c r="AE102" s="3">
        <f t="shared" si="28"/>
        <v>798.37239999999974</v>
      </c>
      <c r="AF102" s="2">
        <f t="shared" si="29"/>
        <v>0.25</v>
      </c>
      <c r="AG102" s="9">
        <f t="shared" si="30"/>
        <v>1.089789927867167E-2</v>
      </c>
      <c r="AH102" s="2">
        <f t="shared" si="31"/>
        <v>0.52734367455248832</v>
      </c>
    </row>
    <row r="103" spans="1:34">
      <c r="A103" s="1">
        <f>Raw!A103</f>
        <v>90</v>
      </c>
      <c r="B103" s="14">
        <f>Raw!B103</f>
        <v>0.46265046296296292</v>
      </c>
      <c r="C103" s="15">
        <f>Raw!C103</f>
        <v>92</v>
      </c>
      <c r="D103" s="15">
        <f>IF(C103&gt;0.5,Raw!D103*D$11,-999)</f>
        <v>13.6</v>
      </c>
      <c r="E103" s="9">
        <f>IF(Raw!$G103&gt;$C$8,IF(Raw!$Q103&gt;$C$8,IF(Raw!$N103&gt;$C$9,IF(Raw!$N103&lt;$A$9,IF(Raw!$X103&gt;$C$9,IF(Raw!$X103&lt;$A$9,Raw!H103,-999),-999),-999),-999),-999),-999)</f>
        <v>1.010362</v>
      </c>
      <c r="F103" s="9">
        <f>IF(Raw!$G103&gt;$C$8,IF(Raw!$Q103&gt;$C$8,IF(Raw!$N103&gt;$C$9,IF(Raw!$N103&lt;$A$9,IF(Raw!$X103&gt;$C$9,IF(Raw!$X103&lt;$A$9,Raw!I103,-999),-999),-999),-999),-999),-999)</f>
        <v>1.376252</v>
      </c>
      <c r="G103" s="9">
        <f>Raw!G103</f>
        <v>0.97417799999999999</v>
      </c>
      <c r="H103" s="9">
        <f>IF(Raw!$G103&gt;$C$8,IF(Raw!$Q103&gt;$C$8,IF(Raw!$N103&gt;$C$9,IF(Raw!$N103&lt;$A$9,IF(Raw!$X103&gt;$C$9,IF(Raw!$X103&lt;$A$9,Raw!L103,-999),-999),-999),-999),-999),-999)</f>
        <v>706.1</v>
      </c>
      <c r="I103" s="9">
        <f>IF(Raw!$G103&gt;$C$8,IF(Raw!$Q103&gt;$C$8,IF(Raw!$N103&gt;$C$9,IF(Raw!$N103&lt;$A$9,IF(Raw!$X103&gt;$C$9,IF(Raw!$X103&lt;$A$9,Raw!M103,-999),-999),-999),-999),-999),-999)</f>
        <v>0.22917999999999999</v>
      </c>
      <c r="J103" s="9">
        <f>IF(Raw!$G103&gt;$C$8,IF(Raw!$Q103&gt;$C$8,IF(Raw!$N103&gt;$C$9,IF(Raw!$N103&lt;$A$9,IF(Raw!$X103&gt;$C$9,IF(Raw!$X103&lt;$A$9,Raw!N103,-999),-999),-999),-999),-999),-999)</f>
        <v>351</v>
      </c>
      <c r="K103" s="9">
        <f>IF(Raw!$G103&gt;$C$8,IF(Raw!$Q103&gt;$C$8,IF(Raw!$N103&gt;$C$9,IF(Raw!$N103&lt;$A$9,IF(Raw!$X103&gt;$C$9,IF(Raw!$X103&lt;$A$9,Raw!R103,-999),-999),-999),-999),-999),-999)</f>
        <v>0.98802299999999998</v>
      </c>
      <c r="L103" s="9">
        <f>IF(Raw!$G103&gt;$C$8,IF(Raw!$Q103&gt;$C$8,IF(Raw!$N103&gt;$C$9,IF(Raw!$N103&lt;$A$9,IF(Raw!$X103&gt;$C$9,IF(Raw!$X103&lt;$A$9,Raw!S103,-999),-999),-999),-999),-999),-999)</f>
        <v>1.4200349999999999</v>
      </c>
      <c r="M103" s="9">
        <f>Raw!Q103</f>
        <v>0.97633899999999996</v>
      </c>
      <c r="N103" s="9">
        <f>IF(Raw!$G103&gt;$C$8,IF(Raw!$Q103&gt;$C$8,IF(Raw!$N103&gt;$C$9,IF(Raw!$N103&lt;$A$9,IF(Raw!$X103&gt;$C$9,IF(Raw!$X103&lt;$A$9,Raw!V103,-999),-999),-999),-999),-999),-999)</f>
        <v>698</v>
      </c>
      <c r="O103" s="9">
        <f>IF(Raw!$G103&gt;$C$8,IF(Raw!$Q103&gt;$C$8,IF(Raw!$N103&gt;$C$9,IF(Raw!$N103&lt;$A$9,IF(Raw!$X103&gt;$C$9,IF(Raw!$X103&lt;$A$9,Raw!W103,-999),-999),-999),-999),-999),-999)</f>
        <v>0.23788000000000001</v>
      </c>
      <c r="P103" s="9">
        <f>IF(Raw!$G103&gt;$C$8,IF(Raw!$Q103&gt;$C$8,IF(Raw!$N103&gt;$C$9,IF(Raw!$N103&lt;$A$9,IF(Raw!$X103&gt;$C$9,IF(Raw!$X103&lt;$A$9,Raw!X103,-999),-999),-999),-999),-999),-999)</f>
        <v>415</v>
      </c>
      <c r="R103" s="9">
        <f t="shared" si="20"/>
        <v>0.36589000000000005</v>
      </c>
      <c r="S103" s="9">
        <f t="shared" si="21"/>
        <v>0.26585974080328317</v>
      </c>
      <c r="T103" s="9">
        <f t="shared" si="22"/>
        <v>0.43201199999999995</v>
      </c>
      <c r="U103" s="9">
        <f t="shared" si="23"/>
        <v>0.30422630428123248</v>
      </c>
      <c r="V103" s="15">
        <f t="shared" si="16"/>
        <v>0</v>
      </c>
      <c r="X103" s="11">
        <f t="shared" si="24"/>
        <v>8.187199999999998E+18</v>
      </c>
      <c r="Y103" s="11">
        <f t="shared" si="25"/>
        <v>7.0609999999999996E-18</v>
      </c>
      <c r="Z103" s="11">
        <f t="shared" si="26"/>
        <v>3.5099999999999997E-4</v>
      </c>
      <c r="AA103" s="16">
        <f t="shared" si="27"/>
        <v>1.988770030912972E-2</v>
      </c>
      <c r="AB103" s="9">
        <f t="shared" si="17"/>
        <v>0.99661472518594774</v>
      </c>
      <c r="AC103" s="9">
        <f t="shared" si="18"/>
        <v>0.98011229969087033</v>
      </c>
      <c r="AD103" s="15">
        <f t="shared" si="19"/>
        <v>56.660114840825415</v>
      </c>
      <c r="AE103" s="3">
        <f t="shared" si="28"/>
        <v>850.14439999999968</v>
      </c>
      <c r="AF103" s="2">
        <f t="shared" si="29"/>
        <v>0.25</v>
      </c>
      <c r="AG103" s="9">
        <f t="shared" si="30"/>
        <v>1.3259613337057328E-2</v>
      </c>
      <c r="AH103" s="2">
        <f t="shared" si="31"/>
        <v>0.64162578874203768</v>
      </c>
    </row>
    <row r="104" spans="1:34">
      <c r="A104" s="1">
        <f>Raw!A104</f>
        <v>91</v>
      </c>
      <c r="B104" s="14">
        <f>Raw!B104</f>
        <v>0.46269675925925924</v>
      </c>
      <c r="C104" s="15">
        <f>Raw!C104</f>
        <v>91.1</v>
      </c>
      <c r="D104" s="15">
        <f>IF(C104&gt;0.5,Raw!D104*D$11,-999)</f>
        <v>13.6</v>
      </c>
      <c r="E104" s="9">
        <f>IF(Raw!$G104&gt;$C$8,IF(Raw!$Q104&gt;$C$8,IF(Raw!$N104&gt;$C$9,IF(Raw!$N104&lt;$A$9,IF(Raw!$X104&gt;$C$9,IF(Raw!$X104&lt;$A$9,Raw!H104,-999),-999),-999),-999),-999),-999)</f>
        <v>1.0171410000000001</v>
      </c>
      <c r="F104" s="9">
        <f>IF(Raw!$G104&gt;$C$8,IF(Raw!$Q104&gt;$C$8,IF(Raw!$N104&gt;$C$9,IF(Raw!$N104&lt;$A$9,IF(Raw!$X104&gt;$C$9,IF(Raw!$X104&lt;$A$9,Raw!I104,-999),-999),-999),-999),-999),-999)</f>
        <v>1.381311</v>
      </c>
      <c r="G104" s="9">
        <f>Raw!G104</f>
        <v>0.96777199999999997</v>
      </c>
      <c r="H104" s="9">
        <f>IF(Raw!$G104&gt;$C$8,IF(Raw!$Q104&gt;$C$8,IF(Raw!$N104&gt;$C$9,IF(Raw!$N104&lt;$A$9,IF(Raw!$X104&gt;$C$9,IF(Raw!$X104&lt;$A$9,Raw!L104,-999),-999),-999),-999),-999),-999)</f>
        <v>712.6</v>
      </c>
      <c r="I104" s="9">
        <f>IF(Raw!$G104&gt;$C$8,IF(Raw!$Q104&gt;$C$8,IF(Raw!$N104&gt;$C$9,IF(Raw!$N104&lt;$A$9,IF(Raw!$X104&gt;$C$9,IF(Raw!$X104&lt;$A$9,Raw!M104,-999),-999),-999),-999),-999),-999)</f>
        <v>0.37081999999999998</v>
      </c>
      <c r="J104" s="9">
        <f>IF(Raw!$G104&gt;$C$8,IF(Raw!$Q104&gt;$C$8,IF(Raw!$N104&gt;$C$9,IF(Raw!$N104&lt;$A$9,IF(Raw!$X104&gt;$C$9,IF(Raw!$X104&lt;$A$9,Raw!N104,-999),-999),-999),-999),-999),-999)</f>
        <v>791</v>
      </c>
      <c r="K104" s="9">
        <f>IF(Raw!$G104&gt;$C$8,IF(Raw!$Q104&gt;$C$8,IF(Raw!$N104&gt;$C$9,IF(Raw!$N104&lt;$A$9,IF(Raw!$X104&gt;$C$9,IF(Raw!$X104&lt;$A$9,Raw!R104,-999),-999),-999),-999),-999),-999)</f>
        <v>1.0060229999999999</v>
      </c>
      <c r="L104" s="9">
        <f>IF(Raw!$G104&gt;$C$8,IF(Raw!$Q104&gt;$C$8,IF(Raw!$N104&gt;$C$9,IF(Raw!$N104&lt;$A$9,IF(Raw!$X104&gt;$C$9,IF(Raw!$X104&lt;$A$9,Raw!S104,-999),-999),-999),-999),-999),-999)</f>
        <v>1.451767</v>
      </c>
      <c r="M104" s="9">
        <f>Raw!Q104</f>
        <v>0.97979499999999997</v>
      </c>
      <c r="N104" s="9">
        <f>IF(Raw!$G104&gt;$C$8,IF(Raw!$Q104&gt;$C$8,IF(Raw!$N104&gt;$C$9,IF(Raw!$N104&lt;$A$9,IF(Raw!$X104&gt;$C$9,IF(Raw!$X104&lt;$A$9,Raw!V104,-999),-999),-999),-999),-999),-999)</f>
        <v>768.6</v>
      </c>
      <c r="O104" s="9">
        <f>IF(Raw!$G104&gt;$C$8,IF(Raw!$Q104&gt;$C$8,IF(Raw!$N104&gt;$C$9,IF(Raw!$N104&lt;$A$9,IF(Raw!$X104&gt;$C$9,IF(Raw!$X104&lt;$A$9,Raw!W104,-999),-999),-999),-999),-999),-999)</f>
        <v>0.20023099999999999</v>
      </c>
      <c r="P104" s="9">
        <f>IF(Raw!$G104&gt;$C$8,IF(Raw!$Q104&gt;$C$8,IF(Raw!$N104&gt;$C$9,IF(Raw!$N104&lt;$A$9,IF(Raw!$X104&gt;$C$9,IF(Raw!$X104&lt;$A$9,Raw!X104,-999),-999),-999),-999),-999),-999)</f>
        <v>519</v>
      </c>
      <c r="R104" s="9">
        <f t="shared" si="20"/>
        <v>0.36416999999999988</v>
      </c>
      <c r="S104" s="9">
        <f t="shared" si="21"/>
        <v>0.26364084554455869</v>
      </c>
      <c r="T104" s="9">
        <f t="shared" si="22"/>
        <v>0.44574400000000014</v>
      </c>
      <c r="U104" s="9">
        <f t="shared" si="23"/>
        <v>0.30703549536530322</v>
      </c>
      <c r="V104" s="15">
        <f t="shared" si="16"/>
        <v>0</v>
      </c>
      <c r="X104" s="11">
        <f t="shared" si="24"/>
        <v>8.187199999999998E+18</v>
      </c>
      <c r="Y104" s="11">
        <f t="shared" si="25"/>
        <v>7.1260000000000004E-18</v>
      </c>
      <c r="Z104" s="11">
        <f t="shared" si="26"/>
        <v>7.9099999999999993E-4</v>
      </c>
      <c r="AA104" s="16">
        <f t="shared" si="27"/>
        <v>4.4112773044507531E-2</v>
      </c>
      <c r="AB104" s="9">
        <f t="shared" si="17"/>
        <v>1.0256860039079509</v>
      </c>
      <c r="AC104" s="9">
        <f t="shared" si="18"/>
        <v>0.95588722695549222</v>
      </c>
      <c r="AD104" s="15">
        <f t="shared" si="19"/>
        <v>55.768360359680813</v>
      </c>
      <c r="AE104" s="3">
        <f t="shared" si="28"/>
        <v>857.97039999999981</v>
      </c>
      <c r="AF104" s="2">
        <f t="shared" si="29"/>
        <v>0.25</v>
      </c>
      <c r="AG104" s="9">
        <f t="shared" si="30"/>
        <v>1.3171435499034876E-2</v>
      </c>
      <c r="AH104" s="2">
        <f t="shared" si="31"/>
        <v>0.63735890905010839</v>
      </c>
    </row>
    <row r="105" spans="1:34">
      <c r="A105" s="1">
        <f>Raw!A105</f>
        <v>92</v>
      </c>
      <c r="B105" s="14">
        <f>Raw!B105</f>
        <v>0.46275462962962965</v>
      </c>
      <c r="C105" s="15">
        <f>Raw!C105</f>
        <v>90.2</v>
      </c>
      <c r="D105" s="15">
        <f>IF(C105&gt;0.5,Raw!D105*D$11,-999)</f>
        <v>13.6</v>
      </c>
      <c r="E105" s="9">
        <f>IF(Raw!$G105&gt;$C$8,IF(Raw!$Q105&gt;$C$8,IF(Raw!$N105&gt;$C$9,IF(Raw!$N105&lt;$A$9,IF(Raw!$X105&gt;$C$9,IF(Raw!$X105&lt;$A$9,Raw!H105,-999),-999),-999),-999),-999),-999)</f>
        <v>1.0122660000000001</v>
      </c>
      <c r="F105" s="9">
        <f>IF(Raw!$G105&gt;$C$8,IF(Raw!$Q105&gt;$C$8,IF(Raw!$N105&gt;$C$9,IF(Raw!$N105&lt;$A$9,IF(Raw!$X105&gt;$C$9,IF(Raw!$X105&lt;$A$9,Raw!I105,-999),-999),-999),-999),-999),-999)</f>
        <v>1.4329860000000001</v>
      </c>
      <c r="G105" s="9">
        <f>Raw!G105</f>
        <v>0.97706199999999999</v>
      </c>
      <c r="H105" s="9">
        <f>IF(Raw!$G105&gt;$C$8,IF(Raw!$Q105&gt;$C$8,IF(Raw!$N105&gt;$C$9,IF(Raw!$N105&lt;$A$9,IF(Raw!$X105&gt;$C$9,IF(Raw!$X105&lt;$A$9,Raw!L105,-999),-999),-999),-999),-999),-999)</f>
        <v>686.4</v>
      </c>
      <c r="I105" s="9">
        <f>IF(Raw!$G105&gt;$C$8,IF(Raw!$Q105&gt;$C$8,IF(Raw!$N105&gt;$C$9,IF(Raw!$N105&lt;$A$9,IF(Raw!$X105&gt;$C$9,IF(Raw!$X105&lt;$A$9,Raw!M105,-999),-999),-999),-999),-999),-999)</f>
        <v>3.7707999999999998E-2</v>
      </c>
      <c r="J105" s="9">
        <f>IF(Raw!$G105&gt;$C$8,IF(Raw!$Q105&gt;$C$8,IF(Raw!$N105&gt;$C$9,IF(Raw!$N105&lt;$A$9,IF(Raw!$X105&gt;$C$9,IF(Raw!$X105&lt;$A$9,Raw!N105,-999),-999),-999),-999),-999),-999)</f>
        <v>402</v>
      </c>
      <c r="K105" s="9">
        <f>IF(Raw!$G105&gt;$C$8,IF(Raw!$Q105&gt;$C$8,IF(Raw!$N105&gt;$C$9,IF(Raw!$N105&lt;$A$9,IF(Raw!$X105&gt;$C$9,IF(Raw!$X105&lt;$A$9,Raw!R105,-999),-999),-999),-999),-999),-999)</f>
        <v>1.0102500000000001</v>
      </c>
      <c r="L105" s="9">
        <f>IF(Raw!$G105&gt;$C$8,IF(Raw!$Q105&gt;$C$8,IF(Raw!$N105&gt;$C$9,IF(Raw!$N105&lt;$A$9,IF(Raw!$X105&gt;$C$9,IF(Raw!$X105&lt;$A$9,Raw!S105,-999),-999),-999),-999),-999),-999)</f>
        <v>1.4450179999999999</v>
      </c>
      <c r="M105" s="9">
        <f>Raw!Q105</f>
        <v>0.98288200000000003</v>
      </c>
      <c r="N105" s="9">
        <f>IF(Raw!$G105&gt;$C$8,IF(Raw!$Q105&gt;$C$8,IF(Raw!$N105&gt;$C$9,IF(Raw!$N105&lt;$A$9,IF(Raw!$X105&gt;$C$9,IF(Raw!$X105&lt;$A$9,Raw!V105,-999),-999),-999),-999),-999),-999)</f>
        <v>738.3</v>
      </c>
      <c r="O105" s="9">
        <f>IF(Raw!$G105&gt;$C$8,IF(Raw!$Q105&gt;$C$8,IF(Raw!$N105&gt;$C$9,IF(Raw!$N105&lt;$A$9,IF(Raw!$X105&gt;$C$9,IF(Raw!$X105&lt;$A$9,Raw!W105,-999),-999),-999),-999),-999),-999)</f>
        <v>0.20937900000000001</v>
      </c>
      <c r="P105" s="9">
        <f>IF(Raw!$G105&gt;$C$8,IF(Raw!$Q105&gt;$C$8,IF(Raw!$N105&gt;$C$9,IF(Raw!$N105&lt;$A$9,IF(Raw!$X105&gt;$C$9,IF(Raw!$X105&lt;$A$9,Raw!X105,-999),-999),-999),-999),-999),-999)</f>
        <v>478</v>
      </c>
      <c r="R105" s="9">
        <f t="shared" si="20"/>
        <v>0.42071999999999998</v>
      </c>
      <c r="S105" s="9">
        <f t="shared" si="21"/>
        <v>0.29359672739301007</v>
      </c>
      <c r="T105" s="9">
        <f t="shared" si="22"/>
        <v>0.43476799999999982</v>
      </c>
      <c r="U105" s="9">
        <f t="shared" si="23"/>
        <v>0.30087376074208061</v>
      </c>
      <c r="V105" s="15">
        <f t="shared" si="16"/>
        <v>0</v>
      </c>
      <c r="X105" s="11">
        <f t="shared" si="24"/>
        <v>8.187199999999998E+18</v>
      </c>
      <c r="Y105" s="11">
        <f t="shared" si="25"/>
        <v>6.8639999999999991E-18</v>
      </c>
      <c r="Z105" s="11">
        <f t="shared" si="26"/>
        <v>4.0199999999999996E-4</v>
      </c>
      <c r="AA105" s="16">
        <f t="shared" si="27"/>
        <v>2.2092084168051463E-2</v>
      </c>
      <c r="AB105" s="9">
        <f t="shared" si="17"/>
        <v>1.0198549312495755</v>
      </c>
      <c r="AC105" s="9">
        <f t="shared" si="18"/>
        <v>0.97790791583194847</v>
      </c>
      <c r="AD105" s="15">
        <f t="shared" si="19"/>
        <v>54.955433253859368</v>
      </c>
      <c r="AE105" s="3">
        <f t="shared" si="28"/>
        <v>826.42559999999969</v>
      </c>
      <c r="AF105" s="2">
        <f t="shared" si="29"/>
        <v>0.25</v>
      </c>
      <c r="AG105" s="9">
        <f t="shared" si="30"/>
        <v>1.2718959904845433E-2</v>
      </c>
      <c r="AH105" s="2">
        <f t="shared" si="31"/>
        <v>0.61546385052702535</v>
      </c>
    </row>
    <row r="106" spans="1:34">
      <c r="A106" s="1">
        <f>Raw!A106</f>
        <v>93</v>
      </c>
      <c r="B106" s="14">
        <f>Raw!B106</f>
        <v>0.46281250000000002</v>
      </c>
      <c r="C106" s="15">
        <f>Raw!C106</f>
        <v>89.2</v>
      </c>
      <c r="D106" s="15">
        <f>IF(C106&gt;0.5,Raw!D106*D$11,-999)</f>
        <v>12.7</v>
      </c>
      <c r="E106" s="9">
        <f>IF(Raw!$G106&gt;$C$8,IF(Raw!$Q106&gt;$C$8,IF(Raw!$N106&gt;$C$9,IF(Raw!$N106&lt;$A$9,IF(Raw!$X106&gt;$C$9,IF(Raw!$X106&lt;$A$9,Raw!H106,-999),-999),-999),-999),-999),-999)</f>
        <v>1.0773239999999999</v>
      </c>
      <c r="F106" s="9">
        <f>IF(Raw!$G106&gt;$C$8,IF(Raw!$Q106&gt;$C$8,IF(Raw!$N106&gt;$C$9,IF(Raw!$N106&lt;$A$9,IF(Raw!$X106&gt;$C$9,IF(Raw!$X106&lt;$A$9,Raw!I106,-999),-999),-999),-999),-999),-999)</f>
        <v>1.4866379999999999</v>
      </c>
      <c r="G106" s="9">
        <f>Raw!G106</f>
        <v>0.96746399999999999</v>
      </c>
      <c r="H106" s="9">
        <f>IF(Raw!$G106&gt;$C$8,IF(Raw!$Q106&gt;$C$8,IF(Raw!$N106&gt;$C$9,IF(Raw!$N106&lt;$A$9,IF(Raw!$X106&gt;$C$9,IF(Raw!$X106&lt;$A$9,Raw!L106,-999),-999),-999),-999),-999),-999)</f>
        <v>697.7</v>
      </c>
      <c r="I106" s="9">
        <f>IF(Raw!$G106&gt;$C$8,IF(Raw!$Q106&gt;$C$8,IF(Raw!$N106&gt;$C$9,IF(Raw!$N106&lt;$A$9,IF(Raw!$X106&gt;$C$9,IF(Raw!$X106&lt;$A$9,Raw!M106,-999),-999),-999),-999),-999),-999)</f>
        <v>0.19637499999999999</v>
      </c>
      <c r="J106" s="9">
        <f>IF(Raw!$G106&gt;$C$8,IF(Raw!$Q106&gt;$C$8,IF(Raw!$N106&gt;$C$9,IF(Raw!$N106&lt;$A$9,IF(Raw!$X106&gt;$C$9,IF(Raw!$X106&lt;$A$9,Raw!N106,-999),-999),-999),-999),-999),-999)</f>
        <v>634</v>
      </c>
      <c r="K106" s="9">
        <f>IF(Raw!$G106&gt;$C$8,IF(Raw!$Q106&gt;$C$8,IF(Raw!$N106&gt;$C$9,IF(Raw!$N106&lt;$A$9,IF(Raw!$X106&gt;$C$9,IF(Raw!$X106&lt;$A$9,Raw!R106,-999),-999),-999),-999),-999),-999)</f>
        <v>1.013636</v>
      </c>
      <c r="L106" s="9">
        <f>IF(Raw!$G106&gt;$C$8,IF(Raw!$Q106&gt;$C$8,IF(Raw!$N106&gt;$C$9,IF(Raw!$N106&lt;$A$9,IF(Raw!$X106&gt;$C$9,IF(Raw!$X106&lt;$A$9,Raw!S106,-999),-999),-999),-999),-999),-999)</f>
        <v>1.5065930000000001</v>
      </c>
      <c r="M106" s="9">
        <f>Raw!Q106</f>
        <v>0.98077999999999999</v>
      </c>
      <c r="N106" s="9">
        <f>IF(Raw!$G106&gt;$C$8,IF(Raw!$Q106&gt;$C$8,IF(Raw!$N106&gt;$C$9,IF(Raw!$N106&lt;$A$9,IF(Raw!$X106&gt;$C$9,IF(Raw!$X106&lt;$A$9,Raw!V106,-999),-999),-999),-999),-999),-999)</f>
        <v>772.8</v>
      </c>
      <c r="O106" s="9">
        <f>IF(Raw!$G106&gt;$C$8,IF(Raw!$Q106&gt;$C$8,IF(Raw!$N106&gt;$C$9,IF(Raw!$N106&lt;$A$9,IF(Raw!$X106&gt;$C$9,IF(Raw!$X106&lt;$A$9,Raw!W106,-999),-999),-999),-999),-999),-999)</f>
        <v>3.9065999999999997E-2</v>
      </c>
      <c r="P106" s="9">
        <f>IF(Raw!$G106&gt;$C$8,IF(Raw!$Q106&gt;$C$8,IF(Raw!$N106&gt;$C$9,IF(Raw!$N106&lt;$A$9,IF(Raw!$X106&gt;$C$9,IF(Raw!$X106&lt;$A$9,Raw!X106,-999),-999),-999),-999),-999),-999)</f>
        <v>440</v>
      </c>
      <c r="R106" s="9">
        <f t="shared" si="20"/>
        <v>0.40931399999999996</v>
      </c>
      <c r="S106" s="9">
        <f t="shared" si="21"/>
        <v>0.27532862741299496</v>
      </c>
      <c r="T106" s="9">
        <f t="shared" si="22"/>
        <v>0.49295700000000009</v>
      </c>
      <c r="U106" s="9">
        <f t="shared" si="23"/>
        <v>0.32719984760316823</v>
      </c>
      <c r="V106" s="15">
        <f t="shared" si="16"/>
        <v>0</v>
      </c>
      <c r="X106" s="11">
        <f t="shared" si="24"/>
        <v>7.645399999999998E+18</v>
      </c>
      <c r="Y106" s="11">
        <f t="shared" si="25"/>
        <v>6.9770000000000007E-18</v>
      </c>
      <c r="Z106" s="11">
        <f t="shared" si="26"/>
        <v>6.3400000000000001E-4</v>
      </c>
      <c r="AA106" s="16">
        <f t="shared" si="27"/>
        <v>3.2712502401722465E-2</v>
      </c>
      <c r="AB106" s="9">
        <f t="shared" si="17"/>
        <v>1.029761857046446</v>
      </c>
      <c r="AC106" s="9">
        <f t="shared" si="18"/>
        <v>0.96728749759827737</v>
      </c>
      <c r="AD106" s="15">
        <f t="shared" si="19"/>
        <v>51.597006942779913</v>
      </c>
      <c r="AE106" s="3">
        <f t="shared" si="28"/>
        <v>840.03079999999989</v>
      </c>
      <c r="AF106" s="2">
        <f t="shared" si="29"/>
        <v>0.25</v>
      </c>
      <c r="AG106" s="9">
        <f t="shared" si="30"/>
        <v>1.2986563698813233E-2</v>
      </c>
      <c r="AH106" s="2">
        <f t="shared" si="31"/>
        <v>0.62841305884934395</v>
      </c>
    </row>
    <row r="107" spans="1:34">
      <c r="A107" s="1">
        <f>Raw!A107</f>
        <v>94</v>
      </c>
      <c r="B107" s="14">
        <f>Raw!B107</f>
        <v>0.46287037037037032</v>
      </c>
      <c r="C107" s="15">
        <f>Raw!C107</f>
        <v>88.3</v>
      </c>
      <c r="D107" s="15">
        <f>IF(C107&gt;0.5,Raw!D107*D$11,-999)</f>
        <v>13.6</v>
      </c>
      <c r="E107" s="9">
        <f>IF(Raw!$G107&gt;$C$8,IF(Raw!$Q107&gt;$C$8,IF(Raw!$N107&gt;$C$9,IF(Raw!$N107&lt;$A$9,IF(Raw!$X107&gt;$C$9,IF(Raw!$X107&lt;$A$9,Raw!H107,-999),-999),-999),-999),-999),-999)</f>
        <v>1.083963</v>
      </c>
      <c r="F107" s="9">
        <f>IF(Raw!$G107&gt;$C$8,IF(Raw!$Q107&gt;$C$8,IF(Raw!$N107&gt;$C$9,IF(Raw!$N107&lt;$A$9,IF(Raw!$X107&gt;$C$9,IF(Raw!$X107&lt;$A$9,Raw!I107,-999),-999),-999),-999),-999),-999)</f>
        <v>1.5326299999999999</v>
      </c>
      <c r="G107" s="9">
        <f>Raw!G107</f>
        <v>0.96402100000000002</v>
      </c>
      <c r="H107" s="9">
        <f>IF(Raw!$G107&gt;$C$8,IF(Raw!$Q107&gt;$C$8,IF(Raw!$N107&gt;$C$9,IF(Raw!$N107&lt;$A$9,IF(Raw!$X107&gt;$C$9,IF(Raw!$X107&lt;$A$9,Raw!L107,-999),-999),-999),-999),-999),-999)</f>
        <v>714.8</v>
      </c>
      <c r="I107" s="9">
        <f>IF(Raw!$G107&gt;$C$8,IF(Raw!$Q107&gt;$C$8,IF(Raw!$N107&gt;$C$9,IF(Raw!$N107&lt;$A$9,IF(Raw!$X107&gt;$C$9,IF(Raw!$X107&lt;$A$9,Raw!M107,-999),-999),-999),-999),-999),-999)</f>
        <v>0.16583899999999999</v>
      </c>
      <c r="J107" s="9">
        <f>IF(Raw!$G107&gt;$C$8,IF(Raw!$Q107&gt;$C$8,IF(Raw!$N107&gt;$C$9,IF(Raw!$N107&lt;$A$9,IF(Raw!$X107&gt;$C$9,IF(Raw!$X107&lt;$A$9,Raw!N107,-999),-999),-999),-999),-999),-999)</f>
        <v>475</v>
      </c>
      <c r="K107" s="9">
        <f>IF(Raw!$G107&gt;$C$8,IF(Raw!$Q107&gt;$C$8,IF(Raw!$N107&gt;$C$9,IF(Raw!$N107&lt;$A$9,IF(Raw!$X107&gt;$C$9,IF(Raw!$X107&lt;$A$9,Raw!R107,-999),-999),-999),-999),-999),-999)</f>
        <v>1.092114</v>
      </c>
      <c r="L107" s="9">
        <f>IF(Raw!$G107&gt;$C$8,IF(Raw!$Q107&gt;$C$8,IF(Raw!$N107&gt;$C$9,IF(Raw!$N107&lt;$A$9,IF(Raw!$X107&gt;$C$9,IF(Raw!$X107&lt;$A$9,Raw!S107,-999),-999),-999),-999),-999),-999)</f>
        <v>1.6223110000000001</v>
      </c>
      <c r="M107" s="9">
        <f>Raw!Q107</f>
        <v>0.98273999999999995</v>
      </c>
      <c r="N107" s="9">
        <f>IF(Raw!$G107&gt;$C$8,IF(Raw!$Q107&gt;$C$8,IF(Raw!$N107&gt;$C$9,IF(Raw!$N107&lt;$A$9,IF(Raw!$X107&gt;$C$9,IF(Raw!$X107&lt;$A$9,Raw!V107,-999),-999),-999),-999),-999),-999)</f>
        <v>741.4</v>
      </c>
      <c r="O107" s="9">
        <f>IF(Raw!$G107&gt;$C$8,IF(Raw!$Q107&gt;$C$8,IF(Raw!$N107&gt;$C$9,IF(Raw!$N107&lt;$A$9,IF(Raw!$X107&gt;$C$9,IF(Raw!$X107&lt;$A$9,Raw!W107,-999),-999),-999),-999),-999),-999)</f>
        <v>0.18697</v>
      </c>
      <c r="P107" s="9">
        <f>IF(Raw!$G107&gt;$C$8,IF(Raw!$Q107&gt;$C$8,IF(Raw!$N107&gt;$C$9,IF(Raw!$N107&lt;$A$9,IF(Raw!$X107&gt;$C$9,IF(Raw!$X107&lt;$A$9,Raw!X107,-999),-999),-999),-999),-999),-999)</f>
        <v>591</v>
      </c>
      <c r="R107" s="9">
        <f t="shared" si="20"/>
        <v>0.44866699999999993</v>
      </c>
      <c r="S107" s="9">
        <f t="shared" si="21"/>
        <v>0.29274319307334445</v>
      </c>
      <c r="T107" s="9">
        <f t="shared" si="22"/>
        <v>0.53019700000000003</v>
      </c>
      <c r="U107" s="9">
        <f t="shared" si="23"/>
        <v>0.32681588178838705</v>
      </c>
      <c r="V107" s="15">
        <f t="shared" si="16"/>
        <v>0</v>
      </c>
      <c r="X107" s="11">
        <f t="shared" si="24"/>
        <v>8.187199999999998E+18</v>
      </c>
      <c r="Y107" s="11">
        <f t="shared" si="25"/>
        <v>7.1479999999999993E-18</v>
      </c>
      <c r="Z107" s="11">
        <f t="shared" si="26"/>
        <v>4.75E-4</v>
      </c>
      <c r="AA107" s="16">
        <f t="shared" si="27"/>
        <v>2.7046170702484929E-2</v>
      </c>
      <c r="AB107" s="9">
        <f t="shared" si="17"/>
        <v>1.1064537985679455</v>
      </c>
      <c r="AC107" s="9">
        <f t="shared" si="18"/>
        <v>0.97295382929751506</v>
      </c>
      <c r="AD107" s="15">
        <f t="shared" si="19"/>
        <v>56.939306742073533</v>
      </c>
      <c r="AE107" s="3">
        <f t="shared" si="28"/>
        <v>860.61919999999964</v>
      </c>
      <c r="AF107" s="2">
        <f t="shared" si="29"/>
        <v>0.25</v>
      </c>
      <c r="AG107" s="9">
        <f t="shared" si="30"/>
        <v>1.431436133948478E-2</v>
      </c>
      <c r="AH107" s="2">
        <f t="shared" si="31"/>
        <v>0.69266449566196309</v>
      </c>
    </row>
    <row r="108" spans="1:34">
      <c r="A108" s="1">
        <f>Raw!A108</f>
        <v>95</v>
      </c>
      <c r="B108" s="14">
        <f>Raw!B108</f>
        <v>0.46292824074074074</v>
      </c>
      <c r="C108" s="15">
        <f>Raw!C108</f>
        <v>87.2</v>
      </c>
      <c r="D108" s="15">
        <f>IF(C108&gt;0.5,Raw!D108*D$11,-999)</f>
        <v>14.5</v>
      </c>
      <c r="E108" s="9">
        <f>IF(Raw!$G108&gt;$C$8,IF(Raw!$Q108&gt;$C$8,IF(Raw!$N108&gt;$C$9,IF(Raw!$N108&lt;$A$9,IF(Raw!$X108&gt;$C$9,IF(Raw!$X108&lt;$A$9,Raw!H108,-999),-999),-999),-999),-999),-999)</f>
        <v>1.0915630000000001</v>
      </c>
      <c r="F108" s="9">
        <f>IF(Raw!$G108&gt;$C$8,IF(Raw!$Q108&gt;$C$8,IF(Raw!$N108&gt;$C$9,IF(Raw!$N108&lt;$A$9,IF(Raw!$X108&gt;$C$9,IF(Raw!$X108&lt;$A$9,Raw!I108,-999),-999),-999),-999),-999),-999)</f>
        <v>1.5708150000000001</v>
      </c>
      <c r="G108" s="9">
        <f>Raw!G108</f>
        <v>0.97813000000000005</v>
      </c>
      <c r="H108" s="9">
        <f>IF(Raw!$G108&gt;$C$8,IF(Raw!$Q108&gt;$C$8,IF(Raw!$N108&gt;$C$9,IF(Raw!$N108&lt;$A$9,IF(Raw!$X108&gt;$C$9,IF(Raw!$X108&lt;$A$9,Raw!L108,-999),-999),-999),-999),-999),-999)</f>
        <v>793.3</v>
      </c>
      <c r="I108" s="9">
        <f>IF(Raw!$G108&gt;$C$8,IF(Raw!$Q108&gt;$C$8,IF(Raw!$N108&gt;$C$9,IF(Raw!$N108&lt;$A$9,IF(Raw!$X108&gt;$C$9,IF(Raw!$X108&lt;$A$9,Raw!M108,-999),-999),-999),-999),-999),-999)</f>
        <v>8.7538000000000005E-2</v>
      </c>
      <c r="J108" s="9">
        <f>IF(Raw!$G108&gt;$C$8,IF(Raw!$Q108&gt;$C$8,IF(Raw!$N108&gt;$C$9,IF(Raw!$N108&lt;$A$9,IF(Raw!$X108&gt;$C$9,IF(Raw!$X108&lt;$A$9,Raw!N108,-999),-999),-999),-999),-999),-999)</f>
        <v>368</v>
      </c>
      <c r="K108" s="9">
        <f>IF(Raw!$G108&gt;$C$8,IF(Raw!$Q108&gt;$C$8,IF(Raw!$N108&gt;$C$9,IF(Raw!$N108&lt;$A$9,IF(Raw!$X108&gt;$C$9,IF(Raw!$X108&lt;$A$9,Raw!R108,-999),-999),-999),-999),-999),-999)</f>
        <v>1.1073379999999999</v>
      </c>
      <c r="L108" s="9">
        <f>IF(Raw!$G108&gt;$C$8,IF(Raw!$Q108&gt;$C$8,IF(Raw!$N108&gt;$C$9,IF(Raw!$N108&lt;$A$9,IF(Raw!$X108&gt;$C$9,IF(Raw!$X108&lt;$A$9,Raw!S108,-999),-999),-999),-999),-999),-999)</f>
        <v>1.665842</v>
      </c>
      <c r="M108" s="9">
        <f>Raw!Q108</f>
        <v>0.983348</v>
      </c>
      <c r="N108" s="9">
        <f>IF(Raw!$G108&gt;$C$8,IF(Raw!$Q108&gt;$C$8,IF(Raw!$N108&gt;$C$9,IF(Raw!$N108&lt;$A$9,IF(Raw!$X108&gt;$C$9,IF(Raw!$X108&lt;$A$9,Raw!V108,-999),-999),-999),-999),-999),-999)</f>
        <v>744.1</v>
      </c>
      <c r="O108" s="9">
        <f>IF(Raw!$G108&gt;$C$8,IF(Raw!$Q108&gt;$C$8,IF(Raw!$N108&gt;$C$9,IF(Raw!$N108&lt;$A$9,IF(Raw!$X108&gt;$C$9,IF(Raw!$X108&lt;$A$9,Raw!W108,-999),-999),-999),-999),-999),-999)</f>
        <v>7.2293999999999997E-2</v>
      </c>
      <c r="P108" s="9">
        <f>IF(Raw!$G108&gt;$C$8,IF(Raw!$Q108&gt;$C$8,IF(Raw!$N108&gt;$C$9,IF(Raw!$N108&lt;$A$9,IF(Raw!$X108&gt;$C$9,IF(Raw!$X108&lt;$A$9,Raw!X108,-999),-999),-999),-999),-999),-999)</f>
        <v>393</v>
      </c>
      <c r="R108" s="9">
        <f t="shared" si="20"/>
        <v>0.47925200000000001</v>
      </c>
      <c r="S108" s="9">
        <f t="shared" si="21"/>
        <v>0.30509767222747425</v>
      </c>
      <c r="T108" s="9">
        <f t="shared" si="22"/>
        <v>0.55850400000000011</v>
      </c>
      <c r="U108" s="9">
        <f t="shared" si="23"/>
        <v>0.33526829075026326</v>
      </c>
      <c r="V108" s="15">
        <f t="shared" si="16"/>
        <v>0</v>
      </c>
      <c r="X108" s="11">
        <f t="shared" si="24"/>
        <v>8.728999999999999E+18</v>
      </c>
      <c r="Y108" s="11">
        <f t="shared" si="25"/>
        <v>7.9329999999999993E-18</v>
      </c>
      <c r="Z108" s="11">
        <f t="shared" si="26"/>
        <v>3.68E-4</v>
      </c>
      <c r="AA108" s="16">
        <f t="shared" si="27"/>
        <v>2.4849709770569557E-2</v>
      </c>
      <c r="AB108" s="9">
        <f t="shared" si="17"/>
        <v>1.121216662305702</v>
      </c>
      <c r="AC108" s="9">
        <f t="shared" si="18"/>
        <v>0.97515029022943056</v>
      </c>
      <c r="AD108" s="15">
        <f t="shared" si="19"/>
        <v>67.526385246112937</v>
      </c>
      <c r="AE108" s="3">
        <f t="shared" si="28"/>
        <v>955.13319999999965</v>
      </c>
      <c r="AF108" s="2">
        <f t="shared" si="29"/>
        <v>0.25</v>
      </c>
      <c r="AG108" s="9">
        <f t="shared" si="30"/>
        <v>1.7414965970775447E-2</v>
      </c>
      <c r="AH108" s="2">
        <f t="shared" si="31"/>
        <v>0.84270114013704223</v>
      </c>
    </row>
    <row r="109" spans="1:34">
      <c r="A109" s="1">
        <f>Raw!A109</f>
        <v>96</v>
      </c>
      <c r="B109" s="14">
        <f>Raw!B109</f>
        <v>0.46297453703703706</v>
      </c>
      <c r="C109" s="15">
        <f>Raw!C109</f>
        <v>86.3</v>
      </c>
      <c r="D109" s="15">
        <f>IF(C109&gt;0.5,Raw!D109*D$11,-999)</f>
        <v>15.4</v>
      </c>
      <c r="E109" s="9">
        <f>IF(Raw!$G109&gt;$C$8,IF(Raw!$Q109&gt;$C$8,IF(Raw!$N109&gt;$C$9,IF(Raw!$N109&lt;$A$9,IF(Raw!$X109&gt;$C$9,IF(Raw!$X109&lt;$A$9,Raw!H109,-999),-999),-999),-999),-999),-999)</f>
        <v>1.134053</v>
      </c>
      <c r="F109" s="9">
        <f>IF(Raw!$G109&gt;$C$8,IF(Raw!$Q109&gt;$C$8,IF(Raw!$N109&gt;$C$9,IF(Raw!$N109&lt;$A$9,IF(Raw!$X109&gt;$C$9,IF(Raw!$X109&lt;$A$9,Raw!I109,-999),-999),-999),-999),-999),-999)</f>
        <v>1.6044510000000001</v>
      </c>
      <c r="G109" s="9">
        <f>Raw!G109</f>
        <v>0.97220300000000004</v>
      </c>
      <c r="H109" s="9">
        <f>IF(Raw!$G109&gt;$C$8,IF(Raw!$Q109&gt;$C$8,IF(Raw!$N109&gt;$C$9,IF(Raw!$N109&lt;$A$9,IF(Raw!$X109&gt;$C$9,IF(Raw!$X109&lt;$A$9,Raw!L109,-999),-999),-999),-999),-999),-999)</f>
        <v>706.2</v>
      </c>
      <c r="I109" s="9">
        <f>IF(Raw!$G109&gt;$C$8,IF(Raw!$Q109&gt;$C$8,IF(Raw!$N109&gt;$C$9,IF(Raw!$N109&lt;$A$9,IF(Raw!$X109&gt;$C$9,IF(Raw!$X109&lt;$A$9,Raw!M109,-999),-999),-999),-999),-999),-999)</f>
        <v>0.16121199999999999</v>
      </c>
      <c r="J109" s="9">
        <f>IF(Raw!$G109&gt;$C$8,IF(Raw!$Q109&gt;$C$8,IF(Raw!$N109&gt;$C$9,IF(Raw!$N109&lt;$A$9,IF(Raw!$X109&gt;$C$9,IF(Raw!$X109&lt;$A$9,Raw!N109,-999),-999),-999),-999),-999),-999)</f>
        <v>581</v>
      </c>
      <c r="K109" s="9">
        <f>IF(Raw!$G109&gt;$C$8,IF(Raw!$Q109&gt;$C$8,IF(Raw!$N109&gt;$C$9,IF(Raw!$N109&lt;$A$9,IF(Raw!$X109&gt;$C$9,IF(Raw!$X109&lt;$A$9,Raw!R109,-999),-999),-999),-999),-999),-999)</f>
        <v>1.14079</v>
      </c>
      <c r="L109" s="9">
        <f>IF(Raw!$G109&gt;$C$8,IF(Raw!$Q109&gt;$C$8,IF(Raw!$N109&gt;$C$9,IF(Raw!$N109&lt;$A$9,IF(Raw!$X109&gt;$C$9,IF(Raw!$X109&lt;$A$9,Raw!S109,-999),-999),-999),-999),-999),-999)</f>
        <v>1.7011419999999999</v>
      </c>
      <c r="M109" s="9">
        <f>Raw!Q109</f>
        <v>0.98248899999999995</v>
      </c>
      <c r="N109" s="9">
        <f>IF(Raw!$G109&gt;$C$8,IF(Raw!$Q109&gt;$C$8,IF(Raw!$N109&gt;$C$9,IF(Raw!$N109&lt;$A$9,IF(Raw!$X109&gt;$C$9,IF(Raw!$X109&lt;$A$9,Raw!V109,-999),-999),-999),-999),-999),-999)</f>
        <v>727.6</v>
      </c>
      <c r="O109" s="9">
        <f>IF(Raw!$G109&gt;$C$8,IF(Raw!$Q109&gt;$C$8,IF(Raw!$N109&gt;$C$9,IF(Raw!$N109&lt;$A$9,IF(Raw!$X109&gt;$C$9,IF(Raw!$X109&lt;$A$9,Raw!W109,-999),-999),-999),-999),-999),-999)</f>
        <v>0.108891</v>
      </c>
      <c r="P109" s="9">
        <f>IF(Raw!$G109&gt;$C$8,IF(Raw!$Q109&gt;$C$8,IF(Raw!$N109&gt;$C$9,IF(Raw!$N109&lt;$A$9,IF(Raw!$X109&gt;$C$9,IF(Raw!$X109&lt;$A$9,Raw!X109,-999),-999),-999),-999),-999),-999)</f>
        <v>398</v>
      </c>
      <c r="R109" s="9">
        <f t="shared" si="20"/>
        <v>0.47039800000000009</v>
      </c>
      <c r="S109" s="9">
        <f t="shared" si="21"/>
        <v>0.29318315112147397</v>
      </c>
      <c r="T109" s="9">
        <f t="shared" si="22"/>
        <v>0.56035199999999996</v>
      </c>
      <c r="U109" s="9">
        <f t="shared" si="23"/>
        <v>0.3293975458838827</v>
      </c>
      <c r="V109" s="15">
        <f t="shared" si="16"/>
        <v>0</v>
      </c>
      <c r="X109" s="11">
        <f t="shared" si="24"/>
        <v>9.270799999999998E+18</v>
      </c>
      <c r="Y109" s="11">
        <f t="shared" si="25"/>
        <v>7.0619999999999999E-18</v>
      </c>
      <c r="Z109" s="11">
        <f t="shared" si="26"/>
        <v>5.8100000000000003E-4</v>
      </c>
      <c r="AA109" s="16">
        <f t="shared" si="27"/>
        <v>3.6644405597629277E-2</v>
      </c>
      <c r="AB109" s="9">
        <f t="shared" si="17"/>
        <v>1.1613237659654427</v>
      </c>
      <c r="AC109" s="9">
        <f t="shared" si="18"/>
        <v>0.96335559440237073</v>
      </c>
      <c r="AD109" s="15">
        <f t="shared" si="19"/>
        <v>63.071266088862778</v>
      </c>
      <c r="AE109" s="3">
        <f t="shared" si="28"/>
        <v>850.2647999999997</v>
      </c>
      <c r="AF109" s="2">
        <f t="shared" si="29"/>
        <v>0.25</v>
      </c>
      <c r="AG109" s="9">
        <f t="shared" si="30"/>
        <v>1.598116943496981E-2</v>
      </c>
      <c r="AH109" s="2">
        <f t="shared" si="31"/>
        <v>0.77332047195339071</v>
      </c>
    </row>
    <row r="110" spans="1:34">
      <c r="A110" s="1">
        <f>Raw!A110</f>
        <v>97</v>
      </c>
      <c r="B110" s="14">
        <f>Raw!B110</f>
        <v>0.46303240740740742</v>
      </c>
      <c r="C110" s="15">
        <f>Raw!C110</f>
        <v>85.2</v>
      </c>
      <c r="D110" s="15">
        <f>IF(C110&gt;0.5,Raw!D110*D$11,-999)</f>
        <v>18.100000000000001</v>
      </c>
      <c r="E110" s="9">
        <f>IF(Raw!$G110&gt;$C$8,IF(Raw!$Q110&gt;$C$8,IF(Raw!$N110&gt;$C$9,IF(Raw!$N110&lt;$A$9,IF(Raw!$X110&gt;$C$9,IF(Raw!$X110&lt;$A$9,Raw!H110,-999),-999),-999),-999),-999),-999)</f>
        <v>1.2092000000000001</v>
      </c>
      <c r="F110" s="9">
        <f>IF(Raw!$G110&gt;$C$8,IF(Raw!$Q110&gt;$C$8,IF(Raw!$N110&gt;$C$9,IF(Raw!$N110&lt;$A$9,IF(Raw!$X110&gt;$C$9,IF(Raw!$X110&lt;$A$9,Raw!I110,-999),-999),-999),-999),-999),-999)</f>
        <v>1.659673</v>
      </c>
      <c r="G110" s="9">
        <f>Raw!G110</f>
        <v>0.98031699999999999</v>
      </c>
      <c r="H110" s="9">
        <f>IF(Raw!$G110&gt;$C$8,IF(Raw!$Q110&gt;$C$8,IF(Raw!$N110&gt;$C$9,IF(Raw!$N110&lt;$A$9,IF(Raw!$X110&gt;$C$9,IF(Raw!$X110&lt;$A$9,Raw!L110,-999),-999),-999),-999),-999),-999)</f>
        <v>740.4</v>
      </c>
      <c r="I110" s="9">
        <f>IF(Raw!$G110&gt;$C$8,IF(Raw!$Q110&gt;$C$8,IF(Raw!$N110&gt;$C$9,IF(Raw!$N110&lt;$A$9,IF(Raw!$X110&gt;$C$9,IF(Raw!$X110&lt;$A$9,Raw!M110,-999),-999),-999),-999),-999),-999)</f>
        <v>0.28926800000000003</v>
      </c>
      <c r="J110" s="9">
        <f>IF(Raw!$G110&gt;$C$8,IF(Raw!$Q110&gt;$C$8,IF(Raw!$N110&gt;$C$9,IF(Raw!$N110&lt;$A$9,IF(Raw!$X110&gt;$C$9,IF(Raw!$X110&lt;$A$9,Raw!N110,-999),-999),-999),-999),-999),-999)</f>
        <v>480</v>
      </c>
      <c r="K110" s="9">
        <f>IF(Raw!$G110&gt;$C$8,IF(Raw!$Q110&gt;$C$8,IF(Raw!$N110&gt;$C$9,IF(Raw!$N110&lt;$A$9,IF(Raw!$X110&gt;$C$9,IF(Raw!$X110&lt;$A$9,Raw!R110,-999),-999),-999),-999),-999),-999)</f>
        <v>1.1434820000000001</v>
      </c>
      <c r="L110" s="9">
        <f>IF(Raw!$G110&gt;$C$8,IF(Raw!$Q110&gt;$C$8,IF(Raw!$N110&gt;$C$9,IF(Raw!$N110&lt;$A$9,IF(Raw!$X110&gt;$C$9,IF(Raw!$X110&lt;$A$9,Raw!S110,-999),-999),-999),-999),-999),-999)</f>
        <v>1.706218</v>
      </c>
      <c r="M110" s="9">
        <f>Raw!Q110</f>
        <v>0.98449299999999995</v>
      </c>
      <c r="N110" s="9">
        <f>IF(Raw!$G110&gt;$C$8,IF(Raw!$Q110&gt;$C$8,IF(Raw!$N110&gt;$C$9,IF(Raw!$N110&lt;$A$9,IF(Raw!$X110&gt;$C$9,IF(Raw!$X110&lt;$A$9,Raw!V110,-999),-999),-999),-999),-999),-999)</f>
        <v>742.8</v>
      </c>
      <c r="O110" s="9">
        <f>IF(Raw!$G110&gt;$C$8,IF(Raw!$Q110&gt;$C$8,IF(Raw!$N110&gt;$C$9,IF(Raw!$N110&lt;$A$9,IF(Raw!$X110&gt;$C$9,IF(Raw!$X110&lt;$A$9,Raw!W110,-999),-999),-999),-999),-999),-999)</f>
        <v>0.151535</v>
      </c>
      <c r="P110" s="9">
        <f>IF(Raw!$G110&gt;$C$8,IF(Raw!$Q110&gt;$C$8,IF(Raw!$N110&gt;$C$9,IF(Raw!$N110&lt;$A$9,IF(Raw!$X110&gt;$C$9,IF(Raw!$X110&lt;$A$9,Raw!X110,-999),-999),-999),-999),-999),-999)</f>
        <v>374</v>
      </c>
      <c r="R110" s="9">
        <f t="shared" si="20"/>
        <v>0.4504729999999999</v>
      </c>
      <c r="S110" s="9">
        <f t="shared" si="21"/>
        <v>0.27142274411887157</v>
      </c>
      <c r="T110" s="9">
        <f t="shared" si="22"/>
        <v>0.5627359999999999</v>
      </c>
      <c r="U110" s="9">
        <f t="shared" si="23"/>
        <v>0.32981483022685254</v>
      </c>
      <c r="V110" s="15">
        <f t="shared" si="16"/>
        <v>0</v>
      </c>
      <c r="X110" s="11">
        <f t="shared" si="24"/>
        <v>1.0896199999999998E+19</v>
      </c>
      <c r="Y110" s="11">
        <f t="shared" si="25"/>
        <v>7.404E-18</v>
      </c>
      <c r="Z110" s="11">
        <f t="shared" si="26"/>
        <v>4.7999999999999996E-4</v>
      </c>
      <c r="AA110" s="16">
        <f t="shared" si="27"/>
        <v>3.7280562292348517E-2</v>
      </c>
      <c r="AB110" s="9">
        <f t="shared" si="17"/>
        <v>1.1644611145021471</v>
      </c>
      <c r="AC110" s="9">
        <f t="shared" si="18"/>
        <v>0.96271943770765167</v>
      </c>
      <c r="AD110" s="15">
        <f t="shared" si="19"/>
        <v>77.667838109059431</v>
      </c>
      <c r="AE110" s="3">
        <f t="shared" si="28"/>
        <v>891.44159999999977</v>
      </c>
      <c r="AF110" s="2">
        <f t="shared" si="29"/>
        <v>0.25</v>
      </c>
      <c r="AG110" s="9">
        <f t="shared" si="30"/>
        <v>1.9704619107712387E-2</v>
      </c>
      <c r="AH110" s="2">
        <f t="shared" si="31"/>
        <v>0.95349626384001429</v>
      </c>
    </row>
    <row r="111" spans="1:34">
      <c r="A111" s="1">
        <f>Raw!A111</f>
        <v>98</v>
      </c>
      <c r="B111" s="14">
        <f>Raw!B111</f>
        <v>0.46309027777777773</v>
      </c>
      <c r="C111" s="15">
        <f>Raw!C111</f>
        <v>84.3</v>
      </c>
      <c r="D111" s="15">
        <f>IF(C111&gt;0.5,Raw!D111*D$11,-999)</f>
        <v>19.899999999999999</v>
      </c>
      <c r="E111" s="9">
        <f>IF(Raw!$G111&gt;$C$8,IF(Raw!$Q111&gt;$C$8,IF(Raw!$N111&gt;$C$9,IF(Raw!$N111&lt;$A$9,IF(Raw!$X111&gt;$C$9,IF(Raw!$X111&lt;$A$9,Raw!H111,-999),-999),-999),-999),-999),-999)</f>
        <v>1.2408699999999999</v>
      </c>
      <c r="F111" s="9">
        <f>IF(Raw!$G111&gt;$C$8,IF(Raw!$Q111&gt;$C$8,IF(Raw!$N111&gt;$C$9,IF(Raw!$N111&lt;$A$9,IF(Raw!$X111&gt;$C$9,IF(Raw!$X111&lt;$A$9,Raw!I111,-999),-999),-999),-999),-999),-999)</f>
        <v>1.7691349999999999</v>
      </c>
      <c r="G111" s="9">
        <f>Raw!G111</f>
        <v>0.97577800000000003</v>
      </c>
      <c r="H111" s="9">
        <f>IF(Raw!$G111&gt;$C$8,IF(Raw!$Q111&gt;$C$8,IF(Raw!$N111&gt;$C$9,IF(Raw!$N111&lt;$A$9,IF(Raw!$X111&gt;$C$9,IF(Raw!$X111&lt;$A$9,Raw!L111,-999),-999),-999),-999),-999),-999)</f>
        <v>743.5</v>
      </c>
      <c r="I111" s="9">
        <f>IF(Raw!$G111&gt;$C$8,IF(Raw!$Q111&gt;$C$8,IF(Raw!$N111&gt;$C$9,IF(Raw!$N111&lt;$A$9,IF(Raw!$X111&gt;$C$9,IF(Raw!$X111&lt;$A$9,Raw!M111,-999),-999),-999),-999),-999),-999)</f>
        <v>0.14163799999999999</v>
      </c>
      <c r="J111" s="9">
        <f>IF(Raw!$G111&gt;$C$8,IF(Raw!$Q111&gt;$C$8,IF(Raw!$N111&gt;$C$9,IF(Raw!$N111&lt;$A$9,IF(Raw!$X111&gt;$C$9,IF(Raw!$X111&lt;$A$9,Raw!N111,-999),-999),-999),-999),-999),-999)</f>
        <v>597</v>
      </c>
      <c r="K111" s="9">
        <f>IF(Raw!$G111&gt;$C$8,IF(Raw!$Q111&gt;$C$8,IF(Raw!$N111&gt;$C$9,IF(Raw!$N111&lt;$A$9,IF(Raw!$X111&gt;$C$9,IF(Raw!$X111&lt;$A$9,Raw!R111,-999),-999),-999),-999),-999),-999)</f>
        <v>1.18442</v>
      </c>
      <c r="L111" s="9">
        <f>IF(Raw!$G111&gt;$C$8,IF(Raw!$Q111&gt;$C$8,IF(Raw!$N111&gt;$C$9,IF(Raw!$N111&lt;$A$9,IF(Raw!$X111&gt;$C$9,IF(Raw!$X111&lt;$A$9,Raw!S111,-999),-999),-999),-999),-999),-999)</f>
        <v>1.7617970000000001</v>
      </c>
      <c r="M111" s="9">
        <f>Raw!Q111</f>
        <v>0.98380999999999996</v>
      </c>
      <c r="N111" s="9">
        <f>IF(Raw!$G111&gt;$C$8,IF(Raw!$Q111&gt;$C$8,IF(Raw!$N111&gt;$C$9,IF(Raw!$N111&lt;$A$9,IF(Raw!$X111&gt;$C$9,IF(Raw!$X111&lt;$A$9,Raw!V111,-999),-999),-999),-999),-999),-999)</f>
        <v>750.1</v>
      </c>
      <c r="O111" s="9">
        <f>IF(Raw!$G111&gt;$C$8,IF(Raw!$Q111&gt;$C$8,IF(Raw!$N111&gt;$C$9,IF(Raw!$N111&lt;$A$9,IF(Raw!$X111&gt;$C$9,IF(Raw!$X111&lt;$A$9,Raw!W111,-999),-999),-999),-999),-999),-999)</f>
        <v>0.12554999999999999</v>
      </c>
      <c r="P111" s="9">
        <f>IF(Raw!$G111&gt;$C$8,IF(Raw!$Q111&gt;$C$8,IF(Raw!$N111&gt;$C$9,IF(Raw!$N111&lt;$A$9,IF(Raw!$X111&gt;$C$9,IF(Raw!$X111&lt;$A$9,Raw!X111,-999),-999),-999),-999),-999),-999)</f>
        <v>596</v>
      </c>
      <c r="R111" s="9">
        <f t="shared" si="20"/>
        <v>0.52826499999999998</v>
      </c>
      <c r="S111" s="9">
        <f t="shared" si="21"/>
        <v>0.29860072860465708</v>
      </c>
      <c r="T111" s="9">
        <f t="shared" si="22"/>
        <v>0.57737700000000003</v>
      </c>
      <c r="U111" s="9">
        <f t="shared" si="23"/>
        <v>0.3277205035540417</v>
      </c>
      <c r="V111" s="15">
        <f t="shared" si="16"/>
        <v>0</v>
      </c>
      <c r="X111" s="11">
        <f t="shared" si="24"/>
        <v>1.1979799999999998E+19</v>
      </c>
      <c r="Y111" s="11">
        <f t="shared" si="25"/>
        <v>7.4349999999999993E-18</v>
      </c>
      <c r="Z111" s="11">
        <f t="shared" si="26"/>
        <v>5.9699999999999998E-4</v>
      </c>
      <c r="AA111" s="16">
        <f t="shared" si="27"/>
        <v>5.0489894462476939E-2</v>
      </c>
      <c r="AB111" s="9">
        <f t="shared" si="17"/>
        <v>1.2135717037950615</v>
      </c>
      <c r="AC111" s="9">
        <f t="shared" si="18"/>
        <v>0.94951010553752313</v>
      </c>
      <c r="AD111" s="15">
        <f t="shared" si="19"/>
        <v>84.572687541837439</v>
      </c>
      <c r="AE111" s="3">
        <f t="shared" si="28"/>
        <v>895.17399999999964</v>
      </c>
      <c r="AF111" s="2">
        <f t="shared" si="29"/>
        <v>0.25</v>
      </c>
      <c r="AG111" s="9">
        <f t="shared" si="30"/>
        <v>2.1320156729330457E-2</v>
      </c>
      <c r="AH111" s="2">
        <f t="shared" si="31"/>
        <v>1.0316712885834711</v>
      </c>
    </row>
    <row r="112" spans="1:34">
      <c r="A112" s="1">
        <f>Raw!A112</f>
        <v>99</v>
      </c>
      <c r="B112" s="14">
        <f>Raw!B112</f>
        <v>0.46314814814814814</v>
      </c>
      <c r="C112" s="15">
        <f>Raw!C112</f>
        <v>83.2</v>
      </c>
      <c r="D112" s="15">
        <f>IF(C112&gt;0.5,Raw!D112*D$11,-999)</f>
        <v>17.2</v>
      </c>
      <c r="E112" s="9">
        <f>IF(Raw!$G112&gt;$C$8,IF(Raw!$Q112&gt;$C$8,IF(Raw!$N112&gt;$C$9,IF(Raw!$N112&lt;$A$9,IF(Raw!$X112&gt;$C$9,IF(Raw!$X112&lt;$A$9,Raw!H112,-999),-999),-999),-999),-999),-999)</f>
        <v>1.260448</v>
      </c>
      <c r="F112" s="9">
        <f>IF(Raw!$G112&gt;$C$8,IF(Raw!$Q112&gt;$C$8,IF(Raw!$N112&gt;$C$9,IF(Raw!$N112&lt;$A$9,IF(Raw!$X112&gt;$C$9,IF(Raw!$X112&lt;$A$9,Raw!I112,-999),-999),-999),-999),-999),-999)</f>
        <v>1.8295440000000001</v>
      </c>
      <c r="G112" s="9">
        <f>Raw!G112</f>
        <v>0.98184700000000003</v>
      </c>
      <c r="H112" s="9">
        <f>IF(Raw!$G112&gt;$C$8,IF(Raw!$Q112&gt;$C$8,IF(Raw!$N112&gt;$C$9,IF(Raw!$N112&lt;$A$9,IF(Raw!$X112&gt;$C$9,IF(Raw!$X112&lt;$A$9,Raw!L112,-999),-999),-999),-999),-999),-999)</f>
        <v>718.3</v>
      </c>
      <c r="I112" s="9">
        <f>IF(Raw!$G112&gt;$C$8,IF(Raw!$Q112&gt;$C$8,IF(Raw!$N112&gt;$C$9,IF(Raw!$N112&lt;$A$9,IF(Raw!$X112&gt;$C$9,IF(Raw!$X112&lt;$A$9,Raw!M112,-999),-999),-999),-999),-999),-999)</f>
        <v>0.108681</v>
      </c>
      <c r="J112" s="9">
        <f>IF(Raw!$G112&gt;$C$8,IF(Raw!$Q112&gt;$C$8,IF(Raw!$N112&gt;$C$9,IF(Raw!$N112&lt;$A$9,IF(Raw!$X112&gt;$C$9,IF(Raw!$X112&lt;$A$9,Raw!N112,-999),-999),-999),-999),-999),-999)</f>
        <v>539</v>
      </c>
      <c r="K112" s="9">
        <f>IF(Raw!$G112&gt;$C$8,IF(Raw!$Q112&gt;$C$8,IF(Raw!$N112&gt;$C$9,IF(Raw!$N112&lt;$A$9,IF(Raw!$X112&gt;$C$9,IF(Raw!$X112&lt;$A$9,Raw!R112,-999),-999),-999),-999),-999),-999)</f>
        <v>1.2376149999999999</v>
      </c>
      <c r="L112" s="9">
        <f>IF(Raw!$G112&gt;$C$8,IF(Raw!$Q112&gt;$C$8,IF(Raw!$N112&gt;$C$9,IF(Raw!$N112&lt;$A$9,IF(Raw!$X112&gt;$C$9,IF(Raw!$X112&lt;$A$9,Raw!S112,-999),-999),-999),-999),-999),-999)</f>
        <v>1.877786</v>
      </c>
      <c r="M112" s="9">
        <f>Raw!Q112</f>
        <v>0.98339500000000002</v>
      </c>
      <c r="N112" s="9">
        <f>IF(Raw!$G112&gt;$C$8,IF(Raw!$Q112&gt;$C$8,IF(Raw!$N112&gt;$C$9,IF(Raw!$N112&lt;$A$9,IF(Raw!$X112&gt;$C$9,IF(Raw!$X112&lt;$A$9,Raw!V112,-999),-999),-999),-999),-999),-999)</f>
        <v>772.4</v>
      </c>
      <c r="O112" s="9">
        <f>IF(Raw!$G112&gt;$C$8,IF(Raw!$Q112&gt;$C$8,IF(Raw!$N112&gt;$C$9,IF(Raw!$N112&lt;$A$9,IF(Raw!$X112&gt;$C$9,IF(Raw!$X112&lt;$A$9,Raw!W112,-999),-999),-999),-999),-999),-999)</f>
        <v>0.10649</v>
      </c>
      <c r="P112" s="9">
        <f>IF(Raw!$G112&gt;$C$8,IF(Raw!$Q112&gt;$C$8,IF(Raw!$N112&gt;$C$9,IF(Raw!$N112&lt;$A$9,IF(Raw!$X112&gt;$C$9,IF(Raw!$X112&lt;$A$9,Raw!X112,-999),-999),-999),-999),-999),-999)</f>
        <v>466</v>
      </c>
      <c r="R112" s="9">
        <f t="shared" si="20"/>
        <v>0.56909600000000005</v>
      </c>
      <c r="S112" s="9">
        <f t="shared" si="21"/>
        <v>0.31105893053132366</v>
      </c>
      <c r="T112" s="9">
        <f t="shared" si="22"/>
        <v>0.64017100000000005</v>
      </c>
      <c r="U112" s="9">
        <f t="shared" si="23"/>
        <v>0.34091797467869078</v>
      </c>
      <c r="V112" s="15">
        <f t="shared" si="16"/>
        <v>0</v>
      </c>
      <c r="X112" s="11">
        <f t="shared" si="24"/>
        <v>1.0354399999999996E+19</v>
      </c>
      <c r="Y112" s="11">
        <f t="shared" si="25"/>
        <v>7.1829999999999995E-18</v>
      </c>
      <c r="Z112" s="11">
        <f t="shared" si="26"/>
        <v>5.3899999999999998E-4</v>
      </c>
      <c r="AA112" s="16">
        <f t="shared" si="27"/>
        <v>3.8543334528613596E-2</v>
      </c>
      <c r="AB112" s="9">
        <f t="shared" si="17"/>
        <v>1.262289325008517</v>
      </c>
      <c r="AC112" s="9">
        <f t="shared" si="18"/>
        <v>0.96145666547138642</v>
      </c>
      <c r="AD112" s="15">
        <f t="shared" si="19"/>
        <v>71.508969440841554</v>
      </c>
      <c r="AE112" s="3">
        <f t="shared" si="28"/>
        <v>864.83319999999969</v>
      </c>
      <c r="AF112" s="2">
        <f t="shared" si="29"/>
        <v>0.25</v>
      </c>
      <c r="AG112" s="9">
        <f t="shared" si="30"/>
        <v>1.8752840794716993E-2</v>
      </c>
      <c r="AH112" s="2">
        <f t="shared" si="31"/>
        <v>0.9074402066036753</v>
      </c>
    </row>
    <row r="113" spans="1:34">
      <c r="A113" s="1">
        <f>Raw!A113</f>
        <v>100</v>
      </c>
      <c r="B113" s="14">
        <f>Raw!B113</f>
        <v>0.46319444444444446</v>
      </c>
      <c r="C113" s="15">
        <f>Raw!C113</f>
        <v>82.1</v>
      </c>
      <c r="D113" s="15">
        <f>IF(C113&gt;0.5,Raw!D113*D$11,-999)</f>
        <v>19</v>
      </c>
      <c r="E113" s="9">
        <f>IF(Raw!$G113&gt;$C$8,IF(Raw!$Q113&gt;$C$8,IF(Raw!$N113&gt;$C$9,IF(Raw!$N113&lt;$A$9,IF(Raw!$X113&gt;$C$9,IF(Raw!$X113&lt;$A$9,Raw!H113,-999),-999),-999),-999),-999),-999)</f>
        <v>1.3115110000000001</v>
      </c>
      <c r="F113" s="9">
        <f>IF(Raw!$G113&gt;$C$8,IF(Raw!$Q113&gt;$C$8,IF(Raw!$N113&gt;$C$9,IF(Raw!$N113&lt;$A$9,IF(Raw!$X113&gt;$C$9,IF(Raw!$X113&lt;$A$9,Raw!I113,-999),-999),-999),-999),-999),-999)</f>
        <v>1.845442</v>
      </c>
      <c r="G113" s="9">
        <f>Raw!G113</f>
        <v>0.98561600000000005</v>
      </c>
      <c r="H113" s="9">
        <f>IF(Raw!$G113&gt;$C$8,IF(Raw!$Q113&gt;$C$8,IF(Raw!$N113&gt;$C$9,IF(Raw!$N113&lt;$A$9,IF(Raw!$X113&gt;$C$9,IF(Raw!$X113&lt;$A$9,Raw!L113,-999),-999),-999),-999),-999),-999)</f>
        <v>689.5</v>
      </c>
      <c r="I113" s="9">
        <f>IF(Raw!$G113&gt;$C$8,IF(Raw!$Q113&gt;$C$8,IF(Raw!$N113&gt;$C$9,IF(Raw!$N113&lt;$A$9,IF(Raw!$X113&gt;$C$9,IF(Raw!$X113&lt;$A$9,Raw!M113,-999),-999),-999),-999),-999),-999)</f>
        <v>0.16215199999999999</v>
      </c>
      <c r="J113" s="9">
        <f>IF(Raw!$G113&gt;$C$8,IF(Raw!$Q113&gt;$C$8,IF(Raw!$N113&gt;$C$9,IF(Raw!$N113&lt;$A$9,IF(Raw!$X113&gt;$C$9,IF(Raw!$X113&lt;$A$9,Raw!N113,-999),-999),-999),-999),-999),-999)</f>
        <v>462</v>
      </c>
      <c r="K113" s="9">
        <f>IF(Raw!$G113&gt;$C$8,IF(Raw!$Q113&gt;$C$8,IF(Raw!$N113&gt;$C$9,IF(Raw!$N113&lt;$A$9,IF(Raw!$X113&gt;$C$9,IF(Raw!$X113&lt;$A$9,Raw!R113,-999),-999),-999),-999),-999),-999)</f>
        <v>1.2617259999999999</v>
      </c>
      <c r="L113" s="9">
        <f>IF(Raw!$G113&gt;$C$8,IF(Raw!$Q113&gt;$C$8,IF(Raw!$N113&gt;$C$9,IF(Raw!$N113&lt;$A$9,IF(Raw!$X113&gt;$C$9,IF(Raw!$X113&lt;$A$9,Raw!S113,-999),-999),-999),-999),-999),-999)</f>
        <v>1.9157690000000001</v>
      </c>
      <c r="M113" s="9">
        <f>Raw!Q113</f>
        <v>0.98333499999999996</v>
      </c>
      <c r="N113" s="9">
        <f>IF(Raw!$G113&gt;$C$8,IF(Raw!$Q113&gt;$C$8,IF(Raw!$N113&gt;$C$9,IF(Raw!$N113&lt;$A$9,IF(Raw!$X113&gt;$C$9,IF(Raw!$X113&lt;$A$9,Raw!V113,-999),-999),-999),-999),-999),-999)</f>
        <v>718.1</v>
      </c>
      <c r="O113" s="9">
        <f>IF(Raw!$G113&gt;$C$8,IF(Raw!$Q113&gt;$C$8,IF(Raw!$N113&gt;$C$9,IF(Raw!$N113&lt;$A$9,IF(Raw!$X113&gt;$C$9,IF(Raw!$X113&lt;$A$9,Raw!W113,-999),-999),-999),-999),-999),-999)</f>
        <v>2.5228E-2</v>
      </c>
      <c r="P113" s="9">
        <f>IF(Raw!$G113&gt;$C$8,IF(Raw!$Q113&gt;$C$8,IF(Raw!$N113&gt;$C$9,IF(Raw!$N113&lt;$A$9,IF(Raw!$X113&gt;$C$9,IF(Raw!$X113&lt;$A$9,Raw!X113,-999),-999),-999),-999),-999),-999)</f>
        <v>421</v>
      </c>
      <c r="R113" s="9">
        <f t="shared" si="20"/>
        <v>0.53393099999999993</v>
      </c>
      <c r="S113" s="9">
        <f t="shared" si="21"/>
        <v>0.2893241835831199</v>
      </c>
      <c r="T113" s="9">
        <f t="shared" si="22"/>
        <v>0.65404300000000015</v>
      </c>
      <c r="U113" s="9">
        <f t="shared" si="23"/>
        <v>0.34139971990360013</v>
      </c>
      <c r="V113" s="15">
        <f t="shared" si="16"/>
        <v>0</v>
      </c>
      <c r="X113" s="11">
        <f t="shared" si="24"/>
        <v>1.1437999999999998E+19</v>
      </c>
      <c r="Y113" s="11">
        <f t="shared" si="25"/>
        <v>6.8949999999999999E-18</v>
      </c>
      <c r="Z113" s="11">
        <f t="shared" si="26"/>
        <v>4.6199999999999995E-4</v>
      </c>
      <c r="AA113" s="16">
        <f t="shared" si="27"/>
        <v>3.5154749029213755E-2</v>
      </c>
      <c r="AB113" s="9">
        <f t="shared" si="17"/>
        <v>1.284718717519314</v>
      </c>
      <c r="AC113" s="9">
        <f t="shared" si="18"/>
        <v>0.96484525097078622</v>
      </c>
      <c r="AD113" s="15">
        <f t="shared" si="19"/>
        <v>76.092530366263546</v>
      </c>
      <c r="AE113" s="3">
        <f t="shared" si="28"/>
        <v>830.15799999999979</v>
      </c>
      <c r="AF113" s="2">
        <f t="shared" si="29"/>
        <v>0.25</v>
      </c>
      <c r="AG113" s="9">
        <f t="shared" si="30"/>
        <v>1.9983052733691203E-2</v>
      </c>
      <c r="AH113" s="2">
        <f t="shared" si="31"/>
        <v>0.96696952209722764</v>
      </c>
    </row>
    <row r="114" spans="1:34">
      <c r="A114" s="1">
        <f>Raw!A114</f>
        <v>101</v>
      </c>
      <c r="B114" s="14">
        <f>Raw!B114</f>
        <v>0.46325231481481483</v>
      </c>
      <c r="C114" s="15">
        <f>Raw!C114</f>
        <v>81.2</v>
      </c>
      <c r="D114" s="15">
        <f>IF(C114&gt;0.5,Raw!D114*D$11,-999)</f>
        <v>19.899999999999999</v>
      </c>
      <c r="E114" s="9">
        <f>IF(Raw!$G114&gt;$C$8,IF(Raw!$Q114&gt;$C$8,IF(Raw!$N114&gt;$C$9,IF(Raw!$N114&lt;$A$9,IF(Raw!$X114&gt;$C$9,IF(Raw!$X114&lt;$A$9,Raw!H114,-999),-999),-999),-999),-999),-999)</f>
        <v>1.282797</v>
      </c>
      <c r="F114" s="9">
        <f>IF(Raw!$G114&gt;$C$8,IF(Raw!$Q114&gt;$C$8,IF(Raw!$N114&gt;$C$9,IF(Raw!$N114&lt;$A$9,IF(Raw!$X114&gt;$C$9,IF(Raw!$X114&lt;$A$9,Raw!I114,-999),-999),-999),-999),-999),-999)</f>
        <v>1.8175239999999999</v>
      </c>
      <c r="G114" s="9">
        <f>Raw!G114</f>
        <v>0.97961900000000002</v>
      </c>
      <c r="H114" s="9">
        <f>IF(Raw!$G114&gt;$C$8,IF(Raw!$Q114&gt;$C$8,IF(Raw!$N114&gt;$C$9,IF(Raw!$N114&lt;$A$9,IF(Raw!$X114&gt;$C$9,IF(Raw!$X114&lt;$A$9,Raw!L114,-999),-999),-999),-999),-999),-999)</f>
        <v>694.1</v>
      </c>
      <c r="I114" s="9">
        <f>IF(Raw!$G114&gt;$C$8,IF(Raw!$Q114&gt;$C$8,IF(Raw!$N114&gt;$C$9,IF(Raw!$N114&lt;$A$9,IF(Raw!$X114&gt;$C$9,IF(Raw!$X114&lt;$A$9,Raw!M114,-999),-999),-999),-999),-999),-999)</f>
        <v>5.2525000000000002E-2</v>
      </c>
      <c r="J114" s="9">
        <f>IF(Raw!$G114&gt;$C$8,IF(Raw!$Q114&gt;$C$8,IF(Raw!$N114&gt;$C$9,IF(Raw!$N114&lt;$A$9,IF(Raw!$X114&gt;$C$9,IF(Raw!$X114&lt;$A$9,Raw!N114,-999),-999),-999),-999),-999),-999)</f>
        <v>500</v>
      </c>
      <c r="K114" s="9">
        <f>IF(Raw!$G114&gt;$C$8,IF(Raw!$Q114&gt;$C$8,IF(Raw!$N114&gt;$C$9,IF(Raw!$N114&lt;$A$9,IF(Raw!$X114&gt;$C$9,IF(Raw!$X114&lt;$A$9,Raw!R114,-999),-999),-999),-999),-999),-999)</f>
        <v>1.275847</v>
      </c>
      <c r="L114" s="9">
        <f>IF(Raw!$G114&gt;$C$8,IF(Raw!$Q114&gt;$C$8,IF(Raw!$N114&gt;$C$9,IF(Raw!$N114&lt;$A$9,IF(Raw!$X114&gt;$C$9,IF(Raw!$X114&lt;$A$9,Raw!S114,-999),-999),-999),-999),-999),-999)</f>
        <v>1.9294439999999999</v>
      </c>
      <c r="M114" s="9">
        <f>Raw!Q114</f>
        <v>0.98378399999999999</v>
      </c>
      <c r="N114" s="9">
        <f>IF(Raw!$G114&gt;$C$8,IF(Raw!$Q114&gt;$C$8,IF(Raw!$N114&gt;$C$9,IF(Raw!$N114&lt;$A$9,IF(Raw!$X114&gt;$C$9,IF(Raw!$X114&lt;$A$9,Raw!V114,-999),-999),-999),-999),-999),-999)</f>
        <v>719.3</v>
      </c>
      <c r="O114" s="9">
        <f>IF(Raw!$G114&gt;$C$8,IF(Raw!$Q114&gt;$C$8,IF(Raw!$N114&gt;$C$9,IF(Raw!$N114&lt;$A$9,IF(Raw!$X114&gt;$C$9,IF(Raw!$X114&lt;$A$9,Raw!W114,-999),-999),-999),-999),-999),-999)</f>
        <v>0.16800899999999999</v>
      </c>
      <c r="P114" s="9">
        <f>IF(Raw!$G114&gt;$C$8,IF(Raw!$Q114&gt;$C$8,IF(Raw!$N114&gt;$C$9,IF(Raw!$N114&lt;$A$9,IF(Raw!$X114&gt;$C$9,IF(Raw!$X114&lt;$A$9,Raw!X114,-999),-999),-999),-999),-999),-999)</f>
        <v>356</v>
      </c>
      <c r="R114" s="9">
        <f t="shared" si="20"/>
        <v>0.53472699999999995</v>
      </c>
      <c r="S114" s="9">
        <f t="shared" si="21"/>
        <v>0.29420629383711028</v>
      </c>
      <c r="T114" s="9">
        <f t="shared" si="22"/>
        <v>0.65359699999999998</v>
      </c>
      <c r="U114" s="9">
        <f t="shared" si="23"/>
        <v>0.33874888309792872</v>
      </c>
      <c r="V114" s="15">
        <f t="shared" si="16"/>
        <v>0</v>
      </c>
      <c r="X114" s="11">
        <f t="shared" si="24"/>
        <v>1.1979799999999998E+19</v>
      </c>
      <c r="Y114" s="11">
        <f t="shared" si="25"/>
        <v>6.9410000000000003E-18</v>
      </c>
      <c r="Z114" s="11">
        <f t="shared" si="26"/>
        <v>5.0000000000000001E-4</v>
      </c>
      <c r="AA114" s="16">
        <f t="shared" si="27"/>
        <v>3.9916338371171013E-2</v>
      </c>
      <c r="AB114" s="9">
        <f t="shared" si="17"/>
        <v>1.3019361990103822</v>
      </c>
      <c r="AC114" s="9">
        <f t="shared" si="18"/>
        <v>0.96008366162882908</v>
      </c>
      <c r="AD114" s="15">
        <f t="shared" si="19"/>
        <v>79.832676742342031</v>
      </c>
      <c r="AE114" s="3">
        <f t="shared" si="28"/>
        <v>835.69639999999981</v>
      </c>
      <c r="AF114" s="2">
        <f t="shared" si="29"/>
        <v>0.25</v>
      </c>
      <c r="AG114" s="9">
        <f t="shared" si="30"/>
        <v>2.0802484677835655E-2</v>
      </c>
      <c r="AH114" s="2">
        <f t="shared" si="31"/>
        <v>1.0066214074212674</v>
      </c>
    </row>
    <row r="115" spans="1:34">
      <c r="A115" s="1">
        <f>Raw!A115</f>
        <v>102</v>
      </c>
      <c r="B115" s="14">
        <f>Raw!B115</f>
        <v>0.46331018518518513</v>
      </c>
      <c r="C115" s="15">
        <f>Raw!C115</f>
        <v>80.3</v>
      </c>
      <c r="D115" s="15">
        <f>IF(C115&gt;0.5,Raw!D115*D$11,-999)</f>
        <v>19</v>
      </c>
      <c r="E115" s="9">
        <f>IF(Raw!$G115&gt;$C$8,IF(Raw!$Q115&gt;$C$8,IF(Raw!$N115&gt;$C$9,IF(Raw!$N115&lt;$A$9,IF(Raw!$X115&gt;$C$9,IF(Raw!$X115&lt;$A$9,Raw!H115,-999),-999),-999),-999),-999),-999)</f>
        <v>1.324076</v>
      </c>
      <c r="F115" s="9">
        <f>IF(Raw!$G115&gt;$C$8,IF(Raw!$Q115&gt;$C$8,IF(Raw!$N115&gt;$C$9,IF(Raw!$N115&lt;$A$9,IF(Raw!$X115&gt;$C$9,IF(Raw!$X115&lt;$A$9,Raw!I115,-999),-999),-999),-999),-999),-999)</f>
        <v>1.911797</v>
      </c>
      <c r="G115" s="9">
        <f>Raw!G115</f>
        <v>0.98492500000000005</v>
      </c>
      <c r="H115" s="9">
        <f>IF(Raw!$G115&gt;$C$8,IF(Raw!$Q115&gt;$C$8,IF(Raw!$N115&gt;$C$9,IF(Raw!$N115&lt;$A$9,IF(Raw!$X115&gt;$C$9,IF(Raw!$X115&lt;$A$9,Raw!L115,-999),-999),-999),-999),-999),-999)</f>
        <v>723.6</v>
      </c>
      <c r="I115" s="9">
        <f>IF(Raw!$G115&gt;$C$8,IF(Raw!$Q115&gt;$C$8,IF(Raw!$N115&gt;$C$9,IF(Raw!$N115&lt;$A$9,IF(Raw!$X115&gt;$C$9,IF(Raw!$X115&lt;$A$9,Raw!M115,-999),-999),-999),-999),-999),-999)</f>
        <v>0.105906</v>
      </c>
      <c r="J115" s="9">
        <f>IF(Raw!$G115&gt;$C$8,IF(Raw!$Q115&gt;$C$8,IF(Raw!$N115&gt;$C$9,IF(Raw!$N115&lt;$A$9,IF(Raw!$X115&gt;$C$9,IF(Raw!$X115&lt;$A$9,Raw!N115,-999),-999),-999),-999),-999),-999)</f>
        <v>386</v>
      </c>
      <c r="K115" s="9">
        <f>IF(Raw!$G115&gt;$C$8,IF(Raw!$Q115&gt;$C$8,IF(Raw!$N115&gt;$C$9,IF(Raw!$N115&lt;$A$9,IF(Raw!$X115&gt;$C$9,IF(Raw!$X115&lt;$A$9,Raw!R115,-999),-999),-999),-999),-999),-999)</f>
        <v>1.2746630000000001</v>
      </c>
      <c r="L115" s="9">
        <f>IF(Raw!$G115&gt;$C$8,IF(Raw!$Q115&gt;$C$8,IF(Raw!$N115&gt;$C$9,IF(Raw!$N115&lt;$A$9,IF(Raw!$X115&gt;$C$9,IF(Raw!$X115&lt;$A$9,Raw!S115,-999),-999),-999),-999),-999),-999)</f>
        <v>1.964974</v>
      </c>
      <c r="M115" s="9">
        <f>Raw!Q115</f>
        <v>0.99002699999999999</v>
      </c>
      <c r="N115" s="9">
        <f>IF(Raw!$G115&gt;$C$8,IF(Raw!$Q115&gt;$C$8,IF(Raw!$N115&gt;$C$9,IF(Raw!$N115&lt;$A$9,IF(Raw!$X115&gt;$C$9,IF(Raw!$X115&lt;$A$9,Raw!V115,-999),-999),-999),-999),-999),-999)</f>
        <v>733.4</v>
      </c>
      <c r="O115" s="9">
        <f>IF(Raw!$G115&gt;$C$8,IF(Raw!$Q115&gt;$C$8,IF(Raw!$N115&gt;$C$9,IF(Raw!$N115&lt;$A$9,IF(Raw!$X115&gt;$C$9,IF(Raw!$X115&lt;$A$9,Raw!W115,-999),-999),-999),-999),-999),-999)</f>
        <v>6.5890000000000004E-2</v>
      </c>
      <c r="P115" s="9">
        <f>IF(Raw!$G115&gt;$C$8,IF(Raw!$Q115&gt;$C$8,IF(Raw!$N115&gt;$C$9,IF(Raw!$N115&lt;$A$9,IF(Raw!$X115&gt;$C$9,IF(Raw!$X115&lt;$A$9,Raw!X115,-999),-999),-999),-999),-999),-999)</f>
        <v>359</v>
      </c>
      <c r="R115" s="9">
        <f t="shared" si="20"/>
        <v>0.58772099999999994</v>
      </c>
      <c r="S115" s="9">
        <f t="shared" si="21"/>
        <v>0.3074180993065686</v>
      </c>
      <c r="T115" s="9">
        <f t="shared" si="22"/>
        <v>0.6903109999999999</v>
      </c>
      <c r="U115" s="9">
        <f t="shared" si="23"/>
        <v>0.35130795623758887</v>
      </c>
      <c r="V115" s="15">
        <f t="shared" si="16"/>
        <v>0</v>
      </c>
      <c r="X115" s="11">
        <f t="shared" si="24"/>
        <v>1.1437999999999998E+19</v>
      </c>
      <c r="Y115" s="11">
        <f t="shared" si="25"/>
        <v>7.2359999999999991E-18</v>
      </c>
      <c r="Z115" s="11">
        <f t="shared" si="26"/>
        <v>3.86E-4</v>
      </c>
      <c r="AA115" s="16">
        <f t="shared" si="27"/>
        <v>3.0958390956598643E-2</v>
      </c>
      <c r="AB115" s="9">
        <f t="shared" si="17"/>
        <v>1.2960339178196407</v>
      </c>
      <c r="AC115" s="9">
        <f t="shared" si="18"/>
        <v>0.96904160904340131</v>
      </c>
      <c r="AD115" s="15">
        <f t="shared" si="19"/>
        <v>80.203085379789215</v>
      </c>
      <c r="AE115" s="3">
        <f t="shared" si="28"/>
        <v>871.21439999999961</v>
      </c>
      <c r="AF115" s="2">
        <f t="shared" si="29"/>
        <v>0.25</v>
      </c>
      <c r="AG115" s="9">
        <f t="shared" si="30"/>
        <v>2.1673832314401995E-2</v>
      </c>
      <c r="AH115" s="2">
        <f t="shared" si="31"/>
        <v>1.0487854660833629</v>
      </c>
    </row>
    <row r="116" spans="1:34">
      <c r="A116" s="1">
        <f>Raw!A116</f>
        <v>103</v>
      </c>
      <c r="B116" s="14">
        <f>Raw!B116</f>
        <v>0.46336805555555555</v>
      </c>
      <c r="C116" s="15">
        <f>Raw!C116</f>
        <v>79.400000000000006</v>
      </c>
      <c r="D116" s="15">
        <f>IF(C116&gt;0.5,Raw!D116*D$11,-999)</f>
        <v>19.899999999999999</v>
      </c>
      <c r="E116" s="9">
        <f>IF(Raw!$G116&gt;$C$8,IF(Raw!$Q116&gt;$C$8,IF(Raw!$N116&gt;$C$9,IF(Raw!$N116&lt;$A$9,IF(Raw!$X116&gt;$C$9,IF(Raw!$X116&lt;$A$9,Raw!H116,-999),-999),-999),-999),-999),-999)</f>
        <v>1.302327</v>
      </c>
      <c r="F116" s="9">
        <f>IF(Raw!$G116&gt;$C$8,IF(Raw!$Q116&gt;$C$8,IF(Raw!$N116&gt;$C$9,IF(Raw!$N116&lt;$A$9,IF(Raw!$X116&gt;$C$9,IF(Raw!$X116&lt;$A$9,Raw!I116,-999),-999),-999),-999),-999),-999)</f>
        <v>1.8397429999999999</v>
      </c>
      <c r="G116" s="9">
        <f>Raw!G116</f>
        <v>0.98602299999999998</v>
      </c>
      <c r="H116" s="9">
        <f>IF(Raw!$G116&gt;$C$8,IF(Raw!$Q116&gt;$C$8,IF(Raw!$N116&gt;$C$9,IF(Raw!$N116&lt;$A$9,IF(Raw!$X116&gt;$C$9,IF(Raw!$X116&lt;$A$9,Raw!L116,-999),-999),-999),-999),-999),-999)</f>
        <v>711.5</v>
      </c>
      <c r="I116" s="9">
        <f>IF(Raw!$G116&gt;$C$8,IF(Raw!$Q116&gt;$C$8,IF(Raw!$N116&gt;$C$9,IF(Raw!$N116&lt;$A$9,IF(Raw!$X116&gt;$C$9,IF(Raw!$X116&lt;$A$9,Raw!M116,-999),-999),-999),-999),-999),-999)</f>
        <v>0.19678999999999999</v>
      </c>
      <c r="J116" s="9">
        <f>IF(Raw!$G116&gt;$C$8,IF(Raw!$Q116&gt;$C$8,IF(Raw!$N116&gt;$C$9,IF(Raw!$N116&lt;$A$9,IF(Raw!$X116&gt;$C$9,IF(Raw!$X116&lt;$A$9,Raw!N116,-999),-999),-999),-999),-999),-999)</f>
        <v>557</v>
      </c>
      <c r="K116" s="9">
        <f>IF(Raw!$G116&gt;$C$8,IF(Raw!$Q116&gt;$C$8,IF(Raw!$N116&gt;$C$9,IF(Raw!$N116&lt;$A$9,IF(Raw!$X116&gt;$C$9,IF(Raw!$X116&lt;$A$9,Raw!R116,-999),-999),-999),-999),-999),-999)</f>
        <v>1.2895449999999999</v>
      </c>
      <c r="L116" s="9">
        <f>IF(Raw!$G116&gt;$C$8,IF(Raw!$Q116&gt;$C$8,IF(Raw!$N116&gt;$C$9,IF(Raw!$N116&lt;$A$9,IF(Raw!$X116&gt;$C$9,IF(Raw!$X116&lt;$A$9,Raw!S116,-999),-999),-999),-999),-999),-999)</f>
        <v>1.9862420000000001</v>
      </c>
      <c r="M116" s="9">
        <f>Raw!Q116</f>
        <v>0.98553500000000005</v>
      </c>
      <c r="N116" s="9">
        <f>IF(Raw!$G116&gt;$C$8,IF(Raw!$Q116&gt;$C$8,IF(Raw!$N116&gt;$C$9,IF(Raw!$N116&lt;$A$9,IF(Raw!$X116&gt;$C$9,IF(Raw!$X116&lt;$A$9,Raw!V116,-999),-999),-999),-999),-999),-999)</f>
        <v>757.1</v>
      </c>
      <c r="O116" s="9">
        <f>IF(Raw!$G116&gt;$C$8,IF(Raw!$Q116&gt;$C$8,IF(Raw!$N116&gt;$C$9,IF(Raw!$N116&lt;$A$9,IF(Raw!$X116&gt;$C$9,IF(Raw!$X116&lt;$A$9,Raw!W116,-999),-999),-999),-999),-999),-999)</f>
        <v>7.2625999999999996E-2</v>
      </c>
      <c r="P116" s="9">
        <f>IF(Raw!$G116&gt;$C$8,IF(Raw!$Q116&gt;$C$8,IF(Raw!$N116&gt;$C$9,IF(Raw!$N116&lt;$A$9,IF(Raw!$X116&gt;$C$9,IF(Raw!$X116&lt;$A$9,Raw!X116,-999),-999),-999),-999),-999),-999)</f>
        <v>384</v>
      </c>
      <c r="R116" s="9">
        <f t="shared" si="20"/>
        <v>0.53741599999999989</v>
      </c>
      <c r="S116" s="9">
        <f t="shared" si="21"/>
        <v>0.29211471384861903</v>
      </c>
      <c r="T116" s="9">
        <f t="shared" si="22"/>
        <v>0.69669700000000012</v>
      </c>
      <c r="U116" s="9">
        <f t="shared" si="23"/>
        <v>0.35076138758519865</v>
      </c>
      <c r="V116" s="15">
        <f t="shared" si="16"/>
        <v>0</v>
      </c>
      <c r="X116" s="11">
        <f t="shared" si="24"/>
        <v>1.1979799999999998E+19</v>
      </c>
      <c r="Y116" s="11">
        <f t="shared" si="25"/>
        <v>7.1149999999999995E-18</v>
      </c>
      <c r="Z116" s="11">
        <f t="shared" si="26"/>
        <v>5.5699999999999999E-4</v>
      </c>
      <c r="AA116" s="16">
        <f t="shared" si="27"/>
        <v>4.5324741387017795E-2</v>
      </c>
      <c r="AB116" s="9">
        <f t="shared" si="17"/>
        <v>1.3211226113501111</v>
      </c>
      <c r="AC116" s="9">
        <f t="shared" si="18"/>
        <v>0.95467525861298219</v>
      </c>
      <c r="AD116" s="15">
        <f t="shared" si="19"/>
        <v>81.372964788182756</v>
      </c>
      <c r="AE116" s="3">
        <f t="shared" si="28"/>
        <v>856.64599999999973</v>
      </c>
      <c r="AF116" s="2">
        <f t="shared" si="29"/>
        <v>0.25</v>
      </c>
      <c r="AG116" s="9">
        <f t="shared" si="30"/>
        <v>2.1955764646941919E-2</v>
      </c>
      <c r="AH116" s="2">
        <f t="shared" si="31"/>
        <v>1.0624280249302527</v>
      </c>
    </row>
    <row r="117" spans="1:34">
      <c r="A117" s="1">
        <f>Raw!A117</f>
        <v>104</v>
      </c>
      <c r="B117" s="14">
        <f>Raw!B117</f>
        <v>0.46341435185185187</v>
      </c>
      <c r="C117" s="15">
        <f>Raw!C117</f>
        <v>78.3</v>
      </c>
      <c r="D117" s="15">
        <f>IF(C117&gt;0.5,Raw!D117*D$11,-999)</f>
        <v>21.7</v>
      </c>
      <c r="E117" s="9">
        <f>IF(Raw!$G117&gt;$C$8,IF(Raw!$Q117&gt;$C$8,IF(Raw!$N117&gt;$C$9,IF(Raw!$N117&lt;$A$9,IF(Raw!$X117&gt;$C$9,IF(Raw!$X117&lt;$A$9,Raw!H117,-999),-999),-999),-999),-999),-999)</f>
        <v>1.3457490000000001</v>
      </c>
      <c r="F117" s="9">
        <f>IF(Raw!$G117&gt;$C$8,IF(Raw!$Q117&gt;$C$8,IF(Raw!$N117&gt;$C$9,IF(Raw!$N117&lt;$A$9,IF(Raw!$X117&gt;$C$9,IF(Raw!$X117&lt;$A$9,Raw!I117,-999),-999),-999),-999),-999),-999)</f>
        <v>1.8805829999999999</v>
      </c>
      <c r="G117" s="9">
        <f>Raw!G117</f>
        <v>0.97941199999999995</v>
      </c>
      <c r="H117" s="9">
        <f>IF(Raw!$G117&gt;$C$8,IF(Raw!$Q117&gt;$C$8,IF(Raw!$N117&gt;$C$9,IF(Raw!$N117&lt;$A$9,IF(Raw!$X117&gt;$C$9,IF(Raw!$X117&lt;$A$9,Raw!L117,-999),-999),-999),-999),-999),-999)</f>
        <v>696.5</v>
      </c>
      <c r="I117" s="9">
        <f>IF(Raw!$G117&gt;$C$8,IF(Raw!$Q117&gt;$C$8,IF(Raw!$N117&gt;$C$9,IF(Raw!$N117&lt;$A$9,IF(Raw!$X117&gt;$C$9,IF(Raw!$X117&lt;$A$9,Raw!M117,-999),-999),-999),-999),-999),-999)</f>
        <v>0.149368</v>
      </c>
      <c r="J117" s="9">
        <f>IF(Raw!$G117&gt;$C$8,IF(Raw!$Q117&gt;$C$8,IF(Raw!$N117&gt;$C$9,IF(Raw!$N117&lt;$A$9,IF(Raw!$X117&gt;$C$9,IF(Raw!$X117&lt;$A$9,Raw!N117,-999),-999),-999),-999),-999),-999)</f>
        <v>508</v>
      </c>
      <c r="K117" s="9">
        <f>IF(Raw!$G117&gt;$C$8,IF(Raw!$Q117&gt;$C$8,IF(Raw!$N117&gt;$C$9,IF(Raw!$N117&lt;$A$9,IF(Raw!$X117&gt;$C$9,IF(Raw!$X117&lt;$A$9,Raw!R117,-999),-999),-999),-999),-999),-999)</f>
        <v>1.3001819999999999</v>
      </c>
      <c r="L117" s="9">
        <f>IF(Raw!$G117&gt;$C$8,IF(Raw!$Q117&gt;$C$8,IF(Raw!$N117&gt;$C$9,IF(Raw!$N117&lt;$A$9,IF(Raw!$X117&gt;$C$9,IF(Raw!$X117&lt;$A$9,Raw!S117,-999),-999),-999),-999),-999),-999)</f>
        <v>1.977611</v>
      </c>
      <c r="M117" s="9">
        <f>Raw!Q117</f>
        <v>0.99068999999999996</v>
      </c>
      <c r="N117" s="9">
        <f>IF(Raw!$G117&gt;$C$8,IF(Raw!$Q117&gt;$C$8,IF(Raw!$N117&gt;$C$9,IF(Raw!$N117&lt;$A$9,IF(Raw!$X117&gt;$C$9,IF(Raw!$X117&lt;$A$9,Raw!V117,-999),-999),-999),-999),-999),-999)</f>
        <v>689.2</v>
      </c>
      <c r="O117" s="9">
        <f>IF(Raw!$G117&gt;$C$8,IF(Raw!$Q117&gt;$C$8,IF(Raw!$N117&gt;$C$9,IF(Raw!$N117&lt;$A$9,IF(Raw!$X117&gt;$C$9,IF(Raw!$X117&lt;$A$9,Raw!W117,-999),-999),-999),-999),-999),-999)</f>
        <v>7.127E-2</v>
      </c>
      <c r="P117" s="9">
        <f>IF(Raw!$G117&gt;$C$8,IF(Raw!$Q117&gt;$C$8,IF(Raw!$N117&gt;$C$9,IF(Raw!$N117&lt;$A$9,IF(Raw!$X117&gt;$C$9,IF(Raw!$X117&lt;$A$9,Raw!X117,-999),-999),-999),-999),-999),-999)</f>
        <v>446</v>
      </c>
      <c r="R117" s="9">
        <f t="shared" si="20"/>
        <v>0.53483399999999981</v>
      </c>
      <c r="S117" s="9">
        <f t="shared" si="21"/>
        <v>0.28439797658492066</v>
      </c>
      <c r="T117" s="9">
        <f t="shared" si="22"/>
        <v>0.67742900000000006</v>
      </c>
      <c r="U117" s="9">
        <f t="shared" si="23"/>
        <v>0.34254916664601887</v>
      </c>
      <c r="V117" s="15">
        <f t="shared" si="16"/>
        <v>0</v>
      </c>
      <c r="X117" s="11">
        <f t="shared" si="24"/>
        <v>1.3063399999999998E+19</v>
      </c>
      <c r="Y117" s="11">
        <f t="shared" si="25"/>
        <v>6.9649999999999995E-18</v>
      </c>
      <c r="Z117" s="11">
        <f t="shared" si="26"/>
        <v>5.0799999999999999E-4</v>
      </c>
      <c r="AA117" s="16">
        <f t="shared" si="27"/>
        <v>4.4179169656003291E-2</v>
      </c>
      <c r="AB117" s="9">
        <f t="shared" si="17"/>
        <v>1.3301102507208966</v>
      </c>
      <c r="AC117" s="9">
        <f t="shared" si="18"/>
        <v>0.95582083034399667</v>
      </c>
      <c r="AD117" s="15">
        <f t="shared" si="19"/>
        <v>86.966869401581292</v>
      </c>
      <c r="AE117" s="3">
        <f t="shared" si="28"/>
        <v>838.58599999999967</v>
      </c>
      <c r="AF117" s="2">
        <f t="shared" si="29"/>
        <v>0.25</v>
      </c>
      <c r="AG117" s="9">
        <f t="shared" si="30"/>
        <v>2.2915714337942174E-2</v>
      </c>
      <c r="AH117" s="2">
        <f t="shared" si="31"/>
        <v>1.1088794908956552</v>
      </c>
    </row>
    <row r="118" spans="1:34">
      <c r="A118" s="1">
        <f>Raw!A118</f>
        <v>105</v>
      </c>
      <c r="B118" s="14">
        <f>Raw!B118</f>
        <v>0.46347222222222223</v>
      </c>
      <c r="C118" s="15">
        <f>Raw!C118</f>
        <v>77.2</v>
      </c>
      <c r="D118" s="15">
        <f>IF(C118&gt;0.5,Raw!D118*D$11,-999)</f>
        <v>26.2</v>
      </c>
      <c r="E118" s="9">
        <f>IF(Raw!$G118&gt;$C$8,IF(Raw!$Q118&gt;$C$8,IF(Raw!$N118&gt;$C$9,IF(Raw!$N118&lt;$A$9,IF(Raw!$X118&gt;$C$9,IF(Raw!$X118&lt;$A$9,Raw!H118,-999),-999),-999),-999),-999),-999)</f>
        <v>1.365637</v>
      </c>
      <c r="F118" s="9">
        <f>IF(Raw!$G118&gt;$C$8,IF(Raw!$Q118&gt;$C$8,IF(Raw!$N118&gt;$C$9,IF(Raw!$N118&lt;$A$9,IF(Raw!$X118&gt;$C$9,IF(Raw!$X118&lt;$A$9,Raw!I118,-999),-999),-999),-999),-999),-999)</f>
        <v>1.9224619999999999</v>
      </c>
      <c r="G118" s="9">
        <f>Raw!G118</f>
        <v>0.98271500000000001</v>
      </c>
      <c r="H118" s="9">
        <f>IF(Raw!$G118&gt;$C$8,IF(Raw!$Q118&gt;$C$8,IF(Raw!$N118&gt;$C$9,IF(Raw!$N118&lt;$A$9,IF(Raw!$X118&gt;$C$9,IF(Raw!$X118&lt;$A$9,Raw!L118,-999),-999),-999),-999),-999),-999)</f>
        <v>691.8</v>
      </c>
      <c r="I118" s="9">
        <f>IF(Raw!$G118&gt;$C$8,IF(Raw!$Q118&gt;$C$8,IF(Raw!$N118&gt;$C$9,IF(Raw!$N118&lt;$A$9,IF(Raw!$X118&gt;$C$9,IF(Raw!$X118&lt;$A$9,Raw!M118,-999),-999),-999),-999),-999),-999)</f>
        <v>0.15249399999999999</v>
      </c>
      <c r="J118" s="9">
        <f>IF(Raw!$G118&gt;$C$8,IF(Raw!$Q118&gt;$C$8,IF(Raw!$N118&gt;$C$9,IF(Raw!$N118&lt;$A$9,IF(Raw!$X118&gt;$C$9,IF(Raw!$X118&lt;$A$9,Raw!N118,-999),-999),-999),-999),-999),-999)</f>
        <v>454</v>
      </c>
      <c r="K118" s="9">
        <f>IF(Raw!$G118&gt;$C$8,IF(Raw!$Q118&gt;$C$8,IF(Raw!$N118&gt;$C$9,IF(Raw!$N118&lt;$A$9,IF(Raw!$X118&gt;$C$9,IF(Raw!$X118&lt;$A$9,Raw!R118,-999),-999),-999),-999),-999),-999)</f>
        <v>1.301323</v>
      </c>
      <c r="L118" s="9">
        <f>IF(Raw!$G118&gt;$C$8,IF(Raw!$Q118&gt;$C$8,IF(Raw!$N118&gt;$C$9,IF(Raw!$N118&lt;$A$9,IF(Raw!$X118&gt;$C$9,IF(Raw!$X118&lt;$A$9,Raw!S118,-999),-999),-999),-999),-999),-999)</f>
        <v>1.9940770000000001</v>
      </c>
      <c r="M118" s="9">
        <f>Raw!Q118</f>
        <v>0.98219299999999998</v>
      </c>
      <c r="N118" s="9">
        <f>IF(Raw!$G118&gt;$C$8,IF(Raw!$Q118&gt;$C$8,IF(Raw!$N118&gt;$C$9,IF(Raw!$N118&lt;$A$9,IF(Raw!$X118&gt;$C$9,IF(Raw!$X118&lt;$A$9,Raw!V118,-999),-999),-999),-999),-999),-999)</f>
        <v>744.7</v>
      </c>
      <c r="O118" s="9">
        <f>IF(Raw!$G118&gt;$C$8,IF(Raw!$Q118&gt;$C$8,IF(Raw!$N118&gt;$C$9,IF(Raw!$N118&lt;$A$9,IF(Raw!$X118&gt;$C$9,IF(Raw!$X118&lt;$A$9,Raw!W118,-999),-999),-999),-999),-999),-999)</f>
        <v>7.1242E-2</v>
      </c>
      <c r="P118" s="9">
        <f>IF(Raw!$G118&gt;$C$8,IF(Raw!$Q118&gt;$C$8,IF(Raw!$N118&gt;$C$9,IF(Raw!$N118&lt;$A$9,IF(Raw!$X118&gt;$C$9,IF(Raw!$X118&lt;$A$9,Raw!X118,-999),-999),-999),-999),-999),-999)</f>
        <v>406</v>
      </c>
      <c r="R118" s="9">
        <f t="shared" si="20"/>
        <v>0.5568249999999999</v>
      </c>
      <c r="S118" s="9">
        <f t="shared" si="21"/>
        <v>0.28964161580306913</v>
      </c>
      <c r="T118" s="9">
        <f t="shared" si="22"/>
        <v>0.69275400000000009</v>
      </c>
      <c r="U118" s="9">
        <f t="shared" si="23"/>
        <v>0.34740584240227435</v>
      </c>
      <c r="V118" s="15">
        <f t="shared" si="16"/>
        <v>0</v>
      </c>
      <c r="X118" s="11">
        <f t="shared" si="24"/>
        <v>1.5772399999999998E+19</v>
      </c>
      <c r="Y118" s="11">
        <f t="shared" si="25"/>
        <v>6.9179999999999989E-18</v>
      </c>
      <c r="Z118" s="11">
        <f t="shared" si="26"/>
        <v>4.5399999999999998E-4</v>
      </c>
      <c r="AA118" s="16">
        <f t="shared" si="27"/>
        <v>4.7199372783333166E-2</v>
      </c>
      <c r="AB118" s="9">
        <f t="shared" si="17"/>
        <v>1.3340205542931451</v>
      </c>
      <c r="AC118" s="9">
        <f t="shared" si="18"/>
        <v>0.95280062721666692</v>
      </c>
      <c r="AD118" s="15">
        <f t="shared" si="19"/>
        <v>103.96337617474268</v>
      </c>
      <c r="AE118" s="3">
        <f t="shared" si="28"/>
        <v>832.92719999999963</v>
      </c>
      <c r="AF118" s="2">
        <f t="shared" si="29"/>
        <v>0.25</v>
      </c>
      <c r="AG118" s="9">
        <f t="shared" si="30"/>
        <v>2.778268021459309E-2</v>
      </c>
      <c r="AH118" s="2">
        <f t="shared" si="31"/>
        <v>1.3443894367746467</v>
      </c>
    </row>
    <row r="119" spans="1:34">
      <c r="A119" s="1">
        <f>Raw!A119</f>
        <v>106</v>
      </c>
      <c r="B119" s="14">
        <f>Raw!B119</f>
        <v>0.46353009259259265</v>
      </c>
      <c r="C119" s="15">
        <f>Raw!C119</f>
        <v>76.3</v>
      </c>
      <c r="D119" s="15">
        <f>IF(C119&gt;0.5,Raw!D119*D$11,-999)</f>
        <v>26.2</v>
      </c>
      <c r="E119" s="9">
        <f>IF(Raw!$G119&gt;$C$8,IF(Raw!$Q119&gt;$C$8,IF(Raw!$N119&gt;$C$9,IF(Raw!$N119&lt;$A$9,IF(Raw!$X119&gt;$C$9,IF(Raw!$X119&lt;$A$9,Raw!H119,-999),-999),-999),-999),-999),-999)</f>
        <v>1.480869</v>
      </c>
      <c r="F119" s="9">
        <f>IF(Raw!$G119&gt;$C$8,IF(Raw!$Q119&gt;$C$8,IF(Raw!$N119&gt;$C$9,IF(Raw!$N119&lt;$A$9,IF(Raw!$X119&gt;$C$9,IF(Raw!$X119&lt;$A$9,Raw!I119,-999),-999),-999),-999),-999),-999)</f>
        <v>2.1330469999999999</v>
      </c>
      <c r="G119" s="9">
        <f>Raw!G119</f>
        <v>0.98624400000000001</v>
      </c>
      <c r="H119" s="9">
        <f>IF(Raw!$G119&gt;$C$8,IF(Raw!$Q119&gt;$C$8,IF(Raw!$N119&gt;$C$9,IF(Raw!$N119&lt;$A$9,IF(Raw!$X119&gt;$C$9,IF(Raw!$X119&lt;$A$9,Raw!L119,-999),-999),-999),-999),-999),-999)</f>
        <v>682.8</v>
      </c>
      <c r="I119" s="9">
        <f>IF(Raw!$G119&gt;$C$8,IF(Raw!$Q119&gt;$C$8,IF(Raw!$N119&gt;$C$9,IF(Raw!$N119&lt;$A$9,IF(Raw!$X119&gt;$C$9,IF(Raw!$X119&lt;$A$9,Raw!M119,-999),-999),-999),-999),-999),-999)</f>
        <v>2.5000000000000001E-5</v>
      </c>
      <c r="J119" s="9">
        <f>IF(Raw!$G119&gt;$C$8,IF(Raw!$Q119&gt;$C$8,IF(Raw!$N119&gt;$C$9,IF(Raw!$N119&lt;$A$9,IF(Raw!$X119&gt;$C$9,IF(Raw!$X119&lt;$A$9,Raw!N119,-999),-999),-999),-999),-999),-999)</f>
        <v>405</v>
      </c>
      <c r="K119" s="9">
        <f>IF(Raw!$G119&gt;$C$8,IF(Raw!$Q119&gt;$C$8,IF(Raw!$N119&gt;$C$9,IF(Raw!$N119&lt;$A$9,IF(Raw!$X119&gt;$C$9,IF(Raw!$X119&lt;$A$9,Raw!R119,-999),-999),-999),-999),-999),-999)</f>
        <v>1.353343</v>
      </c>
      <c r="L119" s="9">
        <f>IF(Raw!$G119&gt;$C$8,IF(Raw!$Q119&gt;$C$8,IF(Raw!$N119&gt;$C$9,IF(Raw!$N119&lt;$A$9,IF(Raw!$X119&gt;$C$9,IF(Raw!$X119&lt;$A$9,Raw!S119,-999),-999),-999),-999),-999),-999)</f>
        <v>2.1072009999999999</v>
      </c>
      <c r="M119" s="9">
        <f>Raw!Q119</f>
        <v>0.98633999999999999</v>
      </c>
      <c r="N119" s="9">
        <f>IF(Raw!$G119&gt;$C$8,IF(Raw!$Q119&gt;$C$8,IF(Raw!$N119&gt;$C$9,IF(Raw!$N119&lt;$A$9,IF(Raw!$X119&gt;$C$9,IF(Raw!$X119&lt;$A$9,Raw!V119,-999),-999),-999),-999),-999),-999)</f>
        <v>741.7</v>
      </c>
      <c r="O119" s="9">
        <f>IF(Raw!$G119&gt;$C$8,IF(Raw!$Q119&gt;$C$8,IF(Raw!$N119&gt;$C$9,IF(Raw!$N119&lt;$A$9,IF(Raw!$X119&gt;$C$9,IF(Raw!$X119&lt;$A$9,Raw!W119,-999),-999),-999),-999),-999),-999)</f>
        <v>3.8999999999999999E-5</v>
      </c>
      <c r="P119" s="9">
        <f>IF(Raw!$G119&gt;$C$8,IF(Raw!$Q119&gt;$C$8,IF(Raw!$N119&gt;$C$9,IF(Raw!$N119&lt;$A$9,IF(Raw!$X119&gt;$C$9,IF(Raw!$X119&lt;$A$9,Raw!X119,-999),-999),-999),-999),-999),-999)</f>
        <v>276</v>
      </c>
      <c r="R119" s="9">
        <f t="shared" si="20"/>
        <v>0.65217799999999992</v>
      </c>
      <c r="S119" s="9">
        <f t="shared" si="21"/>
        <v>0.30574947481232245</v>
      </c>
      <c r="T119" s="9">
        <f t="shared" si="22"/>
        <v>0.75385799999999992</v>
      </c>
      <c r="U119" s="9">
        <f t="shared" si="23"/>
        <v>0.35775324707989409</v>
      </c>
      <c r="V119" s="15">
        <f t="shared" si="16"/>
        <v>0</v>
      </c>
      <c r="X119" s="11">
        <f t="shared" si="24"/>
        <v>1.5772399999999998E+19</v>
      </c>
      <c r="Y119" s="11">
        <f t="shared" si="25"/>
        <v>6.8279999999999994E-18</v>
      </c>
      <c r="Z119" s="11">
        <f t="shared" si="26"/>
        <v>4.0499999999999998E-4</v>
      </c>
      <c r="AA119" s="16">
        <f t="shared" si="27"/>
        <v>4.1793194608152853E-2</v>
      </c>
      <c r="AB119" s="9">
        <f t="shared" si="17"/>
        <v>1.3848491341009128</v>
      </c>
      <c r="AC119" s="9">
        <f t="shared" si="18"/>
        <v>0.95820680539184722</v>
      </c>
      <c r="AD119" s="15">
        <f t="shared" si="19"/>
        <v>103.19307310655026</v>
      </c>
      <c r="AE119" s="3">
        <f t="shared" si="28"/>
        <v>822.09119999999973</v>
      </c>
      <c r="AF119" s="2">
        <f t="shared" si="29"/>
        <v>0.25</v>
      </c>
      <c r="AG119" s="9">
        <f t="shared" si="30"/>
        <v>2.8398197676939425E-2</v>
      </c>
      <c r="AH119" s="2">
        <f t="shared" si="31"/>
        <v>1.3741740064467296</v>
      </c>
    </row>
    <row r="120" spans="1:34">
      <c r="A120" s="1">
        <f>Raw!A120</f>
        <v>107</v>
      </c>
      <c r="B120" s="14">
        <f>Raw!B120</f>
        <v>0.46358796296296295</v>
      </c>
      <c r="C120" s="15">
        <f>Raw!C120</f>
        <v>75.2</v>
      </c>
      <c r="D120" s="15">
        <f>IF(C120&gt;0.5,Raw!D120*D$11,-999)</f>
        <v>29</v>
      </c>
      <c r="E120" s="9">
        <f>IF(Raw!$G120&gt;$C$8,IF(Raw!$Q120&gt;$C$8,IF(Raw!$N120&gt;$C$9,IF(Raw!$N120&lt;$A$9,IF(Raw!$X120&gt;$C$9,IF(Raw!$X120&lt;$A$9,Raw!H120,-999),-999),-999),-999),-999),-999)</f>
        <v>1.526335</v>
      </c>
      <c r="F120" s="9">
        <f>IF(Raw!$G120&gt;$C$8,IF(Raw!$Q120&gt;$C$8,IF(Raw!$N120&gt;$C$9,IF(Raw!$N120&lt;$A$9,IF(Raw!$X120&gt;$C$9,IF(Raw!$X120&lt;$A$9,Raw!I120,-999),-999),-999),-999),-999),-999)</f>
        <v>2.2122630000000001</v>
      </c>
      <c r="G120" s="9">
        <f>Raw!G120</f>
        <v>0.983263</v>
      </c>
      <c r="H120" s="9">
        <f>IF(Raw!$G120&gt;$C$8,IF(Raw!$Q120&gt;$C$8,IF(Raw!$N120&gt;$C$9,IF(Raw!$N120&lt;$A$9,IF(Raw!$X120&gt;$C$9,IF(Raw!$X120&lt;$A$9,Raw!L120,-999),-999),-999),-999),-999),-999)</f>
        <v>705.3</v>
      </c>
      <c r="I120" s="9">
        <f>IF(Raw!$G120&gt;$C$8,IF(Raw!$Q120&gt;$C$8,IF(Raw!$N120&gt;$C$9,IF(Raw!$N120&lt;$A$9,IF(Raw!$X120&gt;$C$9,IF(Raw!$X120&lt;$A$9,Raw!M120,-999),-999),-999),-999),-999),-999)</f>
        <v>7.85E-2</v>
      </c>
      <c r="J120" s="9">
        <f>IF(Raw!$G120&gt;$C$8,IF(Raw!$Q120&gt;$C$8,IF(Raw!$N120&gt;$C$9,IF(Raw!$N120&lt;$A$9,IF(Raw!$X120&gt;$C$9,IF(Raw!$X120&lt;$A$9,Raw!N120,-999),-999),-999),-999),-999),-999)</f>
        <v>473</v>
      </c>
      <c r="K120" s="9">
        <f>IF(Raw!$G120&gt;$C$8,IF(Raw!$Q120&gt;$C$8,IF(Raw!$N120&gt;$C$9,IF(Raw!$N120&lt;$A$9,IF(Raw!$X120&gt;$C$9,IF(Raw!$X120&lt;$A$9,Raw!R120,-999),-999),-999),-999),-999),-999)</f>
        <v>1.4977469999999999</v>
      </c>
      <c r="L120" s="9">
        <f>IF(Raw!$G120&gt;$C$8,IF(Raw!$Q120&gt;$C$8,IF(Raw!$N120&gt;$C$9,IF(Raw!$N120&lt;$A$9,IF(Raw!$X120&gt;$C$9,IF(Raw!$X120&lt;$A$9,Raw!S120,-999),-999),-999),-999),-999),-999)</f>
        <v>2.3179650000000001</v>
      </c>
      <c r="M120" s="9">
        <f>Raw!Q120</f>
        <v>0.98625799999999997</v>
      </c>
      <c r="N120" s="9">
        <f>IF(Raw!$G120&gt;$C$8,IF(Raw!$Q120&gt;$C$8,IF(Raw!$N120&gt;$C$9,IF(Raw!$N120&lt;$A$9,IF(Raw!$X120&gt;$C$9,IF(Raw!$X120&lt;$A$9,Raw!V120,-999),-999),-999),-999),-999),-999)</f>
        <v>681.7</v>
      </c>
      <c r="O120" s="9">
        <f>IF(Raw!$G120&gt;$C$8,IF(Raw!$Q120&gt;$C$8,IF(Raw!$N120&gt;$C$9,IF(Raw!$N120&lt;$A$9,IF(Raw!$X120&gt;$C$9,IF(Raw!$X120&lt;$A$9,Raw!W120,-999),-999),-999),-999),-999),-999)</f>
        <v>3.5992999999999997E-2</v>
      </c>
      <c r="P120" s="9">
        <f>IF(Raw!$G120&gt;$C$8,IF(Raw!$Q120&gt;$C$8,IF(Raw!$N120&gt;$C$9,IF(Raw!$N120&lt;$A$9,IF(Raw!$X120&gt;$C$9,IF(Raw!$X120&lt;$A$9,Raw!X120,-999),-999),-999),-999),-999),-999)</f>
        <v>438</v>
      </c>
      <c r="R120" s="9">
        <f t="shared" si="20"/>
        <v>0.68592800000000009</v>
      </c>
      <c r="S120" s="9">
        <f t="shared" si="21"/>
        <v>0.31005716770564806</v>
      </c>
      <c r="T120" s="9">
        <f t="shared" si="22"/>
        <v>0.82021800000000011</v>
      </c>
      <c r="U120" s="9">
        <f t="shared" si="23"/>
        <v>0.3538526250396361</v>
      </c>
      <c r="V120" s="15">
        <f t="shared" si="16"/>
        <v>0</v>
      </c>
      <c r="X120" s="11">
        <f t="shared" si="24"/>
        <v>1.7457999999999998E+19</v>
      </c>
      <c r="Y120" s="11">
        <f t="shared" si="25"/>
        <v>7.0529999999999994E-18</v>
      </c>
      <c r="Z120" s="11">
        <f t="shared" si="26"/>
        <v>4.73E-4</v>
      </c>
      <c r="AA120" s="16">
        <f t="shared" si="27"/>
        <v>5.5035750368374922E-2</v>
      </c>
      <c r="AB120" s="9">
        <f t="shared" si="17"/>
        <v>1.5428883130956477</v>
      </c>
      <c r="AC120" s="9">
        <f t="shared" si="18"/>
        <v>0.94496424963162506</v>
      </c>
      <c r="AD120" s="15">
        <f t="shared" si="19"/>
        <v>116.354651941596</v>
      </c>
      <c r="AE120" s="3">
        <f t="shared" si="28"/>
        <v>849.18119999999965</v>
      </c>
      <c r="AF120" s="2">
        <f t="shared" si="29"/>
        <v>0.25</v>
      </c>
      <c r="AG120" s="9">
        <f t="shared" si="30"/>
        <v>3.1671076173159181E-2</v>
      </c>
      <c r="AH120" s="2">
        <f t="shared" si="31"/>
        <v>1.5325468935900508</v>
      </c>
    </row>
    <row r="121" spans="1:34">
      <c r="A121" s="1">
        <f>Raw!A121</f>
        <v>108</v>
      </c>
      <c r="B121" s="14">
        <f>Raw!B121</f>
        <v>0.46363425925925927</v>
      </c>
      <c r="C121" s="15">
        <f>Raw!C121</f>
        <v>74.3</v>
      </c>
      <c r="D121" s="15">
        <f>IF(C121&gt;0.5,Raw!D121*D$11,-999)</f>
        <v>29</v>
      </c>
      <c r="E121" s="9">
        <f>IF(Raw!$G121&gt;$C$8,IF(Raw!$Q121&gt;$C$8,IF(Raw!$N121&gt;$C$9,IF(Raw!$N121&lt;$A$9,IF(Raw!$X121&gt;$C$9,IF(Raw!$X121&lt;$A$9,Raw!H121,-999),-999),-999),-999),-999),-999)</f>
        <v>1.536735</v>
      </c>
      <c r="F121" s="9">
        <f>IF(Raw!$G121&gt;$C$8,IF(Raw!$Q121&gt;$C$8,IF(Raw!$N121&gt;$C$9,IF(Raw!$N121&lt;$A$9,IF(Raw!$X121&gt;$C$9,IF(Raw!$X121&lt;$A$9,Raw!I121,-999),-999),-999),-999),-999),-999)</f>
        <v>2.1745619999999999</v>
      </c>
      <c r="G121" s="9">
        <f>Raw!G121</f>
        <v>0.98242200000000002</v>
      </c>
      <c r="H121" s="9">
        <f>IF(Raw!$G121&gt;$C$8,IF(Raw!$Q121&gt;$C$8,IF(Raw!$N121&gt;$C$9,IF(Raw!$N121&lt;$A$9,IF(Raw!$X121&gt;$C$9,IF(Raw!$X121&lt;$A$9,Raw!L121,-999),-999),-999),-999),-999),-999)</f>
        <v>715.7</v>
      </c>
      <c r="I121" s="9">
        <f>IF(Raw!$G121&gt;$C$8,IF(Raw!$Q121&gt;$C$8,IF(Raw!$N121&gt;$C$9,IF(Raw!$N121&lt;$A$9,IF(Raw!$X121&gt;$C$9,IF(Raw!$X121&lt;$A$9,Raw!M121,-999),-999),-999),-999),-999),-999)</f>
        <v>8.6907999999999999E-2</v>
      </c>
      <c r="J121" s="9">
        <f>IF(Raw!$G121&gt;$C$8,IF(Raw!$Q121&gt;$C$8,IF(Raw!$N121&gt;$C$9,IF(Raw!$N121&lt;$A$9,IF(Raw!$X121&gt;$C$9,IF(Raw!$X121&lt;$A$9,Raw!N121,-999),-999),-999),-999),-999),-999)</f>
        <v>582</v>
      </c>
      <c r="K121" s="9">
        <f>IF(Raw!$G121&gt;$C$8,IF(Raw!$Q121&gt;$C$8,IF(Raw!$N121&gt;$C$9,IF(Raw!$N121&lt;$A$9,IF(Raw!$X121&gt;$C$9,IF(Raw!$X121&lt;$A$9,Raw!R121,-999),-999),-999),-999),-999),-999)</f>
        <v>1.532654</v>
      </c>
      <c r="L121" s="9">
        <f>IF(Raw!$G121&gt;$C$8,IF(Raw!$Q121&gt;$C$8,IF(Raw!$N121&gt;$C$9,IF(Raw!$N121&lt;$A$9,IF(Raw!$X121&gt;$C$9,IF(Raw!$X121&lt;$A$9,Raw!S121,-999),-999),-999),-999),-999),-999)</f>
        <v>2.3754</v>
      </c>
      <c r="M121" s="9">
        <f>Raw!Q121</f>
        <v>0.99047200000000002</v>
      </c>
      <c r="N121" s="9">
        <f>IF(Raw!$G121&gt;$C$8,IF(Raw!$Q121&gt;$C$8,IF(Raw!$N121&gt;$C$9,IF(Raw!$N121&lt;$A$9,IF(Raw!$X121&gt;$C$9,IF(Raw!$X121&lt;$A$9,Raw!V121,-999),-999),-999),-999),-999),-999)</f>
        <v>686.4</v>
      </c>
      <c r="O121" s="9">
        <f>IF(Raw!$G121&gt;$C$8,IF(Raw!$Q121&gt;$C$8,IF(Raw!$N121&gt;$C$9,IF(Raw!$N121&lt;$A$9,IF(Raw!$X121&gt;$C$9,IF(Raw!$X121&lt;$A$9,Raw!W121,-999),-999),-999),-999),-999),-999)</f>
        <v>2.8E-5</v>
      </c>
      <c r="P121" s="9">
        <f>IF(Raw!$G121&gt;$C$8,IF(Raw!$Q121&gt;$C$8,IF(Raw!$N121&gt;$C$9,IF(Raw!$N121&lt;$A$9,IF(Raw!$X121&gt;$C$9,IF(Raw!$X121&lt;$A$9,Raw!X121,-999),-999),-999),-999),-999),-999)</f>
        <v>343</v>
      </c>
      <c r="R121" s="9">
        <f t="shared" si="20"/>
        <v>0.63782699999999992</v>
      </c>
      <c r="S121" s="9">
        <f t="shared" si="21"/>
        <v>0.29331286024495967</v>
      </c>
      <c r="T121" s="9">
        <f t="shared" si="22"/>
        <v>0.842746</v>
      </c>
      <c r="U121" s="9">
        <f t="shared" si="23"/>
        <v>0.35478066851898626</v>
      </c>
      <c r="V121" s="15">
        <f t="shared" si="16"/>
        <v>0</v>
      </c>
      <c r="X121" s="11">
        <f t="shared" si="24"/>
        <v>1.7457999999999998E+19</v>
      </c>
      <c r="Y121" s="11">
        <f t="shared" si="25"/>
        <v>7.1569999999999997E-18</v>
      </c>
      <c r="Z121" s="11">
        <f t="shared" si="26"/>
        <v>5.8199999999999994E-4</v>
      </c>
      <c r="AA121" s="16">
        <f t="shared" si="27"/>
        <v>6.7789507374293012E-2</v>
      </c>
      <c r="AB121" s="9">
        <f t="shared" si="17"/>
        <v>1.5897833361816558</v>
      </c>
      <c r="AC121" s="9">
        <f t="shared" si="18"/>
        <v>0.9322104926257071</v>
      </c>
      <c r="AD121" s="15">
        <f t="shared" si="19"/>
        <v>116.4768167943179</v>
      </c>
      <c r="AE121" s="3">
        <f t="shared" si="28"/>
        <v>861.70279999999968</v>
      </c>
      <c r="AF121" s="2">
        <f t="shared" si="29"/>
        <v>0.25</v>
      </c>
      <c r="AG121" s="9">
        <f t="shared" si="30"/>
        <v>3.1787479176347375E-2</v>
      </c>
      <c r="AH121" s="2">
        <f t="shared" si="31"/>
        <v>1.5381795743352604</v>
      </c>
    </row>
    <row r="122" spans="1:34">
      <c r="A122" s="1">
        <f>Raw!A122</f>
        <v>109</v>
      </c>
      <c r="B122" s="14">
        <f>Raw!B122</f>
        <v>0.46369212962962963</v>
      </c>
      <c r="C122" s="15">
        <f>Raw!C122</f>
        <v>73.2</v>
      </c>
      <c r="D122" s="15">
        <f>IF(C122&gt;0.5,Raw!D122*D$11,-999)</f>
        <v>29.9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0.98387100000000005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0.961233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1.7999799999999996E+19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0.46375000000000005</v>
      </c>
      <c r="C123" s="15">
        <f>Raw!C123</f>
        <v>72.099999999999994</v>
      </c>
      <c r="D123" s="15">
        <f>IF(C123&gt;0.5,Raw!D123*D$11,-999)</f>
        <v>33.5</v>
      </c>
      <c r="E123" s="9">
        <f>IF(Raw!$G123&gt;$C$8,IF(Raw!$Q123&gt;$C$8,IF(Raw!$N123&gt;$C$9,IF(Raw!$N123&lt;$A$9,IF(Raw!$X123&gt;$C$9,IF(Raw!$X123&lt;$A$9,Raw!H123,-999),-999),-999),-999),-999),-999)</f>
        <v>1.5336240000000001</v>
      </c>
      <c r="F123" s="9">
        <f>IF(Raw!$G123&gt;$C$8,IF(Raw!$Q123&gt;$C$8,IF(Raw!$N123&gt;$C$9,IF(Raw!$N123&lt;$A$9,IF(Raw!$X123&gt;$C$9,IF(Raw!$X123&lt;$A$9,Raw!I123,-999),-999),-999),-999),-999),-999)</f>
        <v>2.1492680000000002</v>
      </c>
      <c r="G123" s="9">
        <f>Raw!G123</f>
        <v>0.98552899999999999</v>
      </c>
      <c r="H123" s="9">
        <f>IF(Raw!$G123&gt;$C$8,IF(Raw!$Q123&gt;$C$8,IF(Raw!$N123&gt;$C$9,IF(Raw!$N123&lt;$A$9,IF(Raw!$X123&gt;$C$9,IF(Raw!$X123&lt;$A$9,Raw!L123,-999),-999),-999),-999),-999),-999)</f>
        <v>647.6</v>
      </c>
      <c r="I123" s="9">
        <f>IF(Raw!$G123&gt;$C$8,IF(Raw!$Q123&gt;$C$8,IF(Raw!$N123&gt;$C$9,IF(Raw!$N123&lt;$A$9,IF(Raw!$X123&gt;$C$9,IF(Raw!$X123&lt;$A$9,Raw!M123,-999),-999),-999),-999),-999),-999)</f>
        <v>0.188329</v>
      </c>
      <c r="J123" s="9">
        <f>IF(Raw!$G123&gt;$C$8,IF(Raw!$Q123&gt;$C$8,IF(Raw!$N123&gt;$C$9,IF(Raw!$N123&lt;$A$9,IF(Raw!$X123&gt;$C$9,IF(Raw!$X123&lt;$A$9,Raw!N123,-999),-999),-999),-999),-999),-999)</f>
        <v>524</v>
      </c>
      <c r="K123" s="9">
        <f>IF(Raw!$G123&gt;$C$8,IF(Raw!$Q123&gt;$C$8,IF(Raw!$N123&gt;$C$9,IF(Raw!$N123&lt;$A$9,IF(Raw!$X123&gt;$C$9,IF(Raw!$X123&lt;$A$9,Raw!R123,-999),-999),-999),-999),-999),-999)</f>
        <v>1.5017320000000001</v>
      </c>
      <c r="L123" s="9">
        <f>IF(Raw!$G123&gt;$C$8,IF(Raw!$Q123&gt;$C$8,IF(Raw!$N123&gt;$C$9,IF(Raw!$N123&lt;$A$9,IF(Raw!$X123&gt;$C$9,IF(Raw!$X123&lt;$A$9,Raw!S123,-999),-999),-999),-999),-999),-999)</f>
        <v>2.3442440000000002</v>
      </c>
      <c r="M123" s="9">
        <f>Raw!Q123</f>
        <v>0.99012699999999998</v>
      </c>
      <c r="N123" s="9">
        <f>IF(Raw!$G123&gt;$C$8,IF(Raw!$Q123&gt;$C$8,IF(Raw!$N123&gt;$C$9,IF(Raw!$N123&lt;$A$9,IF(Raw!$X123&gt;$C$9,IF(Raw!$X123&lt;$A$9,Raw!V123,-999),-999),-999),-999),-999),-999)</f>
        <v>691.1</v>
      </c>
      <c r="O123" s="9">
        <f>IF(Raw!$G123&gt;$C$8,IF(Raw!$Q123&gt;$C$8,IF(Raw!$N123&gt;$C$9,IF(Raw!$N123&lt;$A$9,IF(Raw!$X123&gt;$C$9,IF(Raw!$X123&lt;$A$9,Raw!W123,-999),-999),-999),-999),-999),-999)</f>
        <v>3.1999999999999999E-5</v>
      </c>
      <c r="P123" s="9">
        <f>IF(Raw!$G123&gt;$C$8,IF(Raw!$Q123&gt;$C$8,IF(Raw!$N123&gt;$C$9,IF(Raw!$N123&lt;$A$9,IF(Raw!$X123&gt;$C$9,IF(Raw!$X123&lt;$A$9,Raw!X123,-999),-999),-999),-999),-999),-999)</f>
        <v>327</v>
      </c>
      <c r="R123" s="9">
        <f t="shared" si="20"/>
        <v>0.61564400000000008</v>
      </c>
      <c r="S123" s="9">
        <f t="shared" si="21"/>
        <v>0.28644357055518438</v>
      </c>
      <c r="T123" s="9">
        <f t="shared" si="22"/>
        <v>0.84251200000000015</v>
      </c>
      <c r="U123" s="9">
        <f t="shared" si="23"/>
        <v>0.35939603556626359</v>
      </c>
      <c r="V123" s="15">
        <f t="shared" si="16"/>
        <v>0</v>
      </c>
      <c r="X123" s="11">
        <f t="shared" si="24"/>
        <v>2.0166999999999996E+19</v>
      </c>
      <c r="Y123" s="11">
        <f t="shared" si="25"/>
        <v>6.4760000000000001E-18</v>
      </c>
      <c r="Z123" s="11">
        <f t="shared" si="26"/>
        <v>5.2399999999999994E-4</v>
      </c>
      <c r="AA123" s="16">
        <f t="shared" si="27"/>
        <v>6.4051786175923511E-2</v>
      </c>
      <c r="AB123" s="9">
        <f t="shared" si="17"/>
        <v>1.5556963984746497</v>
      </c>
      <c r="AC123" s="9">
        <f t="shared" si="18"/>
        <v>0.93594821382407656</v>
      </c>
      <c r="AD123" s="15">
        <f t="shared" si="19"/>
        <v>122.2362331601594</v>
      </c>
      <c r="AE123" s="3">
        <f t="shared" si="28"/>
        <v>779.71039999999982</v>
      </c>
      <c r="AF123" s="2">
        <f t="shared" si="29"/>
        <v>0.25</v>
      </c>
      <c r="AG123" s="9">
        <f t="shared" si="30"/>
        <v>3.3793244307934414E-2</v>
      </c>
      <c r="AH123" s="2">
        <f t="shared" si="31"/>
        <v>1.6352375052018493</v>
      </c>
    </row>
    <row r="124" spans="1:34">
      <c r="A124" s="1">
        <f>Raw!A124</f>
        <v>111</v>
      </c>
      <c r="B124" s="14">
        <f>Raw!B124</f>
        <v>0.46380787037037036</v>
      </c>
      <c r="C124" s="15">
        <f>Raw!C124</f>
        <v>71.2</v>
      </c>
      <c r="D124" s="15">
        <f>IF(C124&gt;0.5,Raw!D124*D$11,-999)</f>
        <v>34.4</v>
      </c>
      <c r="E124" s="9">
        <f>IF(Raw!$G124&gt;$C$8,IF(Raw!$Q124&gt;$C$8,IF(Raw!$N124&gt;$C$9,IF(Raw!$N124&lt;$A$9,IF(Raw!$X124&gt;$C$9,IF(Raw!$X124&lt;$A$9,Raw!H124,-999),-999),-999),-999),-999),-999)</f>
        <v>1.5222979999999999</v>
      </c>
      <c r="F124" s="9">
        <f>IF(Raw!$G124&gt;$C$8,IF(Raw!$Q124&gt;$C$8,IF(Raw!$N124&gt;$C$9,IF(Raw!$N124&lt;$A$9,IF(Raw!$X124&gt;$C$9,IF(Raw!$X124&lt;$A$9,Raw!I124,-999),-999),-999),-999),-999),-999)</f>
        <v>2.1844519999999998</v>
      </c>
      <c r="G124" s="9">
        <f>Raw!G124</f>
        <v>0.990151</v>
      </c>
      <c r="H124" s="9">
        <f>IF(Raw!$G124&gt;$C$8,IF(Raw!$Q124&gt;$C$8,IF(Raw!$N124&gt;$C$9,IF(Raw!$N124&lt;$A$9,IF(Raw!$X124&gt;$C$9,IF(Raw!$X124&lt;$A$9,Raw!L124,-999),-999),-999),-999),-999),-999)</f>
        <v>668.1</v>
      </c>
      <c r="I124" s="9">
        <f>IF(Raw!$G124&gt;$C$8,IF(Raw!$Q124&gt;$C$8,IF(Raw!$N124&gt;$C$9,IF(Raw!$N124&lt;$A$9,IF(Raw!$X124&gt;$C$9,IF(Raw!$X124&lt;$A$9,Raw!M124,-999),-999),-999),-999),-999),-999)</f>
        <v>6.9034999999999999E-2</v>
      </c>
      <c r="J124" s="9">
        <f>IF(Raw!$G124&gt;$C$8,IF(Raw!$Q124&gt;$C$8,IF(Raw!$N124&gt;$C$9,IF(Raw!$N124&lt;$A$9,IF(Raw!$X124&gt;$C$9,IF(Raw!$X124&lt;$A$9,Raw!N124,-999),-999),-999),-999),-999),-999)</f>
        <v>390</v>
      </c>
      <c r="K124" s="9">
        <f>IF(Raw!$G124&gt;$C$8,IF(Raw!$Q124&gt;$C$8,IF(Raw!$N124&gt;$C$9,IF(Raw!$N124&lt;$A$9,IF(Raw!$X124&gt;$C$9,IF(Raw!$X124&lt;$A$9,Raw!R124,-999),-999),-999),-999),-999),-999)</f>
        <v>1.498456</v>
      </c>
      <c r="L124" s="9">
        <f>IF(Raw!$G124&gt;$C$8,IF(Raw!$Q124&gt;$C$8,IF(Raw!$N124&gt;$C$9,IF(Raw!$N124&lt;$A$9,IF(Raw!$X124&gt;$C$9,IF(Raw!$X124&lt;$A$9,Raw!S124,-999),-999),-999),-999),-999),-999)</f>
        <v>2.3316940000000002</v>
      </c>
      <c r="M124" s="9">
        <f>Raw!Q124</f>
        <v>0.99205900000000002</v>
      </c>
      <c r="N124" s="9">
        <f>IF(Raw!$G124&gt;$C$8,IF(Raw!$Q124&gt;$C$8,IF(Raw!$N124&gt;$C$9,IF(Raw!$N124&lt;$A$9,IF(Raw!$X124&gt;$C$9,IF(Raw!$X124&lt;$A$9,Raw!V124,-999),-999),-999),-999),-999),-999)</f>
        <v>646</v>
      </c>
      <c r="O124" s="9">
        <f>IF(Raw!$G124&gt;$C$8,IF(Raw!$Q124&gt;$C$8,IF(Raw!$N124&gt;$C$9,IF(Raw!$N124&lt;$A$9,IF(Raw!$X124&gt;$C$9,IF(Raw!$X124&lt;$A$9,Raw!W124,-999),-999),-999),-999),-999),-999)</f>
        <v>1.9999999999999999E-6</v>
      </c>
      <c r="P124" s="9">
        <f>IF(Raw!$G124&gt;$C$8,IF(Raw!$Q124&gt;$C$8,IF(Raw!$N124&gt;$C$9,IF(Raw!$N124&lt;$A$9,IF(Raw!$X124&gt;$C$9,IF(Raw!$X124&lt;$A$9,Raw!X124,-999),-999),-999),-999),-999),-999)</f>
        <v>435</v>
      </c>
      <c r="R124" s="9">
        <f t="shared" si="20"/>
        <v>0.66215399999999991</v>
      </c>
      <c r="S124" s="9">
        <f t="shared" si="21"/>
        <v>0.30312133203201536</v>
      </c>
      <c r="T124" s="9">
        <f t="shared" si="22"/>
        <v>0.83323800000000015</v>
      </c>
      <c r="U124" s="9">
        <f t="shared" si="23"/>
        <v>0.35735306605412204</v>
      </c>
      <c r="V124" s="15">
        <f t="shared" si="16"/>
        <v>0</v>
      </c>
      <c r="X124" s="11">
        <f t="shared" si="24"/>
        <v>2.0708799999999992E+19</v>
      </c>
      <c r="Y124" s="11">
        <f t="shared" si="25"/>
        <v>6.6810000000000001E-18</v>
      </c>
      <c r="Z124" s="11">
        <f t="shared" si="26"/>
        <v>3.8999999999999999E-4</v>
      </c>
      <c r="AA124" s="16">
        <f t="shared" si="27"/>
        <v>5.1196166559038775E-2</v>
      </c>
      <c r="AB124" s="9">
        <f t="shared" si="17"/>
        <v>1.5411145914313205</v>
      </c>
      <c r="AC124" s="9">
        <f t="shared" si="18"/>
        <v>0.94880383344096109</v>
      </c>
      <c r="AD124" s="15">
        <f t="shared" si="19"/>
        <v>131.27222194625324</v>
      </c>
      <c r="AE124" s="3">
        <f t="shared" si="28"/>
        <v>804.39239999999984</v>
      </c>
      <c r="AF124" s="2">
        <f t="shared" si="29"/>
        <v>0.25</v>
      </c>
      <c r="AG124" s="9">
        <f t="shared" si="30"/>
        <v>3.6085023846331381E-2</v>
      </c>
      <c r="AH124" s="2">
        <f t="shared" si="31"/>
        <v>1.7461355243648389</v>
      </c>
    </row>
    <row r="125" spans="1:34">
      <c r="A125" s="1">
        <f>Raw!A125</f>
        <v>112</v>
      </c>
      <c r="B125" s="14">
        <f>Raw!B125</f>
        <v>0.46386574074074072</v>
      </c>
      <c r="C125" s="15">
        <f>Raw!C125</f>
        <v>70.099999999999994</v>
      </c>
      <c r="D125" s="15">
        <f>IF(C125&gt;0.5,Raw!D125*D$11,-999)</f>
        <v>38.9</v>
      </c>
      <c r="E125" s="9">
        <f>IF(Raw!$G125&gt;$C$8,IF(Raw!$Q125&gt;$C$8,IF(Raw!$N125&gt;$C$9,IF(Raw!$N125&lt;$A$9,IF(Raw!$X125&gt;$C$9,IF(Raw!$X125&lt;$A$9,Raw!H125,-999),-999),-999),-999),-999),-999)</f>
        <v>1.615659</v>
      </c>
      <c r="F125" s="9">
        <f>IF(Raw!$G125&gt;$C$8,IF(Raw!$Q125&gt;$C$8,IF(Raw!$N125&gt;$C$9,IF(Raw!$N125&lt;$A$9,IF(Raw!$X125&gt;$C$9,IF(Raw!$X125&lt;$A$9,Raw!I125,-999),-999),-999),-999),-999),-999)</f>
        <v>2.2765960000000001</v>
      </c>
      <c r="G125" s="9">
        <f>Raw!G125</f>
        <v>0.98122600000000004</v>
      </c>
      <c r="H125" s="9">
        <f>IF(Raw!$G125&gt;$C$8,IF(Raw!$Q125&gt;$C$8,IF(Raw!$N125&gt;$C$9,IF(Raw!$N125&lt;$A$9,IF(Raw!$X125&gt;$C$9,IF(Raw!$X125&lt;$A$9,Raw!L125,-999),-999),-999),-999),-999),-999)</f>
        <v>624.9</v>
      </c>
      <c r="I125" s="9">
        <f>IF(Raw!$G125&gt;$C$8,IF(Raw!$Q125&gt;$C$8,IF(Raw!$N125&gt;$C$9,IF(Raw!$N125&lt;$A$9,IF(Raw!$X125&gt;$C$9,IF(Raw!$X125&lt;$A$9,Raw!M125,-999),-999),-999),-999),-999),-999)</f>
        <v>1.5E-5</v>
      </c>
      <c r="J125" s="9">
        <f>IF(Raw!$G125&gt;$C$8,IF(Raw!$Q125&gt;$C$8,IF(Raw!$N125&gt;$C$9,IF(Raw!$N125&lt;$A$9,IF(Raw!$X125&gt;$C$9,IF(Raw!$X125&lt;$A$9,Raw!N125,-999),-999),-999),-999),-999),-999)</f>
        <v>373</v>
      </c>
      <c r="K125" s="9">
        <f>IF(Raw!$G125&gt;$C$8,IF(Raw!$Q125&gt;$C$8,IF(Raw!$N125&gt;$C$9,IF(Raw!$N125&lt;$A$9,IF(Raw!$X125&gt;$C$9,IF(Raw!$X125&lt;$A$9,Raw!R125,-999),-999),-999),-999),-999),-999)</f>
        <v>1.525541</v>
      </c>
      <c r="L125" s="9">
        <f>IF(Raw!$G125&gt;$C$8,IF(Raw!$Q125&gt;$C$8,IF(Raw!$N125&gt;$C$9,IF(Raw!$N125&lt;$A$9,IF(Raw!$X125&gt;$C$9,IF(Raw!$X125&lt;$A$9,Raw!S125,-999),-999),-999),-999),-999),-999)</f>
        <v>2.357774</v>
      </c>
      <c r="M125" s="9">
        <f>Raw!Q125</f>
        <v>0.987981</v>
      </c>
      <c r="N125" s="9">
        <f>IF(Raw!$G125&gt;$C$8,IF(Raw!$Q125&gt;$C$8,IF(Raw!$N125&gt;$C$9,IF(Raw!$N125&lt;$A$9,IF(Raw!$X125&gt;$C$9,IF(Raw!$X125&lt;$A$9,Raw!V125,-999),-999),-999),-999),-999),-999)</f>
        <v>647.79999999999995</v>
      </c>
      <c r="O125" s="9">
        <f>IF(Raw!$G125&gt;$C$8,IF(Raw!$Q125&gt;$C$8,IF(Raw!$N125&gt;$C$9,IF(Raw!$N125&lt;$A$9,IF(Raw!$X125&gt;$C$9,IF(Raw!$X125&lt;$A$9,Raw!W125,-999),-999),-999),-999),-999),-999)</f>
        <v>4.3999999999999999E-5</v>
      </c>
      <c r="P125" s="9">
        <f>IF(Raw!$G125&gt;$C$8,IF(Raw!$Q125&gt;$C$8,IF(Raw!$N125&gt;$C$9,IF(Raw!$N125&lt;$A$9,IF(Raw!$X125&gt;$C$9,IF(Raw!$X125&lt;$A$9,Raw!X125,-999),-999),-999),-999),-999),-999)</f>
        <v>362</v>
      </c>
      <c r="R125" s="9">
        <f t="shared" si="20"/>
        <v>0.66093700000000011</v>
      </c>
      <c r="S125" s="9">
        <f t="shared" si="21"/>
        <v>0.29031808893628913</v>
      </c>
      <c r="T125" s="9">
        <f t="shared" si="22"/>
        <v>0.832233</v>
      </c>
      <c r="U125" s="9">
        <f t="shared" si="23"/>
        <v>0.35297403398290084</v>
      </c>
      <c r="V125" s="15">
        <f t="shared" si="16"/>
        <v>0</v>
      </c>
      <c r="X125" s="11">
        <f t="shared" si="24"/>
        <v>2.3417799999999992E+19</v>
      </c>
      <c r="Y125" s="11">
        <f t="shared" si="25"/>
        <v>6.2489999999999996E-18</v>
      </c>
      <c r="Z125" s="11">
        <f t="shared" si="26"/>
        <v>3.7299999999999996E-4</v>
      </c>
      <c r="AA125" s="16">
        <f t="shared" si="27"/>
        <v>5.1758808041844864E-2</v>
      </c>
      <c r="AB125" s="9">
        <f t="shared" si="17"/>
        <v>1.5686163880930888</v>
      </c>
      <c r="AC125" s="9">
        <f t="shared" si="18"/>
        <v>0.94824119195815504</v>
      </c>
      <c r="AD125" s="15">
        <f t="shared" si="19"/>
        <v>138.76356043390044</v>
      </c>
      <c r="AE125" s="3">
        <f t="shared" si="28"/>
        <v>752.37959999999975</v>
      </c>
      <c r="AF125" s="2">
        <f t="shared" si="29"/>
        <v>0.25</v>
      </c>
      <c r="AG125" s="9">
        <f t="shared" si="30"/>
        <v>3.7676872073987608E-2</v>
      </c>
      <c r="AH125" s="2">
        <f t="shared" si="31"/>
        <v>1.8231642316630421</v>
      </c>
    </row>
    <row r="126" spans="1:34">
      <c r="A126" s="1">
        <f>Raw!A126</f>
        <v>113</v>
      </c>
      <c r="B126" s="14">
        <f>Raw!B126</f>
        <v>0.46391203703703704</v>
      </c>
      <c r="C126" s="15">
        <f>Raw!C126</f>
        <v>69</v>
      </c>
      <c r="D126" s="15">
        <f>IF(C126&gt;0.5,Raw!D126*D$11,-999)</f>
        <v>37.1</v>
      </c>
      <c r="E126" s="9">
        <f>IF(Raw!$G126&gt;$C$8,IF(Raw!$Q126&gt;$C$8,IF(Raw!$N126&gt;$C$9,IF(Raw!$N126&lt;$A$9,IF(Raw!$X126&gt;$C$9,IF(Raw!$X126&lt;$A$9,Raw!H126,-999),-999),-999),-999),-999),-999)</f>
        <v>1.576452</v>
      </c>
      <c r="F126" s="9">
        <f>IF(Raw!$G126&gt;$C$8,IF(Raw!$Q126&gt;$C$8,IF(Raw!$N126&gt;$C$9,IF(Raw!$N126&lt;$A$9,IF(Raw!$X126&gt;$C$9,IF(Raw!$X126&lt;$A$9,Raw!I126,-999),-999),-999),-999),-999),-999)</f>
        <v>2.2613289999999999</v>
      </c>
      <c r="G126" s="9">
        <f>Raw!G126</f>
        <v>0.98775900000000005</v>
      </c>
      <c r="H126" s="9">
        <f>IF(Raw!$G126&gt;$C$8,IF(Raw!$Q126&gt;$C$8,IF(Raw!$N126&gt;$C$9,IF(Raw!$N126&lt;$A$9,IF(Raw!$X126&gt;$C$9,IF(Raw!$X126&lt;$A$9,Raw!L126,-999),-999),-999),-999),-999),-999)</f>
        <v>667</v>
      </c>
      <c r="I126" s="9">
        <f>IF(Raw!$G126&gt;$C$8,IF(Raw!$Q126&gt;$C$8,IF(Raw!$N126&gt;$C$9,IF(Raw!$N126&lt;$A$9,IF(Raw!$X126&gt;$C$9,IF(Raw!$X126&lt;$A$9,Raw!M126,-999),-999),-999),-999),-999),-999)</f>
        <v>7.2000000000000002E-5</v>
      </c>
      <c r="J126" s="9">
        <f>IF(Raw!$G126&gt;$C$8,IF(Raw!$Q126&gt;$C$8,IF(Raw!$N126&gt;$C$9,IF(Raw!$N126&lt;$A$9,IF(Raw!$X126&gt;$C$9,IF(Raw!$X126&lt;$A$9,Raw!N126,-999),-999),-999),-999),-999),-999)</f>
        <v>327</v>
      </c>
      <c r="K126" s="9">
        <f>IF(Raw!$G126&gt;$C$8,IF(Raw!$Q126&gt;$C$8,IF(Raw!$N126&gt;$C$9,IF(Raw!$N126&lt;$A$9,IF(Raw!$X126&gt;$C$9,IF(Raw!$X126&lt;$A$9,Raw!R126,-999),-999),-999),-999),-999),-999)</f>
        <v>1.5978000000000001</v>
      </c>
      <c r="L126" s="9">
        <f>IF(Raw!$G126&gt;$C$8,IF(Raw!$Q126&gt;$C$8,IF(Raw!$N126&gt;$C$9,IF(Raw!$N126&lt;$A$9,IF(Raw!$X126&gt;$C$9,IF(Raw!$X126&lt;$A$9,Raw!S126,-999),-999),-999),-999),-999),-999)</f>
        <v>2.498472</v>
      </c>
      <c r="M126" s="9">
        <f>Raw!Q126</f>
        <v>0.99043000000000003</v>
      </c>
      <c r="N126" s="9">
        <f>IF(Raw!$G126&gt;$C$8,IF(Raw!$Q126&gt;$C$8,IF(Raw!$N126&gt;$C$9,IF(Raw!$N126&lt;$A$9,IF(Raw!$X126&gt;$C$9,IF(Raw!$X126&lt;$A$9,Raw!V126,-999),-999),-999),-999),-999),-999)</f>
        <v>655</v>
      </c>
      <c r="O126" s="9">
        <f>IF(Raw!$G126&gt;$C$8,IF(Raw!$Q126&gt;$C$8,IF(Raw!$N126&gt;$C$9,IF(Raw!$N126&lt;$A$9,IF(Raw!$X126&gt;$C$9,IF(Raw!$X126&lt;$A$9,Raw!W126,-999),-999),-999),-999),-999),-999)</f>
        <v>1.7E-5</v>
      </c>
      <c r="P126" s="9">
        <f>IF(Raw!$G126&gt;$C$8,IF(Raw!$Q126&gt;$C$8,IF(Raw!$N126&gt;$C$9,IF(Raw!$N126&lt;$A$9,IF(Raw!$X126&gt;$C$9,IF(Raw!$X126&lt;$A$9,Raw!X126,-999),-999),-999),-999),-999),-999)</f>
        <v>425</v>
      </c>
      <c r="R126" s="9">
        <f t="shared" si="20"/>
        <v>0.68487699999999996</v>
      </c>
      <c r="S126" s="9">
        <f t="shared" si="21"/>
        <v>0.30286481975864632</v>
      </c>
      <c r="T126" s="9">
        <f t="shared" si="22"/>
        <v>0.90067199999999992</v>
      </c>
      <c r="U126" s="9">
        <f t="shared" si="23"/>
        <v>0.36048913095684076</v>
      </c>
      <c r="V126" s="15">
        <f t="shared" si="16"/>
        <v>0</v>
      </c>
      <c r="X126" s="11">
        <f t="shared" si="24"/>
        <v>2.2334199999999996E+19</v>
      </c>
      <c r="Y126" s="11">
        <f t="shared" si="25"/>
        <v>6.6699999999999999E-18</v>
      </c>
      <c r="Z126" s="11">
        <f t="shared" si="26"/>
        <v>3.2699999999999998E-4</v>
      </c>
      <c r="AA126" s="16">
        <f t="shared" si="27"/>
        <v>4.6450177417562834E-2</v>
      </c>
      <c r="AB126" s="9">
        <f t="shared" si="17"/>
        <v>1.6396363741950313</v>
      </c>
      <c r="AC126" s="9">
        <f t="shared" si="18"/>
        <v>0.95354982258243715</v>
      </c>
      <c r="AD126" s="15">
        <f t="shared" si="19"/>
        <v>142.04947222496281</v>
      </c>
      <c r="AE126" s="3">
        <f t="shared" si="28"/>
        <v>803.06799999999976</v>
      </c>
      <c r="AF126" s="2">
        <f t="shared" si="29"/>
        <v>0.25</v>
      </c>
      <c r="AG126" s="9">
        <f t="shared" si="30"/>
        <v>3.9390223688657487E-2</v>
      </c>
      <c r="AH126" s="2">
        <f t="shared" si="31"/>
        <v>1.9060724246254002</v>
      </c>
    </row>
    <row r="127" spans="1:34">
      <c r="A127" s="1">
        <f>Raw!A127</f>
        <v>114</v>
      </c>
      <c r="B127" s="14">
        <f>Raw!B127</f>
        <v>0.46396990740740746</v>
      </c>
      <c r="C127" s="15">
        <f>Raw!C127</f>
        <v>68.3</v>
      </c>
      <c r="D127" s="15">
        <f>IF(C127&gt;0.5,Raw!D127*D$11,-999)</f>
        <v>38.9</v>
      </c>
      <c r="E127" s="9">
        <f>IF(Raw!$G127&gt;$C$8,IF(Raw!$Q127&gt;$C$8,IF(Raw!$N127&gt;$C$9,IF(Raw!$N127&lt;$A$9,IF(Raw!$X127&gt;$C$9,IF(Raw!$X127&lt;$A$9,Raw!H127,-999),-999),-999),-999),-999),-999)</f>
        <v>1.6802250000000001</v>
      </c>
      <c r="F127" s="9">
        <f>IF(Raw!$G127&gt;$C$8,IF(Raw!$Q127&gt;$C$8,IF(Raw!$N127&gt;$C$9,IF(Raw!$N127&lt;$A$9,IF(Raw!$X127&gt;$C$9,IF(Raw!$X127&lt;$A$9,Raw!I127,-999),-999),-999),-999),-999),-999)</f>
        <v>2.3603339999999999</v>
      </c>
      <c r="G127" s="9">
        <f>Raw!G127</f>
        <v>0.983877</v>
      </c>
      <c r="H127" s="9">
        <f>IF(Raw!$G127&gt;$C$8,IF(Raw!$Q127&gt;$C$8,IF(Raw!$N127&gt;$C$9,IF(Raw!$N127&lt;$A$9,IF(Raw!$X127&gt;$C$9,IF(Raw!$X127&lt;$A$9,Raw!L127,-999),-999),-999),-999),-999),-999)</f>
        <v>655.5</v>
      </c>
      <c r="I127" s="9">
        <f>IF(Raw!$G127&gt;$C$8,IF(Raw!$Q127&gt;$C$8,IF(Raw!$N127&gt;$C$9,IF(Raw!$N127&lt;$A$9,IF(Raw!$X127&gt;$C$9,IF(Raw!$X127&lt;$A$9,Raw!M127,-999),-999),-999),-999),-999),-999)</f>
        <v>6.0000000000000002E-6</v>
      </c>
      <c r="J127" s="9">
        <f>IF(Raw!$G127&gt;$C$8,IF(Raw!$Q127&gt;$C$8,IF(Raw!$N127&gt;$C$9,IF(Raw!$N127&lt;$A$9,IF(Raw!$X127&gt;$C$9,IF(Raw!$X127&lt;$A$9,Raw!N127,-999),-999),-999),-999),-999),-999)</f>
        <v>367</v>
      </c>
      <c r="K127" s="9">
        <f>IF(Raw!$G127&gt;$C$8,IF(Raw!$Q127&gt;$C$8,IF(Raw!$N127&gt;$C$9,IF(Raw!$N127&lt;$A$9,IF(Raw!$X127&gt;$C$9,IF(Raw!$X127&lt;$A$9,Raw!R127,-999),-999),-999),-999),-999),-999)</f>
        <v>1.646344</v>
      </c>
      <c r="L127" s="9">
        <f>IF(Raw!$G127&gt;$C$8,IF(Raw!$Q127&gt;$C$8,IF(Raw!$N127&gt;$C$9,IF(Raw!$N127&lt;$A$9,IF(Raw!$X127&gt;$C$9,IF(Raw!$X127&lt;$A$9,Raw!S127,-999),-999),-999),-999),-999),-999)</f>
        <v>2.5705770000000001</v>
      </c>
      <c r="M127" s="9">
        <f>Raw!Q127</f>
        <v>0.99114899999999995</v>
      </c>
      <c r="N127" s="9">
        <f>IF(Raw!$G127&gt;$C$8,IF(Raw!$Q127&gt;$C$8,IF(Raw!$N127&gt;$C$9,IF(Raw!$N127&lt;$A$9,IF(Raw!$X127&gt;$C$9,IF(Raw!$X127&lt;$A$9,Raw!V127,-999),-999),-999),-999),-999),-999)</f>
        <v>653.70000000000005</v>
      </c>
      <c r="O127" s="9">
        <f>IF(Raw!$G127&gt;$C$8,IF(Raw!$Q127&gt;$C$8,IF(Raw!$N127&gt;$C$9,IF(Raw!$N127&lt;$A$9,IF(Raw!$X127&gt;$C$9,IF(Raw!$X127&lt;$A$9,Raw!W127,-999),-999),-999),-999),-999),-999)</f>
        <v>6.9999999999999999E-6</v>
      </c>
      <c r="P127" s="9">
        <f>IF(Raw!$G127&gt;$C$8,IF(Raw!$Q127&gt;$C$8,IF(Raw!$N127&gt;$C$9,IF(Raw!$N127&lt;$A$9,IF(Raw!$X127&gt;$C$9,IF(Raw!$X127&lt;$A$9,Raw!X127,-999),-999),-999),-999),-999),-999)</f>
        <v>433</v>
      </c>
      <c r="R127" s="9">
        <f t="shared" si="20"/>
        <v>0.68010899999999985</v>
      </c>
      <c r="S127" s="9">
        <f t="shared" si="21"/>
        <v>0.28814100038384394</v>
      </c>
      <c r="T127" s="9">
        <f t="shared" si="22"/>
        <v>0.92423300000000008</v>
      </c>
      <c r="U127" s="9">
        <f t="shared" si="23"/>
        <v>0.35954301310561793</v>
      </c>
      <c r="V127" s="15">
        <f t="shared" si="16"/>
        <v>0</v>
      </c>
      <c r="X127" s="11">
        <f t="shared" si="24"/>
        <v>2.3417799999999992E+19</v>
      </c>
      <c r="Y127" s="11">
        <f t="shared" si="25"/>
        <v>6.5549999999999994E-18</v>
      </c>
      <c r="Z127" s="11">
        <f t="shared" si="26"/>
        <v>3.6699999999999998E-4</v>
      </c>
      <c r="AA127" s="16">
        <f t="shared" si="27"/>
        <v>5.3331381475604581E-2</v>
      </c>
      <c r="AB127" s="9">
        <f t="shared" si="17"/>
        <v>1.6956346226953425</v>
      </c>
      <c r="AC127" s="9">
        <f t="shared" si="18"/>
        <v>0.94666861852439543</v>
      </c>
      <c r="AD127" s="15">
        <f t="shared" si="19"/>
        <v>145.31711573734216</v>
      </c>
      <c r="AE127" s="3">
        <f t="shared" si="28"/>
        <v>789.22199999999975</v>
      </c>
      <c r="AF127" s="2">
        <f t="shared" si="29"/>
        <v>0.25</v>
      </c>
      <c r="AG127" s="9">
        <f t="shared" si="30"/>
        <v>4.0190579729247548E-2</v>
      </c>
      <c r="AH127" s="2">
        <f t="shared" si="31"/>
        <v>1.9448012369040257</v>
      </c>
    </row>
    <row r="128" spans="1:34">
      <c r="A128" s="1">
        <f>Raw!A128</f>
        <v>115</v>
      </c>
      <c r="B128" s="14">
        <f>Raw!B128</f>
        <v>0.46402777777777776</v>
      </c>
      <c r="C128" s="15">
        <f>Raw!C128</f>
        <v>67</v>
      </c>
      <c r="D128" s="15">
        <f>IF(C128&gt;0.5,Raw!D128*D$11,-999)</f>
        <v>42.5</v>
      </c>
      <c r="E128" s="9">
        <f>IF(Raw!$G128&gt;$C$8,IF(Raw!$Q128&gt;$C$8,IF(Raw!$N128&gt;$C$9,IF(Raw!$N128&lt;$A$9,IF(Raw!$X128&gt;$C$9,IF(Raw!$X128&lt;$A$9,Raw!H128,-999),-999),-999),-999),-999),-999)</f>
        <v>1.7231890000000001</v>
      </c>
      <c r="F128" s="9">
        <f>IF(Raw!$G128&gt;$C$8,IF(Raw!$Q128&gt;$C$8,IF(Raw!$N128&gt;$C$9,IF(Raw!$N128&lt;$A$9,IF(Raw!$X128&gt;$C$9,IF(Raw!$X128&lt;$A$9,Raw!I128,-999),-999),-999),-999),-999),-999)</f>
        <v>2.4104320000000001</v>
      </c>
      <c r="G128" s="9">
        <f>Raw!G128</f>
        <v>0.98574200000000001</v>
      </c>
      <c r="H128" s="9">
        <f>IF(Raw!$G128&gt;$C$8,IF(Raw!$Q128&gt;$C$8,IF(Raw!$N128&gt;$C$9,IF(Raw!$N128&lt;$A$9,IF(Raw!$X128&gt;$C$9,IF(Raw!$X128&lt;$A$9,Raw!L128,-999),-999),-999),-999),-999),-999)</f>
        <v>644.5</v>
      </c>
      <c r="I128" s="9">
        <f>IF(Raw!$G128&gt;$C$8,IF(Raw!$Q128&gt;$C$8,IF(Raw!$N128&gt;$C$9,IF(Raw!$N128&lt;$A$9,IF(Raw!$X128&gt;$C$9,IF(Raw!$X128&lt;$A$9,Raw!M128,-999),-999),-999),-999),-999),-999)</f>
        <v>0.17386199999999999</v>
      </c>
      <c r="J128" s="9">
        <f>IF(Raw!$G128&gt;$C$8,IF(Raw!$Q128&gt;$C$8,IF(Raw!$N128&gt;$C$9,IF(Raw!$N128&lt;$A$9,IF(Raw!$X128&gt;$C$9,IF(Raw!$X128&lt;$A$9,Raw!N128,-999),-999),-999),-999),-999),-999)</f>
        <v>375</v>
      </c>
      <c r="K128" s="9">
        <f>IF(Raw!$G128&gt;$C$8,IF(Raw!$Q128&gt;$C$8,IF(Raw!$N128&gt;$C$9,IF(Raw!$N128&lt;$A$9,IF(Raw!$X128&gt;$C$9,IF(Raw!$X128&lt;$A$9,Raw!R128,-999),-999),-999),-999),-999),-999)</f>
        <v>1.703624</v>
      </c>
      <c r="L128" s="9">
        <f>IF(Raw!$G128&gt;$C$8,IF(Raw!$Q128&gt;$C$8,IF(Raw!$N128&gt;$C$9,IF(Raw!$N128&lt;$A$9,IF(Raw!$X128&gt;$C$9,IF(Raw!$X128&lt;$A$9,Raw!S128,-999),-999),-999),-999),-999),-999)</f>
        <v>2.6440769999999998</v>
      </c>
      <c r="M128" s="9">
        <f>Raw!Q128</f>
        <v>0.98777499999999996</v>
      </c>
      <c r="N128" s="9">
        <f>IF(Raw!$G128&gt;$C$8,IF(Raw!$Q128&gt;$C$8,IF(Raw!$N128&gt;$C$9,IF(Raw!$N128&lt;$A$9,IF(Raw!$X128&gt;$C$9,IF(Raw!$X128&lt;$A$9,Raw!V128,-999),-999),-999),-999),-999),-999)</f>
        <v>648.79999999999995</v>
      </c>
      <c r="O128" s="9">
        <f>IF(Raw!$G128&gt;$C$8,IF(Raw!$Q128&gt;$C$8,IF(Raw!$N128&gt;$C$9,IF(Raw!$N128&lt;$A$9,IF(Raw!$X128&gt;$C$9,IF(Raw!$X128&lt;$A$9,Raw!W128,-999),-999),-999),-999),-999),-999)</f>
        <v>1.5999999999999999E-5</v>
      </c>
      <c r="P128" s="9">
        <f>IF(Raw!$G128&gt;$C$8,IF(Raw!$Q128&gt;$C$8,IF(Raw!$N128&gt;$C$9,IF(Raw!$N128&lt;$A$9,IF(Raw!$X128&gt;$C$9,IF(Raw!$X128&lt;$A$9,Raw!X128,-999),-999),-999),-999),-999),-999)</f>
        <v>370</v>
      </c>
      <c r="R128" s="9">
        <f t="shared" si="20"/>
        <v>0.68724300000000005</v>
      </c>
      <c r="S128" s="9">
        <f t="shared" si="21"/>
        <v>0.28511196333271382</v>
      </c>
      <c r="T128" s="9">
        <f t="shared" si="22"/>
        <v>0.94045299999999976</v>
      </c>
      <c r="U128" s="9">
        <f t="shared" si="23"/>
        <v>0.35568290938577046</v>
      </c>
      <c r="V128" s="15">
        <f t="shared" si="16"/>
        <v>0</v>
      </c>
      <c r="X128" s="11">
        <f t="shared" si="24"/>
        <v>2.5584999999999996E+19</v>
      </c>
      <c r="Y128" s="11">
        <f t="shared" si="25"/>
        <v>6.445E-18</v>
      </c>
      <c r="Z128" s="11">
        <f t="shared" si="26"/>
        <v>3.7500000000000001E-4</v>
      </c>
      <c r="AA128" s="16">
        <f t="shared" si="27"/>
        <v>5.8234757171232568E-2</v>
      </c>
      <c r="AB128" s="9">
        <f t="shared" si="17"/>
        <v>1.7583910520859571</v>
      </c>
      <c r="AC128" s="9">
        <f t="shared" si="18"/>
        <v>0.9417652428287675</v>
      </c>
      <c r="AD128" s="15">
        <f t="shared" si="19"/>
        <v>155.29268578995351</v>
      </c>
      <c r="AE128" s="3">
        <f t="shared" si="28"/>
        <v>775.97799999999984</v>
      </c>
      <c r="AF128" s="2">
        <f t="shared" si="29"/>
        <v>0.25</v>
      </c>
      <c r="AG128" s="9">
        <f t="shared" si="30"/>
        <v>4.2488426375462275E-2</v>
      </c>
      <c r="AH128" s="2">
        <f t="shared" si="31"/>
        <v>2.0559928402568404</v>
      </c>
    </row>
    <row r="129" spans="1:34">
      <c r="A129" s="1">
        <f>Raw!A129</f>
        <v>116</v>
      </c>
      <c r="B129" s="14">
        <f>Raw!B129</f>
        <v>0.46408564814814812</v>
      </c>
      <c r="C129" s="15">
        <f>Raw!C129</f>
        <v>66.099999999999994</v>
      </c>
      <c r="D129" s="15">
        <f>IF(C129&gt;0.5,Raw!D129*D$11,-999)</f>
        <v>45.3</v>
      </c>
      <c r="E129" s="9">
        <f>IF(Raw!$G129&gt;$C$8,IF(Raw!$Q129&gt;$C$8,IF(Raw!$N129&gt;$C$9,IF(Raw!$N129&lt;$A$9,IF(Raw!$X129&gt;$C$9,IF(Raw!$X129&lt;$A$9,Raw!H129,-999),-999),-999),-999),-999),-999)</f>
        <v>1.7384770000000001</v>
      </c>
      <c r="F129" s="9">
        <f>IF(Raw!$G129&gt;$C$8,IF(Raw!$Q129&gt;$C$8,IF(Raw!$N129&gt;$C$9,IF(Raw!$N129&lt;$A$9,IF(Raw!$X129&gt;$C$9,IF(Raw!$X129&lt;$A$9,Raw!I129,-999),-999),-999),-999),-999),-999)</f>
        <v>2.4330219999999998</v>
      </c>
      <c r="G129" s="9">
        <f>Raw!G129</f>
        <v>0.98573299999999997</v>
      </c>
      <c r="H129" s="9">
        <f>IF(Raw!$G129&gt;$C$8,IF(Raw!$Q129&gt;$C$8,IF(Raw!$N129&gt;$C$9,IF(Raw!$N129&lt;$A$9,IF(Raw!$X129&gt;$C$9,IF(Raw!$X129&lt;$A$9,Raw!L129,-999),-999),-999),-999),-999),-999)</f>
        <v>655.20000000000005</v>
      </c>
      <c r="I129" s="9">
        <f>IF(Raw!$G129&gt;$C$8,IF(Raw!$Q129&gt;$C$8,IF(Raw!$N129&gt;$C$9,IF(Raw!$N129&lt;$A$9,IF(Raw!$X129&gt;$C$9,IF(Raw!$X129&lt;$A$9,Raw!M129,-999),-999),-999),-999),-999),-999)</f>
        <v>8.8530999999999999E-2</v>
      </c>
      <c r="J129" s="9">
        <f>IF(Raw!$G129&gt;$C$8,IF(Raw!$Q129&gt;$C$8,IF(Raw!$N129&gt;$C$9,IF(Raw!$N129&lt;$A$9,IF(Raw!$X129&gt;$C$9,IF(Raw!$X129&lt;$A$9,Raw!N129,-999),-999),-999),-999),-999),-999)</f>
        <v>437</v>
      </c>
      <c r="K129" s="9">
        <f>IF(Raw!$G129&gt;$C$8,IF(Raw!$Q129&gt;$C$8,IF(Raw!$N129&gt;$C$9,IF(Raw!$N129&lt;$A$9,IF(Raw!$X129&gt;$C$9,IF(Raw!$X129&lt;$A$9,Raw!R129,-999),-999),-999),-999),-999),-999)</f>
        <v>1.718235</v>
      </c>
      <c r="L129" s="9">
        <f>IF(Raw!$G129&gt;$C$8,IF(Raw!$Q129&gt;$C$8,IF(Raw!$N129&gt;$C$9,IF(Raw!$N129&lt;$A$9,IF(Raw!$X129&gt;$C$9,IF(Raw!$X129&lt;$A$9,Raw!S129,-999),-999),-999),-999),-999),-999)</f>
        <v>2.6513990000000001</v>
      </c>
      <c r="M129" s="9">
        <f>Raw!Q129</f>
        <v>0.99162600000000001</v>
      </c>
      <c r="N129" s="9">
        <f>IF(Raw!$G129&gt;$C$8,IF(Raw!$Q129&gt;$C$8,IF(Raw!$N129&gt;$C$9,IF(Raw!$N129&lt;$A$9,IF(Raw!$X129&gt;$C$9,IF(Raw!$X129&lt;$A$9,Raw!V129,-999),-999),-999),-999),-999),-999)</f>
        <v>658.2</v>
      </c>
      <c r="O129" s="9">
        <f>IF(Raw!$G129&gt;$C$8,IF(Raw!$Q129&gt;$C$8,IF(Raw!$N129&gt;$C$9,IF(Raw!$N129&lt;$A$9,IF(Raw!$X129&gt;$C$9,IF(Raw!$X129&lt;$A$9,Raw!W129,-999),-999),-999),-999),-999),-999)</f>
        <v>9.0000000000000002E-6</v>
      </c>
      <c r="P129" s="9">
        <f>IF(Raw!$G129&gt;$C$8,IF(Raw!$Q129&gt;$C$8,IF(Raw!$N129&gt;$C$9,IF(Raw!$N129&lt;$A$9,IF(Raw!$X129&gt;$C$9,IF(Raw!$X129&lt;$A$9,Raw!X129,-999),-999),-999),-999),-999),-999)</f>
        <v>554</v>
      </c>
      <c r="R129" s="9">
        <f t="shared" si="20"/>
        <v>0.69454499999999975</v>
      </c>
      <c r="S129" s="9">
        <f t="shared" si="21"/>
        <v>0.28546597605775853</v>
      </c>
      <c r="T129" s="9">
        <f t="shared" si="22"/>
        <v>0.9331640000000001</v>
      </c>
      <c r="U129" s="9">
        <f t="shared" si="23"/>
        <v>0.35195155463210182</v>
      </c>
      <c r="V129" s="15">
        <f t="shared" si="16"/>
        <v>0</v>
      </c>
      <c r="X129" s="11">
        <f t="shared" si="24"/>
        <v>2.7270599999999996E+19</v>
      </c>
      <c r="Y129" s="11">
        <f t="shared" si="25"/>
        <v>6.5520000000000003E-18</v>
      </c>
      <c r="Z129" s="11">
        <f t="shared" si="26"/>
        <v>4.37E-4</v>
      </c>
      <c r="AA129" s="16">
        <f t="shared" si="27"/>
        <v>7.2426631983795328E-2</v>
      </c>
      <c r="AB129" s="9">
        <f t="shared" si="17"/>
        <v>1.7858209256085265</v>
      </c>
      <c r="AC129" s="9">
        <f t="shared" si="18"/>
        <v>0.9275733680162046</v>
      </c>
      <c r="AD129" s="15">
        <f t="shared" si="19"/>
        <v>165.73599996291836</v>
      </c>
      <c r="AE129" s="3">
        <f t="shared" si="28"/>
        <v>788.86079999999981</v>
      </c>
      <c r="AF129" s="2">
        <f t="shared" si="29"/>
        <v>0.25</v>
      </c>
      <c r="AG129" s="9">
        <f t="shared" si="30"/>
        <v>4.4870032958042365E-2</v>
      </c>
      <c r="AH129" s="2">
        <f t="shared" si="31"/>
        <v>2.1712375433395859</v>
      </c>
    </row>
    <row r="130" spans="1:34">
      <c r="A130" s="1">
        <f>Raw!A130</f>
        <v>117</v>
      </c>
      <c r="B130" s="14">
        <f>Raw!B130</f>
        <v>0.46414351851851854</v>
      </c>
      <c r="C130" s="15">
        <f>Raw!C130</f>
        <v>65</v>
      </c>
      <c r="D130" s="15">
        <f>IF(C130&gt;0.5,Raw!D130*D$11,-999)</f>
        <v>46.2</v>
      </c>
      <c r="E130" s="9">
        <f>IF(Raw!$G130&gt;$C$8,IF(Raw!$Q130&gt;$C$8,IF(Raw!$N130&gt;$C$9,IF(Raw!$N130&lt;$A$9,IF(Raw!$X130&gt;$C$9,IF(Raw!$X130&lt;$A$9,Raw!H130,-999),-999),-999),-999),-999),-999)</f>
        <v>1.733306</v>
      </c>
      <c r="F130" s="9">
        <f>IF(Raw!$G130&gt;$C$8,IF(Raw!$Q130&gt;$C$8,IF(Raw!$N130&gt;$C$9,IF(Raw!$N130&lt;$A$9,IF(Raw!$X130&gt;$C$9,IF(Raw!$X130&lt;$A$9,Raw!I130,-999),-999),-999),-999),-999),-999)</f>
        <v>2.4395289999999998</v>
      </c>
      <c r="G130" s="9">
        <f>Raw!G130</f>
        <v>0.98774799999999996</v>
      </c>
      <c r="H130" s="9">
        <f>IF(Raw!$G130&gt;$C$8,IF(Raw!$Q130&gt;$C$8,IF(Raw!$N130&gt;$C$9,IF(Raw!$N130&lt;$A$9,IF(Raw!$X130&gt;$C$9,IF(Raw!$X130&lt;$A$9,Raw!L130,-999),-999),-999),-999),-999),-999)</f>
        <v>684.7</v>
      </c>
      <c r="I130" s="9">
        <f>IF(Raw!$G130&gt;$C$8,IF(Raw!$Q130&gt;$C$8,IF(Raw!$N130&gt;$C$9,IF(Raw!$N130&lt;$A$9,IF(Raw!$X130&gt;$C$9,IF(Raw!$X130&lt;$A$9,Raw!M130,-999),-999),-999),-999),-999),-999)</f>
        <v>1.4E-5</v>
      </c>
      <c r="J130" s="9">
        <f>IF(Raw!$G130&gt;$C$8,IF(Raw!$Q130&gt;$C$8,IF(Raw!$N130&gt;$C$9,IF(Raw!$N130&lt;$A$9,IF(Raw!$X130&gt;$C$9,IF(Raw!$X130&lt;$A$9,Raw!N130,-999),-999),-999),-999),-999),-999)</f>
        <v>588</v>
      </c>
      <c r="K130" s="9">
        <f>IF(Raw!$G130&gt;$C$8,IF(Raw!$Q130&gt;$C$8,IF(Raw!$N130&gt;$C$9,IF(Raw!$N130&lt;$A$9,IF(Raw!$X130&gt;$C$9,IF(Raw!$X130&lt;$A$9,Raw!R130,-999),-999),-999),-999),-999),-999)</f>
        <v>1.7282310000000001</v>
      </c>
      <c r="L130" s="9">
        <f>IF(Raw!$G130&gt;$C$8,IF(Raw!$Q130&gt;$C$8,IF(Raw!$N130&gt;$C$9,IF(Raw!$N130&lt;$A$9,IF(Raw!$X130&gt;$C$9,IF(Raw!$X130&lt;$A$9,Raw!S130,-999),-999),-999),-999),-999),-999)</f>
        <v>2.6917580000000001</v>
      </c>
      <c r="M130" s="9">
        <f>Raw!Q130</f>
        <v>0.99106700000000003</v>
      </c>
      <c r="N130" s="9">
        <f>IF(Raw!$G130&gt;$C$8,IF(Raw!$Q130&gt;$C$8,IF(Raw!$N130&gt;$C$9,IF(Raw!$N130&lt;$A$9,IF(Raw!$X130&gt;$C$9,IF(Raw!$X130&lt;$A$9,Raw!V130,-999),-999),-999),-999),-999),-999)</f>
        <v>652.1</v>
      </c>
      <c r="O130" s="9">
        <f>IF(Raw!$G130&gt;$C$8,IF(Raw!$Q130&gt;$C$8,IF(Raw!$N130&gt;$C$9,IF(Raw!$N130&lt;$A$9,IF(Raw!$X130&gt;$C$9,IF(Raw!$X130&lt;$A$9,Raw!W130,-999),-999),-999),-999),-999),-999)</f>
        <v>6.0000000000000002E-6</v>
      </c>
      <c r="P130" s="9">
        <f>IF(Raw!$G130&gt;$C$8,IF(Raw!$Q130&gt;$C$8,IF(Raw!$N130&gt;$C$9,IF(Raw!$N130&lt;$A$9,IF(Raw!$X130&gt;$C$9,IF(Raw!$X130&lt;$A$9,Raw!X130,-999),-999),-999),-999),-999),-999)</f>
        <v>690</v>
      </c>
      <c r="R130" s="9">
        <f t="shared" si="20"/>
        <v>0.70622299999999982</v>
      </c>
      <c r="S130" s="9">
        <f t="shared" si="21"/>
        <v>0.28949153709589021</v>
      </c>
      <c r="T130" s="9">
        <f t="shared" si="22"/>
        <v>0.96352700000000002</v>
      </c>
      <c r="U130" s="9">
        <f t="shared" si="23"/>
        <v>0.35795454123290427</v>
      </c>
      <c r="V130" s="15">
        <f t="shared" si="16"/>
        <v>0</v>
      </c>
      <c r="X130" s="11">
        <f t="shared" si="24"/>
        <v>2.78124E+19</v>
      </c>
      <c r="Y130" s="11">
        <f t="shared" si="25"/>
        <v>6.8469999999999999E-18</v>
      </c>
      <c r="Z130" s="11">
        <f t="shared" si="26"/>
        <v>5.8799999999999998E-4</v>
      </c>
      <c r="AA130" s="16">
        <f t="shared" si="27"/>
        <v>0.100698174125207</v>
      </c>
      <c r="AB130" s="9">
        <f t="shared" si="17"/>
        <v>1.8252564096203383</v>
      </c>
      <c r="AC130" s="9">
        <f t="shared" si="18"/>
        <v>0.89930182587479313</v>
      </c>
      <c r="AD130" s="15">
        <f t="shared" si="19"/>
        <v>171.25539817212078</v>
      </c>
      <c r="AE130" s="3">
        <f t="shared" si="28"/>
        <v>824.37879999999973</v>
      </c>
      <c r="AF130" s="2">
        <f t="shared" si="29"/>
        <v>0.25</v>
      </c>
      <c r="AG130" s="9">
        <f t="shared" si="30"/>
        <v>4.7155113451046039E-2</v>
      </c>
      <c r="AH130" s="2">
        <f t="shared" si="31"/>
        <v>2.2818113991823465</v>
      </c>
    </row>
    <row r="131" spans="1:34">
      <c r="A131" s="1">
        <f>Raw!A131</f>
        <v>118</v>
      </c>
      <c r="B131" s="14">
        <f>Raw!B131</f>
        <v>0.46418981481481486</v>
      </c>
      <c r="C131" s="15">
        <f>Raw!C131</f>
        <v>64.099999999999994</v>
      </c>
      <c r="D131" s="15">
        <f>IF(C131&gt;0.5,Raw!D131*D$11,-999)</f>
        <v>46.2</v>
      </c>
      <c r="E131" s="9">
        <f>IF(Raw!$G131&gt;$C$8,IF(Raw!$Q131&gt;$C$8,IF(Raw!$N131&gt;$C$9,IF(Raw!$N131&lt;$A$9,IF(Raw!$X131&gt;$C$9,IF(Raw!$X131&lt;$A$9,Raw!H131,-999),-999),-999),-999),-999),-999)</f>
        <v>1.7367079999999999</v>
      </c>
      <c r="F131" s="9">
        <f>IF(Raw!$G131&gt;$C$8,IF(Raw!$Q131&gt;$C$8,IF(Raw!$N131&gt;$C$9,IF(Raw!$N131&lt;$A$9,IF(Raw!$X131&gt;$C$9,IF(Raw!$X131&lt;$A$9,Raw!I131,-999),-999),-999),-999),-999),-999)</f>
        <v>2.4230999999999998</v>
      </c>
      <c r="G131" s="9">
        <f>Raw!G131</f>
        <v>0.98084700000000002</v>
      </c>
      <c r="H131" s="9">
        <f>IF(Raw!$G131&gt;$C$8,IF(Raw!$Q131&gt;$C$8,IF(Raw!$N131&gt;$C$9,IF(Raw!$N131&lt;$A$9,IF(Raw!$X131&gt;$C$9,IF(Raw!$X131&lt;$A$9,Raw!L131,-999),-999),-999),-999),-999),-999)</f>
        <v>661.6</v>
      </c>
      <c r="I131" s="9">
        <f>IF(Raw!$G131&gt;$C$8,IF(Raw!$Q131&gt;$C$8,IF(Raw!$N131&gt;$C$9,IF(Raw!$N131&lt;$A$9,IF(Raw!$X131&gt;$C$9,IF(Raw!$X131&lt;$A$9,Raw!M131,-999),-999),-999),-999),-999),-999)</f>
        <v>1.2300000000000001E-4</v>
      </c>
      <c r="J131" s="9">
        <f>IF(Raw!$G131&gt;$C$8,IF(Raw!$Q131&gt;$C$8,IF(Raw!$N131&gt;$C$9,IF(Raw!$N131&lt;$A$9,IF(Raw!$X131&gt;$C$9,IF(Raw!$X131&lt;$A$9,Raw!N131,-999),-999),-999),-999),-999),-999)</f>
        <v>499</v>
      </c>
      <c r="K131" s="9">
        <f>IF(Raw!$G131&gt;$C$8,IF(Raw!$Q131&gt;$C$8,IF(Raw!$N131&gt;$C$9,IF(Raw!$N131&lt;$A$9,IF(Raw!$X131&gt;$C$9,IF(Raw!$X131&lt;$A$9,Raw!R131,-999),-999),-999),-999),-999),-999)</f>
        <v>1.77658</v>
      </c>
      <c r="L131" s="9">
        <f>IF(Raw!$G131&gt;$C$8,IF(Raw!$Q131&gt;$C$8,IF(Raw!$N131&gt;$C$9,IF(Raw!$N131&lt;$A$9,IF(Raw!$X131&gt;$C$9,IF(Raw!$X131&lt;$A$9,Raw!S131,-999),-999),-999),-999),-999),-999)</f>
        <v>2.7111459999999998</v>
      </c>
      <c r="M131" s="9">
        <f>Raw!Q131</f>
        <v>0.98994400000000005</v>
      </c>
      <c r="N131" s="9">
        <f>IF(Raw!$G131&gt;$C$8,IF(Raw!$Q131&gt;$C$8,IF(Raw!$N131&gt;$C$9,IF(Raw!$N131&lt;$A$9,IF(Raw!$X131&gt;$C$9,IF(Raw!$X131&lt;$A$9,Raw!V131,-999),-999),-999),-999),-999),-999)</f>
        <v>602.4</v>
      </c>
      <c r="O131" s="9">
        <f>IF(Raw!$G131&gt;$C$8,IF(Raw!$Q131&gt;$C$8,IF(Raw!$N131&gt;$C$9,IF(Raw!$N131&lt;$A$9,IF(Raw!$X131&gt;$C$9,IF(Raw!$X131&lt;$A$9,Raw!W131,-999),-999),-999),-999),-999),-999)</f>
        <v>6.0000000000000002E-6</v>
      </c>
      <c r="P131" s="9">
        <f>IF(Raw!$G131&gt;$C$8,IF(Raw!$Q131&gt;$C$8,IF(Raw!$N131&gt;$C$9,IF(Raw!$N131&lt;$A$9,IF(Raw!$X131&gt;$C$9,IF(Raw!$X131&lt;$A$9,Raw!X131,-999),-999),-999),-999),-999),-999)</f>
        <v>362</v>
      </c>
      <c r="R131" s="9">
        <f t="shared" si="20"/>
        <v>0.68639199999999989</v>
      </c>
      <c r="S131" s="9">
        <f t="shared" si="21"/>
        <v>0.28327019107754525</v>
      </c>
      <c r="T131" s="9">
        <f t="shared" si="22"/>
        <v>0.93456599999999979</v>
      </c>
      <c r="U131" s="9">
        <f t="shared" si="23"/>
        <v>0.34471253115841044</v>
      </c>
      <c r="V131" s="15">
        <f t="shared" si="16"/>
        <v>0</v>
      </c>
      <c r="X131" s="11">
        <f t="shared" si="24"/>
        <v>2.78124E+19</v>
      </c>
      <c r="Y131" s="11">
        <f t="shared" si="25"/>
        <v>6.6160000000000001E-18</v>
      </c>
      <c r="Z131" s="11">
        <f t="shared" si="26"/>
        <v>4.9899999999999999E-4</v>
      </c>
      <c r="AA131" s="16">
        <f t="shared" si="27"/>
        <v>8.4097618454131592E-2</v>
      </c>
      <c r="AB131" s="9">
        <f t="shared" si="17"/>
        <v>1.8551747748882039</v>
      </c>
      <c r="AC131" s="9">
        <f t="shared" si="18"/>
        <v>0.91590238154586845</v>
      </c>
      <c r="AD131" s="15">
        <f t="shared" si="19"/>
        <v>168.53230151128574</v>
      </c>
      <c r="AE131" s="3">
        <f t="shared" si="28"/>
        <v>796.56639999999982</v>
      </c>
      <c r="AF131" s="2">
        <f t="shared" si="29"/>
        <v>0.25</v>
      </c>
      <c r="AG131" s="9">
        <f t="shared" si="30"/>
        <v>4.4688612489159771E-2</v>
      </c>
      <c r="AH131" s="2">
        <f t="shared" si="31"/>
        <v>2.1624587012661576</v>
      </c>
    </row>
    <row r="132" spans="1:34">
      <c r="A132" s="1">
        <f>Raw!A132</f>
        <v>119</v>
      </c>
      <c r="B132" s="14">
        <f>Raw!B132</f>
        <v>0.46424768518518517</v>
      </c>
      <c r="C132" s="15">
        <f>Raw!C132</f>
        <v>63</v>
      </c>
      <c r="D132" s="15">
        <f>IF(C132&gt;0.5,Raw!D132*D$11,-999)</f>
        <v>50.7</v>
      </c>
      <c r="E132" s="9">
        <f>IF(Raw!$G132&gt;$C$8,IF(Raw!$Q132&gt;$C$8,IF(Raw!$N132&gt;$C$9,IF(Raw!$N132&lt;$A$9,IF(Raw!$X132&gt;$C$9,IF(Raw!$X132&lt;$A$9,Raw!H132,-999),-999),-999),-999),-999),-999)</f>
        <v>1.7325200000000001</v>
      </c>
      <c r="F132" s="9">
        <f>IF(Raw!$G132&gt;$C$8,IF(Raw!$Q132&gt;$C$8,IF(Raw!$N132&gt;$C$9,IF(Raw!$N132&lt;$A$9,IF(Raw!$X132&gt;$C$9,IF(Raw!$X132&lt;$A$9,Raw!I132,-999),-999),-999),-999),-999),-999)</f>
        <v>2.3959860000000002</v>
      </c>
      <c r="G132" s="9">
        <f>Raw!G132</f>
        <v>0.98592100000000005</v>
      </c>
      <c r="H132" s="9">
        <f>IF(Raw!$G132&gt;$C$8,IF(Raw!$Q132&gt;$C$8,IF(Raw!$N132&gt;$C$9,IF(Raw!$N132&lt;$A$9,IF(Raw!$X132&gt;$C$9,IF(Raw!$X132&lt;$A$9,Raw!L132,-999),-999),-999),-999),-999),-999)</f>
        <v>612.79999999999995</v>
      </c>
      <c r="I132" s="9">
        <f>IF(Raw!$G132&gt;$C$8,IF(Raw!$Q132&gt;$C$8,IF(Raw!$N132&gt;$C$9,IF(Raw!$N132&lt;$A$9,IF(Raw!$X132&gt;$C$9,IF(Raw!$X132&lt;$A$9,Raw!M132,-999),-999),-999),-999),-999),-999)</f>
        <v>1.2E-5</v>
      </c>
      <c r="J132" s="9">
        <f>IF(Raw!$G132&gt;$C$8,IF(Raw!$Q132&gt;$C$8,IF(Raw!$N132&gt;$C$9,IF(Raw!$N132&lt;$A$9,IF(Raw!$X132&gt;$C$9,IF(Raw!$X132&lt;$A$9,Raw!N132,-999),-999),-999),-999),-999),-999)</f>
        <v>392</v>
      </c>
      <c r="K132" s="9">
        <f>IF(Raw!$G132&gt;$C$8,IF(Raw!$Q132&gt;$C$8,IF(Raw!$N132&gt;$C$9,IF(Raw!$N132&lt;$A$9,IF(Raw!$X132&gt;$C$9,IF(Raw!$X132&lt;$A$9,Raw!R132,-999),-999),-999),-999),-999),-999)</f>
        <v>1.791428</v>
      </c>
      <c r="L132" s="9">
        <f>IF(Raw!$G132&gt;$C$8,IF(Raw!$Q132&gt;$C$8,IF(Raw!$N132&gt;$C$9,IF(Raw!$N132&lt;$A$9,IF(Raw!$X132&gt;$C$9,IF(Raw!$X132&lt;$A$9,Raw!S132,-999),-999),-999),-999),-999),-999)</f>
        <v>2.7771520000000001</v>
      </c>
      <c r="M132" s="9">
        <f>Raw!Q132</f>
        <v>0.99113700000000005</v>
      </c>
      <c r="N132" s="9">
        <f>IF(Raw!$G132&gt;$C$8,IF(Raw!$Q132&gt;$C$8,IF(Raw!$N132&gt;$C$9,IF(Raw!$N132&lt;$A$9,IF(Raw!$X132&gt;$C$9,IF(Raw!$X132&lt;$A$9,Raw!V132,-999),-999),-999),-999),-999),-999)</f>
        <v>639.20000000000005</v>
      </c>
      <c r="O132" s="9">
        <f>IF(Raw!$G132&gt;$C$8,IF(Raw!$Q132&gt;$C$8,IF(Raw!$N132&gt;$C$9,IF(Raw!$N132&lt;$A$9,IF(Raw!$X132&gt;$C$9,IF(Raw!$X132&lt;$A$9,Raw!W132,-999),-999),-999),-999),-999),-999)</f>
        <v>9.0000000000000002E-6</v>
      </c>
      <c r="P132" s="9">
        <f>IF(Raw!$G132&gt;$C$8,IF(Raw!$Q132&gt;$C$8,IF(Raw!$N132&gt;$C$9,IF(Raw!$N132&lt;$A$9,IF(Raw!$X132&gt;$C$9,IF(Raw!$X132&lt;$A$9,Raw!X132,-999),-999),-999),-999),-999),-999)</f>
        <v>461</v>
      </c>
      <c r="R132" s="9">
        <f t="shared" si="20"/>
        <v>0.66346600000000011</v>
      </c>
      <c r="S132" s="9">
        <f t="shared" si="21"/>
        <v>0.27690729411607584</v>
      </c>
      <c r="T132" s="9">
        <f t="shared" si="22"/>
        <v>0.98572400000000004</v>
      </c>
      <c r="U132" s="9">
        <f t="shared" si="23"/>
        <v>0.35494060101859748</v>
      </c>
      <c r="V132" s="15">
        <f t="shared" si="16"/>
        <v>0</v>
      </c>
      <c r="X132" s="11">
        <f t="shared" si="24"/>
        <v>3.0521399999999996E+19</v>
      </c>
      <c r="Y132" s="11">
        <f t="shared" si="25"/>
        <v>6.1279999999999993E-18</v>
      </c>
      <c r="Z132" s="11">
        <f t="shared" si="26"/>
        <v>3.9199999999999999E-4</v>
      </c>
      <c r="AA132" s="16">
        <f t="shared" si="27"/>
        <v>6.8309475817652385E-2</v>
      </c>
      <c r="AB132" s="9">
        <f t="shared" si="17"/>
        <v>1.8587622897408795</v>
      </c>
      <c r="AC132" s="9">
        <f t="shared" si="18"/>
        <v>0.93169052418234766</v>
      </c>
      <c r="AD132" s="15">
        <f t="shared" si="19"/>
        <v>174.25886688176632</v>
      </c>
      <c r="AE132" s="3">
        <f t="shared" si="28"/>
        <v>737.81119999999976</v>
      </c>
      <c r="AF132" s="2">
        <f t="shared" si="29"/>
        <v>0.25</v>
      </c>
      <c r="AG132" s="9">
        <f t="shared" si="30"/>
        <v>4.7578113033718394E-2</v>
      </c>
      <c r="AH132" s="2">
        <f t="shared" si="31"/>
        <v>2.3022801288481798</v>
      </c>
    </row>
    <row r="133" spans="1:34">
      <c r="A133" s="1">
        <f>Raw!A133</f>
        <v>120</v>
      </c>
      <c r="B133" s="14">
        <f>Raw!B133</f>
        <v>0.46430555555555553</v>
      </c>
      <c r="C133" s="15">
        <f>Raw!C133</f>
        <v>62.1</v>
      </c>
      <c r="D133" s="15">
        <f>IF(C133&gt;0.5,Raw!D133*D$11,-999)</f>
        <v>51.6</v>
      </c>
      <c r="E133" s="9">
        <f>IF(Raw!$G133&gt;$C$8,IF(Raw!$Q133&gt;$C$8,IF(Raw!$N133&gt;$C$9,IF(Raw!$N133&lt;$A$9,IF(Raw!$X133&gt;$C$9,IF(Raw!$X133&lt;$A$9,Raw!H133,-999),-999),-999),-999),-999),-999)</f>
        <v>1.711495</v>
      </c>
      <c r="F133" s="9">
        <f>IF(Raw!$G133&gt;$C$8,IF(Raw!$Q133&gt;$C$8,IF(Raw!$N133&gt;$C$9,IF(Raw!$N133&lt;$A$9,IF(Raw!$X133&gt;$C$9,IF(Raw!$X133&lt;$A$9,Raw!I133,-999),-999),-999),-999),-999),-999)</f>
        <v>2.373993</v>
      </c>
      <c r="G133" s="9">
        <f>Raw!G133</f>
        <v>0.98391300000000004</v>
      </c>
      <c r="H133" s="9">
        <f>IF(Raw!$G133&gt;$C$8,IF(Raw!$Q133&gt;$C$8,IF(Raw!$N133&gt;$C$9,IF(Raw!$N133&lt;$A$9,IF(Raw!$X133&gt;$C$9,IF(Raw!$X133&lt;$A$9,Raw!L133,-999),-999),-999),-999),-999),-999)</f>
        <v>639.1</v>
      </c>
      <c r="I133" s="9">
        <f>IF(Raw!$G133&gt;$C$8,IF(Raw!$Q133&gt;$C$8,IF(Raw!$N133&gt;$C$9,IF(Raw!$N133&lt;$A$9,IF(Raw!$X133&gt;$C$9,IF(Raw!$X133&lt;$A$9,Raw!M133,-999),-999),-999),-999),-999),-999)</f>
        <v>5.4010000000000002E-2</v>
      </c>
      <c r="J133" s="9">
        <f>IF(Raw!$G133&gt;$C$8,IF(Raw!$Q133&gt;$C$8,IF(Raw!$N133&gt;$C$9,IF(Raw!$N133&lt;$A$9,IF(Raw!$X133&gt;$C$9,IF(Raw!$X133&lt;$A$9,Raw!N133,-999),-999),-999),-999),-999),-999)</f>
        <v>319</v>
      </c>
      <c r="K133" s="9">
        <f>IF(Raw!$G133&gt;$C$8,IF(Raw!$Q133&gt;$C$8,IF(Raw!$N133&gt;$C$9,IF(Raw!$N133&lt;$A$9,IF(Raw!$X133&gt;$C$9,IF(Raw!$X133&lt;$A$9,Raw!R133,-999),-999),-999),-999),-999),-999)</f>
        <v>1.7528300000000001</v>
      </c>
      <c r="L133" s="9">
        <f>IF(Raw!$G133&gt;$C$8,IF(Raw!$Q133&gt;$C$8,IF(Raw!$N133&gt;$C$9,IF(Raw!$N133&lt;$A$9,IF(Raw!$X133&gt;$C$9,IF(Raw!$X133&lt;$A$9,Raw!S133,-999),-999),-999),-999),-999),-999)</f>
        <v>2.7022970000000002</v>
      </c>
      <c r="M133" s="9">
        <f>Raw!Q133</f>
        <v>0.99163299999999999</v>
      </c>
      <c r="N133" s="9">
        <f>IF(Raw!$G133&gt;$C$8,IF(Raw!$Q133&gt;$C$8,IF(Raw!$N133&gt;$C$9,IF(Raw!$N133&lt;$A$9,IF(Raw!$X133&gt;$C$9,IF(Raw!$X133&lt;$A$9,Raw!V133,-999),-999),-999),-999),-999),-999)</f>
        <v>624.29999999999995</v>
      </c>
      <c r="O133" s="9">
        <f>IF(Raw!$G133&gt;$C$8,IF(Raw!$Q133&gt;$C$8,IF(Raw!$N133&gt;$C$9,IF(Raw!$N133&lt;$A$9,IF(Raw!$X133&gt;$C$9,IF(Raw!$X133&lt;$A$9,Raw!W133,-999),-999),-999),-999),-999),-999)</f>
        <v>1.1E-5</v>
      </c>
      <c r="P133" s="9">
        <f>IF(Raw!$G133&gt;$C$8,IF(Raw!$Q133&gt;$C$8,IF(Raw!$N133&gt;$C$9,IF(Raw!$N133&lt;$A$9,IF(Raw!$X133&gt;$C$9,IF(Raw!$X133&lt;$A$9,Raw!X133,-999),-999),-999),-999),-999),-999)</f>
        <v>488</v>
      </c>
      <c r="R133" s="9">
        <f t="shared" si="20"/>
        <v>0.66249800000000003</v>
      </c>
      <c r="S133" s="9">
        <f t="shared" si="21"/>
        <v>0.27906484981210983</v>
      </c>
      <c r="T133" s="9">
        <f t="shared" si="22"/>
        <v>0.94946700000000006</v>
      </c>
      <c r="U133" s="9">
        <f t="shared" si="23"/>
        <v>0.35135553197890534</v>
      </c>
      <c r="V133" s="15">
        <f t="shared" si="16"/>
        <v>0</v>
      </c>
      <c r="X133" s="11">
        <f t="shared" si="24"/>
        <v>3.10632E+19</v>
      </c>
      <c r="Y133" s="11">
        <f t="shared" si="25"/>
        <v>6.3910000000000001E-18</v>
      </c>
      <c r="Z133" s="11">
        <f t="shared" si="26"/>
        <v>3.19E-4</v>
      </c>
      <c r="AA133" s="16">
        <f t="shared" si="27"/>
        <v>5.9557691053285837E-2</v>
      </c>
      <c r="AB133" s="9">
        <f t="shared" si="17"/>
        <v>1.8093780622512903</v>
      </c>
      <c r="AC133" s="9">
        <f t="shared" si="18"/>
        <v>0.9404423089467141</v>
      </c>
      <c r="AD133" s="15">
        <f t="shared" si="19"/>
        <v>186.70122587236938</v>
      </c>
      <c r="AE133" s="3">
        <f t="shared" si="28"/>
        <v>769.47639999999978</v>
      </c>
      <c r="AF133" s="2">
        <f t="shared" si="29"/>
        <v>0.25</v>
      </c>
      <c r="AG133" s="9">
        <f t="shared" si="30"/>
        <v>5.0460391182692382E-2</v>
      </c>
      <c r="AH133" s="2">
        <f t="shared" si="31"/>
        <v>2.4417520684665788</v>
      </c>
    </row>
    <row r="134" spans="1:34">
      <c r="A134" s="1">
        <f>Raw!A134</f>
        <v>121</v>
      </c>
      <c r="B134" s="14">
        <f>Raw!B134</f>
        <v>0.46436342592592594</v>
      </c>
      <c r="C134" s="15">
        <f>Raw!C134</f>
        <v>61.2</v>
      </c>
      <c r="D134" s="15">
        <f>IF(C134&gt;0.5,Raw!D134*D$11,-999)</f>
        <v>59.7</v>
      </c>
      <c r="E134" s="9">
        <f>IF(Raw!$G134&gt;$C$8,IF(Raw!$Q134&gt;$C$8,IF(Raw!$N134&gt;$C$9,IF(Raw!$N134&lt;$A$9,IF(Raw!$X134&gt;$C$9,IF(Raw!$X134&lt;$A$9,Raw!H134,-999),-999),-999),-999),-999),-999)</f>
        <v>1.7447319999999999</v>
      </c>
      <c r="F134" s="9">
        <f>IF(Raw!$G134&gt;$C$8,IF(Raw!$Q134&gt;$C$8,IF(Raw!$N134&gt;$C$9,IF(Raw!$N134&lt;$A$9,IF(Raw!$X134&gt;$C$9,IF(Raw!$X134&lt;$A$9,Raw!I134,-999),-999),-999),-999),-999),-999)</f>
        <v>2.3335659999999998</v>
      </c>
      <c r="G134" s="9">
        <f>Raw!G134</f>
        <v>0.98453999999999997</v>
      </c>
      <c r="H134" s="9">
        <f>IF(Raw!$G134&gt;$C$8,IF(Raw!$Q134&gt;$C$8,IF(Raw!$N134&gt;$C$9,IF(Raw!$N134&lt;$A$9,IF(Raw!$X134&gt;$C$9,IF(Raw!$X134&lt;$A$9,Raw!L134,-999),-999),-999),-999),-999),-999)</f>
        <v>571.20000000000005</v>
      </c>
      <c r="I134" s="9">
        <f>IF(Raw!$G134&gt;$C$8,IF(Raw!$Q134&gt;$C$8,IF(Raw!$N134&gt;$C$9,IF(Raw!$N134&lt;$A$9,IF(Raw!$X134&gt;$C$9,IF(Raw!$X134&lt;$A$9,Raw!M134,-999),-999),-999),-999),-999),-999)</f>
        <v>3.9999999999999998E-6</v>
      </c>
      <c r="J134" s="9">
        <f>IF(Raw!$G134&gt;$C$8,IF(Raw!$Q134&gt;$C$8,IF(Raw!$N134&gt;$C$9,IF(Raw!$N134&lt;$A$9,IF(Raw!$X134&gt;$C$9,IF(Raw!$X134&lt;$A$9,Raw!N134,-999),-999),-999),-999),-999),-999)</f>
        <v>559</v>
      </c>
      <c r="K134" s="9">
        <f>IF(Raw!$G134&gt;$C$8,IF(Raw!$Q134&gt;$C$8,IF(Raw!$N134&gt;$C$9,IF(Raw!$N134&lt;$A$9,IF(Raw!$X134&gt;$C$9,IF(Raw!$X134&lt;$A$9,Raw!R134,-999),-999),-999),-999),-999),-999)</f>
        <v>1.7331909999999999</v>
      </c>
      <c r="L134" s="9">
        <f>IF(Raw!$G134&gt;$C$8,IF(Raw!$Q134&gt;$C$8,IF(Raw!$N134&gt;$C$9,IF(Raw!$N134&lt;$A$9,IF(Raw!$X134&gt;$C$9,IF(Raw!$X134&lt;$A$9,Raw!S134,-999),-999),-999),-999),-999),-999)</f>
        <v>2.6421790000000001</v>
      </c>
      <c r="M134" s="9">
        <f>Raw!Q134</f>
        <v>0.98884799999999995</v>
      </c>
      <c r="N134" s="9">
        <f>IF(Raw!$G134&gt;$C$8,IF(Raw!$Q134&gt;$C$8,IF(Raw!$N134&gt;$C$9,IF(Raw!$N134&lt;$A$9,IF(Raw!$X134&gt;$C$9,IF(Raw!$X134&lt;$A$9,Raw!V134,-999),-999),-999),-999),-999),-999)</f>
        <v>598.9</v>
      </c>
      <c r="O134" s="9">
        <f>IF(Raw!$G134&gt;$C$8,IF(Raw!$Q134&gt;$C$8,IF(Raw!$N134&gt;$C$9,IF(Raw!$N134&lt;$A$9,IF(Raw!$X134&gt;$C$9,IF(Raw!$X134&lt;$A$9,Raw!W134,-999),-999),-999),-999),-999),-999)</f>
        <v>1.2E-5</v>
      </c>
      <c r="P134" s="9">
        <f>IF(Raw!$G134&gt;$C$8,IF(Raw!$Q134&gt;$C$8,IF(Raw!$N134&gt;$C$9,IF(Raw!$N134&lt;$A$9,IF(Raw!$X134&gt;$C$9,IF(Raw!$X134&lt;$A$9,Raw!X134,-999),-999),-999),-999),-999),-999)</f>
        <v>497</v>
      </c>
      <c r="R134" s="9">
        <f t="shared" si="20"/>
        <v>0.58883399999999986</v>
      </c>
      <c r="S134" s="9">
        <f t="shared" si="21"/>
        <v>0.25233226743961812</v>
      </c>
      <c r="T134" s="9">
        <f t="shared" si="22"/>
        <v>0.90898800000000013</v>
      </c>
      <c r="U134" s="9">
        <f t="shared" si="23"/>
        <v>0.34402968156207436</v>
      </c>
      <c r="V134" s="15">
        <f t="shared" si="16"/>
        <v>0</v>
      </c>
      <c r="X134" s="11">
        <f t="shared" si="24"/>
        <v>3.5939399999999996E+19</v>
      </c>
      <c r="Y134" s="11">
        <f t="shared" si="25"/>
        <v>5.7120000000000001E-18</v>
      </c>
      <c r="Z134" s="11">
        <f t="shared" si="26"/>
        <v>5.5899999999999993E-4</v>
      </c>
      <c r="AA134" s="16">
        <f t="shared" si="27"/>
        <v>0.10294173442271939</v>
      </c>
      <c r="AB134" s="9">
        <f t="shared" si="17"/>
        <v>1.8267638012894387</v>
      </c>
      <c r="AC134" s="9">
        <f t="shared" si="18"/>
        <v>0.89705826557728074</v>
      </c>
      <c r="AD134" s="15">
        <f t="shared" si="19"/>
        <v>184.15337106032095</v>
      </c>
      <c r="AE134" s="3">
        <f t="shared" si="28"/>
        <v>687.72479999999985</v>
      </c>
      <c r="AF134" s="2">
        <f t="shared" si="29"/>
        <v>0.25</v>
      </c>
      <c r="AG134" s="9">
        <f t="shared" si="30"/>
        <v>4.8734019695742106E-2</v>
      </c>
      <c r="AH134" s="2">
        <f t="shared" si="31"/>
        <v>2.3582138506604431</v>
      </c>
    </row>
    <row r="135" spans="1:34">
      <c r="A135" s="1">
        <f>Raw!A135</f>
        <v>122</v>
      </c>
      <c r="B135" s="14">
        <f>Raw!B135</f>
        <v>0.46440972222222227</v>
      </c>
      <c r="C135" s="15">
        <f>Raw!C135</f>
        <v>60.1</v>
      </c>
      <c r="D135" s="15">
        <f>IF(C135&gt;0.5,Raw!D135*D$11,-999)</f>
        <v>67</v>
      </c>
      <c r="E135" s="9">
        <f>IF(Raw!$G135&gt;$C$8,IF(Raw!$Q135&gt;$C$8,IF(Raw!$N135&gt;$C$9,IF(Raw!$N135&lt;$A$9,IF(Raw!$X135&gt;$C$9,IF(Raw!$X135&lt;$A$9,Raw!H135,-999),-999),-999),-999),-999),-999)</f>
        <v>1.677465</v>
      </c>
      <c r="F135" s="9">
        <f>IF(Raw!$G135&gt;$C$8,IF(Raw!$Q135&gt;$C$8,IF(Raw!$N135&gt;$C$9,IF(Raw!$N135&lt;$A$9,IF(Raw!$X135&gt;$C$9,IF(Raw!$X135&lt;$A$9,Raw!I135,-999),-999),-999),-999),-999),-999)</f>
        <v>2.2584610000000001</v>
      </c>
      <c r="G135" s="9">
        <f>Raw!G135</f>
        <v>0.97795200000000004</v>
      </c>
      <c r="H135" s="9">
        <f>IF(Raw!$G135&gt;$C$8,IF(Raw!$Q135&gt;$C$8,IF(Raw!$N135&gt;$C$9,IF(Raw!$N135&lt;$A$9,IF(Raw!$X135&gt;$C$9,IF(Raw!$X135&lt;$A$9,Raw!L135,-999),-999),-999),-999),-999),-999)</f>
        <v>612.5</v>
      </c>
      <c r="I135" s="9">
        <f>IF(Raw!$G135&gt;$C$8,IF(Raw!$Q135&gt;$C$8,IF(Raw!$N135&gt;$C$9,IF(Raw!$N135&lt;$A$9,IF(Raw!$X135&gt;$C$9,IF(Raw!$X135&lt;$A$9,Raw!M135,-999),-999),-999),-999),-999),-999)</f>
        <v>9.0000000000000002E-6</v>
      </c>
      <c r="J135" s="9">
        <f>IF(Raw!$G135&gt;$C$8,IF(Raw!$Q135&gt;$C$8,IF(Raw!$N135&gt;$C$9,IF(Raw!$N135&lt;$A$9,IF(Raw!$X135&gt;$C$9,IF(Raw!$X135&lt;$A$9,Raw!N135,-999),-999),-999),-999),-999),-999)</f>
        <v>477</v>
      </c>
      <c r="K135" s="9">
        <f>IF(Raw!$G135&gt;$C$8,IF(Raw!$Q135&gt;$C$8,IF(Raw!$N135&gt;$C$9,IF(Raw!$N135&lt;$A$9,IF(Raw!$X135&gt;$C$9,IF(Raw!$X135&lt;$A$9,Raw!R135,-999),-999),-999),-999),-999),-999)</f>
        <v>1.730809</v>
      </c>
      <c r="L135" s="9">
        <f>IF(Raw!$G135&gt;$C$8,IF(Raw!$Q135&gt;$C$8,IF(Raw!$N135&gt;$C$9,IF(Raw!$N135&lt;$A$9,IF(Raw!$X135&gt;$C$9,IF(Raw!$X135&lt;$A$9,Raw!S135,-999),-999),-999),-999),-999),-999)</f>
        <v>2.6028690000000001</v>
      </c>
      <c r="M135" s="9">
        <f>Raw!Q135</f>
        <v>0.987842</v>
      </c>
      <c r="N135" s="9">
        <f>IF(Raw!$G135&gt;$C$8,IF(Raw!$Q135&gt;$C$8,IF(Raw!$N135&gt;$C$9,IF(Raw!$N135&lt;$A$9,IF(Raw!$X135&gt;$C$9,IF(Raw!$X135&lt;$A$9,Raw!V135,-999),-999),-999),-999),-999),-999)</f>
        <v>603.6</v>
      </c>
      <c r="O135" s="9">
        <f>IF(Raw!$G135&gt;$C$8,IF(Raw!$Q135&gt;$C$8,IF(Raw!$N135&gt;$C$9,IF(Raw!$N135&lt;$A$9,IF(Raw!$X135&gt;$C$9,IF(Raw!$X135&lt;$A$9,Raw!W135,-999),-999),-999),-999),-999),-999)</f>
        <v>1.4E-5</v>
      </c>
      <c r="P135" s="9">
        <f>IF(Raw!$G135&gt;$C$8,IF(Raw!$Q135&gt;$C$8,IF(Raw!$N135&gt;$C$9,IF(Raw!$N135&lt;$A$9,IF(Raw!$X135&gt;$C$9,IF(Raw!$X135&lt;$A$9,Raw!X135,-999),-999),-999),-999),-999),-999)</f>
        <v>525</v>
      </c>
      <c r="R135" s="9">
        <f t="shared" si="20"/>
        <v>0.58099600000000007</v>
      </c>
      <c r="S135" s="9">
        <f t="shared" si="21"/>
        <v>0.25725305860938047</v>
      </c>
      <c r="T135" s="9">
        <f t="shared" si="22"/>
        <v>0.87206000000000006</v>
      </c>
      <c r="U135" s="9">
        <f t="shared" si="23"/>
        <v>0.33503799077095314</v>
      </c>
      <c r="V135" s="15">
        <f t="shared" si="16"/>
        <v>0</v>
      </c>
      <c r="X135" s="11">
        <f t="shared" si="24"/>
        <v>4.0333999999999992E+19</v>
      </c>
      <c r="Y135" s="11">
        <f t="shared" si="25"/>
        <v>6.1249999999999994E-18</v>
      </c>
      <c r="Z135" s="11">
        <f t="shared" si="26"/>
        <v>4.7699999999999999E-4</v>
      </c>
      <c r="AA135" s="16">
        <f t="shared" si="27"/>
        <v>0.10541824949647105</v>
      </c>
      <c r="AB135" s="9">
        <f t="shared" si="17"/>
        <v>1.8227400386558925</v>
      </c>
      <c r="AC135" s="9">
        <f t="shared" si="18"/>
        <v>0.89458175050352906</v>
      </c>
      <c r="AD135" s="15">
        <f t="shared" si="19"/>
        <v>221.00261948945715</v>
      </c>
      <c r="AE135" s="3">
        <f t="shared" si="28"/>
        <v>737.4499999999997</v>
      </c>
      <c r="AF135" s="2">
        <f t="shared" si="29"/>
        <v>0.25</v>
      </c>
      <c r="AG135" s="9">
        <f t="shared" si="30"/>
        <v>5.6957133529896314E-2</v>
      </c>
      <c r="AH135" s="2">
        <f t="shared" si="31"/>
        <v>2.7561260495787323</v>
      </c>
    </row>
    <row r="136" spans="1:34">
      <c r="A136" s="1">
        <f>Raw!A136</f>
        <v>123</v>
      </c>
      <c r="B136" s="14">
        <f>Raw!B136</f>
        <v>0.46446759259259257</v>
      </c>
      <c r="C136" s="15">
        <f>Raw!C136</f>
        <v>59</v>
      </c>
      <c r="D136" s="15">
        <f>IF(C136&gt;0.5,Raw!D136*D$11,-999)</f>
        <v>67</v>
      </c>
      <c r="E136" s="9">
        <f>IF(Raw!$G136&gt;$C$8,IF(Raw!$Q136&gt;$C$8,IF(Raw!$N136&gt;$C$9,IF(Raw!$N136&lt;$A$9,IF(Raw!$X136&gt;$C$9,IF(Raw!$X136&lt;$A$9,Raw!H136,-999),-999),-999),-999),-999),-999)</f>
        <v>1.5891949999999999</v>
      </c>
      <c r="F136" s="9">
        <f>IF(Raw!$G136&gt;$C$8,IF(Raw!$Q136&gt;$C$8,IF(Raw!$N136&gt;$C$9,IF(Raw!$N136&lt;$A$9,IF(Raw!$X136&gt;$C$9,IF(Raw!$X136&lt;$A$9,Raw!I136,-999),-999),-999),-999),-999),-999)</f>
        <v>2.1470280000000002</v>
      </c>
      <c r="G136" s="9">
        <f>Raw!G136</f>
        <v>0.98109000000000002</v>
      </c>
      <c r="H136" s="9">
        <f>IF(Raw!$G136&gt;$C$8,IF(Raw!$Q136&gt;$C$8,IF(Raw!$N136&gt;$C$9,IF(Raw!$N136&lt;$A$9,IF(Raw!$X136&gt;$C$9,IF(Raw!$X136&lt;$A$9,Raw!L136,-999),-999),-999),-999),-999),-999)</f>
        <v>628.4</v>
      </c>
      <c r="I136" s="9">
        <f>IF(Raw!$G136&gt;$C$8,IF(Raw!$Q136&gt;$C$8,IF(Raw!$N136&gt;$C$9,IF(Raw!$N136&lt;$A$9,IF(Raw!$X136&gt;$C$9,IF(Raw!$X136&lt;$A$9,Raw!M136,-999),-999),-999),-999),-999),-999)</f>
        <v>1.2821000000000001E-2</v>
      </c>
      <c r="J136" s="9">
        <f>IF(Raw!$G136&gt;$C$8,IF(Raw!$Q136&gt;$C$8,IF(Raw!$N136&gt;$C$9,IF(Raw!$N136&lt;$A$9,IF(Raw!$X136&gt;$C$9,IF(Raw!$X136&lt;$A$9,Raw!N136,-999),-999),-999),-999),-999),-999)</f>
        <v>564</v>
      </c>
      <c r="K136" s="9">
        <f>IF(Raw!$G136&gt;$C$8,IF(Raw!$Q136&gt;$C$8,IF(Raw!$N136&gt;$C$9,IF(Raw!$N136&lt;$A$9,IF(Raw!$X136&gt;$C$9,IF(Raw!$X136&lt;$A$9,Raw!R136,-999),-999),-999),-999),-999),-999)</f>
        <v>1.6828719999999999</v>
      </c>
      <c r="L136" s="9">
        <f>IF(Raw!$G136&gt;$C$8,IF(Raw!$Q136&gt;$C$8,IF(Raw!$N136&gt;$C$9,IF(Raw!$N136&lt;$A$9,IF(Raw!$X136&gt;$C$9,IF(Raw!$X136&lt;$A$9,Raw!S136,-999),-999),-999),-999),-999),-999)</f>
        <v>2.5110139999999999</v>
      </c>
      <c r="M136" s="9">
        <f>Raw!Q136</f>
        <v>0.988869</v>
      </c>
      <c r="N136" s="9">
        <f>IF(Raw!$G136&gt;$C$8,IF(Raw!$Q136&gt;$C$8,IF(Raw!$N136&gt;$C$9,IF(Raw!$N136&lt;$A$9,IF(Raw!$X136&gt;$C$9,IF(Raw!$X136&lt;$A$9,Raw!V136,-999),-999),-999),-999),-999),-999)</f>
        <v>581.5</v>
      </c>
      <c r="O136" s="9">
        <f>IF(Raw!$G136&gt;$C$8,IF(Raw!$Q136&gt;$C$8,IF(Raw!$N136&gt;$C$9,IF(Raw!$N136&lt;$A$9,IF(Raw!$X136&gt;$C$9,IF(Raw!$X136&lt;$A$9,Raw!W136,-999),-999),-999),-999),-999),-999)</f>
        <v>5.0000000000000004E-6</v>
      </c>
      <c r="P136" s="9">
        <f>IF(Raw!$G136&gt;$C$8,IF(Raw!$Q136&gt;$C$8,IF(Raw!$N136&gt;$C$9,IF(Raw!$N136&lt;$A$9,IF(Raw!$X136&gt;$C$9,IF(Raw!$X136&lt;$A$9,Raw!X136,-999),-999),-999),-999),-999),-999)</f>
        <v>560</v>
      </c>
      <c r="R136" s="9">
        <f t="shared" si="20"/>
        <v>0.55783300000000025</v>
      </c>
      <c r="S136" s="9">
        <f t="shared" si="21"/>
        <v>0.25981636010336157</v>
      </c>
      <c r="T136" s="9">
        <f t="shared" si="22"/>
        <v>0.82814199999999993</v>
      </c>
      <c r="U136" s="9">
        <f t="shared" si="23"/>
        <v>0.32980381630687838</v>
      </c>
      <c r="V136" s="15">
        <f t="shared" si="16"/>
        <v>0</v>
      </c>
      <c r="X136" s="11">
        <f t="shared" si="24"/>
        <v>4.0333999999999992E+19</v>
      </c>
      <c r="Y136" s="11">
        <f t="shared" si="25"/>
        <v>6.2839999999999991E-18</v>
      </c>
      <c r="Z136" s="11">
        <f t="shared" si="26"/>
        <v>5.6399999999999994E-4</v>
      </c>
      <c r="AA136" s="16">
        <f t="shared" si="27"/>
        <v>0.12507169638130872</v>
      </c>
      <c r="AB136" s="9">
        <f t="shared" si="17"/>
        <v>1.7864491247846097</v>
      </c>
      <c r="AC136" s="9">
        <f t="shared" si="18"/>
        <v>0.87492830361869123</v>
      </c>
      <c r="AD136" s="15">
        <f t="shared" si="19"/>
        <v>221.75832691721405</v>
      </c>
      <c r="AE136" s="3">
        <f t="shared" si="28"/>
        <v>756.5935999999997</v>
      </c>
      <c r="AF136" s="2">
        <f t="shared" si="29"/>
        <v>0.25</v>
      </c>
      <c r="AG136" s="9">
        <f t="shared" si="30"/>
        <v>5.6259032703942724E-2</v>
      </c>
      <c r="AH136" s="2">
        <f t="shared" si="31"/>
        <v>2.7223453139201652</v>
      </c>
    </row>
    <row r="137" spans="1:34">
      <c r="A137" s="1">
        <f>Raw!A137</f>
        <v>124</v>
      </c>
      <c r="B137" s="14">
        <f>Raw!B137</f>
        <v>0.46452546296296293</v>
      </c>
      <c r="C137" s="15">
        <f>Raw!C137</f>
        <v>58.1</v>
      </c>
      <c r="D137" s="15">
        <f>IF(C137&gt;0.5,Raw!D137*D$11,-999)</f>
        <v>66.099999999999994</v>
      </c>
      <c r="E137" s="9">
        <f>IF(Raw!$G137&gt;$C$8,IF(Raw!$Q137&gt;$C$8,IF(Raw!$N137&gt;$C$9,IF(Raw!$N137&lt;$A$9,IF(Raw!$X137&gt;$C$9,IF(Raw!$X137&lt;$A$9,Raw!H137,-999),-999),-999),-999),-999),-999)</f>
        <v>1.5348059999999999</v>
      </c>
      <c r="F137" s="9">
        <f>IF(Raw!$G137&gt;$C$8,IF(Raw!$Q137&gt;$C$8,IF(Raw!$N137&gt;$C$9,IF(Raw!$N137&lt;$A$9,IF(Raw!$X137&gt;$C$9,IF(Raw!$X137&lt;$A$9,Raw!I137,-999),-999),-999),-999),-999),-999)</f>
        <v>2.0256750000000001</v>
      </c>
      <c r="G137" s="9">
        <f>Raw!G137</f>
        <v>0.97242099999999998</v>
      </c>
      <c r="H137" s="9">
        <f>IF(Raw!$G137&gt;$C$8,IF(Raw!$Q137&gt;$C$8,IF(Raw!$N137&gt;$C$9,IF(Raw!$N137&lt;$A$9,IF(Raw!$X137&gt;$C$9,IF(Raw!$X137&lt;$A$9,Raw!L137,-999),-999),-999),-999),-999),-999)</f>
        <v>619.6</v>
      </c>
      <c r="I137" s="9">
        <f>IF(Raw!$G137&gt;$C$8,IF(Raw!$Q137&gt;$C$8,IF(Raw!$N137&gt;$C$9,IF(Raw!$N137&lt;$A$9,IF(Raw!$X137&gt;$C$9,IF(Raw!$X137&lt;$A$9,Raw!M137,-999),-999),-999),-999),-999),-999)</f>
        <v>6.9999999999999999E-6</v>
      </c>
      <c r="J137" s="9">
        <f>IF(Raw!$G137&gt;$C$8,IF(Raw!$Q137&gt;$C$8,IF(Raw!$N137&gt;$C$9,IF(Raw!$N137&lt;$A$9,IF(Raw!$X137&gt;$C$9,IF(Raw!$X137&lt;$A$9,Raw!N137,-999),-999),-999),-999),-999),-999)</f>
        <v>446</v>
      </c>
      <c r="K137" s="9">
        <f>IF(Raw!$G137&gt;$C$8,IF(Raw!$Q137&gt;$C$8,IF(Raw!$N137&gt;$C$9,IF(Raw!$N137&lt;$A$9,IF(Raw!$X137&gt;$C$9,IF(Raw!$X137&lt;$A$9,Raw!R137,-999),-999),-999),-999),-999),-999)</f>
        <v>1.6034679999999999</v>
      </c>
      <c r="L137" s="9">
        <f>IF(Raw!$G137&gt;$C$8,IF(Raw!$Q137&gt;$C$8,IF(Raw!$N137&gt;$C$9,IF(Raw!$N137&lt;$A$9,IF(Raw!$X137&gt;$C$9,IF(Raw!$X137&lt;$A$9,Raw!S137,-999),-999),-999),-999),-999),-999)</f>
        <v>2.3691080000000002</v>
      </c>
      <c r="M137" s="9">
        <f>Raw!Q137</f>
        <v>0.98540499999999998</v>
      </c>
      <c r="N137" s="9">
        <f>IF(Raw!$G137&gt;$C$8,IF(Raw!$Q137&gt;$C$8,IF(Raw!$N137&gt;$C$9,IF(Raw!$N137&lt;$A$9,IF(Raw!$X137&gt;$C$9,IF(Raw!$X137&lt;$A$9,Raw!V137,-999),-999),-999),-999),-999),-999)</f>
        <v>597</v>
      </c>
      <c r="O137" s="9">
        <f>IF(Raw!$G137&gt;$C$8,IF(Raw!$Q137&gt;$C$8,IF(Raw!$N137&gt;$C$9,IF(Raw!$N137&lt;$A$9,IF(Raw!$X137&gt;$C$9,IF(Raw!$X137&lt;$A$9,Raw!W137,-999),-999),-999),-999),-999),-999)</f>
        <v>3.9999999999999998E-6</v>
      </c>
      <c r="P137" s="9">
        <f>IF(Raw!$G137&gt;$C$8,IF(Raw!$Q137&gt;$C$8,IF(Raw!$N137&gt;$C$9,IF(Raw!$N137&lt;$A$9,IF(Raw!$X137&gt;$C$9,IF(Raw!$X137&lt;$A$9,Raw!X137,-999),-999),-999),-999),-999),-999)</f>
        <v>673</v>
      </c>
      <c r="R137" s="9">
        <f t="shared" si="20"/>
        <v>0.49086900000000022</v>
      </c>
      <c r="S137" s="9">
        <f t="shared" si="21"/>
        <v>0.24232366988781526</v>
      </c>
      <c r="T137" s="9">
        <f t="shared" si="22"/>
        <v>0.76564000000000032</v>
      </c>
      <c r="U137" s="9">
        <f t="shared" si="23"/>
        <v>0.32317648667768639</v>
      </c>
      <c r="V137" s="15">
        <f t="shared" si="16"/>
        <v>0</v>
      </c>
      <c r="X137" s="11">
        <f t="shared" si="24"/>
        <v>3.9792199999999984E+19</v>
      </c>
      <c r="Y137" s="11">
        <f t="shared" si="25"/>
        <v>6.196E-18</v>
      </c>
      <c r="Z137" s="11">
        <f t="shared" si="26"/>
        <v>4.46E-4</v>
      </c>
      <c r="AA137" s="16">
        <f t="shared" si="27"/>
        <v>9.9068582811172132E-2</v>
      </c>
      <c r="AB137" s="9">
        <f t="shared" si="17"/>
        <v>1.6793188697435457</v>
      </c>
      <c r="AC137" s="9">
        <f t="shared" si="18"/>
        <v>0.90093141718882797</v>
      </c>
      <c r="AD137" s="15">
        <f t="shared" si="19"/>
        <v>222.12686728962359</v>
      </c>
      <c r="AE137" s="3">
        <f t="shared" si="28"/>
        <v>745.99839999999983</v>
      </c>
      <c r="AF137" s="2">
        <f t="shared" si="29"/>
        <v>0.25</v>
      </c>
      <c r="AG137" s="9">
        <f t="shared" si="30"/>
        <v>5.522013889798557E-2</v>
      </c>
      <c r="AH137" s="2">
        <f t="shared" si="31"/>
        <v>2.6720737833165122</v>
      </c>
    </row>
    <row r="138" spans="1:34">
      <c r="A138" s="1">
        <f>Raw!A138</f>
        <v>125</v>
      </c>
      <c r="B138" s="14">
        <f>Raw!B138</f>
        <v>0.46458333333333335</v>
      </c>
      <c r="C138" s="15">
        <f>Raw!C138</f>
        <v>57</v>
      </c>
      <c r="D138" s="15">
        <f>IF(C138&gt;0.5,Raw!D138*D$11,-999)</f>
        <v>71.5</v>
      </c>
      <c r="E138" s="9">
        <f>IF(Raw!$G138&gt;$C$8,IF(Raw!$Q138&gt;$C$8,IF(Raw!$N138&gt;$C$9,IF(Raw!$N138&lt;$A$9,IF(Raw!$X138&gt;$C$9,IF(Raw!$X138&lt;$A$9,Raw!H138,-999),-999),-999),-999),-999),-999)</f>
        <v>1.4560789999999999</v>
      </c>
      <c r="F138" s="9">
        <f>IF(Raw!$G138&gt;$C$8,IF(Raw!$Q138&gt;$C$8,IF(Raw!$N138&gt;$C$9,IF(Raw!$N138&lt;$A$9,IF(Raw!$X138&gt;$C$9,IF(Raw!$X138&lt;$A$9,Raw!I138,-999),-999),-999),-999),-999),-999)</f>
        <v>1.9185449999999999</v>
      </c>
      <c r="G138" s="9">
        <f>Raw!G138</f>
        <v>0.97183699999999995</v>
      </c>
      <c r="H138" s="9">
        <f>IF(Raw!$G138&gt;$C$8,IF(Raw!$Q138&gt;$C$8,IF(Raw!$N138&gt;$C$9,IF(Raw!$N138&lt;$A$9,IF(Raw!$X138&gt;$C$9,IF(Raw!$X138&lt;$A$9,Raw!L138,-999),-999),-999),-999),-999),-999)</f>
        <v>557</v>
      </c>
      <c r="I138" s="9">
        <f>IF(Raw!$G138&gt;$C$8,IF(Raw!$Q138&gt;$C$8,IF(Raw!$N138&gt;$C$9,IF(Raw!$N138&lt;$A$9,IF(Raw!$X138&gt;$C$9,IF(Raw!$X138&lt;$A$9,Raw!M138,-999),-999),-999),-999),-999),-999)</f>
        <v>7.9999999999999996E-6</v>
      </c>
      <c r="J138" s="9">
        <f>IF(Raw!$G138&gt;$C$8,IF(Raw!$Q138&gt;$C$8,IF(Raw!$N138&gt;$C$9,IF(Raw!$N138&lt;$A$9,IF(Raw!$X138&gt;$C$9,IF(Raw!$X138&lt;$A$9,Raw!N138,-999),-999),-999),-999),-999),-999)</f>
        <v>542</v>
      </c>
      <c r="K138" s="9">
        <f>IF(Raw!$G138&gt;$C$8,IF(Raw!$Q138&gt;$C$8,IF(Raw!$N138&gt;$C$9,IF(Raw!$N138&lt;$A$9,IF(Raw!$X138&gt;$C$9,IF(Raw!$X138&lt;$A$9,Raw!R138,-999),-999),-999),-999),-999),-999)</f>
        <v>1.5655159999999999</v>
      </c>
      <c r="L138" s="9">
        <f>IF(Raw!$G138&gt;$C$8,IF(Raw!$Q138&gt;$C$8,IF(Raw!$N138&gt;$C$9,IF(Raw!$N138&lt;$A$9,IF(Raw!$X138&gt;$C$9,IF(Raw!$X138&lt;$A$9,Raw!S138,-999),-999),-999),-999),-999),-999)</f>
        <v>2.293838</v>
      </c>
      <c r="M138" s="9">
        <f>Raw!Q138</f>
        <v>0.99151</v>
      </c>
      <c r="N138" s="9">
        <f>IF(Raw!$G138&gt;$C$8,IF(Raw!$Q138&gt;$C$8,IF(Raw!$N138&gt;$C$9,IF(Raw!$N138&lt;$A$9,IF(Raw!$X138&gt;$C$9,IF(Raw!$X138&lt;$A$9,Raw!V138,-999),-999),-999),-999),-999),-999)</f>
        <v>592</v>
      </c>
      <c r="O138" s="9">
        <f>IF(Raw!$G138&gt;$C$8,IF(Raw!$Q138&gt;$C$8,IF(Raw!$N138&gt;$C$9,IF(Raw!$N138&lt;$A$9,IF(Raw!$X138&gt;$C$9,IF(Raw!$X138&lt;$A$9,Raw!W138,-999),-999),-999),-999),-999),-999)</f>
        <v>1.1E-5</v>
      </c>
      <c r="P138" s="9">
        <f>IF(Raw!$G138&gt;$C$8,IF(Raw!$Q138&gt;$C$8,IF(Raw!$N138&gt;$C$9,IF(Raw!$N138&lt;$A$9,IF(Raw!$X138&gt;$C$9,IF(Raw!$X138&lt;$A$9,Raw!X138,-999),-999),-999),-999),-999),-999)</f>
        <v>637</v>
      </c>
      <c r="R138" s="9">
        <f t="shared" si="20"/>
        <v>0.46246600000000004</v>
      </c>
      <c r="S138" s="9">
        <f t="shared" si="21"/>
        <v>0.24105037932391477</v>
      </c>
      <c r="T138" s="9">
        <f t="shared" si="22"/>
        <v>0.72832200000000014</v>
      </c>
      <c r="U138" s="9">
        <f t="shared" si="23"/>
        <v>0.31751239625466143</v>
      </c>
      <c r="V138" s="15">
        <f t="shared" si="16"/>
        <v>0</v>
      </c>
      <c r="X138" s="11">
        <f t="shared" si="24"/>
        <v>4.3042999999999984E+19</v>
      </c>
      <c r="Y138" s="11">
        <f t="shared" si="25"/>
        <v>5.5699999999999996E-18</v>
      </c>
      <c r="Z138" s="11">
        <f t="shared" si="26"/>
        <v>5.4199999999999995E-4</v>
      </c>
      <c r="AA138" s="16">
        <f t="shared" si="27"/>
        <v>0.11500057300323345</v>
      </c>
      <c r="AB138" s="9">
        <f t="shared" si="17"/>
        <v>1.649273447330861</v>
      </c>
      <c r="AC138" s="9">
        <f t="shared" si="18"/>
        <v>0.88499942699676637</v>
      </c>
      <c r="AD138" s="15">
        <f t="shared" si="19"/>
        <v>212.17817897275543</v>
      </c>
      <c r="AE138" s="3">
        <f t="shared" si="28"/>
        <v>670.62799999999982</v>
      </c>
      <c r="AF138" s="2">
        <f t="shared" si="29"/>
        <v>0.25</v>
      </c>
      <c r="AG138" s="9">
        <f t="shared" si="30"/>
        <v>5.1822463106607687E-2</v>
      </c>
      <c r="AH138" s="2">
        <f t="shared" si="31"/>
        <v>2.5076620200081585</v>
      </c>
    </row>
    <row r="139" spans="1:34">
      <c r="A139" s="1">
        <f>Raw!A139</f>
        <v>126</v>
      </c>
      <c r="B139" s="14">
        <f>Raw!B139</f>
        <v>0.46464120370370371</v>
      </c>
      <c r="C139" s="15">
        <f>Raw!C139</f>
        <v>56.1</v>
      </c>
      <c r="D139" s="15">
        <f>IF(C139&gt;0.5,Raw!D139*D$11,-999)</f>
        <v>72.400000000000006</v>
      </c>
      <c r="E139" s="9">
        <f>IF(Raw!$G139&gt;$C$8,IF(Raw!$Q139&gt;$C$8,IF(Raw!$N139&gt;$C$9,IF(Raw!$N139&lt;$A$9,IF(Raw!$X139&gt;$C$9,IF(Raw!$X139&lt;$A$9,Raw!H139,-999),-999),-999),-999),-999),-999)</f>
        <v>1.3966989999999999</v>
      </c>
      <c r="F139" s="9">
        <f>IF(Raw!$G139&gt;$C$8,IF(Raw!$Q139&gt;$C$8,IF(Raw!$N139&gt;$C$9,IF(Raw!$N139&lt;$A$9,IF(Raw!$X139&gt;$C$9,IF(Raw!$X139&lt;$A$9,Raw!I139,-999),-999),-999),-999),-999),-999)</f>
        <v>1.8025</v>
      </c>
      <c r="G139" s="9">
        <f>Raw!G139</f>
        <v>0.98156399999999999</v>
      </c>
      <c r="H139" s="9">
        <f>IF(Raw!$G139&gt;$C$8,IF(Raw!$Q139&gt;$C$8,IF(Raw!$N139&gt;$C$9,IF(Raw!$N139&lt;$A$9,IF(Raw!$X139&gt;$C$9,IF(Raw!$X139&lt;$A$9,Raw!L139,-999),-999),-999),-999),-999),-999)</f>
        <v>579</v>
      </c>
      <c r="I139" s="9">
        <f>IF(Raw!$G139&gt;$C$8,IF(Raw!$Q139&gt;$C$8,IF(Raw!$N139&gt;$C$9,IF(Raw!$N139&lt;$A$9,IF(Raw!$X139&gt;$C$9,IF(Raw!$X139&lt;$A$9,Raw!M139,-999),-999),-999),-999),-999),-999)</f>
        <v>0.25857200000000002</v>
      </c>
      <c r="J139" s="9">
        <f>IF(Raw!$G139&gt;$C$8,IF(Raw!$Q139&gt;$C$8,IF(Raw!$N139&gt;$C$9,IF(Raw!$N139&lt;$A$9,IF(Raw!$X139&gt;$C$9,IF(Raw!$X139&lt;$A$9,Raw!N139,-999),-999),-999),-999),-999),-999)</f>
        <v>687</v>
      </c>
      <c r="K139" s="9">
        <f>IF(Raw!$G139&gt;$C$8,IF(Raw!$Q139&gt;$C$8,IF(Raw!$N139&gt;$C$9,IF(Raw!$N139&lt;$A$9,IF(Raw!$X139&gt;$C$9,IF(Raw!$X139&lt;$A$9,Raw!R139,-999),-999),-999),-999),-999),-999)</f>
        <v>1.455913</v>
      </c>
      <c r="L139" s="9">
        <f>IF(Raw!$G139&gt;$C$8,IF(Raw!$Q139&gt;$C$8,IF(Raw!$N139&gt;$C$9,IF(Raw!$N139&lt;$A$9,IF(Raw!$X139&gt;$C$9,IF(Raw!$X139&lt;$A$9,Raw!S139,-999),-999),-999),-999),-999),-999)</f>
        <v>2.1182129999999999</v>
      </c>
      <c r="M139" s="9">
        <f>Raw!Q139</f>
        <v>0.98719599999999996</v>
      </c>
      <c r="N139" s="9">
        <f>IF(Raw!$G139&gt;$C$8,IF(Raw!$Q139&gt;$C$8,IF(Raw!$N139&gt;$C$9,IF(Raw!$N139&lt;$A$9,IF(Raw!$X139&gt;$C$9,IF(Raw!$X139&lt;$A$9,Raw!V139,-999),-999),-999),-999),-999),-999)</f>
        <v>587.29999999999995</v>
      </c>
      <c r="O139" s="9">
        <f>IF(Raw!$G139&gt;$C$8,IF(Raw!$Q139&gt;$C$8,IF(Raw!$N139&gt;$C$9,IF(Raw!$N139&lt;$A$9,IF(Raw!$X139&gt;$C$9,IF(Raw!$X139&lt;$A$9,Raw!W139,-999),-999),-999),-999),-999),-999)</f>
        <v>9.0000000000000002E-6</v>
      </c>
      <c r="P139" s="9">
        <f>IF(Raw!$G139&gt;$C$8,IF(Raw!$Q139&gt;$C$8,IF(Raw!$N139&gt;$C$9,IF(Raw!$N139&lt;$A$9,IF(Raw!$X139&gt;$C$9,IF(Raw!$X139&lt;$A$9,Raw!X139,-999),-999),-999),-999),-999),-999)</f>
        <v>566</v>
      </c>
      <c r="R139" s="9">
        <f t="shared" si="20"/>
        <v>0.40580100000000008</v>
      </c>
      <c r="S139" s="9">
        <f t="shared" si="21"/>
        <v>0.22513231622746191</v>
      </c>
      <c r="T139" s="9">
        <f t="shared" si="22"/>
        <v>0.66229999999999989</v>
      </c>
      <c r="U139" s="9">
        <f t="shared" si="23"/>
        <v>0.3126692169295533</v>
      </c>
      <c r="V139" s="15">
        <f t="shared" si="16"/>
        <v>0</v>
      </c>
      <c r="X139" s="11">
        <f t="shared" si="24"/>
        <v>4.3584799999999992E+19</v>
      </c>
      <c r="Y139" s="11">
        <f t="shared" si="25"/>
        <v>5.79E-18</v>
      </c>
      <c r="Z139" s="11">
        <f t="shared" si="26"/>
        <v>6.87E-4</v>
      </c>
      <c r="AA139" s="16">
        <f t="shared" si="27"/>
        <v>0.14775286423475958</v>
      </c>
      <c r="AB139" s="9">
        <f t="shared" si="17"/>
        <v>1.5537697219826812</v>
      </c>
      <c r="AC139" s="9">
        <f t="shared" si="18"/>
        <v>0.85224713576524058</v>
      </c>
      <c r="AD139" s="15">
        <f t="shared" si="19"/>
        <v>215.06967137519592</v>
      </c>
      <c r="AE139" s="3">
        <f t="shared" si="28"/>
        <v>697.11599999999976</v>
      </c>
      <c r="AF139" s="2">
        <f t="shared" si="29"/>
        <v>0.25</v>
      </c>
      <c r="AG139" s="9">
        <f t="shared" si="30"/>
        <v>5.1727435180137588E-2</v>
      </c>
      <c r="AH139" s="2">
        <f t="shared" si="31"/>
        <v>2.5030636681012073</v>
      </c>
    </row>
    <row r="140" spans="1:34">
      <c r="A140" s="1">
        <f>Raw!A140</f>
        <v>127</v>
      </c>
      <c r="B140" s="14">
        <f>Raw!B140</f>
        <v>0.46468749999999998</v>
      </c>
      <c r="C140" s="15">
        <f>Raw!C140</f>
        <v>54.8</v>
      </c>
      <c r="D140" s="15">
        <f>IF(C140&gt;0.5,Raw!D140*D$11,-999)</f>
        <v>75.099999999999994</v>
      </c>
      <c r="E140" s="9">
        <f>IF(Raw!$G140&gt;$C$8,IF(Raw!$Q140&gt;$C$8,IF(Raw!$N140&gt;$C$9,IF(Raw!$N140&lt;$A$9,IF(Raw!$X140&gt;$C$9,IF(Raw!$X140&lt;$A$9,Raw!H140,-999),-999),-999),-999),-999),-999)</f>
        <v>1.365083</v>
      </c>
      <c r="F140" s="9">
        <f>IF(Raw!$G140&gt;$C$8,IF(Raw!$Q140&gt;$C$8,IF(Raw!$N140&gt;$C$9,IF(Raw!$N140&lt;$A$9,IF(Raw!$X140&gt;$C$9,IF(Raw!$X140&lt;$A$9,Raw!I140,-999),-999),-999),-999),-999),-999)</f>
        <v>1.7497419999999999</v>
      </c>
      <c r="G140" s="9">
        <f>Raw!G140</f>
        <v>0.95788499999999999</v>
      </c>
      <c r="H140" s="9">
        <f>IF(Raw!$G140&gt;$C$8,IF(Raw!$Q140&gt;$C$8,IF(Raw!$N140&gt;$C$9,IF(Raw!$N140&lt;$A$9,IF(Raw!$X140&gt;$C$9,IF(Raw!$X140&lt;$A$9,Raw!L140,-999),-999),-999),-999),-999),-999)</f>
        <v>537.70000000000005</v>
      </c>
      <c r="I140" s="9">
        <f>IF(Raw!$G140&gt;$C$8,IF(Raw!$Q140&gt;$C$8,IF(Raw!$N140&gt;$C$9,IF(Raw!$N140&lt;$A$9,IF(Raw!$X140&gt;$C$9,IF(Raw!$X140&lt;$A$9,Raw!M140,-999),-999),-999),-999),-999),-999)</f>
        <v>6.1501E-2</v>
      </c>
      <c r="J140" s="9">
        <f>IF(Raw!$G140&gt;$C$8,IF(Raw!$Q140&gt;$C$8,IF(Raw!$N140&gt;$C$9,IF(Raw!$N140&lt;$A$9,IF(Raw!$X140&gt;$C$9,IF(Raw!$X140&lt;$A$9,Raw!N140,-999),-999),-999),-999),-999),-999)</f>
        <v>651</v>
      </c>
      <c r="K140" s="9">
        <f>IF(Raw!$G140&gt;$C$8,IF(Raw!$Q140&gt;$C$8,IF(Raw!$N140&gt;$C$9,IF(Raw!$N140&lt;$A$9,IF(Raw!$X140&gt;$C$9,IF(Raw!$X140&lt;$A$9,Raw!R140,-999),-999),-999),-999),-999),-999)</f>
        <v>1.4023220000000001</v>
      </c>
      <c r="L140" s="9">
        <f>IF(Raw!$G140&gt;$C$8,IF(Raw!$Q140&gt;$C$8,IF(Raw!$N140&gt;$C$9,IF(Raw!$N140&lt;$A$9,IF(Raw!$X140&gt;$C$9,IF(Raw!$X140&lt;$A$9,Raw!S140,-999),-999),-999),-999),-999),-999)</f>
        <v>2.0235949999999998</v>
      </c>
      <c r="M140" s="9">
        <f>Raw!Q140</f>
        <v>0.98692100000000005</v>
      </c>
      <c r="N140" s="9">
        <f>IF(Raw!$G140&gt;$C$8,IF(Raw!$Q140&gt;$C$8,IF(Raw!$N140&gt;$C$9,IF(Raw!$N140&lt;$A$9,IF(Raw!$X140&gt;$C$9,IF(Raw!$X140&lt;$A$9,Raw!V140,-999),-999),-999),-999),-999),-999)</f>
        <v>583</v>
      </c>
      <c r="O140" s="9">
        <f>IF(Raw!$G140&gt;$C$8,IF(Raw!$Q140&gt;$C$8,IF(Raw!$N140&gt;$C$9,IF(Raw!$N140&lt;$A$9,IF(Raw!$X140&gt;$C$9,IF(Raw!$X140&lt;$A$9,Raw!W140,-999),-999),-999),-999),-999),-999)</f>
        <v>6.0000000000000002E-6</v>
      </c>
      <c r="P140" s="9">
        <f>IF(Raw!$G140&gt;$C$8,IF(Raw!$Q140&gt;$C$8,IF(Raw!$N140&gt;$C$9,IF(Raw!$N140&lt;$A$9,IF(Raw!$X140&gt;$C$9,IF(Raw!$X140&lt;$A$9,Raw!X140,-999),-999),-999),-999),-999),-999)</f>
        <v>575</v>
      </c>
      <c r="R140" s="9">
        <f t="shared" si="20"/>
        <v>0.38465899999999986</v>
      </c>
      <c r="S140" s="9">
        <f t="shared" si="21"/>
        <v>0.21983755319355647</v>
      </c>
      <c r="T140" s="9">
        <f t="shared" si="22"/>
        <v>0.62127299999999974</v>
      </c>
      <c r="U140" s="9">
        <f t="shared" si="23"/>
        <v>0.30701449647780304</v>
      </c>
      <c r="V140" s="15">
        <f t="shared" si="16"/>
        <v>0</v>
      </c>
      <c r="X140" s="11">
        <f t="shared" si="24"/>
        <v>4.5210199999999984E+19</v>
      </c>
      <c r="Y140" s="11">
        <f t="shared" si="25"/>
        <v>5.377E-18</v>
      </c>
      <c r="Z140" s="11">
        <f t="shared" si="26"/>
        <v>6.5099999999999999E-4</v>
      </c>
      <c r="AA140" s="16">
        <f t="shared" si="27"/>
        <v>0.13663226500697934</v>
      </c>
      <c r="AB140" s="9">
        <f t="shared" si="17"/>
        <v>1.4872079371776812</v>
      </c>
      <c r="AC140" s="9">
        <f t="shared" si="18"/>
        <v>0.86336773499302055</v>
      </c>
      <c r="AD140" s="15">
        <f t="shared" si="19"/>
        <v>209.88059140857041</v>
      </c>
      <c r="AE140" s="3">
        <f t="shared" si="28"/>
        <v>647.39079999999979</v>
      </c>
      <c r="AF140" s="2">
        <f t="shared" si="29"/>
        <v>0.25</v>
      </c>
      <c r="AG140" s="9">
        <f t="shared" si="30"/>
        <v>4.9566449301358277E-2</v>
      </c>
      <c r="AH140" s="2">
        <f t="shared" si="31"/>
        <v>2.3984946860587875</v>
      </c>
    </row>
    <row r="141" spans="1:34">
      <c r="A141" s="1">
        <f>Raw!A141</f>
        <v>128</v>
      </c>
      <c r="B141" s="14">
        <f>Raw!B141</f>
        <v>0.46474537037037034</v>
      </c>
      <c r="C141" s="15">
        <f>Raw!C141</f>
        <v>53.7</v>
      </c>
      <c r="D141" s="15">
        <f>IF(C141&gt;0.5,Raw!D141*D$11,-999)</f>
        <v>78.7</v>
      </c>
      <c r="E141" s="9">
        <f>IF(Raw!$G141&gt;$C$8,IF(Raw!$Q141&gt;$C$8,IF(Raw!$N141&gt;$C$9,IF(Raw!$N141&lt;$A$9,IF(Raw!$X141&gt;$C$9,IF(Raw!$X141&lt;$A$9,Raw!H141,-999),-999),-999),-999),-999),-999)</f>
        <v>1.3661589999999999</v>
      </c>
      <c r="F141" s="9">
        <f>IF(Raw!$G141&gt;$C$8,IF(Raw!$Q141&gt;$C$8,IF(Raw!$N141&gt;$C$9,IF(Raw!$N141&lt;$A$9,IF(Raw!$X141&gt;$C$9,IF(Raw!$X141&lt;$A$9,Raw!I141,-999),-999),-999),-999),-999),-999)</f>
        <v>1.754478</v>
      </c>
      <c r="G141" s="9">
        <f>Raw!G141</f>
        <v>0.969615</v>
      </c>
      <c r="H141" s="9">
        <f>IF(Raw!$G141&gt;$C$8,IF(Raw!$Q141&gt;$C$8,IF(Raw!$N141&gt;$C$9,IF(Raw!$N141&lt;$A$9,IF(Raw!$X141&gt;$C$9,IF(Raw!$X141&lt;$A$9,Raw!L141,-999),-999),-999),-999),-999),-999)</f>
        <v>562.79999999999995</v>
      </c>
      <c r="I141" s="9">
        <f>IF(Raw!$G141&gt;$C$8,IF(Raw!$Q141&gt;$C$8,IF(Raw!$N141&gt;$C$9,IF(Raw!$N141&lt;$A$9,IF(Raw!$X141&gt;$C$9,IF(Raw!$X141&lt;$A$9,Raw!M141,-999),-999),-999),-999),-999),-999)</f>
        <v>6.0000000000000002E-6</v>
      </c>
      <c r="J141" s="9">
        <f>IF(Raw!$G141&gt;$C$8,IF(Raw!$Q141&gt;$C$8,IF(Raw!$N141&gt;$C$9,IF(Raw!$N141&lt;$A$9,IF(Raw!$X141&gt;$C$9,IF(Raw!$X141&lt;$A$9,Raw!N141,-999),-999),-999),-999),-999),-999)</f>
        <v>688</v>
      </c>
      <c r="K141" s="9">
        <f>IF(Raw!$G141&gt;$C$8,IF(Raw!$Q141&gt;$C$8,IF(Raw!$N141&gt;$C$9,IF(Raw!$N141&lt;$A$9,IF(Raw!$X141&gt;$C$9,IF(Raw!$X141&lt;$A$9,Raw!R141,-999),-999),-999),-999),-999),-999)</f>
        <v>1.3764700000000001</v>
      </c>
      <c r="L141" s="9">
        <f>IF(Raw!$G141&gt;$C$8,IF(Raw!$Q141&gt;$C$8,IF(Raw!$N141&gt;$C$9,IF(Raw!$N141&lt;$A$9,IF(Raw!$X141&gt;$C$9,IF(Raw!$X141&lt;$A$9,Raw!S141,-999),-999),-999),-999),-999),-999)</f>
        <v>1.982696</v>
      </c>
      <c r="M141" s="9">
        <f>Raw!Q141</f>
        <v>0.97935899999999998</v>
      </c>
      <c r="N141" s="9">
        <f>IF(Raw!$G141&gt;$C$8,IF(Raw!$Q141&gt;$C$8,IF(Raw!$N141&gt;$C$9,IF(Raw!$N141&lt;$A$9,IF(Raw!$X141&gt;$C$9,IF(Raw!$X141&lt;$A$9,Raw!V141,-999),-999),-999),-999),-999),-999)</f>
        <v>592.9</v>
      </c>
      <c r="O141" s="9">
        <f>IF(Raw!$G141&gt;$C$8,IF(Raw!$Q141&gt;$C$8,IF(Raw!$N141&gt;$C$9,IF(Raw!$N141&lt;$A$9,IF(Raw!$X141&gt;$C$9,IF(Raw!$X141&lt;$A$9,Raw!W141,-999),-999),-999),-999),-999),-999)</f>
        <v>1.9999999999999999E-6</v>
      </c>
      <c r="P141" s="9">
        <f>IF(Raw!$G141&gt;$C$8,IF(Raw!$Q141&gt;$C$8,IF(Raw!$N141&gt;$C$9,IF(Raw!$N141&lt;$A$9,IF(Raw!$X141&gt;$C$9,IF(Raw!$X141&lt;$A$9,Raw!X141,-999),-999),-999),-999),-999),-999)</f>
        <v>430</v>
      </c>
      <c r="R141" s="9">
        <f t="shared" si="20"/>
        <v>0.38831900000000008</v>
      </c>
      <c r="S141" s="9">
        <f t="shared" si="21"/>
        <v>0.22133021901671043</v>
      </c>
      <c r="T141" s="9">
        <f t="shared" si="22"/>
        <v>0.60622599999999993</v>
      </c>
      <c r="U141" s="9">
        <f t="shared" si="23"/>
        <v>0.30575842186598445</v>
      </c>
      <c r="V141" s="15">
        <f t="shared" ref="V141:V204" si="32">IF(L141&gt;0,L141*V$8+V$10,-999)</f>
        <v>0</v>
      </c>
      <c r="X141" s="11">
        <f t="shared" si="24"/>
        <v>4.7377399999999992E+19</v>
      </c>
      <c r="Y141" s="11">
        <f t="shared" si="25"/>
        <v>5.6279999999999989E-18</v>
      </c>
      <c r="Z141" s="11">
        <f t="shared" si="26"/>
        <v>6.8799999999999992E-4</v>
      </c>
      <c r="AA141" s="16">
        <f t="shared" si="27"/>
        <v>0.15501169006326701</v>
      </c>
      <c r="AB141" s="9">
        <f t="shared" ref="AB141:AB204" si="33">K141+T141*AA141</f>
        <v>1.4704421168202941</v>
      </c>
      <c r="AC141" s="9">
        <f t="shared" ref="AC141:AC204" si="34">IF(T141&gt;0,(L141-AB141)/T141,-999)</f>
        <v>0.84498830993673302</v>
      </c>
      <c r="AD141" s="15">
        <f t="shared" ref="AD141:AD204" si="35">IF(AC141&gt;0,X141*Y141*AC141,-999)</f>
        <v>225.30768904544624</v>
      </c>
      <c r="AE141" s="3">
        <f t="shared" si="28"/>
        <v>677.61119999999971</v>
      </c>
      <c r="AF141" s="2">
        <f t="shared" si="29"/>
        <v>0.25</v>
      </c>
      <c r="AG141" s="9">
        <f t="shared" si="30"/>
        <v>5.2992094951390449E-2</v>
      </c>
      <c r="AH141" s="2">
        <f t="shared" si="31"/>
        <v>2.5642598962712002</v>
      </c>
    </row>
    <row r="142" spans="1:34">
      <c r="A142" s="1">
        <f>Raw!A142</f>
        <v>129</v>
      </c>
      <c r="B142" s="14">
        <f>Raw!B142</f>
        <v>0.46480324074074075</v>
      </c>
      <c r="C142" s="15">
        <f>Raw!C142</f>
        <v>53</v>
      </c>
      <c r="D142" s="15">
        <f>IF(C142&gt;0.5,Raw!D142*D$11,-999)</f>
        <v>85.1</v>
      </c>
      <c r="E142" s="9">
        <f>IF(Raw!$G142&gt;$C$8,IF(Raw!$Q142&gt;$C$8,IF(Raw!$N142&gt;$C$9,IF(Raw!$N142&lt;$A$9,IF(Raw!$X142&gt;$C$9,IF(Raw!$X142&lt;$A$9,Raw!H142,-999),-999),-999),-999),-999),-999)</f>
        <v>1.3174969999999999</v>
      </c>
      <c r="F142" s="9">
        <f>IF(Raw!$G142&gt;$C$8,IF(Raw!$Q142&gt;$C$8,IF(Raw!$N142&gt;$C$9,IF(Raw!$N142&lt;$A$9,IF(Raw!$X142&gt;$C$9,IF(Raw!$X142&lt;$A$9,Raw!I142,-999),-999),-999),-999),-999),-999)</f>
        <v>1.707832</v>
      </c>
      <c r="G142" s="9">
        <f>Raw!G142</f>
        <v>0.96926100000000004</v>
      </c>
      <c r="H142" s="9">
        <f>IF(Raw!$G142&gt;$C$8,IF(Raw!$Q142&gt;$C$8,IF(Raw!$N142&gt;$C$9,IF(Raw!$N142&lt;$A$9,IF(Raw!$X142&gt;$C$9,IF(Raw!$X142&lt;$A$9,Raw!L142,-999),-999),-999),-999),-999),-999)</f>
        <v>541.1</v>
      </c>
      <c r="I142" s="9">
        <f>IF(Raw!$G142&gt;$C$8,IF(Raw!$Q142&gt;$C$8,IF(Raw!$N142&gt;$C$9,IF(Raw!$N142&lt;$A$9,IF(Raw!$X142&gt;$C$9,IF(Raw!$X142&lt;$A$9,Raw!M142,-999),-999),-999),-999),-999),-999)</f>
        <v>1.9999999999999999E-6</v>
      </c>
      <c r="J142" s="9">
        <f>IF(Raw!$G142&gt;$C$8,IF(Raw!$Q142&gt;$C$8,IF(Raw!$N142&gt;$C$9,IF(Raw!$N142&lt;$A$9,IF(Raw!$X142&gt;$C$9,IF(Raw!$X142&lt;$A$9,Raw!N142,-999),-999),-999),-999),-999),-999)</f>
        <v>635</v>
      </c>
      <c r="K142" s="9">
        <f>IF(Raw!$G142&gt;$C$8,IF(Raw!$Q142&gt;$C$8,IF(Raw!$N142&gt;$C$9,IF(Raw!$N142&lt;$A$9,IF(Raw!$X142&gt;$C$9,IF(Raw!$X142&lt;$A$9,Raw!R142,-999),-999),-999),-999),-999),-999)</f>
        <v>1.3645119999999999</v>
      </c>
      <c r="L142" s="9">
        <f>IF(Raw!$G142&gt;$C$8,IF(Raw!$Q142&gt;$C$8,IF(Raw!$N142&gt;$C$9,IF(Raw!$N142&lt;$A$9,IF(Raw!$X142&gt;$C$9,IF(Raw!$X142&lt;$A$9,Raw!S142,-999),-999),-999),-999),-999),-999)</f>
        <v>1.9472579999999999</v>
      </c>
      <c r="M142" s="9">
        <f>Raw!Q142</f>
        <v>0.98235300000000003</v>
      </c>
      <c r="N142" s="9">
        <f>IF(Raw!$G142&gt;$C$8,IF(Raw!$Q142&gt;$C$8,IF(Raw!$N142&gt;$C$9,IF(Raw!$N142&lt;$A$9,IF(Raw!$X142&gt;$C$9,IF(Raw!$X142&lt;$A$9,Raw!V142,-999),-999),-999),-999),-999),-999)</f>
        <v>583.20000000000005</v>
      </c>
      <c r="O142" s="9">
        <f>IF(Raw!$G142&gt;$C$8,IF(Raw!$Q142&gt;$C$8,IF(Raw!$N142&gt;$C$9,IF(Raw!$N142&lt;$A$9,IF(Raw!$X142&gt;$C$9,IF(Raw!$X142&lt;$A$9,Raw!W142,-999),-999),-999),-999),-999),-999)</f>
        <v>3.0000000000000001E-6</v>
      </c>
      <c r="P142" s="9">
        <f>IF(Raw!$G142&gt;$C$8,IF(Raw!$Q142&gt;$C$8,IF(Raw!$N142&gt;$C$9,IF(Raw!$N142&lt;$A$9,IF(Raw!$X142&gt;$C$9,IF(Raw!$X142&lt;$A$9,Raw!X142,-999),-999),-999),-999),-999),-999)</f>
        <v>315</v>
      </c>
      <c r="R142" s="9">
        <f t="shared" ref="R142:R205" si="36">F142-E142</f>
        <v>0.3903350000000001</v>
      </c>
      <c r="S142" s="9">
        <f t="shared" ref="S142:S205" si="37">R142/F142</f>
        <v>0.22855585326893985</v>
      </c>
      <c r="T142" s="9">
        <f t="shared" ref="T142:T205" si="38">L142-K142</f>
        <v>0.58274599999999999</v>
      </c>
      <c r="U142" s="9">
        <f t="shared" ref="U142:U205" si="39">T142/L142</f>
        <v>0.29926491507545483</v>
      </c>
      <c r="V142" s="15">
        <f t="shared" si="32"/>
        <v>0</v>
      </c>
      <c r="X142" s="11">
        <f t="shared" ref="X142:X205" si="40">D142*6.02*10^23*10^(-6)</f>
        <v>5.1230199999999984E+19</v>
      </c>
      <c r="Y142" s="11">
        <f t="shared" ref="Y142:Y205" si="41">H142*10^(-20)</f>
        <v>5.4109999999999999E-18</v>
      </c>
      <c r="Z142" s="11">
        <f t="shared" ref="Z142:Z205" si="42">J142*10^(-6)</f>
        <v>6.3499999999999993E-4</v>
      </c>
      <c r="AA142" s="16">
        <f t="shared" ref="AA142:AA205" si="43">IF(Z142&gt;0,(X142*Y142/(X142*Y142+1/Z142)),1)</f>
        <v>0.14967880727023553</v>
      </c>
      <c r="AB142" s="9">
        <f t="shared" si="33"/>
        <v>1.4517367262215006</v>
      </c>
      <c r="AC142" s="9">
        <f t="shared" si="34"/>
        <v>0.85032119272976447</v>
      </c>
      <c r="AD142" s="15">
        <f t="shared" si="35"/>
        <v>235.71465711848117</v>
      </c>
      <c r="AE142" s="3">
        <f t="shared" ref="AE142:AE205" si="44">AE$9*Y142</f>
        <v>651.48439999999982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5.4262405265078625E-2</v>
      </c>
      <c r="AH142" s="2">
        <f t="shared" ref="AH142:AH205" si="47">((AG142*12.01)/893.5)*3600</f>
        <v>2.6257295512489529</v>
      </c>
    </row>
    <row r="143" spans="1:34">
      <c r="A143" s="1">
        <f>Raw!A143</f>
        <v>130</v>
      </c>
      <c r="B143" s="14">
        <f>Raw!B143</f>
        <v>0.46486111111111111</v>
      </c>
      <c r="C143" s="15">
        <f>Raw!C143</f>
        <v>51.9</v>
      </c>
      <c r="D143" s="15">
        <f>IF(C143&gt;0.5,Raw!D143*D$11,-999)</f>
        <v>95</v>
      </c>
      <c r="E143" s="9">
        <f>IF(Raw!$G143&gt;$C$8,IF(Raw!$Q143&gt;$C$8,IF(Raw!$N143&gt;$C$9,IF(Raw!$N143&lt;$A$9,IF(Raw!$X143&gt;$C$9,IF(Raw!$X143&lt;$A$9,Raw!H143,-999),-999),-999),-999),-999),-999)</f>
        <v>1.3023480000000001</v>
      </c>
      <c r="F143" s="9">
        <f>IF(Raw!$G143&gt;$C$8,IF(Raw!$Q143&gt;$C$8,IF(Raw!$N143&gt;$C$9,IF(Raw!$N143&lt;$A$9,IF(Raw!$X143&gt;$C$9,IF(Raw!$X143&lt;$A$9,Raw!I143,-999),-999),-999),-999),-999),-999)</f>
        <v>1.6653690000000001</v>
      </c>
      <c r="G143" s="9">
        <f>Raw!G143</f>
        <v>0.96043400000000001</v>
      </c>
      <c r="H143" s="9">
        <f>IF(Raw!$G143&gt;$C$8,IF(Raw!$Q143&gt;$C$8,IF(Raw!$N143&gt;$C$9,IF(Raw!$N143&lt;$A$9,IF(Raw!$X143&gt;$C$9,IF(Raw!$X143&lt;$A$9,Raw!L143,-999),-999),-999),-999),-999),-999)</f>
        <v>542.79999999999995</v>
      </c>
      <c r="I143" s="9">
        <f>IF(Raw!$G143&gt;$C$8,IF(Raw!$Q143&gt;$C$8,IF(Raw!$N143&gt;$C$9,IF(Raw!$N143&lt;$A$9,IF(Raw!$X143&gt;$C$9,IF(Raw!$X143&lt;$A$9,Raw!M143,-999),-999),-999),-999),-999),-999)</f>
        <v>1.4999999999999999E-4</v>
      </c>
      <c r="J143" s="9">
        <f>IF(Raw!$G143&gt;$C$8,IF(Raw!$Q143&gt;$C$8,IF(Raw!$N143&gt;$C$9,IF(Raw!$N143&lt;$A$9,IF(Raw!$X143&gt;$C$9,IF(Raw!$X143&lt;$A$9,Raw!N143,-999),-999),-999),-999),-999),-999)</f>
        <v>374</v>
      </c>
      <c r="K143" s="9">
        <f>IF(Raw!$G143&gt;$C$8,IF(Raw!$Q143&gt;$C$8,IF(Raw!$N143&gt;$C$9,IF(Raw!$N143&lt;$A$9,IF(Raw!$X143&gt;$C$9,IF(Raw!$X143&lt;$A$9,Raw!R143,-999),-999),-999),-999),-999),-999)</f>
        <v>1.3521289999999999</v>
      </c>
      <c r="L143" s="9">
        <f>IF(Raw!$G143&gt;$C$8,IF(Raw!$Q143&gt;$C$8,IF(Raw!$N143&gt;$C$9,IF(Raw!$N143&lt;$A$9,IF(Raw!$X143&gt;$C$9,IF(Raw!$X143&lt;$A$9,Raw!S143,-999),-999),-999),-999),-999),-999)</f>
        <v>1.9182859999999999</v>
      </c>
      <c r="M143" s="9">
        <f>Raw!Q143</f>
        <v>0.98555899999999996</v>
      </c>
      <c r="N143" s="9">
        <f>IF(Raw!$G143&gt;$C$8,IF(Raw!$Q143&gt;$C$8,IF(Raw!$N143&gt;$C$9,IF(Raw!$N143&lt;$A$9,IF(Raw!$X143&gt;$C$9,IF(Raw!$X143&lt;$A$9,Raw!V143,-999),-999),-999),-999),-999),-999)</f>
        <v>586.79999999999995</v>
      </c>
      <c r="O143" s="9">
        <f>IF(Raw!$G143&gt;$C$8,IF(Raw!$Q143&gt;$C$8,IF(Raw!$N143&gt;$C$9,IF(Raw!$N143&lt;$A$9,IF(Raw!$X143&gt;$C$9,IF(Raw!$X143&lt;$A$9,Raw!W143,-999),-999),-999),-999),-999),-999)</f>
        <v>1.5999999999999999E-5</v>
      </c>
      <c r="P143" s="9">
        <f>IF(Raw!$G143&gt;$C$8,IF(Raw!$Q143&gt;$C$8,IF(Raw!$N143&gt;$C$9,IF(Raw!$N143&lt;$A$9,IF(Raw!$X143&gt;$C$9,IF(Raw!$X143&lt;$A$9,Raw!X143,-999),-999),-999),-999),-999),-999)</f>
        <v>375</v>
      </c>
      <c r="R143" s="9">
        <f t="shared" si="36"/>
        <v>0.36302100000000004</v>
      </c>
      <c r="S143" s="9">
        <f t="shared" si="37"/>
        <v>0.21798232103515799</v>
      </c>
      <c r="T143" s="9">
        <f t="shared" si="38"/>
        <v>0.56615700000000002</v>
      </c>
      <c r="U143" s="9">
        <f t="shared" si="39"/>
        <v>0.29513690867785097</v>
      </c>
      <c r="V143" s="15">
        <f t="shared" si="32"/>
        <v>0</v>
      </c>
      <c r="X143" s="11">
        <f t="shared" si="40"/>
        <v>5.7189999999999992E+19</v>
      </c>
      <c r="Y143" s="11">
        <f t="shared" si="41"/>
        <v>5.4279999999999992E-18</v>
      </c>
      <c r="Z143" s="11">
        <f t="shared" si="42"/>
        <v>3.7399999999999998E-4</v>
      </c>
      <c r="AA143" s="16">
        <f t="shared" si="43"/>
        <v>0.10402279065086924</v>
      </c>
      <c r="AB143" s="9">
        <f t="shared" si="33"/>
        <v>1.4110222310865241</v>
      </c>
      <c r="AC143" s="9">
        <f t="shared" si="34"/>
        <v>0.89597720934913072</v>
      </c>
      <c r="AD143" s="15">
        <f t="shared" si="35"/>
        <v>278.1358038793295</v>
      </c>
      <c r="AE143" s="3">
        <f t="shared" si="44"/>
        <v>653.53119999999967</v>
      </c>
      <c r="AF143" s="2">
        <f t="shared" si="45"/>
        <v>0.25</v>
      </c>
      <c r="AG143" s="9">
        <f t="shared" si="46"/>
        <v>6.3144724115057185E-2</v>
      </c>
      <c r="AH143" s="2">
        <f t="shared" si="47"/>
        <v>3.0555403378160184</v>
      </c>
    </row>
    <row r="144" spans="1:34">
      <c r="A144" s="1">
        <f>Raw!A144</f>
        <v>131</v>
      </c>
      <c r="B144" s="14">
        <f>Raw!B144</f>
        <v>0.46490740740740738</v>
      </c>
      <c r="C144" s="15">
        <f>Raw!C144</f>
        <v>51</v>
      </c>
      <c r="D144" s="15">
        <f>IF(C144&gt;0.5,Raw!D144*D$11,-999)</f>
        <v>95</v>
      </c>
      <c r="E144" s="9">
        <f>IF(Raw!$G144&gt;$C$8,IF(Raw!$Q144&gt;$C$8,IF(Raw!$N144&gt;$C$9,IF(Raw!$N144&lt;$A$9,IF(Raw!$X144&gt;$C$9,IF(Raw!$X144&lt;$A$9,Raw!H144,-999),-999),-999),-999),-999),-999)</f>
        <v>1.3015159999999999</v>
      </c>
      <c r="F144" s="9">
        <f>IF(Raw!$G144&gt;$C$8,IF(Raw!$Q144&gt;$C$8,IF(Raw!$N144&gt;$C$9,IF(Raw!$N144&lt;$A$9,IF(Raw!$X144&gt;$C$9,IF(Raw!$X144&lt;$A$9,Raw!I144,-999),-999),-999),-999),-999),-999)</f>
        <v>1.6397740000000001</v>
      </c>
      <c r="G144" s="9">
        <f>Raw!G144</f>
        <v>0.95123199999999997</v>
      </c>
      <c r="H144" s="9">
        <f>IF(Raw!$G144&gt;$C$8,IF(Raw!$Q144&gt;$C$8,IF(Raw!$N144&gt;$C$9,IF(Raw!$N144&lt;$A$9,IF(Raw!$X144&gt;$C$9,IF(Raw!$X144&lt;$A$9,Raw!L144,-999),-999),-999),-999),-999),-999)</f>
        <v>566.79999999999995</v>
      </c>
      <c r="I144" s="9">
        <f>IF(Raw!$G144&gt;$C$8,IF(Raw!$Q144&gt;$C$8,IF(Raw!$N144&gt;$C$9,IF(Raw!$N144&lt;$A$9,IF(Raw!$X144&gt;$C$9,IF(Raw!$X144&lt;$A$9,Raw!M144,-999),-999),-999),-999),-999),-999)</f>
        <v>2.0999999999999999E-5</v>
      </c>
      <c r="J144" s="9">
        <f>IF(Raw!$G144&gt;$C$8,IF(Raw!$Q144&gt;$C$8,IF(Raw!$N144&gt;$C$9,IF(Raw!$N144&lt;$A$9,IF(Raw!$X144&gt;$C$9,IF(Raw!$X144&lt;$A$9,Raw!N144,-999),-999),-999),-999),-999),-999)</f>
        <v>702</v>
      </c>
      <c r="K144" s="9">
        <f>IF(Raw!$G144&gt;$C$8,IF(Raw!$Q144&gt;$C$8,IF(Raw!$N144&gt;$C$9,IF(Raw!$N144&lt;$A$9,IF(Raw!$X144&gt;$C$9,IF(Raw!$X144&lt;$A$9,Raw!R144,-999),-999),-999),-999),-999),-999)</f>
        <v>1.3609309999999999</v>
      </c>
      <c r="L144" s="9">
        <f>IF(Raw!$G144&gt;$C$8,IF(Raw!$Q144&gt;$C$8,IF(Raw!$N144&gt;$C$9,IF(Raw!$N144&lt;$A$9,IF(Raw!$X144&gt;$C$9,IF(Raw!$X144&lt;$A$9,Raw!S144,-999),-999),-999),-999),-999),-999)</f>
        <v>1.9097459999999999</v>
      </c>
      <c r="M144" s="9">
        <f>Raw!Q144</f>
        <v>0.98059799999999997</v>
      </c>
      <c r="N144" s="9">
        <f>IF(Raw!$G144&gt;$C$8,IF(Raw!$Q144&gt;$C$8,IF(Raw!$N144&gt;$C$9,IF(Raw!$N144&lt;$A$9,IF(Raw!$X144&gt;$C$9,IF(Raw!$X144&lt;$A$9,Raw!V144,-999),-999),-999),-999),-999),-999)</f>
        <v>525.20000000000005</v>
      </c>
      <c r="O144" s="9">
        <f>IF(Raw!$G144&gt;$C$8,IF(Raw!$Q144&gt;$C$8,IF(Raw!$N144&gt;$C$9,IF(Raw!$N144&lt;$A$9,IF(Raw!$X144&gt;$C$9,IF(Raw!$X144&lt;$A$9,Raw!W144,-999),-999),-999),-999),-999),-999)</f>
        <v>6.0000000000000002E-6</v>
      </c>
      <c r="P144" s="9">
        <f>IF(Raw!$G144&gt;$C$8,IF(Raw!$Q144&gt;$C$8,IF(Raw!$N144&gt;$C$9,IF(Raw!$N144&lt;$A$9,IF(Raw!$X144&gt;$C$9,IF(Raw!$X144&lt;$A$9,Raw!X144,-999),-999),-999),-999),-999),-999)</f>
        <v>533</v>
      </c>
      <c r="R144" s="9">
        <f t="shared" si="36"/>
        <v>0.33825800000000017</v>
      </c>
      <c r="S144" s="9">
        <f t="shared" si="37"/>
        <v>0.20628330489445507</v>
      </c>
      <c r="T144" s="9">
        <f t="shared" si="38"/>
        <v>0.54881500000000005</v>
      </c>
      <c r="U144" s="9">
        <f t="shared" si="39"/>
        <v>0.28737591281772551</v>
      </c>
      <c r="V144" s="15">
        <f t="shared" si="32"/>
        <v>0</v>
      </c>
      <c r="X144" s="11">
        <f t="shared" si="40"/>
        <v>5.7189999999999992E+19</v>
      </c>
      <c r="Y144" s="11">
        <f t="shared" si="41"/>
        <v>5.6679999999999994E-18</v>
      </c>
      <c r="Z144" s="11">
        <f t="shared" si="42"/>
        <v>7.0199999999999993E-4</v>
      </c>
      <c r="AA144" s="16">
        <f t="shared" si="43"/>
        <v>0.18537278165881446</v>
      </c>
      <c r="AB144" s="9">
        <f t="shared" si="33"/>
        <v>1.4626663631660821</v>
      </c>
      <c r="AC144" s="9">
        <f t="shared" si="34"/>
        <v>0.81462721834118557</v>
      </c>
      <c r="AD144" s="15">
        <f t="shared" si="35"/>
        <v>264.06379153677278</v>
      </c>
      <c r="AE144" s="3">
        <f t="shared" si="44"/>
        <v>682.42719999999974</v>
      </c>
      <c r="AF144" s="2">
        <f t="shared" si="45"/>
        <v>0.25</v>
      </c>
      <c r="AG144" s="9">
        <f t="shared" si="46"/>
        <v>5.8373517796145885E-2</v>
      </c>
      <c r="AH144" s="2">
        <f t="shared" si="47"/>
        <v>2.8246641471003509</v>
      </c>
    </row>
    <row r="145" spans="1:34">
      <c r="A145" s="1">
        <f>Raw!A145</f>
        <v>132</v>
      </c>
      <c r="B145" s="14">
        <f>Raw!B145</f>
        <v>0.4649652777777778</v>
      </c>
      <c r="C145" s="15">
        <f>Raw!C145</f>
        <v>49.9</v>
      </c>
      <c r="D145" s="15">
        <f>IF(C145&gt;0.5,Raw!D145*D$11,-999)</f>
        <v>95</v>
      </c>
      <c r="E145" s="9">
        <f>IF(Raw!$G145&gt;$C$8,IF(Raw!$Q145&gt;$C$8,IF(Raw!$N145&gt;$C$9,IF(Raw!$N145&lt;$A$9,IF(Raw!$X145&gt;$C$9,IF(Raw!$X145&lt;$A$9,Raw!H145,-999),-999),-999),-999),-999),-999)</f>
        <v>1.301847</v>
      </c>
      <c r="F145" s="9">
        <f>IF(Raw!$G145&gt;$C$8,IF(Raw!$Q145&gt;$C$8,IF(Raw!$N145&gt;$C$9,IF(Raw!$N145&lt;$A$9,IF(Raw!$X145&gt;$C$9,IF(Raw!$X145&lt;$A$9,Raw!I145,-999),-999),-999),-999),-999),-999)</f>
        <v>1.6165959999999999</v>
      </c>
      <c r="G145" s="9">
        <f>Raw!G145</f>
        <v>0.96299000000000001</v>
      </c>
      <c r="H145" s="9">
        <f>IF(Raw!$G145&gt;$C$8,IF(Raw!$Q145&gt;$C$8,IF(Raw!$N145&gt;$C$9,IF(Raw!$N145&lt;$A$9,IF(Raw!$X145&gt;$C$9,IF(Raw!$X145&lt;$A$9,Raw!L145,-999),-999),-999),-999),-999),-999)</f>
        <v>497.7</v>
      </c>
      <c r="I145" s="9">
        <f>IF(Raw!$G145&gt;$C$8,IF(Raw!$Q145&gt;$C$8,IF(Raw!$N145&gt;$C$9,IF(Raw!$N145&lt;$A$9,IF(Raw!$X145&gt;$C$9,IF(Raw!$X145&lt;$A$9,Raw!M145,-999),-999),-999),-999),-999),-999)</f>
        <v>4.9855999999999998E-2</v>
      </c>
      <c r="J145" s="9">
        <f>IF(Raw!$G145&gt;$C$8,IF(Raw!$Q145&gt;$C$8,IF(Raw!$N145&gt;$C$9,IF(Raw!$N145&lt;$A$9,IF(Raw!$X145&gt;$C$9,IF(Raw!$X145&lt;$A$9,Raw!N145,-999),-999),-999),-999),-999),-999)</f>
        <v>471</v>
      </c>
      <c r="K145" s="9">
        <f>IF(Raw!$G145&gt;$C$8,IF(Raw!$Q145&gt;$C$8,IF(Raw!$N145&gt;$C$9,IF(Raw!$N145&lt;$A$9,IF(Raw!$X145&gt;$C$9,IF(Raw!$X145&lt;$A$9,Raw!R145,-999),-999),-999),-999),-999),-999)</f>
        <v>1.3210660000000001</v>
      </c>
      <c r="L145" s="9">
        <f>IF(Raw!$G145&gt;$C$8,IF(Raw!$Q145&gt;$C$8,IF(Raw!$N145&gt;$C$9,IF(Raw!$N145&lt;$A$9,IF(Raw!$X145&gt;$C$9,IF(Raw!$X145&lt;$A$9,Raw!S145,-999),-999),-999),-999),-999),-999)</f>
        <v>1.859626</v>
      </c>
      <c r="M145" s="9">
        <f>Raw!Q145</f>
        <v>0.98288600000000004</v>
      </c>
      <c r="N145" s="9">
        <f>IF(Raw!$G145&gt;$C$8,IF(Raw!$Q145&gt;$C$8,IF(Raw!$N145&gt;$C$9,IF(Raw!$N145&lt;$A$9,IF(Raw!$X145&gt;$C$9,IF(Raw!$X145&lt;$A$9,Raw!V145,-999),-999),-999),-999),-999),-999)</f>
        <v>593.70000000000005</v>
      </c>
      <c r="O145" s="9">
        <f>IF(Raw!$G145&gt;$C$8,IF(Raw!$Q145&gt;$C$8,IF(Raw!$N145&gt;$C$9,IF(Raw!$N145&lt;$A$9,IF(Raw!$X145&gt;$C$9,IF(Raw!$X145&lt;$A$9,Raw!W145,-999),-999),-999),-999),-999),-999)</f>
        <v>3.9999999999999998E-6</v>
      </c>
      <c r="P145" s="9">
        <f>IF(Raw!$G145&gt;$C$8,IF(Raw!$Q145&gt;$C$8,IF(Raw!$N145&gt;$C$9,IF(Raw!$N145&lt;$A$9,IF(Raw!$X145&gt;$C$9,IF(Raw!$X145&lt;$A$9,Raw!X145,-999),-999),-999),-999),-999),-999)</f>
        <v>675</v>
      </c>
      <c r="R145" s="9">
        <f t="shared" si="36"/>
        <v>0.31474899999999995</v>
      </c>
      <c r="S145" s="9">
        <f t="shared" si="37"/>
        <v>0.19469861363012153</v>
      </c>
      <c r="T145" s="9">
        <f t="shared" si="38"/>
        <v>0.53855999999999993</v>
      </c>
      <c r="U145" s="9">
        <f t="shared" si="39"/>
        <v>0.28960661982570685</v>
      </c>
      <c r="V145" s="15">
        <f t="shared" si="32"/>
        <v>0</v>
      </c>
      <c r="X145" s="11">
        <f t="shared" si="40"/>
        <v>5.7189999999999992E+19</v>
      </c>
      <c r="Y145" s="11">
        <f t="shared" si="41"/>
        <v>4.9769999999999998E-18</v>
      </c>
      <c r="Z145" s="11">
        <f t="shared" si="42"/>
        <v>4.7099999999999996E-4</v>
      </c>
      <c r="AA145" s="16">
        <f t="shared" si="43"/>
        <v>0.11821470348915937</v>
      </c>
      <c r="AB145" s="9">
        <f t="shared" si="33"/>
        <v>1.3847317107111217</v>
      </c>
      <c r="AC145" s="9">
        <f t="shared" si="34"/>
        <v>0.88178529651084081</v>
      </c>
      <c r="AD145" s="15">
        <f t="shared" si="35"/>
        <v>250.98663161180343</v>
      </c>
      <c r="AE145" s="3">
        <f t="shared" si="44"/>
        <v>599.23079999999982</v>
      </c>
      <c r="AF145" s="2">
        <f t="shared" si="45"/>
        <v>0.25</v>
      </c>
      <c r="AG145" s="9">
        <f t="shared" si="46"/>
        <v>5.5913376925026383E-2</v>
      </c>
      <c r="AH145" s="2">
        <f t="shared" si="47"/>
        <v>2.7056192106664136</v>
      </c>
    </row>
    <row r="146" spans="1:34">
      <c r="A146" s="1">
        <f>Raw!A146</f>
        <v>133</v>
      </c>
      <c r="B146" s="14">
        <f>Raw!B146</f>
        <v>0.46502314814814816</v>
      </c>
      <c r="C146" s="15">
        <f>Raw!C146</f>
        <v>48.8</v>
      </c>
      <c r="D146" s="15">
        <f>IF(C146&gt;0.5,Raw!D146*D$11,-999)</f>
        <v>105.9</v>
      </c>
      <c r="E146" s="9">
        <f>IF(Raw!$G146&gt;$C$8,IF(Raw!$Q146&gt;$C$8,IF(Raw!$N146&gt;$C$9,IF(Raw!$N146&lt;$A$9,IF(Raw!$X146&gt;$C$9,IF(Raw!$X146&lt;$A$9,Raw!H146,-999),-999),-999),-999),-999),-999)</f>
        <v>1.21543</v>
      </c>
      <c r="F146" s="9">
        <f>IF(Raw!$G146&gt;$C$8,IF(Raw!$Q146&gt;$C$8,IF(Raw!$N146&gt;$C$9,IF(Raw!$N146&lt;$A$9,IF(Raw!$X146&gt;$C$9,IF(Raw!$X146&lt;$A$9,Raw!I146,-999),-999),-999),-999),-999),-999)</f>
        <v>1.5335399999999999</v>
      </c>
      <c r="G146" s="9">
        <f>Raw!G146</f>
        <v>0.96526000000000001</v>
      </c>
      <c r="H146" s="9">
        <f>IF(Raw!$G146&gt;$C$8,IF(Raw!$Q146&gt;$C$8,IF(Raw!$N146&gt;$C$9,IF(Raw!$N146&lt;$A$9,IF(Raw!$X146&gt;$C$9,IF(Raw!$X146&lt;$A$9,Raw!L146,-999),-999),-999),-999),-999),-999)</f>
        <v>485.7</v>
      </c>
      <c r="I146" s="9">
        <f>IF(Raw!$G146&gt;$C$8,IF(Raw!$Q146&gt;$C$8,IF(Raw!$N146&gt;$C$9,IF(Raw!$N146&lt;$A$9,IF(Raw!$X146&gt;$C$9,IF(Raw!$X146&lt;$A$9,Raw!M146,-999),-999),-999),-999),-999),-999)</f>
        <v>9.9999999999999995E-7</v>
      </c>
      <c r="J146" s="9">
        <f>IF(Raw!$G146&gt;$C$8,IF(Raw!$Q146&gt;$C$8,IF(Raw!$N146&gt;$C$9,IF(Raw!$N146&lt;$A$9,IF(Raw!$X146&gt;$C$9,IF(Raw!$X146&lt;$A$9,Raw!N146,-999),-999),-999),-999),-999),-999)</f>
        <v>470</v>
      </c>
      <c r="K146" s="9">
        <f>IF(Raw!$G146&gt;$C$8,IF(Raw!$Q146&gt;$C$8,IF(Raw!$N146&gt;$C$9,IF(Raw!$N146&lt;$A$9,IF(Raw!$X146&gt;$C$9,IF(Raw!$X146&lt;$A$9,Raw!R146,-999),-999),-999),-999),-999),-999)</f>
        <v>1.31959</v>
      </c>
      <c r="L146" s="9">
        <f>IF(Raw!$G146&gt;$C$8,IF(Raw!$Q146&gt;$C$8,IF(Raw!$N146&gt;$C$9,IF(Raw!$N146&lt;$A$9,IF(Raw!$X146&gt;$C$9,IF(Raw!$X146&lt;$A$9,Raw!S146,-999),-999),-999),-999),-999),-999)</f>
        <v>1.832085</v>
      </c>
      <c r="M146" s="9">
        <f>Raw!Q146</f>
        <v>0.97815200000000002</v>
      </c>
      <c r="N146" s="9">
        <f>IF(Raw!$G146&gt;$C$8,IF(Raw!$Q146&gt;$C$8,IF(Raw!$N146&gt;$C$9,IF(Raw!$N146&lt;$A$9,IF(Raw!$X146&gt;$C$9,IF(Raw!$X146&lt;$A$9,Raw!V146,-999),-999),-999),-999),-999),-999)</f>
        <v>540.1</v>
      </c>
      <c r="O146" s="9">
        <f>IF(Raw!$G146&gt;$C$8,IF(Raw!$Q146&gt;$C$8,IF(Raw!$N146&gt;$C$9,IF(Raw!$N146&lt;$A$9,IF(Raw!$X146&gt;$C$9,IF(Raw!$X146&lt;$A$9,Raw!W146,-999),-999),-999),-999),-999),-999)</f>
        <v>6.9999999999999999E-6</v>
      </c>
      <c r="P146" s="9">
        <f>IF(Raw!$G146&gt;$C$8,IF(Raw!$Q146&gt;$C$8,IF(Raw!$N146&gt;$C$9,IF(Raw!$N146&lt;$A$9,IF(Raw!$X146&gt;$C$9,IF(Raw!$X146&lt;$A$9,Raw!X146,-999),-999),-999),-999),-999),-999)</f>
        <v>599</v>
      </c>
      <c r="R146" s="9">
        <f t="shared" si="36"/>
        <v>0.31810999999999989</v>
      </c>
      <c r="S146" s="9">
        <f t="shared" si="37"/>
        <v>0.20743508483639156</v>
      </c>
      <c r="T146" s="9">
        <f t="shared" si="38"/>
        <v>0.51249499999999992</v>
      </c>
      <c r="U146" s="9">
        <f t="shared" si="39"/>
        <v>0.27973320015173964</v>
      </c>
      <c r="V146" s="15">
        <f t="shared" si="32"/>
        <v>0</v>
      </c>
      <c r="X146" s="11">
        <f t="shared" si="40"/>
        <v>6.37518E+19</v>
      </c>
      <c r="Y146" s="11">
        <f t="shared" si="41"/>
        <v>4.8569999999999997E-18</v>
      </c>
      <c r="Z146" s="11">
        <f t="shared" si="42"/>
        <v>4.6999999999999999E-4</v>
      </c>
      <c r="AA146" s="16">
        <f t="shared" si="43"/>
        <v>0.12704313379280049</v>
      </c>
      <c r="AB146" s="9">
        <f t="shared" si="33"/>
        <v>1.3846989708531414</v>
      </c>
      <c r="AC146" s="9">
        <f t="shared" si="34"/>
        <v>0.87295686620719937</v>
      </c>
      <c r="AD146" s="15">
        <f t="shared" si="35"/>
        <v>270.30453998468187</v>
      </c>
      <c r="AE146" s="3">
        <f t="shared" si="44"/>
        <v>584.78279999999984</v>
      </c>
      <c r="AF146" s="2">
        <f t="shared" si="45"/>
        <v>0.25</v>
      </c>
      <c r="AG146" s="9">
        <f t="shared" si="46"/>
        <v>5.8163964604199161E-2</v>
      </c>
      <c r="AH146" s="2">
        <f t="shared" si="47"/>
        <v>2.8145239771988306</v>
      </c>
    </row>
    <row r="147" spans="1:34">
      <c r="A147" s="1">
        <f>Raw!A147</f>
        <v>134</v>
      </c>
      <c r="B147" s="14">
        <f>Raw!B147</f>
        <v>0.46508101851851852</v>
      </c>
      <c r="C147" s="15">
        <f>Raw!C147</f>
        <v>47.9</v>
      </c>
      <c r="D147" s="15">
        <f>IF(C147&gt;0.5,Raw!D147*D$11,-999)</f>
        <v>114</v>
      </c>
      <c r="E147" s="9">
        <f>IF(Raw!$G147&gt;$C$8,IF(Raw!$Q147&gt;$C$8,IF(Raw!$N147&gt;$C$9,IF(Raw!$N147&lt;$A$9,IF(Raw!$X147&gt;$C$9,IF(Raw!$X147&lt;$A$9,Raw!H147,-999),-999),-999),-999),-999),-999)</f>
        <v>1.168919</v>
      </c>
      <c r="F147" s="9">
        <f>IF(Raw!$G147&gt;$C$8,IF(Raw!$Q147&gt;$C$8,IF(Raw!$N147&gt;$C$9,IF(Raw!$N147&lt;$A$9,IF(Raw!$X147&gt;$C$9,IF(Raw!$X147&lt;$A$9,Raw!I147,-999),-999),-999),-999),-999),-999)</f>
        <v>1.4392149999999999</v>
      </c>
      <c r="G147" s="9">
        <f>Raw!G147</f>
        <v>0.95802399999999999</v>
      </c>
      <c r="H147" s="9">
        <f>IF(Raw!$G147&gt;$C$8,IF(Raw!$Q147&gt;$C$8,IF(Raw!$N147&gt;$C$9,IF(Raw!$N147&lt;$A$9,IF(Raw!$X147&gt;$C$9,IF(Raw!$X147&lt;$A$9,Raw!L147,-999),-999),-999),-999),-999),-999)</f>
        <v>531.1</v>
      </c>
      <c r="I147" s="9">
        <f>IF(Raw!$G147&gt;$C$8,IF(Raw!$Q147&gt;$C$8,IF(Raw!$N147&gt;$C$9,IF(Raw!$N147&lt;$A$9,IF(Raw!$X147&gt;$C$9,IF(Raw!$X147&lt;$A$9,Raw!M147,-999),-999),-999),-999),-999),-999)</f>
        <v>3.9999999999999998E-6</v>
      </c>
      <c r="J147" s="9">
        <f>IF(Raw!$G147&gt;$C$8,IF(Raw!$Q147&gt;$C$8,IF(Raw!$N147&gt;$C$9,IF(Raw!$N147&lt;$A$9,IF(Raw!$X147&gt;$C$9,IF(Raw!$X147&lt;$A$9,Raw!N147,-999),-999),-999),-999),-999),-999)</f>
        <v>645</v>
      </c>
      <c r="K147" s="9">
        <f>IF(Raw!$G147&gt;$C$8,IF(Raw!$Q147&gt;$C$8,IF(Raw!$N147&gt;$C$9,IF(Raw!$N147&lt;$A$9,IF(Raw!$X147&gt;$C$9,IF(Raw!$X147&lt;$A$9,Raw!R147,-999),-999),-999),-999),-999),-999)</f>
        <v>1.271347</v>
      </c>
      <c r="L147" s="9">
        <f>IF(Raw!$G147&gt;$C$8,IF(Raw!$Q147&gt;$C$8,IF(Raw!$N147&gt;$C$9,IF(Raw!$N147&lt;$A$9,IF(Raw!$X147&gt;$C$9,IF(Raw!$X147&lt;$A$9,Raw!S147,-999),-999),-999),-999),-999),-999)</f>
        <v>1.7541850000000001</v>
      </c>
      <c r="M147" s="9">
        <f>Raw!Q147</f>
        <v>0.97735700000000003</v>
      </c>
      <c r="N147" s="9">
        <f>IF(Raw!$G147&gt;$C$8,IF(Raw!$Q147&gt;$C$8,IF(Raw!$N147&gt;$C$9,IF(Raw!$N147&lt;$A$9,IF(Raw!$X147&gt;$C$9,IF(Raw!$X147&lt;$A$9,Raw!V147,-999),-999),-999),-999),-999),-999)</f>
        <v>533.70000000000005</v>
      </c>
      <c r="O147" s="9">
        <f>IF(Raw!$G147&gt;$C$8,IF(Raw!$Q147&gt;$C$8,IF(Raw!$N147&gt;$C$9,IF(Raw!$N147&lt;$A$9,IF(Raw!$X147&gt;$C$9,IF(Raw!$X147&lt;$A$9,Raw!W147,-999),-999),-999),-999),-999),-999)</f>
        <v>3.9999999999999998E-6</v>
      </c>
      <c r="P147" s="9">
        <f>IF(Raw!$G147&gt;$C$8,IF(Raw!$Q147&gt;$C$8,IF(Raw!$N147&gt;$C$9,IF(Raw!$N147&lt;$A$9,IF(Raw!$X147&gt;$C$9,IF(Raw!$X147&lt;$A$9,Raw!X147,-999),-999),-999),-999),-999),-999)</f>
        <v>590</v>
      </c>
      <c r="R147" s="9">
        <f t="shared" si="36"/>
        <v>0.27029599999999987</v>
      </c>
      <c r="S147" s="9">
        <f t="shared" si="37"/>
        <v>0.18780793696563744</v>
      </c>
      <c r="T147" s="9">
        <f t="shared" si="38"/>
        <v>0.4828380000000001</v>
      </c>
      <c r="U147" s="9">
        <f t="shared" si="39"/>
        <v>0.27524918979469104</v>
      </c>
      <c r="V147" s="15">
        <f t="shared" si="32"/>
        <v>0</v>
      </c>
      <c r="X147" s="11">
        <f t="shared" si="40"/>
        <v>6.8627999999999984E+19</v>
      </c>
      <c r="Y147" s="11">
        <f t="shared" si="41"/>
        <v>5.3109999999999997E-18</v>
      </c>
      <c r="Z147" s="11">
        <f t="shared" si="42"/>
        <v>6.4499999999999996E-4</v>
      </c>
      <c r="AA147" s="16">
        <f t="shared" si="43"/>
        <v>0.19034354068854675</v>
      </c>
      <c r="AB147" s="9">
        <f t="shared" si="33"/>
        <v>1.3632520944989766</v>
      </c>
      <c r="AC147" s="9">
        <f t="shared" si="34"/>
        <v>0.80965645931145325</v>
      </c>
      <c r="AD147" s="15">
        <f t="shared" si="35"/>
        <v>295.10626463340583</v>
      </c>
      <c r="AE147" s="3">
        <f t="shared" si="44"/>
        <v>639.44439999999975</v>
      </c>
      <c r="AF147" s="2">
        <f t="shared" si="45"/>
        <v>0.25</v>
      </c>
      <c r="AG147" s="9">
        <f t="shared" si="46"/>
        <v>6.2482892495140489E-2</v>
      </c>
      <c r="AH147" s="2">
        <f t="shared" si="47"/>
        <v>3.0235146501621646</v>
      </c>
    </row>
    <row r="148" spans="1:34">
      <c r="A148" s="1">
        <f>Raw!A148</f>
        <v>135</v>
      </c>
      <c r="B148" s="14">
        <f>Raw!B148</f>
        <v>0.46513888888888894</v>
      </c>
      <c r="C148" s="15">
        <f>Raw!C148</f>
        <v>47</v>
      </c>
      <c r="D148" s="15">
        <f>IF(C148&gt;0.5,Raw!D148*D$11,-999)</f>
        <v>110.4</v>
      </c>
      <c r="E148" s="9">
        <f>IF(Raw!$G148&gt;$C$8,IF(Raw!$Q148&gt;$C$8,IF(Raw!$N148&gt;$C$9,IF(Raw!$N148&lt;$A$9,IF(Raw!$X148&gt;$C$9,IF(Raw!$X148&lt;$A$9,Raw!H148,-999),-999),-999),-999),-999),-999)</f>
        <v>1.1223069999999999</v>
      </c>
      <c r="F148" s="9">
        <f>IF(Raw!$G148&gt;$C$8,IF(Raw!$Q148&gt;$C$8,IF(Raw!$N148&gt;$C$9,IF(Raw!$N148&lt;$A$9,IF(Raw!$X148&gt;$C$9,IF(Raw!$X148&lt;$A$9,Raw!I148,-999),-999),-999),-999),-999),-999)</f>
        <v>1.3824209999999999</v>
      </c>
      <c r="G148" s="9">
        <f>Raw!G148</f>
        <v>0.94425899999999996</v>
      </c>
      <c r="H148" s="9">
        <f>IF(Raw!$G148&gt;$C$8,IF(Raw!$Q148&gt;$C$8,IF(Raw!$N148&gt;$C$9,IF(Raw!$N148&lt;$A$9,IF(Raw!$X148&gt;$C$9,IF(Raw!$X148&lt;$A$9,Raw!L148,-999),-999),-999),-999),-999),-999)</f>
        <v>544.6</v>
      </c>
      <c r="I148" s="9">
        <f>IF(Raw!$G148&gt;$C$8,IF(Raw!$Q148&gt;$C$8,IF(Raw!$N148&gt;$C$9,IF(Raw!$N148&lt;$A$9,IF(Raw!$X148&gt;$C$9,IF(Raw!$X148&lt;$A$9,Raw!M148,-999),-999),-999),-999),-999),-999)</f>
        <v>0.13670599999999999</v>
      </c>
      <c r="J148" s="9">
        <f>IF(Raw!$G148&gt;$C$8,IF(Raw!$Q148&gt;$C$8,IF(Raw!$N148&gt;$C$9,IF(Raw!$N148&lt;$A$9,IF(Raw!$X148&gt;$C$9,IF(Raw!$X148&lt;$A$9,Raw!N148,-999),-999),-999),-999),-999),-999)</f>
        <v>1007</v>
      </c>
      <c r="K148" s="9">
        <f>IF(Raw!$G148&gt;$C$8,IF(Raw!$Q148&gt;$C$8,IF(Raw!$N148&gt;$C$9,IF(Raw!$N148&lt;$A$9,IF(Raw!$X148&gt;$C$9,IF(Raw!$X148&lt;$A$9,Raw!R148,-999),-999),-999),-999),-999),-999)</f>
        <v>1.1885859999999999</v>
      </c>
      <c r="L148" s="9">
        <f>IF(Raw!$G148&gt;$C$8,IF(Raw!$Q148&gt;$C$8,IF(Raw!$N148&gt;$C$9,IF(Raw!$N148&lt;$A$9,IF(Raw!$X148&gt;$C$9,IF(Raw!$X148&lt;$A$9,Raw!S148,-999),-999),-999),-999),-999),-999)</f>
        <v>1.6614789999999999</v>
      </c>
      <c r="M148" s="9">
        <f>Raw!Q148</f>
        <v>0.97789899999999996</v>
      </c>
      <c r="N148" s="9">
        <f>IF(Raw!$G148&gt;$C$8,IF(Raw!$Q148&gt;$C$8,IF(Raw!$N148&gt;$C$9,IF(Raw!$N148&lt;$A$9,IF(Raw!$X148&gt;$C$9,IF(Raw!$X148&lt;$A$9,Raw!V148,-999),-999),-999),-999),-999),-999)</f>
        <v>612.29999999999995</v>
      </c>
      <c r="O148" s="9">
        <f>IF(Raw!$G148&gt;$C$8,IF(Raw!$Q148&gt;$C$8,IF(Raw!$N148&gt;$C$9,IF(Raw!$N148&lt;$A$9,IF(Raw!$X148&gt;$C$9,IF(Raw!$X148&lt;$A$9,Raw!W148,-999),-999),-999),-999),-999),-999)</f>
        <v>5.0000000000000004E-6</v>
      </c>
      <c r="P148" s="9">
        <f>IF(Raw!$G148&gt;$C$8,IF(Raw!$Q148&gt;$C$8,IF(Raw!$N148&gt;$C$9,IF(Raw!$N148&lt;$A$9,IF(Raw!$X148&gt;$C$9,IF(Raw!$X148&lt;$A$9,Raw!X148,-999),-999),-999),-999),-999),-999)</f>
        <v>543</v>
      </c>
      <c r="R148" s="9">
        <f t="shared" si="36"/>
        <v>0.26011399999999996</v>
      </c>
      <c r="S148" s="9">
        <f t="shared" si="37"/>
        <v>0.18815831067381064</v>
      </c>
      <c r="T148" s="9">
        <f t="shared" si="38"/>
        <v>0.47289300000000001</v>
      </c>
      <c r="U148" s="9">
        <f t="shared" si="39"/>
        <v>0.28462171354558202</v>
      </c>
      <c r="V148" s="15">
        <f t="shared" si="32"/>
        <v>0</v>
      </c>
      <c r="X148" s="11">
        <f t="shared" si="40"/>
        <v>6.6460799999999984E+19</v>
      </c>
      <c r="Y148" s="11">
        <f t="shared" si="41"/>
        <v>5.4460000000000001E-18</v>
      </c>
      <c r="Z148" s="11">
        <f t="shared" si="42"/>
        <v>1.0069999999999999E-3</v>
      </c>
      <c r="AA148" s="16">
        <f t="shared" si="43"/>
        <v>0.26711961066817685</v>
      </c>
      <c r="AB148" s="9">
        <f t="shared" si="33"/>
        <v>1.314904994047706</v>
      </c>
      <c r="AC148" s="9">
        <f t="shared" si="34"/>
        <v>0.73288038933182331</v>
      </c>
      <c r="AD148" s="15">
        <f t="shared" si="35"/>
        <v>265.26277126929193</v>
      </c>
      <c r="AE148" s="3">
        <f t="shared" si="44"/>
        <v>655.69839999999988</v>
      </c>
      <c r="AF148" s="2">
        <f t="shared" si="45"/>
        <v>0.25</v>
      </c>
      <c r="AG148" s="9">
        <f t="shared" si="46"/>
        <v>5.8076572691165881E-2</v>
      </c>
      <c r="AH148" s="2">
        <f t="shared" si="47"/>
        <v>2.8102951280081121</v>
      </c>
    </row>
    <row r="149" spans="1:34">
      <c r="A149" s="1">
        <f>Raw!A149</f>
        <v>136</v>
      </c>
      <c r="B149" s="14">
        <f>Raw!B149</f>
        <v>0.4651851851851852</v>
      </c>
      <c r="C149" s="15">
        <f>Raw!C149</f>
        <v>45.9</v>
      </c>
      <c r="D149" s="15">
        <f>IF(C149&gt;0.5,Raw!D149*D$11,-999)</f>
        <v>115.9</v>
      </c>
      <c r="E149" s="9">
        <f>IF(Raw!$G149&gt;$C$8,IF(Raw!$Q149&gt;$C$8,IF(Raw!$N149&gt;$C$9,IF(Raw!$N149&lt;$A$9,IF(Raw!$X149&gt;$C$9,IF(Raw!$X149&lt;$A$9,Raw!H149,-999),-999),-999),-999),-999),-999)</f>
        <v>1.1829080000000001</v>
      </c>
      <c r="F149" s="9">
        <f>IF(Raw!$G149&gt;$C$8,IF(Raw!$Q149&gt;$C$8,IF(Raw!$N149&gt;$C$9,IF(Raw!$N149&lt;$A$9,IF(Raw!$X149&gt;$C$9,IF(Raw!$X149&lt;$A$9,Raw!I149,-999),-999),-999),-999),-999),-999)</f>
        <v>1.4591909999999999</v>
      </c>
      <c r="G149" s="9">
        <f>Raw!G149</f>
        <v>0.92991999999999997</v>
      </c>
      <c r="H149" s="9">
        <f>IF(Raw!$G149&gt;$C$8,IF(Raw!$Q149&gt;$C$8,IF(Raw!$N149&gt;$C$9,IF(Raw!$N149&lt;$A$9,IF(Raw!$X149&gt;$C$9,IF(Raw!$X149&lt;$A$9,Raw!L149,-999),-999),-999),-999),-999),-999)</f>
        <v>546.70000000000005</v>
      </c>
      <c r="I149" s="9">
        <f>IF(Raw!$G149&gt;$C$8,IF(Raw!$Q149&gt;$C$8,IF(Raw!$N149&gt;$C$9,IF(Raw!$N149&lt;$A$9,IF(Raw!$X149&gt;$C$9,IF(Raw!$X149&lt;$A$9,Raw!M149,-999),-999),-999),-999),-999),-999)</f>
        <v>5.0000000000000004E-6</v>
      </c>
      <c r="J149" s="9">
        <f>IF(Raw!$G149&gt;$C$8,IF(Raw!$Q149&gt;$C$8,IF(Raw!$N149&gt;$C$9,IF(Raw!$N149&lt;$A$9,IF(Raw!$X149&gt;$C$9,IF(Raw!$X149&lt;$A$9,Raw!N149,-999),-999),-999),-999),-999),-999)</f>
        <v>573</v>
      </c>
      <c r="K149" s="9">
        <f>IF(Raw!$G149&gt;$C$8,IF(Raw!$Q149&gt;$C$8,IF(Raw!$N149&gt;$C$9,IF(Raw!$N149&lt;$A$9,IF(Raw!$X149&gt;$C$9,IF(Raw!$X149&lt;$A$9,Raw!R149,-999),-999),-999),-999),-999),-999)</f>
        <v>1.16534</v>
      </c>
      <c r="L149" s="9">
        <f>IF(Raw!$G149&gt;$C$8,IF(Raw!$Q149&gt;$C$8,IF(Raw!$N149&gt;$C$9,IF(Raw!$N149&lt;$A$9,IF(Raw!$X149&gt;$C$9,IF(Raw!$X149&lt;$A$9,Raw!S149,-999),-999),-999),-999),-999),-999)</f>
        <v>1.6286659999999999</v>
      </c>
      <c r="M149" s="9">
        <f>Raw!Q149</f>
        <v>0.97592299999999998</v>
      </c>
      <c r="N149" s="9">
        <f>IF(Raw!$G149&gt;$C$8,IF(Raw!$Q149&gt;$C$8,IF(Raw!$N149&gt;$C$9,IF(Raw!$N149&lt;$A$9,IF(Raw!$X149&gt;$C$9,IF(Raw!$X149&lt;$A$9,Raw!V149,-999),-999),-999),-999),-999),-999)</f>
        <v>591.79999999999995</v>
      </c>
      <c r="O149" s="9">
        <f>IF(Raw!$G149&gt;$C$8,IF(Raw!$Q149&gt;$C$8,IF(Raw!$N149&gt;$C$9,IF(Raw!$N149&lt;$A$9,IF(Raw!$X149&gt;$C$9,IF(Raw!$X149&lt;$A$9,Raw!W149,-999),-999),-999),-999),-999),-999)</f>
        <v>3.9999999999999998E-6</v>
      </c>
      <c r="P149" s="9">
        <f>IF(Raw!$G149&gt;$C$8,IF(Raw!$Q149&gt;$C$8,IF(Raw!$N149&gt;$C$9,IF(Raw!$N149&lt;$A$9,IF(Raw!$X149&gt;$C$9,IF(Raw!$X149&lt;$A$9,Raw!X149,-999),-999),-999),-999),-999),-999)</f>
        <v>718</v>
      </c>
      <c r="R149" s="9">
        <f t="shared" si="36"/>
        <v>0.27628299999999983</v>
      </c>
      <c r="S149" s="9">
        <f t="shared" si="37"/>
        <v>0.18933984653139982</v>
      </c>
      <c r="T149" s="9">
        <f t="shared" si="38"/>
        <v>0.4633259999999999</v>
      </c>
      <c r="U149" s="9">
        <f t="shared" si="39"/>
        <v>0.28448190113872329</v>
      </c>
      <c r="V149" s="15">
        <f t="shared" si="32"/>
        <v>0</v>
      </c>
      <c r="X149" s="11">
        <f t="shared" si="40"/>
        <v>6.9771799999999984E+19</v>
      </c>
      <c r="Y149" s="11">
        <f t="shared" si="41"/>
        <v>5.4670000000000003E-18</v>
      </c>
      <c r="Z149" s="11">
        <f t="shared" si="42"/>
        <v>5.7299999999999994E-4</v>
      </c>
      <c r="AA149" s="16">
        <f t="shared" si="43"/>
        <v>0.17936362968276195</v>
      </c>
      <c r="AB149" s="9">
        <f t="shared" si="33"/>
        <v>1.2484438330863954</v>
      </c>
      <c r="AC149" s="9">
        <f t="shared" si="34"/>
        <v>0.82063637031723802</v>
      </c>
      <c r="AD149" s="15">
        <f t="shared" si="35"/>
        <v>313.02553173256888</v>
      </c>
      <c r="AE149" s="3">
        <f t="shared" si="44"/>
        <v>658.2267999999998</v>
      </c>
      <c r="AF149" s="2">
        <f t="shared" si="45"/>
        <v>0.25</v>
      </c>
      <c r="AG149" s="9">
        <f t="shared" si="46"/>
        <v>6.8500075670954563E-2</v>
      </c>
      <c r="AH149" s="2">
        <f t="shared" si="47"/>
        <v>3.3146830125454856</v>
      </c>
    </row>
    <row r="150" spans="1:34">
      <c r="A150" s="1">
        <f>Raw!A150</f>
        <v>137</v>
      </c>
      <c r="B150" s="14">
        <f>Raw!B150</f>
        <v>0.46524305555555556</v>
      </c>
      <c r="C150" s="15">
        <f>Raw!C150</f>
        <v>45</v>
      </c>
      <c r="D150" s="15">
        <f>IF(C150&gt;0.5,Raw!D150*D$11,-999)</f>
        <v>129.4</v>
      </c>
      <c r="E150" s="9">
        <f>IF(Raw!$G150&gt;$C$8,IF(Raw!$Q150&gt;$C$8,IF(Raw!$N150&gt;$C$9,IF(Raw!$N150&lt;$A$9,IF(Raw!$X150&gt;$C$9,IF(Raw!$X150&lt;$A$9,Raw!H150,-999),-999),-999),-999),-999),-999)</f>
        <v>1.1011029999999999</v>
      </c>
      <c r="F150" s="9">
        <f>IF(Raw!$G150&gt;$C$8,IF(Raw!$Q150&gt;$C$8,IF(Raw!$N150&gt;$C$9,IF(Raw!$N150&lt;$A$9,IF(Raw!$X150&gt;$C$9,IF(Raw!$X150&lt;$A$9,Raw!I150,-999),-999),-999),-999),-999),-999)</f>
        <v>1.3208040000000001</v>
      </c>
      <c r="G150" s="9">
        <f>Raw!G150</f>
        <v>0.932697</v>
      </c>
      <c r="H150" s="9">
        <f>IF(Raw!$G150&gt;$C$8,IF(Raw!$Q150&gt;$C$8,IF(Raw!$N150&gt;$C$9,IF(Raw!$N150&lt;$A$9,IF(Raw!$X150&gt;$C$9,IF(Raw!$X150&lt;$A$9,Raw!L150,-999),-999),-999),-999),-999),-999)</f>
        <v>473.5</v>
      </c>
      <c r="I150" s="9">
        <f>IF(Raw!$G150&gt;$C$8,IF(Raw!$Q150&gt;$C$8,IF(Raw!$N150&gt;$C$9,IF(Raw!$N150&lt;$A$9,IF(Raw!$X150&gt;$C$9,IF(Raw!$X150&lt;$A$9,Raw!M150,-999),-999),-999),-999),-999),-999)</f>
        <v>5.0000000000000004E-6</v>
      </c>
      <c r="J150" s="9">
        <f>IF(Raw!$G150&gt;$C$8,IF(Raw!$Q150&gt;$C$8,IF(Raw!$N150&gt;$C$9,IF(Raw!$N150&lt;$A$9,IF(Raw!$X150&gt;$C$9,IF(Raw!$X150&lt;$A$9,Raw!N150,-999),-999),-999),-999),-999),-999)</f>
        <v>523</v>
      </c>
      <c r="K150" s="9">
        <f>IF(Raw!$G150&gt;$C$8,IF(Raw!$Q150&gt;$C$8,IF(Raw!$N150&gt;$C$9,IF(Raw!$N150&lt;$A$9,IF(Raw!$X150&gt;$C$9,IF(Raw!$X150&lt;$A$9,Raw!R150,-999),-999),-999),-999),-999),-999)</f>
        <v>1.130017</v>
      </c>
      <c r="L150" s="9">
        <f>IF(Raw!$G150&gt;$C$8,IF(Raw!$Q150&gt;$C$8,IF(Raw!$N150&gt;$C$9,IF(Raw!$N150&lt;$A$9,IF(Raw!$X150&gt;$C$9,IF(Raw!$X150&lt;$A$9,Raw!S150,-999),-999),-999),-999),-999),-999)</f>
        <v>1.5580240000000001</v>
      </c>
      <c r="M150" s="9">
        <f>Raw!Q150</f>
        <v>0.97594000000000003</v>
      </c>
      <c r="N150" s="9">
        <f>IF(Raw!$G150&gt;$C$8,IF(Raw!$Q150&gt;$C$8,IF(Raw!$N150&gt;$C$9,IF(Raw!$N150&lt;$A$9,IF(Raw!$X150&gt;$C$9,IF(Raw!$X150&lt;$A$9,Raw!V150,-999),-999),-999),-999),-999),-999)</f>
        <v>561.20000000000005</v>
      </c>
      <c r="O150" s="9">
        <f>IF(Raw!$G150&gt;$C$8,IF(Raw!$Q150&gt;$C$8,IF(Raw!$N150&gt;$C$9,IF(Raw!$N150&lt;$A$9,IF(Raw!$X150&gt;$C$9,IF(Raw!$X150&lt;$A$9,Raw!W150,-999),-999),-999),-999),-999),-999)</f>
        <v>1.9999999999999999E-6</v>
      </c>
      <c r="P150" s="9">
        <f>IF(Raw!$G150&gt;$C$8,IF(Raw!$Q150&gt;$C$8,IF(Raw!$N150&gt;$C$9,IF(Raw!$N150&lt;$A$9,IF(Raw!$X150&gt;$C$9,IF(Raw!$X150&lt;$A$9,Raw!X150,-999),-999),-999),-999),-999),-999)</f>
        <v>593</v>
      </c>
      <c r="R150" s="9">
        <f t="shared" si="36"/>
        <v>0.21970100000000015</v>
      </c>
      <c r="S150" s="9">
        <f t="shared" si="37"/>
        <v>0.1663388360422895</v>
      </c>
      <c r="T150" s="9">
        <f t="shared" si="38"/>
        <v>0.42800700000000003</v>
      </c>
      <c r="U150" s="9">
        <f t="shared" si="39"/>
        <v>0.27471142934897025</v>
      </c>
      <c r="V150" s="15">
        <f t="shared" si="32"/>
        <v>0</v>
      </c>
      <c r="X150" s="11">
        <f t="shared" si="40"/>
        <v>7.7898799999999984E+19</v>
      </c>
      <c r="Y150" s="11">
        <f t="shared" si="41"/>
        <v>4.7349999999999998E-18</v>
      </c>
      <c r="Z150" s="11">
        <f t="shared" si="42"/>
        <v>5.2300000000000003E-4</v>
      </c>
      <c r="AA150" s="16">
        <f t="shared" si="43"/>
        <v>0.16171307400796389</v>
      </c>
      <c r="AB150" s="9">
        <f t="shared" si="33"/>
        <v>1.1992313276669266</v>
      </c>
      <c r="AC150" s="9">
        <f t="shared" si="34"/>
        <v>0.83828692599203614</v>
      </c>
      <c r="AD150" s="15">
        <f t="shared" si="35"/>
        <v>309.20281837086787</v>
      </c>
      <c r="AE150" s="3">
        <f t="shared" si="44"/>
        <v>570.09399999999982</v>
      </c>
      <c r="AF150" s="2">
        <f t="shared" si="45"/>
        <v>0.25</v>
      </c>
      <c r="AG150" s="9">
        <f t="shared" si="46"/>
        <v>6.5339652456454733E-2</v>
      </c>
      <c r="AH150" s="2">
        <f t="shared" si="47"/>
        <v>3.1617517779600188</v>
      </c>
    </row>
    <row r="151" spans="1:34">
      <c r="A151" s="1">
        <f>Raw!A151</f>
        <v>138</v>
      </c>
      <c r="B151" s="14">
        <f>Raw!B151</f>
        <v>0.46530092592592592</v>
      </c>
      <c r="C151" s="15">
        <f>Raw!C151</f>
        <v>43.7</v>
      </c>
      <c r="D151" s="15">
        <f>IF(C151&gt;0.5,Raw!D151*D$11,-999)</f>
        <v>140.30000000000001</v>
      </c>
      <c r="E151" s="9">
        <f>IF(Raw!$G151&gt;$C$8,IF(Raw!$Q151&gt;$C$8,IF(Raw!$N151&gt;$C$9,IF(Raw!$N151&lt;$A$9,IF(Raw!$X151&gt;$C$9,IF(Raw!$X151&lt;$A$9,Raw!H151,-999),-999),-999),-999),-999),-999)</f>
        <v>1.102028</v>
      </c>
      <c r="F151" s="9">
        <f>IF(Raw!$G151&gt;$C$8,IF(Raw!$Q151&gt;$C$8,IF(Raw!$N151&gt;$C$9,IF(Raw!$N151&lt;$A$9,IF(Raw!$X151&gt;$C$9,IF(Raw!$X151&lt;$A$9,Raw!I151,-999),-999),-999),-999),-999),-999)</f>
        <v>1.3053900000000001</v>
      </c>
      <c r="G151" s="9">
        <f>Raw!G151</f>
        <v>0.91047</v>
      </c>
      <c r="H151" s="9">
        <f>IF(Raw!$G151&gt;$C$8,IF(Raw!$Q151&gt;$C$8,IF(Raw!$N151&gt;$C$9,IF(Raw!$N151&lt;$A$9,IF(Raw!$X151&gt;$C$9,IF(Raw!$X151&lt;$A$9,Raw!L151,-999),-999),-999),-999),-999),-999)</f>
        <v>428.1</v>
      </c>
      <c r="I151" s="9">
        <f>IF(Raw!$G151&gt;$C$8,IF(Raw!$Q151&gt;$C$8,IF(Raw!$N151&gt;$C$9,IF(Raw!$N151&lt;$A$9,IF(Raw!$X151&gt;$C$9,IF(Raw!$X151&lt;$A$9,Raw!M151,-999),-999),-999),-999),-999),-999)</f>
        <v>1.9999999999999999E-6</v>
      </c>
      <c r="J151" s="9">
        <f>IF(Raw!$G151&gt;$C$8,IF(Raw!$Q151&gt;$C$8,IF(Raw!$N151&gt;$C$9,IF(Raw!$N151&lt;$A$9,IF(Raw!$X151&gt;$C$9,IF(Raw!$X151&lt;$A$9,Raw!N151,-999),-999),-999),-999),-999),-999)</f>
        <v>532</v>
      </c>
      <c r="K151" s="9">
        <f>IF(Raw!$G151&gt;$C$8,IF(Raw!$Q151&gt;$C$8,IF(Raw!$N151&gt;$C$9,IF(Raw!$N151&lt;$A$9,IF(Raw!$X151&gt;$C$9,IF(Raw!$X151&lt;$A$9,Raw!R151,-999),-999),-999),-999),-999),-999)</f>
        <v>1.1294660000000001</v>
      </c>
      <c r="L151" s="9">
        <f>IF(Raw!$G151&gt;$C$8,IF(Raw!$Q151&gt;$C$8,IF(Raw!$N151&gt;$C$9,IF(Raw!$N151&lt;$A$9,IF(Raw!$X151&gt;$C$9,IF(Raw!$X151&lt;$A$9,Raw!S151,-999),-999),-999),-999),-999),-999)</f>
        <v>1.5218689999999999</v>
      </c>
      <c r="M151" s="9">
        <f>Raw!Q151</f>
        <v>0.96623000000000003</v>
      </c>
      <c r="N151" s="9">
        <f>IF(Raw!$G151&gt;$C$8,IF(Raw!$Q151&gt;$C$8,IF(Raw!$N151&gt;$C$9,IF(Raw!$N151&lt;$A$9,IF(Raw!$X151&gt;$C$9,IF(Raw!$X151&lt;$A$9,Raw!V151,-999),-999),-999),-999),-999),-999)</f>
        <v>504.3</v>
      </c>
      <c r="O151" s="9">
        <f>IF(Raw!$G151&gt;$C$8,IF(Raw!$Q151&gt;$C$8,IF(Raw!$N151&gt;$C$9,IF(Raw!$N151&lt;$A$9,IF(Raw!$X151&gt;$C$9,IF(Raw!$X151&lt;$A$9,Raw!W151,-999),-999),-999),-999),-999),-999)</f>
        <v>9.9999999999999995E-7</v>
      </c>
      <c r="P151" s="9">
        <f>IF(Raw!$G151&gt;$C$8,IF(Raw!$Q151&gt;$C$8,IF(Raw!$N151&gt;$C$9,IF(Raw!$N151&lt;$A$9,IF(Raw!$X151&gt;$C$9,IF(Raw!$X151&lt;$A$9,Raw!X151,-999),-999),-999),-999),-999),-999)</f>
        <v>828</v>
      </c>
      <c r="R151" s="9">
        <f t="shared" si="36"/>
        <v>0.20336200000000004</v>
      </c>
      <c r="S151" s="9">
        <f t="shared" si="37"/>
        <v>0.15578639333838931</v>
      </c>
      <c r="T151" s="9">
        <f t="shared" si="38"/>
        <v>0.39240299999999984</v>
      </c>
      <c r="U151" s="9">
        <f t="shared" si="39"/>
        <v>0.25784282352817478</v>
      </c>
      <c r="V151" s="15">
        <f t="shared" si="32"/>
        <v>0</v>
      </c>
      <c r="X151" s="11">
        <f t="shared" si="40"/>
        <v>8.4460599999999984E+19</v>
      </c>
      <c r="Y151" s="11">
        <f t="shared" si="41"/>
        <v>4.2809999999999998E-18</v>
      </c>
      <c r="Z151" s="11">
        <f t="shared" si="42"/>
        <v>5.3200000000000003E-4</v>
      </c>
      <c r="AA151" s="16">
        <f t="shared" si="43"/>
        <v>0.16132594894558883</v>
      </c>
      <c r="AB151" s="9">
        <f t="shared" si="33"/>
        <v>1.1927707863440959</v>
      </c>
      <c r="AC151" s="9">
        <f t="shared" si="34"/>
        <v>0.83867405105441117</v>
      </c>
      <c r="AD151" s="15">
        <f t="shared" si="35"/>
        <v>303.24426493531735</v>
      </c>
      <c r="AE151" s="3">
        <f t="shared" si="44"/>
        <v>515.4323999999998</v>
      </c>
      <c r="AF151" s="2">
        <f t="shared" si="45"/>
        <v>0.25</v>
      </c>
      <c r="AG151" s="9">
        <f t="shared" si="46"/>
        <v>6.0145659607421624E-2</v>
      </c>
      <c r="AH151" s="2">
        <f t="shared" si="47"/>
        <v>2.9104171670805608</v>
      </c>
    </row>
    <row r="152" spans="1:34">
      <c r="A152" s="1">
        <f>Raw!A152</f>
        <v>139</v>
      </c>
      <c r="B152" s="14">
        <f>Raw!B152</f>
        <v>0.46535879629629634</v>
      </c>
      <c r="C152" s="15">
        <f>Raw!C152</f>
        <v>42.8</v>
      </c>
      <c r="D152" s="15">
        <f>IF(C152&gt;0.5,Raw!D152*D$11,-999)</f>
        <v>148.4</v>
      </c>
      <c r="E152" s="9">
        <f>IF(Raw!$G152&gt;$C$8,IF(Raw!$Q152&gt;$C$8,IF(Raw!$N152&gt;$C$9,IF(Raw!$N152&lt;$A$9,IF(Raw!$X152&gt;$C$9,IF(Raw!$X152&lt;$A$9,Raw!H152,-999),-999),-999),-999),-999),-999)</f>
        <v>1.0878969999999999</v>
      </c>
      <c r="F152" s="9">
        <f>IF(Raw!$G152&gt;$C$8,IF(Raw!$Q152&gt;$C$8,IF(Raw!$N152&gt;$C$9,IF(Raw!$N152&lt;$A$9,IF(Raw!$X152&gt;$C$9,IF(Raw!$X152&lt;$A$9,Raw!I152,-999),-999),-999),-999),-999),-999)</f>
        <v>1.288041</v>
      </c>
      <c r="G152" s="9">
        <f>Raw!G152</f>
        <v>0.92937000000000003</v>
      </c>
      <c r="H152" s="9">
        <f>IF(Raw!$G152&gt;$C$8,IF(Raw!$Q152&gt;$C$8,IF(Raw!$N152&gt;$C$9,IF(Raw!$N152&lt;$A$9,IF(Raw!$X152&gt;$C$9,IF(Raw!$X152&lt;$A$9,Raw!L152,-999),-999),-999),-999),-999),-999)</f>
        <v>499.7</v>
      </c>
      <c r="I152" s="9">
        <f>IF(Raw!$G152&gt;$C$8,IF(Raw!$Q152&gt;$C$8,IF(Raw!$N152&gt;$C$9,IF(Raw!$N152&lt;$A$9,IF(Raw!$X152&gt;$C$9,IF(Raw!$X152&lt;$A$9,Raw!M152,-999),-999),-999),-999),-999),-999)</f>
        <v>3.6766E-2</v>
      </c>
      <c r="J152" s="9">
        <f>IF(Raw!$G152&gt;$C$8,IF(Raw!$Q152&gt;$C$8,IF(Raw!$N152&gt;$C$9,IF(Raw!$N152&lt;$A$9,IF(Raw!$X152&gt;$C$9,IF(Raw!$X152&lt;$A$9,Raw!N152,-999),-999),-999),-999),-999),-999)</f>
        <v>678</v>
      </c>
      <c r="K152" s="9">
        <f>IF(Raw!$G152&gt;$C$8,IF(Raw!$Q152&gt;$C$8,IF(Raw!$N152&gt;$C$9,IF(Raw!$N152&lt;$A$9,IF(Raw!$X152&gt;$C$9,IF(Raw!$X152&lt;$A$9,Raw!R152,-999),-999),-999),-999),-999),-999)</f>
        <v>1.105774</v>
      </c>
      <c r="L152" s="9">
        <f>IF(Raw!$G152&gt;$C$8,IF(Raw!$Q152&gt;$C$8,IF(Raw!$N152&gt;$C$9,IF(Raw!$N152&lt;$A$9,IF(Raw!$X152&gt;$C$9,IF(Raw!$X152&lt;$A$9,Raw!S152,-999),-999),-999),-999),-999),-999)</f>
        <v>1.513177</v>
      </c>
      <c r="M152" s="9">
        <f>Raw!Q152</f>
        <v>0.97304999999999997</v>
      </c>
      <c r="N152" s="9">
        <f>IF(Raw!$G152&gt;$C$8,IF(Raw!$Q152&gt;$C$8,IF(Raw!$N152&gt;$C$9,IF(Raw!$N152&lt;$A$9,IF(Raw!$X152&gt;$C$9,IF(Raw!$X152&lt;$A$9,Raw!V152,-999),-999),-999),-999),-999),-999)</f>
        <v>524.79999999999995</v>
      </c>
      <c r="O152" s="9">
        <f>IF(Raw!$G152&gt;$C$8,IF(Raw!$Q152&gt;$C$8,IF(Raw!$N152&gt;$C$9,IF(Raw!$N152&lt;$A$9,IF(Raw!$X152&gt;$C$9,IF(Raw!$X152&lt;$A$9,Raw!W152,-999),-999),-999),-999),-999),-999)</f>
        <v>3.0000000000000001E-6</v>
      </c>
      <c r="P152" s="9">
        <f>IF(Raw!$G152&gt;$C$8,IF(Raw!$Q152&gt;$C$8,IF(Raw!$N152&gt;$C$9,IF(Raw!$N152&lt;$A$9,IF(Raw!$X152&gt;$C$9,IF(Raw!$X152&lt;$A$9,Raw!X152,-999),-999),-999),-999),-999),-999)</f>
        <v>957</v>
      </c>
      <c r="R152" s="9">
        <f t="shared" si="36"/>
        <v>0.2001440000000001</v>
      </c>
      <c r="S152" s="9">
        <f t="shared" si="37"/>
        <v>0.15538635804295056</v>
      </c>
      <c r="T152" s="9">
        <f t="shared" si="38"/>
        <v>0.40740299999999996</v>
      </c>
      <c r="U152" s="9">
        <f t="shared" si="39"/>
        <v>0.26923684407045573</v>
      </c>
      <c r="V152" s="15">
        <f t="shared" si="32"/>
        <v>0</v>
      </c>
      <c r="X152" s="11">
        <f t="shared" si="40"/>
        <v>8.9336799999999984E+19</v>
      </c>
      <c r="Y152" s="11">
        <f t="shared" si="41"/>
        <v>4.9969999999999997E-18</v>
      </c>
      <c r="Z152" s="11">
        <f t="shared" si="42"/>
        <v>6.78E-4</v>
      </c>
      <c r="AA152" s="16">
        <f t="shared" si="43"/>
        <v>0.23234589837373565</v>
      </c>
      <c r="AB152" s="9">
        <f t="shared" si="33"/>
        <v>1.2004324160351549</v>
      </c>
      <c r="AC152" s="9">
        <f t="shared" si="34"/>
        <v>0.76765410162626468</v>
      </c>
      <c r="AD152" s="15">
        <f t="shared" si="35"/>
        <v>342.69306544798781</v>
      </c>
      <c r="AE152" s="3">
        <f t="shared" si="44"/>
        <v>601.63879999999983</v>
      </c>
      <c r="AF152" s="2">
        <f t="shared" si="45"/>
        <v>0.25</v>
      </c>
      <c r="AG152" s="9">
        <f t="shared" si="46"/>
        <v>7.097353802003567E-2</v>
      </c>
      <c r="AH152" s="2">
        <f t="shared" si="47"/>
        <v>3.4343725683651507</v>
      </c>
    </row>
    <row r="153" spans="1:34">
      <c r="A153" s="1">
        <f>Raw!A153</f>
        <v>140</v>
      </c>
      <c r="B153" s="14">
        <f>Raw!B153</f>
        <v>0.46541666666666665</v>
      </c>
      <c r="C153" s="15">
        <f>Raw!C153</f>
        <v>41.7</v>
      </c>
      <c r="D153" s="15">
        <f>IF(C153&gt;0.5,Raw!D153*D$11,-999)</f>
        <v>149.30000000000001</v>
      </c>
      <c r="E153" s="9">
        <f>IF(Raw!$G153&gt;$C$8,IF(Raw!$Q153&gt;$C$8,IF(Raw!$N153&gt;$C$9,IF(Raw!$N153&lt;$A$9,IF(Raw!$X153&gt;$C$9,IF(Raw!$X153&lt;$A$9,Raw!H153,-999),-999),-999),-999),-999),-999)</f>
        <v>1.1304829999999999</v>
      </c>
      <c r="F153" s="9">
        <f>IF(Raw!$G153&gt;$C$8,IF(Raw!$Q153&gt;$C$8,IF(Raw!$N153&gt;$C$9,IF(Raw!$N153&lt;$A$9,IF(Raw!$X153&gt;$C$9,IF(Raw!$X153&lt;$A$9,Raw!I153,-999),-999),-999),-999),-999),-999)</f>
        <v>1.3064880000000001</v>
      </c>
      <c r="G153" s="9">
        <f>Raw!G153</f>
        <v>0.90210900000000005</v>
      </c>
      <c r="H153" s="9">
        <f>IF(Raw!$G153&gt;$C$8,IF(Raw!$Q153&gt;$C$8,IF(Raw!$N153&gt;$C$9,IF(Raw!$N153&lt;$A$9,IF(Raw!$X153&gt;$C$9,IF(Raw!$X153&lt;$A$9,Raw!L153,-999),-999),-999),-999),-999),-999)</f>
        <v>412.5</v>
      </c>
      <c r="I153" s="9">
        <f>IF(Raw!$G153&gt;$C$8,IF(Raw!$Q153&gt;$C$8,IF(Raw!$N153&gt;$C$9,IF(Raw!$N153&lt;$A$9,IF(Raw!$X153&gt;$C$9,IF(Raw!$X153&lt;$A$9,Raw!M153,-999),-999),-999),-999),-999),-999)</f>
        <v>0.195743</v>
      </c>
      <c r="J153" s="9">
        <f>IF(Raw!$G153&gt;$C$8,IF(Raw!$Q153&gt;$C$8,IF(Raw!$N153&gt;$C$9,IF(Raw!$N153&lt;$A$9,IF(Raw!$X153&gt;$C$9,IF(Raw!$X153&lt;$A$9,Raw!N153,-999),-999),-999),-999),-999),-999)</f>
        <v>322</v>
      </c>
      <c r="K153" s="9">
        <f>IF(Raw!$G153&gt;$C$8,IF(Raw!$Q153&gt;$C$8,IF(Raw!$N153&gt;$C$9,IF(Raw!$N153&lt;$A$9,IF(Raw!$X153&gt;$C$9,IF(Raw!$X153&lt;$A$9,Raw!R153,-999),-999),-999),-999),-999),-999)</f>
        <v>1.110139</v>
      </c>
      <c r="L153" s="9">
        <f>IF(Raw!$G153&gt;$C$8,IF(Raw!$Q153&gt;$C$8,IF(Raw!$N153&gt;$C$9,IF(Raw!$N153&lt;$A$9,IF(Raw!$X153&gt;$C$9,IF(Raw!$X153&lt;$A$9,Raw!S153,-999),-999),-999),-999),-999),-999)</f>
        <v>1.4906440000000001</v>
      </c>
      <c r="M153" s="9">
        <f>Raw!Q153</f>
        <v>0.96735400000000005</v>
      </c>
      <c r="N153" s="9">
        <f>IF(Raw!$G153&gt;$C$8,IF(Raw!$Q153&gt;$C$8,IF(Raw!$N153&gt;$C$9,IF(Raw!$N153&lt;$A$9,IF(Raw!$X153&gt;$C$9,IF(Raw!$X153&lt;$A$9,Raw!V153,-999),-999),-999),-999),-999),-999)</f>
        <v>536.29999999999995</v>
      </c>
      <c r="O153" s="9">
        <f>IF(Raw!$G153&gt;$C$8,IF(Raw!$Q153&gt;$C$8,IF(Raw!$N153&gt;$C$9,IF(Raw!$N153&lt;$A$9,IF(Raw!$X153&gt;$C$9,IF(Raw!$X153&lt;$A$9,Raw!W153,-999),-999),-999),-999),-999),-999)</f>
        <v>5.0000000000000004E-6</v>
      </c>
      <c r="P153" s="9">
        <f>IF(Raw!$G153&gt;$C$8,IF(Raw!$Q153&gt;$C$8,IF(Raw!$N153&gt;$C$9,IF(Raw!$N153&lt;$A$9,IF(Raw!$X153&gt;$C$9,IF(Raw!$X153&lt;$A$9,Raw!X153,-999),-999),-999),-999),-999),-999)</f>
        <v>477</v>
      </c>
      <c r="R153" s="9">
        <f t="shared" si="36"/>
        <v>0.17600500000000019</v>
      </c>
      <c r="S153" s="9">
        <f t="shared" si="37"/>
        <v>0.13471612444966979</v>
      </c>
      <c r="T153" s="9">
        <f t="shared" si="38"/>
        <v>0.38050500000000009</v>
      </c>
      <c r="U153" s="9">
        <f t="shared" si="39"/>
        <v>0.25526215514904971</v>
      </c>
      <c r="V153" s="15">
        <f t="shared" si="32"/>
        <v>0</v>
      </c>
      <c r="X153" s="11">
        <f t="shared" si="40"/>
        <v>8.98786E+19</v>
      </c>
      <c r="Y153" s="11">
        <f t="shared" si="41"/>
        <v>4.125E-18</v>
      </c>
      <c r="Z153" s="11">
        <f t="shared" si="42"/>
        <v>3.2199999999999997E-4</v>
      </c>
      <c r="AA153" s="16">
        <f t="shared" si="43"/>
        <v>0.10664932113344563</v>
      </c>
      <c r="AB153" s="9">
        <f t="shared" si="33"/>
        <v>1.1507195999378816</v>
      </c>
      <c r="AC153" s="9">
        <f t="shared" si="34"/>
        <v>0.89335067886655461</v>
      </c>
      <c r="AD153" s="15">
        <f t="shared" si="35"/>
        <v>331.20907184299904</v>
      </c>
      <c r="AE153" s="3">
        <f t="shared" si="44"/>
        <v>496.64999999999986</v>
      </c>
      <c r="AF153" s="2">
        <f t="shared" si="45"/>
        <v>0.25</v>
      </c>
      <c r="AG153" s="9">
        <f t="shared" si="46"/>
        <v>6.5034724218123355E-2</v>
      </c>
      <c r="AH153" s="2">
        <f t="shared" si="47"/>
        <v>3.1469964591995314</v>
      </c>
    </row>
    <row r="154" spans="1:34">
      <c r="A154" s="1">
        <f>Raw!A154</f>
        <v>141</v>
      </c>
      <c r="B154" s="14">
        <f>Raw!B154</f>
        <v>0.46546296296296297</v>
      </c>
      <c r="C154" s="15">
        <f>Raw!C154</f>
        <v>40.6</v>
      </c>
      <c r="D154" s="15">
        <f>IF(C154&gt;0.5,Raw!D154*D$11,-999)</f>
        <v>172</v>
      </c>
      <c r="E154" s="9">
        <f>IF(Raw!$G154&gt;$C$8,IF(Raw!$Q154&gt;$C$8,IF(Raw!$N154&gt;$C$9,IF(Raw!$N154&lt;$A$9,IF(Raw!$X154&gt;$C$9,IF(Raw!$X154&lt;$A$9,Raw!H154,-999),-999),-999),-999),-999),-999)</f>
        <v>1.1074090000000001</v>
      </c>
      <c r="F154" s="9">
        <f>IF(Raw!$G154&gt;$C$8,IF(Raw!$Q154&gt;$C$8,IF(Raw!$N154&gt;$C$9,IF(Raw!$N154&lt;$A$9,IF(Raw!$X154&gt;$C$9,IF(Raw!$X154&lt;$A$9,Raw!I154,-999),-999),-999),-999),-999),-999)</f>
        <v>1.2958050000000001</v>
      </c>
      <c r="G154" s="9">
        <f>Raw!G154</f>
        <v>0.95134200000000002</v>
      </c>
      <c r="H154" s="9">
        <f>IF(Raw!$G154&gt;$C$8,IF(Raw!$Q154&gt;$C$8,IF(Raw!$N154&gt;$C$9,IF(Raw!$N154&lt;$A$9,IF(Raw!$X154&gt;$C$9,IF(Raw!$X154&lt;$A$9,Raw!L154,-999),-999),-999),-999),-999),-999)</f>
        <v>493.5</v>
      </c>
      <c r="I154" s="9">
        <f>IF(Raw!$G154&gt;$C$8,IF(Raw!$Q154&gt;$C$8,IF(Raw!$N154&gt;$C$9,IF(Raw!$N154&lt;$A$9,IF(Raw!$X154&gt;$C$9,IF(Raw!$X154&lt;$A$9,Raw!M154,-999),-999),-999),-999),-999),-999)</f>
        <v>7.0719000000000004E-2</v>
      </c>
      <c r="J154" s="9">
        <f>IF(Raw!$G154&gt;$C$8,IF(Raw!$Q154&gt;$C$8,IF(Raw!$N154&gt;$C$9,IF(Raw!$N154&lt;$A$9,IF(Raw!$X154&gt;$C$9,IF(Raw!$X154&lt;$A$9,Raw!N154,-999),-999),-999),-999),-999),-999)</f>
        <v>1192</v>
      </c>
      <c r="K154" s="9">
        <f>IF(Raw!$G154&gt;$C$8,IF(Raw!$Q154&gt;$C$8,IF(Raw!$N154&gt;$C$9,IF(Raw!$N154&lt;$A$9,IF(Raw!$X154&gt;$C$9,IF(Raw!$X154&lt;$A$9,Raw!R154,-999),-999),-999),-999),-999),-999)</f>
        <v>1.1385209999999999</v>
      </c>
      <c r="L154" s="9">
        <f>IF(Raw!$G154&gt;$C$8,IF(Raw!$Q154&gt;$C$8,IF(Raw!$N154&gt;$C$9,IF(Raw!$N154&lt;$A$9,IF(Raw!$X154&gt;$C$9,IF(Raw!$X154&lt;$A$9,Raw!S154,-999),-999),-999),-999),-999),-999)</f>
        <v>1.5109630000000001</v>
      </c>
      <c r="M154" s="9">
        <f>Raw!Q154</f>
        <v>0.97752600000000001</v>
      </c>
      <c r="N154" s="9">
        <f>IF(Raw!$G154&gt;$C$8,IF(Raw!$Q154&gt;$C$8,IF(Raw!$N154&gt;$C$9,IF(Raw!$N154&lt;$A$9,IF(Raw!$X154&gt;$C$9,IF(Raw!$X154&lt;$A$9,Raw!V154,-999),-999),-999),-999),-999),-999)</f>
        <v>518.20000000000005</v>
      </c>
      <c r="O154" s="9">
        <f>IF(Raw!$G154&gt;$C$8,IF(Raw!$Q154&gt;$C$8,IF(Raw!$N154&gt;$C$9,IF(Raw!$N154&lt;$A$9,IF(Raw!$X154&gt;$C$9,IF(Raw!$X154&lt;$A$9,Raw!W154,-999),-999),-999),-999),-999),-999)</f>
        <v>1.9999999999999999E-6</v>
      </c>
      <c r="P154" s="9">
        <f>IF(Raw!$G154&gt;$C$8,IF(Raw!$Q154&gt;$C$8,IF(Raw!$N154&gt;$C$9,IF(Raw!$N154&lt;$A$9,IF(Raw!$X154&gt;$C$9,IF(Raw!$X154&lt;$A$9,Raw!X154,-999),-999),-999),-999),-999),-999)</f>
        <v>548</v>
      </c>
      <c r="R154" s="9">
        <f t="shared" si="36"/>
        <v>0.18839600000000001</v>
      </c>
      <c r="S154" s="9">
        <f t="shared" si="37"/>
        <v>0.14538915963435856</v>
      </c>
      <c r="T154" s="9">
        <f t="shared" si="38"/>
        <v>0.37244200000000016</v>
      </c>
      <c r="U154" s="9">
        <f t="shared" si="39"/>
        <v>0.24649313053992727</v>
      </c>
      <c r="V154" s="15">
        <f t="shared" si="32"/>
        <v>0</v>
      </c>
      <c r="X154" s="11">
        <f t="shared" si="40"/>
        <v>1.0354399999999997E+20</v>
      </c>
      <c r="Y154" s="11">
        <f t="shared" si="41"/>
        <v>4.9349999999999995E-18</v>
      </c>
      <c r="Z154" s="11">
        <f t="shared" si="42"/>
        <v>1.1919999999999999E-3</v>
      </c>
      <c r="AA154" s="16">
        <f t="shared" si="43"/>
        <v>0.37853444971347144</v>
      </c>
      <c r="AB154" s="9">
        <f t="shared" si="33"/>
        <v>1.2795031275201847</v>
      </c>
      <c r="AC154" s="9">
        <f t="shared" si="34"/>
        <v>0.6214655502865285</v>
      </c>
      <c r="AD154" s="15">
        <f t="shared" si="35"/>
        <v>317.56245781331495</v>
      </c>
      <c r="AE154" s="3">
        <f t="shared" si="44"/>
        <v>594.17399999999975</v>
      </c>
      <c r="AF154" s="2">
        <f t="shared" si="45"/>
        <v>0.25</v>
      </c>
      <c r="AG154" s="9">
        <f t="shared" si="46"/>
        <v>6.0213049514121215E-2</v>
      </c>
      <c r="AH154" s="2">
        <f t="shared" si="47"/>
        <v>2.9136781295943424</v>
      </c>
    </row>
    <row r="155" spans="1:34">
      <c r="A155" s="1">
        <f>Raw!A155</f>
        <v>142</v>
      </c>
      <c r="B155" s="14">
        <f>Raw!B155</f>
        <v>0.46552083333333333</v>
      </c>
      <c r="C155" s="15">
        <f>Raw!C155</f>
        <v>39.9</v>
      </c>
      <c r="D155" s="15">
        <f>IF(C155&gt;0.5,Raw!D155*D$11,-999)</f>
        <v>177.4</v>
      </c>
      <c r="E155" s="9">
        <f>IF(Raw!$G155&gt;$C$8,IF(Raw!$Q155&gt;$C$8,IF(Raw!$N155&gt;$C$9,IF(Raw!$N155&lt;$A$9,IF(Raw!$X155&gt;$C$9,IF(Raw!$X155&lt;$A$9,Raw!H155,-999),-999),-999),-999),-999),-999)</f>
        <v>1.0723689999999999</v>
      </c>
      <c r="F155" s="9">
        <f>IF(Raw!$G155&gt;$C$8,IF(Raw!$Q155&gt;$C$8,IF(Raw!$N155&gt;$C$9,IF(Raw!$N155&lt;$A$9,IF(Raw!$X155&gt;$C$9,IF(Raw!$X155&lt;$A$9,Raw!I155,-999),-999),-999),-999),-999),-999)</f>
        <v>1.268454</v>
      </c>
      <c r="G155" s="9">
        <f>Raw!G155</f>
        <v>0.902613</v>
      </c>
      <c r="H155" s="9">
        <f>IF(Raw!$G155&gt;$C$8,IF(Raw!$Q155&gt;$C$8,IF(Raw!$N155&gt;$C$9,IF(Raw!$N155&lt;$A$9,IF(Raw!$X155&gt;$C$9,IF(Raw!$X155&lt;$A$9,Raw!L155,-999),-999),-999),-999),-999),-999)</f>
        <v>479</v>
      </c>
      <c r="I155" s="9">
        <f>IF(Raw!$G155&gt;$C$8,IF(Raw!$Q155&gt;$C$8,IF(Raw!$N155&gt;$C$9,IF(Raw!$N155&lt;$A$9,IF(Raw!$X155&gt;$C$9,IF(Raw!$X155&lt;$A$9,Raw!M155,-999),-999),-999),-999),-999),-999)</f>
        <v>9.9999999999999995E-7</v>
      </c>
      <c r="J155" s="9">
        <f>IF(Raw!$G155&gt;$C$8,IF(Raw!$Q155&gt;$C$8,IF(Raw!$N155&gt;$C$9,IF(Raw!$N155&lt;$A$9,IF(Raw!$X155&gt;$C$9,IF(Raw!$X155&lt;$A$9,Raw!N155,-999),-999),-999),-999),-999),-999)</f>
        <v>702</v>
      </c>
      <c r="K155" s="9">
        <f>IF(Raw!$G155&gt;$C$8,IF(Raw!$Q155&gt;$C$8,IF(Raw!$N155&gt;$C$9,IF(Raw!$N155&lt;$A$9,IF(Raw!$X155&gt;$C$9,IF(Raw!$X155&lt;$A$9,Raw!R155,-999),-999),-999),-999),-999),-999)</f>
        <v>1.1130249999999999</v>
      </c>
      <c r="L155" s="9">
        <f>IF(Raw!$G155&gt;$C$8,IF(Raw!$Q155&gt;$C$8,IF(Raw!$N155&gt;$C$9,IF(Raw!$N155&lt;$A$9,IF(Raw!$X155&gt;$C$9,IF(Raw!$X155&lt;$A$9,Raw!S155,-999),-999),-999),-999),-999),-999)</f>
        <v>1.511109</v>
      </c>
      <c r="M155" s="9">
        <f>Raw!Q155</f>
        <v>0.97993799999999998</v>
      </c>
      <c r="N155" s="9">
        <f>IF(Raw!$G155&gt;$C$8,IF(Raw!$Q155&gt;$C$8,IF(Raw!$N155&gt;$C$9,IF(Raw!$N155&lt;$A$9,IF(Raw!$X155&gt;$C$9,IF(Raw!$X155&lt;$A$9,Raw!V155,-999),-999),-999),-999),-999),-999)</f>
        <v>561.5</v>
      </c>
      <c r="O155" s="9">
        <f>IF(Raw!$G155&gt;$C$8,IF(Raw!$Q155&gt;$C$8,IF(Raw!$N155&gt;$C$9,IF(Raw!$N155&lt;$A$9,IF(Raw!$X155&gt;$C$9,IF(Raw!$X155&lt;$A$9,Raw!W155,-999),-999),-999),-999),-999),-999)</f>
        <v>1.2E-5</v>
      </c>
      <c r="P155" s="9">
        <f>IF(Raw!$G155&gt;$C$8,IF(Raw!$Q155&gt;$C$8,IF(Raw!$N155&gt;$C$9,IF(Raw!$N155&lt;$A$9,IF(Raw!$X155&gt;$C$9,IF(Raw!$X155&lt;$A$9,Raw!X155,-999),-999),-999),-999),-999),-999)</f>
        <v>759</v>
      </c>
      <c r="R155" s="9">
        <f t="shared" si="36"/>
        <v>0.19608500000000006</v>
      </c>
      <c r="S155" s="9">
        <f t="shared" si="37"/>
        <v>0.15458581864222121</v>
      </c>
      <c r="T155" s="9">
        <f t="shared" si="38"/>
        <v>0.3980840000000001</v>
      </c>
      <c r="U155" s="9">
        <f t="shared" si="39"/>
        <v>0.26343830921528499</v>
      </c>
      <c r="V155" s="15">
        <f t="shared" si="32"/>
        <v>0</v>
      </c>
      <c r="X155" s="11">
        <f t="shared" si="40"/>
        <v>1.0679479999999998E+20</v>
      </c>
      <c r="Y155" s="11">
        <f t="shared" si="41"/>
        <v>4.7899999999999999E-18</v>
      </c>
      <c r="Z155" s="11">
        <f t="shared" si="42"/>
        <v>7.0199999999999993E-4</v>
      </c>
      <c r="AA155" s="16">
        <f t="shared" si="43"/>
        <v>0.26422224837856922</v>
      </c>
      <c r="AB155" s="9">
        <f t="shared" si="33"/>
        <v>1.2182076495235343</v>
      </c>
      <c r="AC155" s="9">
        <f t="shared" si="34"/>
        <v>0.73577775162143078</v>
      </c>
      <c r="AD155" s="15">
        <f t="shared" si="35"/>
        <v>376.38496920024113</v>
      </c>
      <c r="AE155" s="3">
        <f t="shared" si="44"/>
        <v>576.71599999999978</v>
      </c>
      <c r="AF155" s="2">
        <f t="shared" si="45"/>
        <v>0.25</v>
      </c>
      <c r="AG155" s="9">
        <f t="shared" si="46"/>
        <v>7.6272476846275875E-2</v>
      </c>
      <c r="AH155" s="2">
        <f t="shared" si="47"/>
        <v>3.6907854604651189</v>
      </c>
    </row>
    <row r="156" spans="1:34">
      <c r="A156" s="1">
        <f>Raw!A156</f>
        <v>143</v>
      </c>
      <c r="B156" s="14">
        <f>Raw!B156</f>
        <v>0.46557870370370374</v>
      </c>
      <c r="C156" s="15">
        <f>Raw!C156</f>
        <v>38.799999999999997</v>
      </c>
      <c r="D156" s="15">
        <f>IF(C156&gt;0.5,Raw!D156*D$11,-999)</f>
        <v>180.1</v>
      </c>
      <c r="E156" s="9">
        <f>IF(Raw!$G156&gt;$C$8,IF(Raw!$Q156&gt;$C$8,IF(Raw!$N156&gt;$C$9,IF(Raw!$N156&lt;$A$9,IF(Raw!$X156&gt;$C$9,IF(Raw!$X156&lt;$A$9,Raw!H156,-999),-999),-999),-999),-999),-999)</f>
        <v>1.038211</v>
      </c>
      <c r="F156" s="9">
        <f>IF(Raw!$G156&gt;$C$8,IF(Raw!$Q156&gt;$C$8,IF(Raw!$N156&gt;$C$9,IF(Raw!$N156&lt;$A$9,IF(Raw!$X156&gt;$C$9,IF(Raw!$X156&lt;$A$9,Raw!I156,-999),-999),-999),-999),-999),-999)</f>
        <v>1.2125680000000001</v>
      </c>
      <c r="G156" s="9">
        <f>Raw!G156</f>
        <v>0.90698500000000004</v>
      </c>
      <c r="H156" s="9">
        <f>IF(Raw!$G156&gt;$C$8,IF(Raw!$Q156&gt;$C$8,IF(Raw!$N156&gt;$C$9,IF(Raw!$N156&lt;$A$9,IF(Raw!$X156&gt;$C$9,IF(Raw!$X156&lt;$A$9,Raw!L156,-999),-999),-999),-999),-999),-999)</f>
        <v>512</v>
      </c>
      <c r="I156" s="9">
        <f>IF(Raw!$G156&gt;$C$8,IF(Raw!$Q156&gt;$C$8,IF(Raw!$N156&gt;$C$9,IF(Raw!$N156&lt;$A$9,IF(Raw!$X156&gt;$C$9,IF(Raw!$X156&lt;$A$9,Raw!M156,-999),-999),-999),-999),-999),-999)</f>
        <v>0.27963700000000002</v>
      </c>
      <c r="J156" s="9">
        <f>IF(Raw!$G156&gt;$C$8,IF(Raw!$Q156&gt;$C$8,IF(Raw!$N156&gt;$C$9,IF(Raw!$N156&lt;$A$9,IF(Raw!$X156&gt;$C$9,IF(Raw!$X156&lt;$A$9,Raw!N156,-999),-999),-999),-999),-999),-999)</f>
        <v>618</v>
      </c>
      <c r="K156" s="9">
        <f>IF(Raw!$G156&gt;$C$8,IF(Raw!$Q156&gt;$C$8,IF(Raw!$N156&gt;$C$9,IF(Raw!$N156&lt;$A$9,IF(Raw!$X156&gt;$C$9,IF(Raw!$X156&lt;$A$9,Raw!R156,-999),-999),-999),-999),-999),-999)</f>
        <v>1.0975950000000001</v>
      </c>
      <c r="L156" s="9">
        <f>IF(Raw!$G156&gt;$C$8,IF(Raw!$Q156&gt;$C$8,IF(Raw!$N156&gt;$C$9,IF(Raw!$N156&lt;$A$9,IF(Raw!$X156&gt;$C$9,IF(Raw!$X156&lt;$A$9,Raw!S156,-999),-999),-999),-999),-999),-999)</f>
        <v>1.456372</v>
      </c>
      <c r="M156" s="9">
        <f>Raw!Q156</f>
        <v>0.97178900000000001</v>
      </c>
      <c r="N156" s="9">
        <f>IF(Raw!$G156&gt;$C$8,IF(Raw!$Q156&gt;$C$8,IF(Raw!$N156&gt;$C$9,IF(Raw!$N156&lt;$A$9,IF(Raw!$X156&gt;$C$9,IF(Raw!$X156&lt;$A$9,Raw!V156,-999),-999),-999),-999),-999),-999)</f>
        <v>554.29999999999995</v>
      </c>
      <c r="O156" s="9">
        <f>IF(Raw!$G156&gt;$C$8,IF(Raw!$Q156&gt;$C$8,IF(Raw!$N156&gt;$C$9,IF(Raw!$N156&lt;$A$9,IF(Raw!$X156&gt;$C$9,IF(Raw!$X156&lt;$A$9,Raw!W156,-999),-999),-999),-999),-999),-999)</f>
        <v>3.1000000000000001E-5</v>
      </c>
      <c r="P156" s="9">
        <f>IF(Raw!$G156&gt;$C$8,IF(Raw!$Q156&gt;$C$8,IF(Raw!$N156&gt;$C$9,IF(Raw!$N156&lt;$A$9,IF(Raw!$X156&gt;$C$9,IF(Raw!$X156&lt;$A$9,Raw!X156,-999),-999),-999),-999),-999),-999)</f>
        <v>689</v>
      </c>
      <c r="R156" s="9">
        <f t="shared" si="36"/>
        <v>0.1743570000000001</v>
      </c>
      <c r="S156" s="9">
        <f t="shared" si="37"/>
        <v>0.14379152344445845</v>
      </c>
      <c r="T156" s="9">
        <f t="shared" si="38"/>
        <v>0.3587769999999999</v>
      </c>
      <c r="U156" s="9">
        <f t="shared" si="39"/>
        <v>0.24634983369633576</v>
      </c>
      <c r="V156" s="15">
        <f t="shared" si="32"/>
        <v>0</v>
      </c>
      <c r="X156" s="11">
        <f t="shared" si="40"/>
        <v>1.0842019999999998E+20</v>
      </c>
      <c r="Y156" s="11">
        <f t="shared" si="41"/>
        <v>5.1199999999999997E-18</v>
      </c>
      <c r="Z156" s="11">
        <f t="shared" si="42"/>
        <v>6.1799999999999995E-4</v>
      </c>
      <c r="AA156" s="16">
        <f t="shared" si="43"/>
        <v>0.25543099430789362</v>
      </c>
      <c r="AB156" s="9">
        <f t="shared" si="33"/>
        <v>1.1892377658448032</v>
      </c>
      <c r="AC156" s="9">
        <f t="shared" si="34"/>
        <v>0.74456900569210638</v>
      </c>
      <c r="AD156" s="15">
        <f t="shared" si="35"/>
        <v>413.31876101600915</v>
      </c>
      <c r="AE156" s="3">
        <f t="shared" si="44"/>
        <v>616.44799999999975</v>
      </c>
      <c r="AF156" s="2">
        <f t="shared" si="45"/>
        <v>0.25</v>
      </c>
      <c r="AG156" s="9">
        <f t="shared" si="46"/>
        <v>7.8323852338361075E-2</v>
      </c>
      <c r="AH156" s="2">
        <f t="shared" si="47"/>
        <v>3.7900504529394285</v>
      </c>
    </row>
    <row r="157" spans="1:34">
      <c r="A157" s="1">
        <f>Raw!A157</f>
        <v>144</v>
      </c>
      <c r="B157" s="14">
        <f>Raw!B157</f>
        <v>0.46563657407407405</v>
      </c>
      <c r="C157" s="15">
        <f>Raw!C157</f>
        <v>37.700000000000003</v>
      </c>
      <c r="D157" s="15">
        <f>IF(C157&gt;0.5,Raw!D157*D$11,-999)</f>
        <v>191.9</v>
      </c>
      <c r="E157" s="9">
        <f>IF(Raw!$G157&gt;$C$8,IF(Raw!$Q157&gt;$C$8,IF(Raw!$N157&gt;$C$9,IF(Raw!$N157&lt;$A$9,IF(Raw!$X157&gt;$C$9,IF(Raw!$X157&lt;$A$9,Raw!H157,-999),-999),-999),-999),-999),-999)</f>
        <v>0.98628700000000002</v>
      </c>
      <c r="F157" s="9">
        <f>IF(Raw!$G157&gt;$C$8,IF(Raw!$Q157&gt;$C$8,IF(Raw!$N157&gt;$C$9,IF(Raw!$N157&lt;$A$9,IF(Raw!$X157&gt;$C$9,IF(Raw!$X157&lt;$A$9,Raw!I157,-999),-999),-999),-999),-999),-999)</f>
        <v>1.147645</v>
      </c>
      <c r="G157" s="9">
        <f>Raw!G157</f>
        <v>0.914134</v>
      </c>
      <c r="H157" s="9">
        <f>IF(Raw!$G157&gt;$C$8,IF(Raw!$Q157&gt;$C$8,IF(Raw!$N157&gt;$C$9,IF(Raw!$N157&lt;$A$9,IF(Raw!$X157&gt;$C$9,IF(Raw!$X157&lt;$A$9,Raw!L157,-999),-999),-999),-999),-999),-999)</f>
        <v>449.8</v>
      </c>
      <c r="I157" s="9">
        <f>IF(Raw!$G157&gt;$C$8,IF(Raw!$Q157&gt;$C$8,IF(Raw!$N157&gt;$C$9,IF(Raw!$N157&lt;$A$9,IF(Raw!$X157&gt;$C$9,IF(Raw!$X157&lt;$A$9,Raw!M157,-999),-999),-999),-999),-999),-999)</f>
        <v>2.7900000000000001E-4</v>
      </c>
      <c r="J157" s="9">
        <f>IF(Raw!$G157&gt;$C$8,IF(Raw!$Q157&gt;$C$8,IF(Raw!$N157&gt;$C$9,IF(Raw!$N157&lt;$A$9,IF(Raw!$X157&gt;$C$9,IF(Raw!$X157&lt;$A$9,Raw!N157,-999),-999),-999),-999),-999),-999)</f>
        <v>595</v>
      </c>
      <c r="K157" s="9">
        <f>IF(Raw!$G157&gt;$C$8,IF(Raw!$Q157&gt;$C$8,IF(Raw!$N157&gt;$C$9,IF(Raw!$N157&lt;$A$9,IF(Raw!$X157&gt;$C$9,IF(Raw!$X157&lt;$A$9,Raw!R157,-999),-999),-999),-999),-999),-999)</f>
        <v>1.0689310000000001</v>
      </c>
      <c r="L157" s="9">
        <f>IF(Raw!$G157&gt;$C$8,IF(Raw!$Q157&gt;$C$8,IF(Raw!$N157&gt;$C$9,IF(Raw!$N157&lt;$A$9,IF(Raw!$X157&gt;$C$9,IF(Raw!$X157&lt;$A$9,Raw!S157,-999),-999),-999),-999),-999),-999)</f>
        <v>1.401378</v>
      </c>
      <c r="M157" s="9">
        <f>Raw!Q157</f>
        <v>0.962086</v>
      </c>
      <c r="N157" s="9">
        <f>IF(Raw!$G157&gt;$C$8,IF(Raw!$Q157&gt;$C$8,IF(Raw!$N157&gt;$C$9,IF(Raw!$N157&lt;$A$9,IF(Raw!$X157&gt;$C$9,IF(Raw!$X157&lt;$A$9,Raw!V157,-999),-999),-999),-999),-999),-999)</f>
        <v>517.70000000000005</v>
      </c>
      <c r="O157" s="9">
        <f>IF(Raw!$G157&gt;$C$8,IF(Raw!$Q157&gt;$C$8,IF(Raw!$N157&gt;$C$9,IF(Raw!$N157&lt;$A$9,IF(Raw!$X157&gt;$C$9,IF(Raw!$X157&lt;$A$9,Raw!W157,-999),-999),-999),-999),-999),-999)</f>
        <v>1.0000000000000001E-5</v>
      </c>
      <c r="P157" s="9">
        <f>IF(Raw!$G157&gt;$C$8,IF(Raw!$Q157&gt;$C$8,IF(Raw!$N157&gt;$C$9,IF(Raw!$N157&lt;$A$9,IF(Raw!$X157&gt;$C$9,IF(Raw!$X157&lt;$A$9,Raw!X157,-999),-999),-999),-999),-999),-999)</f>
        <v>782</v>
      </c>
      <c r="R157" s="9">
        <f t="shared" si="36"/>
        <v>0.161358</v>
      </c>
      <c r="S157" s="9">
        <f t="shared" si="37"/>
        <v>0.14059922711291384</v>
      </c>
      <c r="T157" s="9">
        <f t="shared" si="38"/>
        <v>0.33244699999999994</v>
      </c>
      <c r="U157" s="9">
        <f t="shared" si="39"/>
        <v>0.23722864209371058</v>
      </c>
      <c r="V157" s="15">
        <f t="shared" si="32"/>
        <v>0</v>
      </c>
      <c r="X157" s="11">
        <f t="shared" si="40"/>
        <v>1.155238E+20</v>
      </c>
      <c r="Y157" s="11">
        <f t="shared" si="41"/>
        <v>4.4979999999999995E-18</v>
      </c>
      <c r="Z157" s="11">
        <f t="shared" si="42"/>
        <v>5.9499999999999993E-4</v>
      </c>
      <c r="AA157" s="16">
        <f t="shared" si="43"/>
        <v>0.23616163652354363</v>
      </c>
      <c r="AB157" s="9">
        <f t="shared" si="33"/>
        <v>1.1474422275773426</v>
      </c>
      <c r="AC157" s="9">
        <f t="shared" si="34"/>
        <v>0.76383836347645628</v>
      </c>
      <c r="AD157" s="15">
        <f t="shared" si="35"/>
        <v>396.91031348494727</v>
      </c>
      <c r="AE157" s="3">
        <f t="shared" si="44"/>
        <v>541.55919999999981</v>
      </c>
      <c r="AF157" s="2">
        <f t="shared" si="45"/>
        <v>0.25</v>
      </c>
      <c r="AG157" s="9">
        <f t="shared" si="46"/>
        <v>7.2429611308479247E-2</v>
      </c>
      <c r="AH157" s="2">
        <f t="shared" si="47"/>
        <v>3.5048311970155663</v>
      </c>
    </row>
    <row r="158" spans="1:34">
      <c r="A158" s="1">
        <f>Raw!A158</f>
        <v>145</v>
      </c>
      <c r="B158" s="14">
        <f>Raw!B158</f>
        <v>0.46569444444444441</v>
      </c>
      <c r="C158" s="15">
        <f>Raw!C158</f>
        <v>36.799999999999997</v>
      </c>
      <c r="D158" s="15">
        <f>IF(C158&gt;0.5,Raw!D158*D$11,-999)</f>
        <v>185.6</v>
      </c>
      <c r="E158" s="9">
        <f>IF(Raw!$G158&gt;$C$8,IF(Raw!$Q158&gt;$C$8,IF(Raw!$N158&gt;$C$9,IF(Raw!$N158&lt;$A$9,IF(Raw!$X158&gt;$C$9,IF(Raw!$X158&lt;$A$9,Raw!H158,-999),-999),-999),-999),-999),-999)</f>
        <v>0.93419700000000006</v>
      </c>
      <c r="F158" s="9">
        <f>IF(Raw!$G158&gt;$C$8,IF(Raw!$Q158&gt;$C$8,IF(Raw!$N158&gt;$C$9,IF(Raw!$N158&lt;$A$9,IF(Raw!$X158&gt;$C$9,IF(Raw!$X158&lt;$A$9,Raw!I158,-999),-999),-999),-999),-999),-999)</f>
        <v>1.0709040000000001</v>
      </c>
      <c r="G158" s="9">
        <f>Raw!G158</f>
        <v>0.83411500000000005</v>
      </c>
      <c r="H158" s="9">
        <f>IF(Raw!$G158&gt;$C$8,IF(Raw!$Q158&gt;$C$8,IF(Raw!$N158&gt;$C$9,IF(Raw!$N158&lt;$A$9,IF(Raw!$X158&gt;$C$9,IF(Raw!$X158&lt;$A$9,Raw!L158,-999),-999),-999),-999),-999),-999)</f>
        <v>548.70000000000005</v>
      </c>
      <c r="I158" s="9">
        <f>IF(Raw!$G158&gt;$C$8,IF(Raw!$Q158&gt;$C$8,IF(Raw!$N158&gt;$C$9,IF(Raw!$N158&lt;$A$9,IF(Raw!$X158&gt;$C$9,IF(Raw!$X158&lt;$A$9,Raw!M158,-999),-999),-999),-999),-999),-999)</f>
        <v>1.2E-5</v>
      </c>
      <c r="J158" s="9">
        <f>IF(Raw!$G158&gt;$C$8,IF(Raw!$Q158&gt;$C$8,IF(Raw!$N158&gt;$C$9,IF(Raw!$N158&lt;$A$9,IF(Raw!$X158&gt;$C$9,IF(Raw!$X158&lt;$A$9,Raw!N158,-999),-999),-999),-999),-999),-999)</f>
        <v>833</v>
      </c>
      <c r="K158" s="9">
        <f>IF(Raw!$G158&gt;$C$8,IF(Raw!$Q158&gt;$C$8,IF(Raw!$N158&gt;$C$9,IF(Raw!$N158&lt;$A$9,IF(Raw!$X158&gt;$C$9,IF(Raw!$X158&lt;$A$9,Raw!R158,-999),-999),-999),-999),-999),-999)</f>
        <v>1.015153</v>
      </c>
      <c r="L158" s="9">
        <f>IF(Raw!$G158&gt;$C$8,IF(Raw!$Q158&gt;$C$8,IF(Raw!$N158&gt;$C$9,IF(Raw!$N158&lt;$A$9,IF(Raw!$X158&gt;$C$9,IF(Raw!$X158&lt;$A$9,Raw!S158,-999),-999),-999),-999),-999),-999)</f>
        <v>1.314154</v>
      </c>
      <c r="M158" s="9">
        <f>Raw!Q158</f>
        <v>0.96430400000000005</v>
      </c>
      <c r="N158" s="9">
        <f>IF(Raw!$G158&gt;$C$8,IF(Raw!$Q158&gt;$C$8,IF(Raw!$N158&gt;$C$9,IF(Raw!$N158&lt;$A$9,IF(Raw!$X158&gt;$C$9,IF(Raw!$X158&lt;$A$9,Raw!V158,-999),-999),-999),-999),-999),-999)</f>
        <v>484.5</v>
      </c>
      <c r="O158" s="9">
        <f>IF(Raw!$G158&gt;$C$8,IF(Raw!$Q158&gt;$C$8,IF(Raw!$N158&gt;$C$9,IF(Raw!$N158&lt;$A$9,IF(Raw!$X158&gt;$C$9,IF(Raw!$X158&lt;$A$9,Raw!W158,-999),-999),-999),-999),-999),-999)</f>
        <v>6.0000000000000002E-6</v>
      </c>
      <c r="P158" s="9">
        <f>IF(Raw!$G158&gt;$C$8,IF(Raw!$Q158&gt;$C$8,IF(Raw!$N158&gt;$C$9,IF(Raw!$N158&lt;$A$9,IF(Raw!$X158&gt;$C$9,IF(Raw!$X158&lt;$A$9,Raw!X158,-999),-999),-999),-999),-999),-999)</f>
        <v>569</v>
      </c>
      <c r="R158" s="9">
        <f t="shared" si="36"/>
        <v>0.13670700000000002</v>
      </c>
      <c r="S158" s="9">
        <f t="shared" si="37"/>
        <v>0.12765570023083303</v>
      </c>
      <c r="T158" s="9">
        <f t="shared" si="38"/>
        <v>0.29900100000000007</v>
      </c>
      <c r="U158" s="9">
        <f t="shared" si="39"/>
        <v>0.22752356268747809</v>
      </c>
      <c r="V158" s="15">
        <f t="shared" si="32"/>
        <v>0</v>
      </c>
      <c r="X158" s="11">
        <f t="shared" si="40"/>
        <v>1.1173119999999997E+20</v>
      </c>
      <c r="Y158" s="11">
        <f t="shared" si="41"/>
        <v>5.4870000000000002E-18</v>
      </c>
      <c r="Z158" s="11">
        <f t="shared" si="42"/>
        <v>8.3299999999999997E-4</v>
      </c>
      <c r="AA158" s="16">
        <f t="shared" si="43"/>
        <v>0.33804931521381748</v>
      </c>
      <c r="AB158" s="9">
        <f t="shared" si="33"/>
        <v>1.1162300832982466</v>
      </c>
      <c r="AC158" s="9">
        <f t="shared" si="34"/>
        <v>0.66195068478618269</v>
      </c>
      <c r="AD158" s="15">
        <f t="shared" si="35"/>
        <v>405.82150685932476</v>
      </c>
      <c r="AE158" s="3">
        <f t="shared" si="44"/>
        <v>660.63479999999981</v>
      </c>
      <c r="AF158" s="2">
        <f t="shared" si="45"/>
        <v>0.25</v>
      </c>
      <c r="AG158" s="9">
        <f t="shared" si="46"/>
        <v>7.1026119273718769E-2</v>
      </c>
      <c r="AH158" s="2">
        <f t="shared" si="47"/>
        <v>3.4369169478662616</v>
      </c>
    </row>
    <row r="159" spans="1:34">
      <c r="A159" s="1">
        <f>Raw!A159</f>
        <v>146</v>
      </c>
      <c r="B159" s="14">
        <f>Raw!B159</f>
        <v>0.46574074074074073</v>
      </c>
      <c r="C159" s="15">
        <f>Raw!C159</f>
        <v>35.9</v>
      </c>
      <c r="D159" s="15">
        <f>IF(C159&gt;0.5,Raw!D159*D$11,-999)</f>
        <v>201.8</v>
      </c>
      <c r="E159" s="9">
        <f>IF(Raw!$G159&gt;$C$8,IF(Raw!$Q159&gt;$C$8,IF(Raw!$N159&gt;$C$9,IF(Raw!$N159&lt;$A$9,IF(Raw!$X159&gt;$C$9,IF(Raw!$X159&lt;$A$9,Raw!H159,-999),-999),-999),-999),-999),-999)</f>
        <v>0.89039400000000002</v>
      </c>
      <c r="F159" s="9">
        <f>IF(Raw!$G159&gt;$C$8,IF(Raw!$Q159&gt;$C$8,IF(Raw!$N159&gt;$C$9,IF(Raw!$N159&lt;$A$9,IF(Raw!$X159&gt;$C$9,IF(Raw!$X159&lt;$A$9,Raw!I159,-999),-999),-999),-999),-999),-999)</f>
        <v>1.0167900000000001</v>
      </c>
      <c r="G159" s="9">
        <f>Raw!G159</f>
        <v>0.86653100000000005</v>
      </c>
      <c r="H159" s="9">
        <f>IF(Raw!$G159&gt;$C$8,IF(Raw!$Q159&gt;$C$8,IF(Raw!$N159&gt;$C$9,IF(Raw!$N159&lt;$A$9,IF(Raw!$X159&gt;$C$9,IF(Raw!$X159&lt;$A$9,Raw!L159,-999),-999),-999),-999),-999),-999)</f>
        <v>375.2</v>
      </c>
      <c r="I159" s="9">
        <f>IF(Raw!$G159&gt;$C$8,IF(Raw!$Q159&gt;$C$8,IF(Raw!$N159&gt;$C$9,IF(Raw!$N159&lt;$A$9,IF(Raw!$X159&gt;$C$9,IF(Raw!$X159&lt;$A$9,Raw!M159,-999),-999),-999),-999),-999),-999)</f>
        <v>1.5E-5</v>
      </c>
      <c r="J159" s="9">
        <f>IF(Raw!$G159&gt;$C$8,IF(Raw!$Q159&gt;$C$8,IF(Raw!$N159&gt;$C$9,IF(Raw!$N159&lt;$A$9,IF(Raw!$X159&gt;$C$9,IF(Raw!$X159&lt;$A$9,Raw!N159,-999),-999),-999),-999),-999),-999)</f>
        <v>1044</v>
      </c>
      <c r="K159" s="9">
        <f>IF(Raw!$G159&gt;$C$8,IF(Raw!$Q159&gt;$C$8,IF(Raw!$N159&gt;$C$9,IF(Raw!$N159&lt;$A$9,IF(Raw!$X159&gt;$C$9,IF(Raw!$X159&lt;$A$9,Raw!R159,-999),-999),-999),-999),-999),-999)</f>
        <v>0.96747700000000003</v>
      </c>
      <c r="L159" s="9">
        <f>IF(Raw!$G159&gt;$C$8,IF(Raw!$Q159&gt;$C$8,IF(Raw!$N159&gt;$C$9,IF(Raw!$N159&lt;$A$9,IF(Raw!$X159&gt;$C$9,IF(Raw!$X159&lt;$A$9,Raw!S159,-999),-999),-999),-999),-999),-999)</f>
        <v>1.242982</v>
      </c>
      <c r="M159" s="9">
        <f>Raw!Q159</f>
        <v>0.964055</v>
      </c>
      <c r="N159" s="9">
        <f>IF(Raw!$G159&gt;$C$8,IF(Raw!$Q159&gt;$C$8,IF(Raw!$N159&gt;$C$9,IF(Raw!$N159&lt;$A$9,IF(Raw!$X159&gt;$C$9,IF(Raw!$X159&lt;$A$9,Raw!V159,-999),-999),-999),-999),-999),-999)</f>
        <v>529.4</v>
      </c>
      <c r="O159" s="9">
        <f>IF(Raw!$G159&gt;$C$8,IF(Raw!$Q159&gt;$C$8,IF(Raw!$N159&gt;$C$9,IF(Raw!$N159&lt;$A$9,IF(Raw!$X159&gt;$C$9,IF(Raw!$X159&lt;$A$9,Raw!W159,-999),-999),-999),-999),-999),-999)</f>
        <v>3.2983999999999999E-2</v>
      </c>
      <c r="P159" s="9">
        <f>IF(Raw!$G159&gt;$C$8,IF(Raw!$Q159&gt;$C$8,IF(Raw!$N159&gt;$C$9,IF(Raw!$N159&lt;$A$9,IF(Raw!$X159&gt;$C$9,IF(Raw!$X159&lt;$A$9,Raw!X159,-999),-999),-999),-999),-999),-999)</f>
        <v>839</v>
      </c>
      <c r="R159" s="9">
        <f t="shared" si="36"/>
        <v>0.12639600000000006</v>
      </c>
      <c r="S159" s="9">
        <f t="shared" si="37"/>
        <v>0.12430885433570359</v>
      </c>
      <c r="T159" s="9">
        <f t="shared" si="38"/>
        <v>0.275505</v>
      </c>
      <c r="U159" s="9">
        <f t="shared" si="39"/>
        <v>0.22164842290556097</v>
      </c>
      <c r="V159" s="15">
        <f t="shared" si="32"/>
        <v>0</v>
      </c>
      <c r="X159" s="11">
        <f t="shared" si="40"/>
        <v>1.214836E+20</v>
      </c>
      <c r="Y159" s="11">
        <f t="shared" si="41"/>
        <v>3.7519999999999998E-18</v>
      </c>
      <c r="Z159" s="11">
        <f t="shared" si="42"/>
        <v>1.044E-3</v>
      </c>
      <c r="AA159" s="16">
        <f t="shared" si="43"/>
        <v>0.32242985273138536</v>
      </c>
      <c r="AB159" s="9">
        <f t="shared" si="33"/>
        <v>1.0563080365767603</v>
      </c>
      <c r="AC159" s="9">
        <f t="shared" si="34"/>
        <v>0.67757014726861475</v>
      </c>
      <c r="AD159" s="15">
        <f t="shared" si="35"/>
        <v>308.84085510669104</v>
      </c>
      <c r="AE159" s="3">
        <f t="shared" si="44"/>
        <v>451.74079999999987</v>
      </c>
      <c r="AF159" s="2">
        <f t="shared" si="45"/>
        <v>0.25</v>
      </c>
      <c r="AG159" s="9">
        <f t="shared" si="46"/>
        <v>5.2656991125540724E-2</v>
      </c>
      <c r="AH159" s="2">
        <f t="shared" si="47"/>
        <v>2.5480443965348392</v>
      </c>
    </row>
    <row r="160" spans="1:34">
      <c r="A160" s="1">
        <f>Raw!A160</f>
        <v>147</v>
      </c>
      <c r="B160" s="14">
        <f>Raw!B160</f>
        <v>0.46579861111111115</v>
      </c>
      <c r="C160" s="15">
        <f>Raw!C160</f>
        <v>35</v>
      </c>
      <c r="D160" s="15">
        <f>IF(C160&gt;0.5,Raw!D160*D$11,-999)</f>
        <v>214.5</v>
      </c>
      <c r="E160" s="9">
        <f>IF(Raw!$G160&gt;$C$8,IF(Raw!$Q160&gt;$C$8,IF(Raw!$N160&gt;$C$9,IF(Raw!$N160&lt;$A$9,IF(Raw!$X160&gt;$C$9,IF(Raw!$X160&lt;$A$9,Raw!H160,-999),-999),-999),-999),-999),-999)</f>
        <v>0.86238400000000004</v>
      </c>
      <c r="F160" s="9">
        <f>IF(Raw!$G160&gt;$C$8,IF(Raw!$Q160&gt;$C$8,IF(Raw!$N160&gt;$C$9,IF(Raw!$N160&lt;$A$9,IF(Raw!$X160&gt;$C$9,IF(Raw!$X160&lt;$A$9,Raw!I160,-999),-999),-999),-999),-999),-999)</f>
        <v>0.99930099999999999</v>
      </c>
      <c r="G160" s="9">
        <f>Raw!G160</f>
        <v>0.86679399999999995</v>
      </c>
      <c r="H160" s="9">
        <f>IF(Raw!$G160&gt;$C$8,IF(Raw!$Q160&gt;$C$8,IF(Raw!$N160&gt;$C$9,IF(Raw!$N160&lt;$A$9,IF(Raw!$X160&gt;$C$9,IF(Raw!$X160&lt;$A$9,Raw!L160,-999),-999),-999),-999),-999),-999)</f>
        <v>474.7</v>
      </c>
      <c r="I160" s="9">
        <f>IF(Raw!$G160&gt;$C$8,IF(Raw!$Q160&gt;$C$8,IF(Raw!$N160&gt;$C$9,IF(Raw!$N160&lt;$A$9,IF(Raw!$X160&gt;$C$9,IF(Raw!$X160&lt;$A$9,Raw!M160,-999),-999),-999),-999),-999),-999)</f>
        <v>6.9999999999999999E-6</v>
      </c>
      <c r="J160" s="9">
        <f>IF(Raw!$G160&gt;$C$8,IF(Raw!$Q160&gt;$C$8,IF(Raw!$N160&gt;$C$9,IF(Raw!$N160&lt;$A$9,IF(Raw!$X160&gt;$C$9,IF(Raw!$X160&lt;$A$9,Raw!N160,-999),-999),-999),-999),-999),-999)</f>
        <v>507</v>
      </c>
      <c r="K160" s="9">
        <f>IF(Raw!$G160&gt;$C$8,IF(Raw!$Q160&gt;$C$8,IF(Raw!$N160&gt;$C$9,IF(Raw!$N160&lt;$A$9,IF(Raw!$X160&gt;$C$9,IF(Raw!$X160&lt;$A$9,Raw!R160,-999),-999),-999),-999),-999),-999)</f>
        <v>0.91538699999999995</v>
      </c>
      <c r="L160" s="9">
        <f>IF(Raw!$G160&gt;$C$8,IF(Raw!$Q160&gt;$C$8,IF(Raw!$N160&gt;$C$9,IF(Raw!$N160&lt;$A$9,IF(Raw!$X160&gt;$C$9,IF(Raw!$X160&lt;$A$9,Raw!S160,-999),-999),-999),-999),-999),-999)</f>
        <v>1.1847650000000001</v>
      </c>
      <c r="M160" s="9">
        <f>Raw!Q160</f>
        <v>0.962503</v>
      </c>
      <c r="N160" s="9">
        <f>IF(Raw!$G160&gt;$C$8,IF(Raw!$Q160&gt;$C$8,IF(Raw!$N160&gt;$C$9,IF(Raw!$N160&lt;$A$9,IF(Raw!$X160&gt;$C$9,IF(Raw!$X160&lt;$A$9,Raw!V160,-999),-999),-999),-999),-999),-999)</f>
        <v>430.6</v>
      </c>
      <c r="O160" s="9">
        <f>IF(Raw!$G160&gt;$C$8,IF(Raw!$Q160&gt;$C$8,IF(Raw!$N160&gt;$C$9,IF(Raw!$N160&lt;$A$9,IF(Raw!$X160&gt;$C$9,IF(Raw!$X160&lt;$A$9,Raw!W160,-999),-999),-999),-999),-999),-999)</f>
        <v>3.0000000000000001E-6</v>
      </c>
      <c r="P160" s="9">
        <f>IF(Raw!$G160&gt;$C$8,IF(Raw!$Q160&gt;$C$8,IF(Raw!$N160&gt;$C$9,IF(Raw!$N160&lt;$A$9,IF(Raw!$X160&gt;$C$9,IF(Raw!$X160&lt;$A$9,Raw!X160,-999),-999),-999),-999),-999),-999)</f>
        <v>442</v>
      </c>
      <c r="R160" s="9">
        <f t="shared" si="36"/>
        <v>0.13691699999999996</v>
      </c>
      <c r="S160" s="9">
        <f t="shared" si="37"/>
        <v>0.13701277192757733</v>
      </c>
      <c r="T160" s="9">
        <f t="shared" si="38"/>
        <v>0.26937800000000012</v>
      </c>
      <c r="U160" s="9">
        <f t="shared" si="39"/>
        <v>0.22736829666642761</v>
      </c>
      <c r="V160" s="15">
        <f t="shared" si="32"/>
        <v>0</v>
      </c>
      <c r="X160" s="11">
        <f t="shared" si="40"/>
        <v>1.2912899999999998E+20</v>
      </c>
      <c r="Y160" s="11">
        <f t="shared" si="41"/>
        <v>4.7469999999999995E-18</v>
      </c>
      <c r="Z160" s="11">
        <f t="shared" si="42"/>
        <v>5.0699999999999996E-4</v>
      </c>
      <c r="AA160" s="16">
        <f t="shared" si="43"/>
        <v>0.23709460209900271</v>
      </c>
      <c r="AB160" s="9">
        <f t="shared" si="33"/>
        <v>0.97925506972422516</v>
      </c>
      <c r="AC160" s="9">
        <f t="shared" si="34"/>
        <v>0.76290539790099721</v>
      </c>
      <c r="AD160" s="15">
        <f t="shared" si="35"/>
        <v>467.64221321302313</v>
      </c>
      <c r="AE160" s="3">
        <f t="shared" si="44"/>
        <v>571.53879999999981</v>
      </c>
      <c r="AF160" s="2">
        <f t="shared" si="45"/>
        <v>0.25</v>
      </c>
      <c r="AG160" s="9">
        <f t="shared" si="46"/>
        <v>8.179001035966417E-2</v>
      </c>
      <c r="AH160" s="2">
        <f t="shared" si="47"/>
        <v>3.9577760357139788</v>
      </c>
    </row>
    <row r="161" spans="1:34">
      <c r="A161" s="1">
        <f>Raw!A161</f>
        <v>148</v>
      </c>
      <c r="B161" s="14">
        <f>Raw!B161</f>
        <v>0.46585648148148145</v>
      </c>
      <c r="C161" s="15">
        <f>Raw!C161</f>
        <v>34.1</v>
      </c>
      <c r="D161" s="15">
        <f>IF(C161&gt;0.5,Raw!D161*D$11,-999)</f>
        <v>221.8</v>
      </c>
      <c r="E161" s="9">
        <f>IF(Raw!$G161&gt;$C$8,IF(Raw!$Q161&gt;$C$8,IF(Raw!$N161&gt;$C$9,IF(Raw!$N161&lt;$A$9,IF(Raw!$X161&gt;$C$9,IF(Raw!$X161&lt;$A$9,Raw!H161,-999),-999),-999),-999),-999),-999)</f>
        <v>0.86665400000000004</v>
      </c>
      <c r="F161" s="9">
        <f>IF(Raw!$G161&gt;$C$8,IF(Raw!$Q161&gt;$C$8,IF(Raw!$N161&gt;$C$9,IF(Raw!$N161&lt;$A$9,IF(Raw!$X161&gt;$C$9,IF(Raw!$X161&lt;$A$9,Raw!I161,-999),-999),-999),-999),-999),-999)</f>
        <v>0.97490100000000002</v>
      </c>
      <c r="G161" s="9">
        <f>Raw!G161</f>
        <v>0.83511999999999997</v>
      </c>
      <c r="H161" s="9">
        <f>IF(Raw!$G161&gt;$C$8,IF(Raw!$Q161&gt;$C$8,IF(Raw!$N161&gt;$C$9,IF(Raw!$N161&lt;$A$9,IF(Raw!$X161&gt;$C$9,IF(Raw!$X161&lt;$A$9,Raw!L161,-999),-999),-999),-999),-999),-999)</f>
        <v>350.9</v>
      </c>
      <c r="I161" s="9">
        <f>IF(Raw!$G161&gt;$C$8,IF(Raw!$Q161&gt;$C$8,IF(Raw!$N161&gt;$C$9,IF(Raw!$N161&lt;$A$9,IF(Raw!$X161&gt;$C$9,IF(Raw!$X161&lt;$A$9,Raw!M161,-999),-999),-999),-999),-999),-999)</f>
        <v>5.0000000000000004E-6</v>
      </c>
      <c r="J161" s="9">
        <f>IF(Raw!$G161&gt;$C$8,IF(Raw!$Q161&gt;$C$8,IF(Raw!$N161&gt;$C$9,IF(Raw!$N161&lt;$A$9,IF(Raw!$X161&gt;$C$9,IF(Raw!$X161&lt;$A$9,Raw!N161,-999),-999),-999),-999),-999),-999)</f>
        <v>578</v>
      </c>
      <c r="K161" s="9">
        <f>IF(Raw!$G161&gt;$C$8,IF(Raw!$Q161&gt;$C$8,IF(Raw!$N161&gt;$C$9,IF(Raw!$N161&lt;$A$9,IF(Raw!$X161&gt;$C$9,IF(Raw!$X161&lt;$A$9,Raw!R161,-999),-999),-999),-999),-999),-999)</f>
        <v>0.896957</v>
      </c>
      <c r="L161" s="9">
        <f>IF(Raw!$G161&gt;$C$8,IF(Raw!$Q161&gt;$C$8,IF(Raw!$N161&gt;$C$9,IF(Raw!$N161&lt;$A$9,IF(Raw!$X161&gt;$C$9,IF(Raw!$X161&lt;$A$9,Raw!S161,-999),-999),-999),-999),-999),-999)</f>
        <v>1.133761</v>
      </c>
      <c r="M161" s="9">
        <f>Raw!Q161</f>
        <v>0.92896699999999999</v>
      </c>
      <c r="N161" s="9">
        <f>IF(Raw!$G161&gt;$C$8,IF(Raw!$Q161&gt;$C$8,IF(Raw!$N161&gt;$C$9,IF(Raw!$N161&lt;$A$9,IF(Raw!$X161&gt;$C$9,IF(Raw!$X161&lt;$A$9,Raw!V161,-999),-999),-999),-999),-999),-999)</f>
        <v>515.6</v>
      </c>
      <c r="O161" s="9">
        <f>IF(Raw!$G161&gt;$C$8,IF(Raw!$Q161&gt;$C$8,IF(Raw!$N161&gt;$C$9,IF(Raw!$N161&lt;$A$9,IF(Raw!$X161&gt;$C$9,IF(Raw!$X161&lt;$A$9,Raw!W161,-999),-999),-999),-999),-999),-999)</f>
        <v>3.9999999999999998E-6</v>
      </c>
      <c r="P161" s="9">
        <f>IF(Raw!$G161&gt;$C$8,IF(Raw!$Q161&gt;$C$8,IF(Raw!$N161&gt;$C$9,IF(Raw!$N161&lt;$A$9,IF(Raw!$X161&gt;$C$9,IF(Raw!$X161&lt;$A$9,Raw!X161,-999),-999),-999),-999),-999),-999)</f>
        <v>989</v>
      </c>
      <c r="R161" s="9">
        <f t="shared" si="36"/>
        <v>0.10824699999999998</v>
      </c>
      <c r="S161" s="9">
        <f t="shared" si="37"/>
        <v>0.11103383830768455</v>
      </c>
      <c r="T161" s="9">
        <f t="shared" si="38"/>
        <v>0.23680400000000001</v>
      </c>
      <c r="U161" s="9">
        <f t="shared" si="39"/>
        <v>0.20886588972455394</v>
      </c>
      <c r="V161" s="15">
        <f t="shared" si="32"/>
        <v>0</v>
      </c>
      <c r="X161" s="11">
        <f t="shared" si="40"/>
        <v>1.3352359999999997E+20</v>
      </c>
      <c r="Y161" s="11">
        <f t="shared" si="41"/>
        <v>3.5089999999999996E-18</v>
      </c>
      <c r="Z161" s="11">
        <f t="shared" si="42"/>
        <v>5.7799999999999995E-4</v>
      </c>
      <c r="AA161" s="16">
        <f t="shared" si="43"/>
        <v>0.21310206005720317</v>
      </c>
      <c r="AB161" s="9">
        <f t="shared" si="33"/>
        <v>0.9474204202297859</v>
      </c>
      <c r="AC161" s="9">
        <f t="shared" si="34"/>
        <v>0.786897939942797</v>
      </c>
      <c r="AD161" s="15">
        <f t="shared" si="35"/>
        <v>368.68868522007472</v>
      </c>
      <c r="AE161" s="3">
        <f t="shared" si="44"/>
        <v>422.48359999999985</v>
      </c>
      <c r="AF161" s="2">
        <f t="shared" si="45"/>
        <v>0.25</v>
      </c>
      <c r="AG161" s="9">
        <f t="shared" si="46"/>
        <v>5.9235761746051475E-2</v>
      </c>
      <c r="AH161" s="2">
        <f t="shared" si="47"/>
        <v>2.8663876831027215</v>
      </c>
    </row>
    <row r="162" spans="1:34">
      <c r="A162" s="1">
        <f>Raw!A162</f>
        <v>149</v>
      </c>
      <c r="B162" s="14">
        <f>Raw!B162</f>
        <v>0.46591435185185182</v>
      </c>
      <c r="C162" s="15">
        <f>Raw!C162</f>
        <v>33.299999999999997</v>
      </c>
      <c r="D162" s="15">
        <f>IF(C162&gt;0.5,Raw!D162*D$11,-999)</f>
        <v>248</v>
      </c>
      <c r="E162" s="9">
        <f>IF(Raw!$G162&gt;$C$8,IF(Raw!$Q162&gt;$C$8,IF(Raw!$N162&gt;$C$9,IF(Raw!$N162&lt;$A$9,IF(Raw!$X162&gt;$C$9,IF(Raw!$X162&lt;$A$9,Raw!H162,-999),-999),-999),-999),-999),-999)</f>
        <v>0.84015499999999999</v>
      </c>
      <c r="F162" s="9">
        <f>IF(Raw!$G162&gt;$C$8,IF(Raw!$Q162&gt;$C$8,IF(Raw!$N162&gt;$C$9,IF(Raw!$N162&lt;$A$9,IF(Raw!$X162&gt;$C$9,IF(Raw!$X162&lt;$A$9,Raw!I162,-999),-999),-999),-999),-999),-999)</f>
        <v>0.95155599999999996</v>
      </c>
      <c r="G162" s="9">
        <f>Raw!G162</f>
        <v>0.87815600000000005</v>
      </c>
      <c r="H162" s="9">
        <f>IF(Raw!$G162&gt;$C$8,IF(Raw!$Q162&gt;$C$8,IF(Raw!$N162&gt;$C$9,IF(Raw!$N162&lt;$A$9,IF(Raw!$X162&gt;$C$9,IF(Raw!$X162&lt;$A$9,Raw!L162,-999),-999),-999),-999),-999),-999)</f>
        <v>321.3</v>
      </c>
      <c r="I162" s="9">
        <f>IF(Raw!$G162&gt;$C$8,IF(Raw!$Q162&gt;$C$8,IF(Raw!$N162&gt;$C$9,IF(Raw!$N162&lt;$A$9,IF(Raw!$X162&gt;$C$9,IF(Raw!$X162&lt;$A$9,Raw!M162,-999),-999),-999),-999),-999),-999)</f>
        <v>0.37081700000000001</v>
      </c>
      <c r="J162" s="9">
        <f>IF(Raw!$G162&gt;$C$8,IF(Raw!$Q162&gt;$C$8,IF(Raw!$N162&gt;$C$9,IF(Raw!$N162&lt;$A$9,IF(Raw!$X162&gt;$C$9,IF(Raw!$X162&lt;$A$9,Raw!N162,-999),-999),-999),-999),-999),-999)</f>
        <v>673</v>
      </c>
      <c r="K162" s="9">
        <f>IF(Raw!$G162&gt;$C$8,IF(Raw!$Q162&gt;$C$8,IF(Raw!$N162&gt;$C$9,IF(Raw!$N162&lt;$A$9,IF(Raw!$X162&gt;$C$9,IF(Raw!$X162&lt;$A$9,Raw!R162,-999),-999),-999),-999),-999),-999)</f>
        <v>0.88276200000000005</v>
      </c>
      <c r="L162" s="9">
        <f>IF(Raw!$G162&gt;$C$8,IF(Raw!$Q162&gt;$C$8,IF(Raw!$N162&gt;$C$9,IF(Raw!$N162&lt;$A$9,IF(Raw!$X162&gt;$C$9,IF(Raw!$X162&lt;$A$9,Raw!S162,-999),-999),-999),-999),-999),-999)</f>
        <v>1.099529</v>
      </c>
      <c r="M162" s="9">
        <f>Raw!Q162</f>
        <v>0.94520199999999999</v>
      </c>
      <c r="N162" s="9">
        <f>IF(Raw!$G162&gt;$C$8,IF(Raw!$Q162&gt;$C$8,IF(Raw!$N162&gt;$C$9,IF(Raw!$N162&lt;$A$9,IF(Raw!$X162&gt;$C$9,IF(Raw!$X162&lt;$A$9,Raw!V162,-999),-999),-999),-999),-999),-999)</f>
        <v>434.9</v>
      </c>
      <c r="O162" s="9">
        <f>IF(Raw!$G162&gt;$C$8,IF(Raw!$Q162&gt;$C$8,IF(Raw!$N162&gt;$C$9,IF(Raw!$N162&lt;$A$9,IF(Raw!$X162&gt;$C$9,IF(Raw!$X162&lt;$A$9,Raw!W162,-999),-999),-999),-999),-999),-999)</f>
        <v>6.0000000000000002E-6</v>
      </c>
      <c r="P162" s="9">
        <f>IF(Raw!$G162&gt;$C$8,IF(Raw!$Q162&gt;$C$8,IF(Raw!$N162&gt;$C$9,IF(Raw!$N162&lt;$A$9,IF(Raw!$X162&gt;$C$9,IF(Raw!$X162&lt;$A$9,Raw!X162,-999),-999),-999),-999),-999),-999)</f>
        <v>752</v>
      </c>
      <c r="R162" s="9">
        <f t="shared" si="36"/>
        <v>0.11140099999999997</v>
      </c>
      <c r="S162" s="9">
        <f t="shared" si="37"/>
        <v>0.11707245816326099</v>
      </c>
      <c r="T162" s="9">
        <f t="shared" si="38"/>
        <v>0.21676699999999993</v>
      </c>
      <c r="U162" s="9">
        <f t="shared" si="39"/>
        <v>0.1971453231338145</v>
      </c>
      <c r="V162" s="15">
        <f t="shared" si="32"/>
        <v>0</v>
      </c>
      <c r="X162" s="11">
        <f t="shared" si="40"/>
        <v>1.4929599999999997E+20</v>
      </c>
      <c r="Y162" s="11">
        <f t="shared" si="41"/>
        <v>3.2129999999999998E-18</v>
      </c>
      <c r="Z162" s="11">
        <f t="shared" si="42"/>
        <v>6.7299999999999999E-4</v>
      </c>
      <c r="AA162" s="16">
        <f t="shared" si="43"/>
        <v>0.24404499638146282</v>
      </c>
      <c r="AB162" s="9">
        <f t="shared" si="33"/>
        <v>0.93566290173062061</v>
      </c>
      <c r="AC162" s="9">
        <f t="shared" si="34"/>
        <v>0.75595500361853707</v>
      </c>
      <c r="AD162" s="15">
        <f t="shared" si="35"/>
        <v>362.62258006160886</v>
      </c>
      <c r="AE162" s="3">
        <f t="shared" si="44"/>
        <v>386.84519999999986</v>
      </c>
      <c r="AF162" s="2">
        <f t="shared" si="45"/>
        <v>0.25</v>
      </c>
      <c r="AG162" s="9">
        <f t="shared" si="46"/>
        <v>5.4991804401433378E-2</v>
      </c>
      <c r="AH162" s="2">
        <f t="shared" si="47"/>
        <v>2.6610247958593995</v>
      </c>
    </row>
    <row r="163" spans="1:34">
      <c r="A163" s="1">
        <f>Raw!A163</f>
        <v>150</v>
      </c>
      <c r="B163" s="14">
        <f>Raw!B163</f>
        <v>0.46596064814814814</v>
      </c>
      <c r="C163" s="15">
        <f>Raw!C163</f>
        <v>32.200000000000003</v>
      </c>
      <c r="D163" s="15">
        <f>IF(C163&gt;0.5,Raw!D163*D$11,-999)</f>
        <v>253.4</v>
      </c>
      <c r="E163" s="9">
        <f>IF(Raw!$G163&gt;$C$8,IF(Raw!$Q163&gt;$C$8,IF(Raw!$N163&gt;$C$9,IF(Raw!$N163&lt;$A$9,IF(Raw!$X163&gt;$C$9,IF(Raw!$X163&lt;$A$9,Raw!H163,-999),-999),-999),-999),-999),-999)</f>
        <v>0.83796700000000002</v>
      </c>
      <c r="F163" s="9">
        <f>IF(Raw!$G163&gt;$C$8,IF(Raw!$Q163&gt;$C$8,IF(Raw!$N163&gt;$C$9,IF(Raw!$N163&lt;$A$9,IF(Raw!$X163&gt;$C$9,IF(Raw!$X163&lt;$A$9,Raw!I163,-999),-999),-999),-999),-999),-999)</f>
        <v>0.93516600000000005</v>
      </c>
      <c r="G163" s="9">
        <f>Raw!G163</f>
        <v>0.80998800000000004</v>
      </c>
      <c r="H163" s="9">
        <f>IF(Raw!$G163&gt;$C$8,IF(Raw!$Q163&gt;$C$8,IF(Raw!$N163&gt;$C$9,IF(Raw!$N163&lt;$A$9,IF(Raw!$X163&gt;$C$9,IF(Raw!$X163&lt;$A$9,Raw!L163,-999),-999),-999),-999),-999),-999)</f>
        <v>358.8</v>
      </c>
      <c r="I163" s="9">
        <f>IF(Raw!$G163&gt;$C$8,IF(Raw!$Q163&gt;$C$8,IF(Raw!$N163&gt;$C$9,IF(Raw!$N163&lt;$A$9,IF(Raw!$X163&gt;$C$9,IF(Raw!$X163&lt;$A$9,Raw!M163,-999),-999),-999),-999),-999),-999)</f>
        <v>1.9000000000000001E-5</v>
      </c>
      <c r="J163" s="9">
        <f>IF(Raw!$G163&gt;$C$8,IF(Raw!$Q163&gt;$C$8,IF(Raw!$N163&gt;$C$9,IF(Raw!$N163&lt;$A$9,IF(Raw!$X163&gt;$C$9,IF(Raw!$X163&lt;$A$9,Raw!N163,-999),-999),-999),-999),-999),-999)</f>
        <v>861</v>
      </c>
      <c r="K163" s="9">
        <f>IF(Raw!$G163&gt;$C$8,IF(Raw!$Q163&gt;$C$8,IF(Raw!$N163&gt;$C$9,IF(Raw!$N163&lt;$A$9,IF(Raw!$X163&gt;$C$9,IF(Raw!$X163&lt;$A$9,Raw!R163,-999),-999),-999),-999),-999),-999)</f>
        <v>0.83929100000000001</v>
      </c>
      <c r="L163" s="9">
        <f>IF(Raw!$G163&gt;$C$8,IF(Raw!$Q163&gt;$C$8,IF(Raw!$N163&gt;$C$9,IF(Raw!$N163&lt;$A$9,IF(Raw!$X163&gt;$C$9,IF(Raw!$X163&lt;$A$9,Raw!S163,-999),-999),-999),-999),-999),-999)</f>
        <v>1.062146</v>
      </c>
      <c r="M163" s="9">
        <f>Raw!Q163</f>
        <v>0.94775600000000004</v>
      </c>
      <c r="N163" s="9">
        <f>IF(Raw!$G163&gt;$C$8,IF(Raw!$Q163&gt;$C$8,IF(Raw!$N163&gt;$C$9,IF(Raw!$N163&lt;$A$9,IF(Raw!$X163&gt;$C$9,IF(Raw!$X163&lt;$A$9,Raw!V163,-999),-999),-999),-999),-999),-999)</f>
        <v>503.5</v>
      </c>
      <c r="O163" s="9">
        <f>IF(Raw!$G163&gt;$C$8,IF(Raw!$Q163&gt;$C$8,IF(Raw!$N163&gt;$C$9,IF(Raw!$N163&lt;$A$9,IF(Raw!$X163&gt;$C$9,IF(Raw!$X163&lt;$A$9,Raw!W163,-999),-999),-999),-999),-999),-999)</f>
        <v>1.9999999999999999E-6</v>
      </c>
      <c r="P163" s="9">
        <f>IF(Raw!$G163&gt;$C$8,IF(Raw!$Q163&gt;$C$8,IF(Raw!$N163&gt;$C$9,IF(Raw!$N163&lt;$A$9,IF(Raw!$X163&gt;$C$9,IF(Raw!$X163&lt;$A$9,Raw!X163,-999),-999),-999),-999),-999),-999)</f>
        <v>490</v>
      </c>
      <c r="R163" s="9">
        <f t="shared" si="36"/>
        <v>9.7199000000000035E-2</v>
      </c>
      <c r="S163" s="9">
        <f t="shared" si="37"/>
        <v>0.1039376966228456</v>
      </c>
      <c r="T163" s="9">
        <f t="shared" si="38"/>
        <v>0.22285500000000003</v>
      </c>
      <c r="U163" s="9">
        <f t="shared" si="39"/>
        <v>0.20981578803667295</v>
      </c>
      <c r="V163" s="15">
        <f t="shared" si="32"/>
        <v>0</v>
      </c>
      <c r="X163" s="11">
        <f t="shared" si="40"/>
        <v>1.5254679999999997E+20</v>
      </c>
      <c r="Y163" s="11">
        <f t="shared" si="41"/>
        <v>3.5879999999999997E-18</v>
      </c>
      <c r="Z163" s="11">
        <f t="shared" si="42"/>
        <v>8.61E-4</v>
      </c>
      <c r="AA163" s="16">
        <f t="shared" si="43"/>
        <v>0.32030953407288687</v>
      </c>
      <c r="AB163" s="9">
        <f t="shared" si="33"/>
        <v>0.91067358121581321</v>
      </c>
      <c r="AC163" s="9">
        <f t="shared" si="34"/>
        <v>0.67969046592711313</v>
      </c>
      <c r="AD163" s="15">
        <f t="shared" si="35"/>
        <v>372.0203647768721</v>
      </c>
      <c r="AE163" s="3">
        <f t="shared" si="44"/>
        <v>431.99519999999984</v>
      </c>
      <c r="AF163" s="2">
        <f t="shared" si="45"/>
        <v>0.25</v>
      </c>
      <c r="AG163" s="9">
        <f t="shared" si="46"/>
        <v>6.0042881539499951E-2</v>
      </c>
      <c r="AH163" s="2">
        <f t="shared" si="47"/>
        <v>2.9054437898621375</v>
      </c>
    </row>
    <row r="164" spans="1:34">
      <c r="A164" s="1">
        <f>Raw!A164</f>
        <v>151</v>
      </c>
      <c r="B164" s="14">
        <f>Raw!B164</f>
        <v>0.46601851851851855</v>
      </c>
      <c r="C164" s="15">
        <f>Raw!C164</f>
        <v>31.3</v>
      </c>
      <c r="D164" s="15">
        <f>IF(C164&gt;0.5,Raw!D164*D$11,-999)</f>
        <v>265.2</v>
      </c>
      <c r="E164" s="9">
        <f>IF(Raw!$G164&gt;$C$8,IF(Raw!$Q164&gt;$C$8,IF(Raw!$N164&gt;$C$9,IF(Raw!$N164&lt;$A$9,IF(Raw!$X164&gt;$C$9,IF(Raw!$X164&lt;$A$9,Raw!H164,-999),-999),-999),-999),-999),-999)</f>
        <v>0.79782799999999998</v>
      </c>
      <c r="F164" s="9">
        <f>IF(Raw!$G164&gt;$C$8,IF(Raw!$Q164&gt;$C$8,IF(Raw!$N164&gt;$C$9,IF(Raw!$N164&lt;$A$9,IF(Raw!$X164&gt;$C$9,IF(Raw!$X164&lt;$A$9,Raw!I164,-999),-999),-999),-999),-999),-999)</f>
        <v>0.92075499999999999</v>
      </c>
      <c r="G164" s="9">
        <f>Raw!G164</f>
        <v>0.80289600000000005</v>
      </c>
      <c r="H164" s="9">
        <f>IF(Raw!$G164&gt;$C$8,IF(Raw!$Q164&gt;$C$8,IF(Raw!$N164&gt;$C$9,IF(Raw!$N164&lt;$A$9,IF(Raw!$X164&gt;$C$9,IF(Raw!$X164&lt;$A$9,Raw!L164,-999),-999),-999),-999),-999),-999)</f>
        <v>479.7</v>
      </c>
      <c r="I164" s="9">
        <f>IF(Raw!$G164&gt;$C$8,IF(Raw!$Q164&gt;$C$8,IF(Raw!$N164&gt;$C$9,IF(Raw!$N164&lt;$A$9,IF(Raw!$X164&gt;$C$9,IF(Raw!$X164&lt;$A$9,Raw!M164,-999),-999),-999),-999),-999),-999)</f>
        <v>1.02E-4</v>
      </c>
      <c r="J164" s="9">
        <f>IF(Raw!$G164&gt;$C$8,IF(Raw!$Q164&gt;$C$8,IF(Raw!$N164&gt;$C$9,IF(Raw!$N164&lt;$A$9,IF(Raw!$X164&gt;$C$9,IF(Raw!$X164&lt;$A$9,Raw!N164,-999),-999),-999),-999),-999),-999)</f>
        <v>946</v>
      </c>
      <c r="K164" s="9">
        <f>IF(Raw!$G164&gt;$C$8,IF(Raw!$Q164&gt;$C$8,IF(Raw!$N164&gt;$C$9,IF(Raw!$N164&lt;$A$9,IF(Raw!$X164&gt;$C$9,IF(Raw!$X164&lt;$A$9,Raw!R164,-999),-999),-999),-999),-999),-999)</f>
        <v>0.82124799999999998</v>
      </c>
      <c r="L164" s="9">
        <f>IF(Raw!$G164&gt;$C$8,IF(Raw!$Q164&gt;$C$8,IF(Raw!$N164&gt;$C$9,IF(Raw!$N164&lt;$A$9,IF(Raw!$X164&gt;$C$9,IF(Raw!$X164&lt;$A$9,Raw!S164,-999),-999),-999),-999),-999),-999)</f>
        <v>1.027172</v>
      </c>
      <c r="M164" s="9">
        <f>Raw!Q164</f>
        <v>0.94392399999999999</v>
      </c>
      <c r="N164" s="9">
        <f>IF(Raw!$G164&gt;$C$8,IF(Raw!$Q164&gt;$C$8,IF(Raw!$N164&gt;$C$9,IF(Raw!$N164&lt;$A$9,IF(Raw!$X164&gt;$C$9,IF(Raw!$X164&lt;$A$9,Raw!V164,-999),-999),-999),-999),-999),-999)</f>
        <v>495</v>
      </c>
      <c r="O164" s="9">
        <f>IF(Raw!$G164&gt;$C$8,IF(Raw!$Q164&gt;$C$8,IF(Raw!$N164&gt;$C$9,IF(Raw!$N164&lt;$A$9,IF(Raw!$X164&gt;$C$9,IF(Raw!$X164&lt;$A$9,Raw!W164,-999),-999),-999),-999),-999),-999)</f>
        <v>9.0000000000000002E-6</v>
      </c>
      <c r="P164" s="9">
        <f>IF(Raw!$G164&gt;$C$8,IF(Raw!$Q164&gt;$C$8,IF(Raw!$N164&gt;$C$9,IF(Raw!$N164&lt;$A$9,IF(Raw!$X164&gt;$C$9,IF(Raw!$X164&lt;$A$9,Raw!X164,-999),-999),-999),-999),-999),-999)</f>
        <v>638</v>
      </c>
      <c r="R164" s="9">
        <f t="shared" si="36"/>
        <v>0.12292700000000001</v>
      </c>
      <c r="S164" s="9">
        <f t="shared" si="37"/>
        <v>0.13350674174997693</v>
      </c>
      <c r="T164" s="9">
        <f t="shared" si="38"/>
        <v>0.205924</v>
      </c>
      <c r="U164" s="9">
        <f t="shared" si="39"/>
        <v>0.20047664850677394</v>
      </c>
      <c r="V164" s="15">
        <f t="shared" si="32"/>
        <v>0</v>
      </c>
      <c r="X164" s="11">
        <f t="shared" si="40"/>
        <v>1.5965039999999997E+20</v>
      </c>
      <c r="Y164" s="11">
        <f t="shared" si="41"/>
        <v>4.797E-18</v>
      </c>
      <c r="Z164" s="11">
        <f t="shared" si="42"/>
        <v>9.4600000000000001E-4</v>
      </c>
      <c r="AA164" s="16">
        <f t="shared" si="43"/>
        <v>0.42011755383975807</v>
      </c>
      <c r="AB164" s="9">
        <f t="shared" si="33"/>
        <v>0.90776028715689827</v>
      </c>
      <c r="AC164" s="9">
        <f t="shared" si="34"/>
        <v>0.5798824461602422</v>
      </c>
      <c r="AD164" s="15">
        <f t="shared" si="35"/>
        <v>444.098894122366</v>
      </c>
      <c r="AE164" s="3">
        <f t="shared" si="44"/>
        <v>577.55879999999979</v>
      </c>
      <c r="AF164" s="2">
        <f t="shared" si="45"/>
        <v>0.25</v>
      </c>
      <c r="AG164" s="9">
        <f t="shared" si="46"/>
        <v>6.8485736845551218E-2</v>
      </c>
      <c r="AH164" s="2">
        <f t="shared" si="47"/>
        <v>3.3139891642465056</v>
      </c>
    </row>
    <row r="165" spans="1:34">
      <c r="A165" s="1">
        <f>Raw!A165</f>
        <v>152</v>
      </c>
      <c r="B165" s="14">
        <f>Raw!B165</f>
        <v>0.46607638888888886</v>
      </c>
      <c r="C165" s="15">
        <f>Raw!C165</f>
        <v>30.4</v>
      </c>
      <c r="D165" s="15">
        <f>IF(C165&gt;0.5,Raw!D165*D$11,-999)</f>
        <v>263.39999999999998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0.765656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0.93981000000000003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1.5856679999999993E+20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0.46613425925925928</v>
      </c>
      <c r="C166" s="15">
        <f>Raw!C166</f>
        <v>29.3</v>
      </c>
      <c r="D166" s="15">
        <f>IF(C166&gt;0.5,Raw!D166*D$11,-999)</f>
        <v>272.39999999999998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0.68244199999999999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0.92962599999999995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1.6398479999999997E+20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0.46619212962962964</v>
      </c>
      <c r="C167" s="15">
        <f>Raw!C167</f>
        <v>28.6</v>
      </c>
      <c r="D167" s="15">
        <f>IF(C167&gt;0.5,Raw!D167*D$11,-999)</f>
        <v>280.60000000000002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0.68647199999999997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0.921817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1.6892119999999997E+20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0.46623842592592596</v>
      </c>
      <c r="C168" s="15">
        <f>Raw!C168</f>
        <v>27.5</v>
      </c>
      <c r="D168" s="15">
        <f>IF(C168&gt;0.5,Raw!D168*D$11,-999)</f>
        <v>314.10000000000002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0.73528199999999999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0.94177699999999998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1.890882E+20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0.46629629629629626</v>
      </c>
      <c r="C169" s="15">
        <f>Raw!C169</f>
        <v>26.6</v>
      </c>
      <c r="D169" s="15">
        <f>IF(C169&gt;0.5,Raw!D169*D$11,-999)</f>
        <v>337.6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0.77618699999999996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0.93777600000000005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2.0323519999999997E+20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0.46635416666666668</v>
      </c>
      <c r="C170" s="15">
        <f>Raw!C170</f>
        <v>25.7</v>
      </c>
      <c r="D170" s="15">
        <f>IF(C170&gt;0.5,Raw!D170*D$11,-999)</f>
        <v>355.7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0.77421899999999999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0.90569200000000005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2.1413139999999993E+20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0.46641203703703704</v>
      </c>
      <c r="C171" s="15">
        <f>Raw!C171</f>
        <v>24.8</v>
      </c>
      <c r="D171" s="15">
        <f>IF(C171&gt;0.5,Raw!D171*D$11,-999)</f>
        <v>334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0.67640599999999995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0.90412999999999999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2.0106799999999993E+20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0.4664699074074074</v>
      </c>
      <c r="C172" s="15">
        <f>Raw!C172</f>
        <v>24</v>
      </c>
      <c r="D172" s="15">
        <f>IF(C172&gt;0.5,Raw!D172*D$11,-999)</f>
        <v>353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0.71726500000000004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0.93513599999999997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2.1250599999999997E+20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0.46652777777777782</v>
      </c>
      <c r="C173" s="15">
        <f>Raw!C173</f>
        <v>23.3</v>
      </c>
      <c r="D173" s="15">
        <f>IF(C173&gt;0.5,Raw!D173*D$11,-999)</f>
        <v>378.4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0.61485100000000004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0.86870000000000003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2.2779679999999993E+20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0.46657407407407409</v>
      </c>
      <c r="C174" s="15">
        <f>Raw!C174</f>
        <v>22.4</v>
      </c>
      <c r="D174" s="15">
        <f>IF(C174&gt;0.5,Raw!D174*D$11,-999)</f>
        <v>373.8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0.58094999999999997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0.90599099999999999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2.2502759999999993E+20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0.46663194444444445</v>
      </c>
      <c r="C175" s="15">
        <f>Raw!C175</f>
        <v>21.7</v>
      </c>
      <c r="D175" s="15">
        <f>IF(C175&gt;0.5,Raw!D175*D$11,-999)</f>
        <v>410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0.52727199999999996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0.89643399999999995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2.4681999999999997E+20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0.46668981481481481</v>
      </c>
      <c r="C176" s="15">
        <f>Raw!C176</f>
        <v>20.6</v>
      </c>
      <c r="D176" s="15">
        <f>IF(C176&gt;0.5,Raw!D176*D$11,-999)</f>
        <v>465.2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0.47713899999999998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0.87808600000000003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2.8005039999999993E+20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0.46674768518518522</v>
      </c>
      <c r="C177" s="15">
        <f>Raw!C177</f>
        <v>20.2</v>
      </c>
      <c r="D177" s="15">
        <f>IF(C177&gt;0.5,Raw!D177*D$11,-999)</f>
        <v>467.1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0.37592199999999998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0.91798199999999996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2.8119419999999997E+20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0.46680555555555553</v>
      </c>
      <c r="C178" s="15">
        <f>Raw!C178</f>
        <v>18.8</v>
      </c>
      <c r="D178" s="15">
        <f>IF(C178&gt;0.5,Raw!D178*D$11,-999)</f>
        <v>503.3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0.57924100000000001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0.83663900000000002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3.0298659999999997E+20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0.46686342592592589</v>
      </c>
      <c r="C179" s="15">
        <f>Raw!C179</f>
        <v>18.399999999999999</v>
      </c>
      <c r="D179" s="15">
        <f>IF(C179&gt;0.5,Raw!D179*D$11,-999)</f>
        <v>482.4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0.48555799999999999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0.86719900000000005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2.9040479999999993E+20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0.46690972222222221</v>
      </c>
      <c r="C180" s="15">
        <f>Raw!C180</f>
        <v>17.100000000000001</v>
      </c>
      <c r="D180" s="15">
        <f>IF(C180&gt;0.5,Raw!D180*D$11,-999)</f>
        <v>474.3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0.50881900000000002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0.87230799999999997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2.8552859999999997E+20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0.46696759259259263</v>
      </c>
      <c r="C181" s="15">
        <f>Raw!C181</f>
        <v>16.399999999999999</v>
      </c>
      <c r="D181" s="15">
        <f>IF(C181&gt;0.5,Raw!D181*D$11,-999)</f>
        <v>491.5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0.59480599999999995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0.87999499999999997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2.9588299999999997E+20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0.46702546296296293</v>
      </c>
      <c r="C182" s="15">
        <f>Raw!C182</f>
        <v>15.5</v>
      </c>
      <c r="D182" s="15">
        <f>IF(C182&gt;0.5,Raw!D182*D$11,-999)</f>
        <v>567.5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0.28218399999999999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0.89010599999999995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3.4163499999999997E+20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0.46708333333333335</v>
      </c>
      <c r="C183" s="15">
        <f>Raw!C183</f>
        <v>14.9</v>
      </c>
      <c r="D183" s="15">
        <f>IF(C183&gt;0.5,Raw!D183*D$11,-999)</f>
        <v>531.29999999999995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0.50178299999999998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0.85442799999999997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3.198425999999999E+20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0.46714120370370371</v>
      </c>
      <c r="C184" s="15">
        <f>Raw!C184</f>
        <v>13.7</v>
      </c>
      <c r="D184" s="15">
        <f>IF(C184&gt;0.5,Raw!D184*D$11,-999)</f>
        <v>568.4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0.39044200000000001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0.78513299999999997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3.4217679999999993E+20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0.46719907407407407</v>
      </c>
      <c r="C185" s="15">
        <f>Raw!C185</f>
        <v>13.3</v>
      </c>
      <c r="D185" s="15">
        <f>IF(C185&gt;0.5,Raw!D185*D$11,-999)</f>
        <v>555.79999999999995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6.8752999999999995E-2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0.76268000000000002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3.3459159999999993E+20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0.46725694444444449</v>
      </c>
      <c r="C186" s="15">
        <f>Raw!C186</f>
        <v>12.4</v>
      </c>
      <c r="D186" s="15">
        <f>IF(C186&gt;0.5,Raw!D186*D$11,-999)</f>
        <v>694.2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7.1984999999999993E-2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0.67954400000000004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4.1790839999999993E+20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0.46730324074074076</v>
      </c>
      <c r="C187" s="15">
        <f>Raw!C187</f>
        <v>11.5</v>
      </c>
      <c r="D187" s="15">
        <f>IF(C187&gt;0.5,Raw!D187*D$11,-999)</f>
        <v>680.7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0.37812699999999999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0.704013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4.0978139999999997E+20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87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178.7</v>
      </c>
      <c r="D13" s="17">
        <v>2.7</v>
      </c>
      <c r="E13" s="17">
        <v>3.5E-4</v>
      </c>
      <c r="F13" s="17">
        <v>1.7000000000000001E-2</v>
      </c>
      <c r="G13" s="17">
        <v>0.184475</v>
      </c>
      <c r="H13" s="17">
        <v>0.56193800000000005</v>
      </c>
      <c r="I13" s="17">
        <v>0.58159300000000003</v>
      </c>
      <c r="J13" s="17">
        <v>1.9654999999999999E-2</v>
      </c>
      <c r="K13" s="17">
        <v>3.3794999999999999E-2</v>
      </c>
      <c r="L13" s="17">
        <v>800</v>
      </c>
      <c r="M13" s="17">
        <v>2.5599999999999999E-4</v>
      </c>
      <c r="N13" s="17">
        <v>3695</v>
      </c>
      <c r="O13" s="17">
        <v>0</v>
      </c>
      <c r="P13" s="17">
        <v>0</v>
      </c>
      <c r="Q13" s="17">
        <v>0.15903800000000001</v>
      </c>
      <c r="R13" s="17">
        <v>0.54083999999999999</v>
      </c>
      <c r="S13" s="17">
        <v>0.56129399999999996</v>
      </c>
      <c r="T13" s="17">
        <v>2.0454E-2</v>
      </c>
      <c r="U13" s="17">
        <v>3.6441000000000001E-2</v>
      </c>
      <c r="V13" s="17">
        <v>247.6</v>
      </c>
      <c r="W13" s="17">
        <v>0.37080999999999997</v>
      </c>
      <c r="X13" s="17">
        <v>2276</v>
      </c>
      <c r="Y13" s="17">
        <v>0</v>
      </c>
      <c r="Z13" s="17">
        <v>0</v>
      </c>
      <c r="AA13" s="17">
        <v>5.6062899999999999E-2</v>
      </c>
      <c r="AB13" s="17">
        <v>4.6088499999999998E-2</v>
      </c>
      <c r="AC13" s="17">
        <v>0.54178199999999999</v>
      </c>
      <c r="AD13" s="17">
        <v>0.25</v>
      </c>
      <c r="AE13" s="17">
        <v>1038.2</v>
      </c>
    </row>
    <row r="14" spans="1:31">
      <c r="A14" s="17">
        <v>1</v>
      </c>
      <c r="B14" s="19">
        <v>0.45782407407407405</v>
      </c>
      <c r="C14" s="17">
        <v>179</v>
      </c>
      <c r="D14" s="17">
        <v>2.7</v>
      </c>
      <c r="E14" s="17">
        <v>1.8100000000000001E-4</v>
      </c>
      <c r="F14" s="17">
        <v>8.9999999999999993E-3</v>
      </c>
      <c r="G14" s="17">
        <v>6.8601999999999996E-2</v>
      </c>
      <c r="H14" s="17">
        <v>0.55001800000000001</v>
      </c>
      <c r="I14" s="17">
        <v>0.57706400000000002</v>
      </c>
      <c r="J14" s="17">
        <v>2.7047000000000002E-2</v>
      </c>
      <c r="K14" s="17">
        <v>4.6869000000000001E-2</v>
      </c>
      <c r="L14" s="17">
        <v>524.1</v>
      </c>
      <c r="M14" s="17">
        <v>0.458345</v>
      </c>
      <c r="N14" s="17">
        <v>1873</v>
      </c>
      <c r="O14" s="17">
        <v>0</v>
      </c>
      <c r="P14" s="17">
        <v>0</v>
      </c>
      <c r="Q14" s="17">
        <v>6.0601000000000002E-2</v>
      </c>
      <c r="R14" s="17">
        <v>0.54469500000000004</v>
      </c>
      <c r="S14" s="17">
        <v>0.56032400000000004</v>
      </c>
      <c r="T14" s="17">
        <v>1.5629000000000001E-2</v>
      </c>
      <c r="U14" s="17">
        <v>2.7893000000000001E-2</v>
      </c>
      <c r="V14" s="17">
        <v>426.9</v>
      </c>
      <c r="W14" s="17">
        <v>0.59998700000000005</v>
      </c>
      <c r="X14" s="17">
        <v>0</v>
      </c>
      <c r="Y14" s="17">
        <v>0</v>
      </c>
      <c r="Z14" s="17">
        <v>0</v>
      </c>
      <c r="AA14" s="17">
        <v>4.2912199999999998E-2</v>
      </c>
      <c r="AB14" s="17">
        <v>1.5790100000000001E-2</v>
      </c>
      <c r="AC14" s="17">
        <v>0.54494100000000001</v>
      </c>
      <c r="AD14" s="17">
        <v>0.25</v>
      </c>
      <c r="AE14" s="17">
        <v>1584.7</v>
      </c>
    </row>
    <row r="15" spans="1:31">
      <c r="A15" s="17">
        <v>2</v>
      </c>
      <c r="B15" s="19">
        <v>0.45788194444444441</v>
      </c>
      <c r="C15" s="17">
        <v>178.8</v>
      </c>
      <c r="D15" s="17">
        <v>2.7</v>
      </c>
      <c r="E15" s="17">
        <v>1.03E-4</v>
      </c>
      <c r="F15" s="17">
        <v>5.0000000000000001E-3</v>
      </c>
      <c r="G15" s="17">
        <v>0.13556699999999999</v>
      </c>
      <c r="H15" s="17">
        <v>0.55606</v>
      </c>
      <c r="I15" s="17">
        <v>0.58273900000000001</v>
      </c>
      <c r="J15" s="17">
        <v>2.6679000000000001E-2</v>
      </c>
      <c r="K15" s="17">
        <v>4.5782999999999997E-2</v>
      </c>
      <c r="L15" s="17">
        <v>203.8</v>
      </c>
      <c r="M15" s="17">
        <v>7.8999999999999996E-5</v>
      </c>
      <c r="N15" s="17">
        <v>2925</v>
      </c>
      <c r="O15" s="17">
        <v>0</v>
      </c>
      <c r="P15" s="17">
        <v>0</v>
      </c>
      <c r="Q15" s="17">
        <v>0.24629999999999999</v>
      </c>
      <c r="R15" s="17">
        <v>0.54357599999999995</v>
      </c>
      <c r="S15" s="17">
        <v>0.56650699999999998</v>
      </c>
      <c r="T15" s="17">
        <v>2.2931E-2</v>
      </c>
      <c r="U15" s="17">
        <v>4.0478E-2</v>
      </c>
      <c r="V15" s="17">
        <v>352.7</v>
      </c>
      <c r="W15" s="17">
        <v>0.59998700000000005</v>
      </c>
      <c r="X15" s="17">
        <v>0</v>
      </c>
      <c r="Y15" s="17">
        <v>0</v>
      </c>
      <c r="Z15" s="17">
        <v>0</v>
      </c>
      <c r="AA15" s="17">
        <v>6.2274299999999998E-2</v>
      </c>
      <c r="AB15" s="17">
        <v>9.6509000000000005E-3</v>
      </c>
      <c r="AC15" s="17">
        <v>0.54379699999999997</v>
      </c>
      <c r="AD15" s="17">
        <v>0.25</v>
      </c>
      <c r="AE15" s="17">
        <v>4074.7</v>
      </c>
    </row>
    <row r="16" spans="1:31">
      <c r="A16" s="17">
        <v>3</v>
      </c>
      <c r="B16" s="19">
        <v>0.45792824074074073</v>
      </c>
      <c r="C16" s="17">
        <v>177.9</v>
      </c>
      <c r="D16" s="17">
        <v>2.7</v>
      </c>
      <c r="E16" s="17">
        <v>3.0499999999999999E-4</v>
      </c>
      <c r="F16" s="17">
        <v>1.4999999999999999E-2</v>
      </c>
      <c r="G16" s="17">
        <v>0.21834500000000001</v>
      </c>
      <c r="H16" s="17">
        <v>0.55660900000000002</v>
      </c>
      <c r="I16" s="17">
        <v>0.57809699999999997</v>
      </c>
      <c r="J16" s="17">
        <v>2.1486999999999999E-2</v>
      </c>
      <c r="K16" s="17">
        <v>3.7169000000000001E-2</v>
      </c>
      <c r="L16" s="17">
        <v>429.2</v>
      </c>
      <c r="M16" s="17">
        <v>9.0000000000000002E-6</v>
      </c>
      <c r="N16" s="17">
        <v>2472</v>
      </c>
      <c r="O16" s="17">
        <v>0</v>
      </c>
      <c r="P16" s="17">
        <v>0</v>
      </c>
      <c r="Q16" s="17">
        <v>0.34813100000000002</v>
      </c>
      <c r="R16" s="17">
        <v>0.53267600000000004</v>
      </c>
      <c r="S16" s="17">
        <v>0.56522399999999995</v>
      </c>
      <c r="T16" s="17">
        <v>3.2548000000000001E-2</v>
      </c>
      <c r="U16" s="17">
        <v>5.7584000000000003E-2</v>
      </c>
      <c r="V16" s="17">
        <v>268.39999999999998</v>
      </c>
      <c r="W16" s="17">
        <v>0.26272800000000002</v>
      </c>
      <c r="X16" s="17">
        <v>4857</v>
      </c>
      <c r="Y16" s="17">
        <v>0</v>
      </c>
      <c r="Z16" s="17">
        <v>0</v>
      </c>
      <c r="AA16" s="17">
        <v>8.8591000000000003E-2</v>
      </c>
      <c r="AB16" s="17">
        <v>1.70481E-2</v>
      </c>
      <c r="AC16" s="17">
        <v>0.53323100000000001</v>
      </c>
      <c r="AD16" s="17">
        <v>0.25</v>
      </c>
      <c r="AE16" s="17">
        <v>1935.2</v>
      </c>
    </row>
    <row r="17" spans="1:31">
      <c r="A17" s="17">
        <v>4</v>
      </c>
      <c r="B17" s="19">
        <v>0.45798611111111115</v>
      </c>
      <c r="C17" s="17">
        <v>177.2</v>
      </c>
      <c r="D17" s="17">
        <v>2.7</v>
      </c>
      <c r="E17" s="17">
        <v>1.01E-4</v>
      </c>
      <c r="F17" s="17">
        <v>5.0000000000000001E-3</v>
      </c>
      <c r="G17" s="17">
        <v>0.15498600000000001</v>
      </c>
      <c r="H17" s="17">
        <v>0.55821600000000005</v>
      </c>
      <c r="I17" s="17">
        <v>0.58152899999999996</v>
      </c>
      <c r="J17" s="17">
        <v>2.3314000000000001E-2</v>
      </c>
      <c r="K17" s="17">
        <v>4.0090000000000001E-2</v>
      </c>
      <c r="L17" s="17">
        <v>200</v>
      </c>
      <c r="M17" s="17">
        <v>4.6E-5</v>
      </c>
      <c r="N17" s="17">
        <v>1998</v>
      </c>
      <c r="O17" s="17">
        <v>0</v>
      </c>
      <c r="P17" s="17">
        <v>0</v>
      </c>
      <c r="Q17" s="17">
        <v>0.116484</v>
      </c>
      <c r="R17" s="17">
        <v>0.541327</v>
      </c>
      <c r="S17" s="17">
        <v>0.56405799999999995</v>
      </c>
      <c r="T17" s="17">
        <v>2.2731000000000001E-2</v>
      </c>
      <c r="U17" s="17">
        <v>4.0298E-2</v>
      </c>
      <c r="V17" s="17">
        <v>348.5</v>
      </c>
      <c r="W17" s="17">
        <v>0.37080600000000002</v>
      </c>
      <c r="X17" s="17">
        <v>6675</v>
      </c>
      <c r="Y17" s="17">
        <v>0</v>
      </c>
      <c r="Z17" s="17">
        <v>0</v>
      </c>
      <c r="AA17" s="17">
        <v>6.1997400000000001E-2</v>
      </c>
      <c r="AB17" s="17">
        <v>6.48915E-3</v>
      </c>
      <c r="AC17" s="17">
        <v>0.54147500000000004</v>
      </c>
      <c r="AD17" s="17">
        <v>0.25</v>
      </c>
      <c r="AE17" s="17">
        <v>4152.6000000000004</v>
      </c>
    </row>
    <row r="18" spans="1:31">
      <c r="A18" s="17">
        <v>5</v>
      </c>
      <c r="B18" s="19">
        <v>0.45804398148148145</v>
      </c>
      <c r="C18" s="17">
        <v>176.1</v>
      </c>
      <c r="D18" s="17">
        <v>2.7</v>
      </c>
      <c r="E18" s="17">
        <v>1.27E-4</v>
      </c>
      <c r="F18" s="17">
        <v>6.0000000000000001E-3</v>
      </c>
      <c r="G18" s="17">
        <v>0.33574300000000001</v>
      </c>
      <c r="H18" s="17">
        <v>0.55686500000000005</v>
      </c>
      <c r="I18" s="17">
        <v>0.58890100000000001</v>
      </c>
      <c r="J18" s="17">
        <v>3.2037000000000003E-2</v>
      </c>
      <c r="K18" s="17">
        <v>5.4400999999999998E-2</v>
      </c>
      <c r="L18" s="17">
        <v>210.7</v>
      </c>
      <c r="M18" s="17">
        <v>3.6999999999999998E-5</v>
      </c>
      <c r="N18" s="17">
        <v>4354</v>
      </c>
      <c r="O18" s="17">
        <v>0</v>
      </c>
      <c r="P18" s="17">
        <v>0</v>
      </c>
      <c r="Q18" s="17">
        <v>0.21498999999999999</v>
      </c>
      <c r="R18" s="17">
        <v>0.53557699999999997</v>
      </c>
      <c r="S18" s="17">
        <v>0.56301999999999996</v>
      </c>
      <c r="T18" s="17">
        <v>2.7442999999999999E-2</v>
      </c>
      <c r="U18" s="17">
        <v>4.8743000000000002E-2</v>
      </c>
      <c r="V18" s="17">
        <v>800</v>
      </c>
      <c r="W18" s="17">
        <v>9.0000000000000002E-6</v>
      </c>
      <c r="X18" s="17">
        <v>1125</v>
      </c>
      <c r="Y18" s="17">
        <v>0</v>
      </c>
      <c r="Z18" s="17">
        <v>0</v>
      </c>
      <c r="AA18" s="17">
        <v>7.4989600000000003E-2</v>
      </c>
      <c r="AB18" s="17">
        <v>1.47733E-2</v>
      </c>
      <c r="AC18" s="17">
        <v>0.53598199999999996</v>
      </c>
      <c r="AD18" s="17">
        <v>0.25</v>
      </c>
      <c r="AE18" s="17">
        <v>3942.1</v>
      </c>
    </row>
    <row r="19" spans="1:31">
      <c r="A19" s="17">
        <v>6</v>
      </c>
      <c r="B19" s="19">
        <v>0.45809027777777778</v>
      </c>
      <c r="C19" s="17">
        <v>175</v>
      </c>
      <c r="D19" s="17">
        <v>2.7</v>
      </c>
      <c r="E19" s="17">
        <v>2.6899999999999998E-4</v>
      </c>
      <c r="F19" s="17">
        <v>1.2999999999999999E-2</v>
      </c>
      <c r="G19" s="17">
        <v>9.3909999999999993E-2</v>
      </c>
      <c r="H19" s="17">
        <v>0.57144700000000004</v>
      </c>
      <c r="I19" s="17">
        <v>0.58902600000000005</v>
      </c>
      <c r="J19" s="17">
        <v>1.7579000000000001E-2</v>
      </c>
      <c r="K19" s="17">
        <v>2.9843999999999999E-2</v>
      </c>
      <c r="L19" s="17">
        <v>484.3</v>
      </c>
      <c r="M19" s="17">
        <v>0.59999499999999995</v>
      </c>
      <c r="N19" s="17">
        <v>1301</v>
      </c>
      <c r="O19" s="17">
        <v>0</v>
      </c>
      <c r="P19" s="17">
        <v>0</v>
      </c>
      <c r="Q19" s="17">
        <v>0.31251699999999999</v>
      </c>
      <c r="R19" s="17">
        <v>0.53861199999999998</v>
      </c>
      <c r="S19" s="17">
        <v>0.56379900000000005</v>
      </c>
      <c r="T19" s="17">
        <v>2.5187999999999999E-2</v>
      </c>
      <c r="U19" s="17">
        <v>4.4674999999999999E-2</v>
      </c>
      <c r="V19" s="17">
        <v>800</v>
      </c>
      <c r="W19" s="17">
        <v>2.1499999999999999E-4</v>
      </c>
      <c r="X19" s="17">
        <v>0</v>
      </c>
      <c r="Y19" s="17">
        <v>0</v>
      </c>
      <c r="Z19" s="17">
        <v>0</v>
      </c>
      <c r="AA19" s="17">
        <v>6.87305E-2</v>
      </c>
      <c r="AB19" s="17">
        <v>1.01925E-2</v>
      </c>
      <c r="AC19" s="17">
        <v>0.53886800000000001</v>
      </c>
      <c r="AD19" s="17">
        <v>0.25</v>
      </c>
      <c r="AE19" s="17">
        <v>1714.9</v>
      </c>
    </row>
    <row r="20" spans="1:31">
      <c r="A20" s="17">
        <v>7</v>
      </c>
      <c r="B20" s="19">
        <v>0.45814814814814814</v>
      </c>
      <c r="C20" s="17">
        <v>173.9</v>
      </c>
      <c r="D20" s="17">
        <v>2.7</v>
      </c>
      <c r="E20" s="17">
        <v>2.43E-4</v>
      </c>
      <c r="F20" s="17">
        <v>1.2E-2</v>
      </c>
      <c r="G20" s="17">
        <v>0.176676</v>
      </c>
      <c r="H20" s="17">
        <v>0.56642899999999996</v>
      </c>
      <c r="I20" s="17">
        <v>0.59570999999999996</v>
      </c>
      <c r="J20" s="17">
        <v>2.9281000000000001E-2</v>
      </c>
      <c r="K20" s="17">
        <v>4.9153000000000002E-2</v>
      </c>
      <c r="L20" s="17">
        <v>559.4</v>
      </c>
      <c r="M20" s="17">
        <v>0.59999599999999997</v>
      </c>
      <c r="N20" s="17">
        <v>1829</v>
      </c>
      <c r="O20" s="17">
        <v>0</v>
      </c>
      <c r="P20" s="17">
        <v>0</v>
      </c>
      <c r="Q20" s="17">
        <v>0.15101700000000001</v>
      </c>
      <c r="R20" s="17">
        <v>0.55690300000000004</v>
      </c>
      <c r="S20" s="17">
        <v>0.57721</v>
      </c>
      <c r="T20" s="17">
        <v>2.0306999999999999E-2</v>
      </c>
      <c r="U20" s="17">
        <v>3.5181999999999998E-2</v>
      </c>
      <c r="V20" s="17">
        <v>200</v>
      </c>
      <c r="W20" s="17">
        <v>8.7538000000000005E-2</v>
      </c>
      <c r="X20" s="17">
        <v>1553</v>
      </c>
      <c r="Y20" s="17">
        <v>0</v>
      </c>
      <c r="Z20" s="17">
        <v>0</v>
      </c>
      <c r="AA20" s="17">
        <v>5.4125800000000002E-2</v>
      </c>
      <c r="AB20" s="17">
        <v>1.6454799999999999E-2</v>
      </c>
      <c r="AC20" s="17">
        <v>0.55723699999999998</v>
      </c>
      <c r="AD20" s="17">
        <v>0.25</v>
      </c>
      <c r="AE20" s="17">
        <v>1484.7</v>
      </c>
    </row>
    <row r="21" spans="1:31">
      <c r="A21" s="17">
        <v>8</v>
      </c>
      <c r="B21" s="19">
        <v>0.45820601851851855</v>
      </c>
      <c r="C21" s="17">
        <v>173</v>
      </c>
      <c r="D21" s="17">
        <v>2.7</v>
      </c>
      <c r="E21" s="17">
        <v>3.0400000000000002E-4</v>
      </c>
      <c r="F21" s="17">
        <v>1.4999999999999999E-2</v>
      </c>
      <c r="G21" s="17">
        <v>0.42294399999999999</v>
      </c>
      <c r="H21" s="17">
        <v>0.56962999999999997</v>
      </c>
      <c r="I21" s="17">
        <v>0.60221499999999994</v>
      </c>
      <c r="J21" s="17">
        <v>3.2585999999999997E-2</v>
      </c>
      <c r="K21" s="17">
        <v>5.4109999999999998E-2</v>
      </c>
      <c r="L21" s="17">
        <v>526.1</v>
      </c>
      <c r="M21" s="17">
        <v>0.59999000000000002</v>
      </c>
      <c r="N21" s="17">
        <v>1237</v>
      </c>
      <c r="O21" s="17">
        <v>0</v>
      </c>
      <c r="P21" s="17">
        <v>0</v>
      </c>
      <c r="Q21" s="17">
        <v>0.288242</v>
      </c>
      <c r="R21" s="17">
        <v>0.55804799999999999</v>
      </c>
      <c r="S21" s="17">
        <v>0.58526699999999998</v>
      </c>
      <c r="T21" s="17">
        <v>2.7219E-2</v>
      </c>
      <c r="U21" s="17">
        <v>4.6505999999999999E-2</v>
      </c>
      <c r="V21" s="17">
        <v>548.79999999999995</v>
      </c>
      <c r="W21" s="17">
        <v>6.3E-5</v>
      </c>
      <c r="X21" s="17">
        <v>1059</v>
      </c>
      <c r="Y21" s="17">
        <v>0</v>
      </c>
      <c r="Z21" s="17">
        <v>0</v>
      </c>
      <c r="AA21" s="17">
        <v>7.1548100000000003E-2</v>
      </c>
      <c r="AB21" s="17">
        <v>1.05273E-2</v>
      </c>
      <c r="AC21" s="17">
        <v>0.55833500000000003</v>
      </c>
      <c r="AD21" s="17">
        <v>0.25</v>
      </c>
      <c r="AE21" s="17">
        <v>1578.6</v>
      </c>
    </row>
    <row r="22" spans="1:31">
      <c r="A22" s="17">
        <v>9</v>
      </c>
      <c r="B22" s="19">
        <v>0.45825231481481482</v>
      </c>
      <c r="C22" s="17">
        <v>171.9</v>
      </c>
      <c r="D22" s="17">
        <v>2.7</v>
      </c>
      <c r="E22" s="17">
        <v>0</v>
      </c>
      <c r="F22" s="17">
        <v>0</v>
      </c>
      <c r="G22" s="17">
        <v>0.47998000000000002</v>
      </c>
      <c r="H22" s="17">
        <v>0.58345400000000003</v>
      </c>
      <c r="I22" s="17">
        <v>0.61597100000000005</v>
      </c>
      <c r="J22" s="17">
        <v>3.2516000000000003E-2</v>
      </c>
      <c r="K22" s="17">
        <v>5.2789000000000003E-2</v>
      </c>
      <c r="L22" s="17">
        <v>236.3</v>
      </c>
      <c r="M22" s="17">
        <v>0.229048</v>
      </c>
      <c r="N22" s="17">
        <v>0</v>
      </c>
      <c r="O22" s="17">
        <v>0</v>
      </c>
      <c r="P22" s="17">
        <v>0</v>
      </c>
      <c r="Q22" s="17">
        <v>0.36757899999999999</v>
      </c>
      <c r="R22" s="17">
        <v>0.56582399999999999</v>
      </c>
      <c r="S22" s="17">
        <v>0.59134900000000001</v>
      </c>
      <c r="T22" s="17">
        <v>2.5524999999999999E-2</v>
      </c>
      <c r="U22" s="17">
        <v>4.3164000000000001E-2</v>
      </c>
      <c r="V22" s="17">
        <v>638.4</v>
      </c>
      <c r="W22" s="17">
        <v>0.599997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0.45831018518518518</v>
      </c>
      <c r="C23" s="17">
        <v>170.8</v>
      </c>
      <c r="D23" s="17">
        <v>2.7</v>
      </c>
      <c r="E23" s="17">
        <v>4.0299999999999998E-4</v>
      </c>
      <c r="F23" s="17">
        <v>0.02</v>
      </c>
      <c r="G23" s="17">
        <v>0.50991900000000001</v>
      </c>
      <c r="H23" s="17">
        <v>0.55989500000000003</v>
      </c>
      <c r="I23" s="17">
        <v>0.61472499999999997</v>
      </c>
      <c r="J23" s="17">
        <v>5.4829999999999997E-2</v>
      </c>
      <c r="K23" s="17">
        <v>8.9193999999999996E-2</v>
      </c>
      <c r="L23" s="17">
        <v>666.7</v>
      </c>
      <c r="M23" s="17">
        <v>3.1000000000000001E-5</v>
      </c>
      <c r="N23" s="17">
        <v>1286</v>
      </c>
      <c r="O23" s="17">
        <v>0</v>
      </c>
      <c r="P23" s="17">
        <v>0</v>
      </c>
      <c r="Q23" s="17">
        <v>0.31530999999999998</v>
      </c>
      <c r="R23" s="17">
        <v>0.56631399999999998</v>
      </c>
      <c r="S23" s="17">
        <v>0.59535499999999997</v>
      </c>
      <c r="T23" s="17">
        <v>2.9041000000000001E-2</v>
      </c>
      <c r="U23" s="17">
        <v>4.8779999999999997E-2</v>
      </c>
      <c r="V23" s="17">
        <v>538.1</v>
      </c>
      <c r="W23" s="17">
        <v>3.3000000000000003E-5</v>
      </c>
      <c r="X23" s="17">
        <v>4635</v>
      </c>
      <c r="Y23" s="17">
        <v>0</v>
      </c>
      <c r="Z23" s="17">
        <v>0</v>
      </c>
      <c r="AA23" s="17">
        <v>7.5045500000000001E-2</v>
      </c>
      <c r="AB23" s="17">
        <v>1.3816800000000001E-2</v>
      </c>
      <c r="AC23" s="17">
        <v>0.56671499999999997</v>
      </c>
      <c r="AD23" s="17">
        <v>0.25</v>
      </c>
      <c r="AE23" s="17">
        <v>1245.8</v>
      </c>
    </row>
    <row r="24" spans="1:31">
      <c r="A24" s="17">
        <v>11</v>
      </c>
      <c r="B24" s="19">
        <v>0.45836805555555554</v>
      </c>
      <c r="C24" s="17">
        <v>169.7</v>
      </c>
      <c r="D24" s="17">
        <v>3.6</v>
      </c>
      <c r="E24" s="17">
        <v>4.5100000000000001E-4</v>
      </c>
      <c r="F24" s="17">
        <v>2.1999999999999999E-2</v>
      </c>
      <c r="G24" s="17">
        <v>0.32286300000000001</v>
      </c>
      <c r="H24" s="17">
        <v>0.58306400000000003</v>
      </c>
      <c r="I24" s="17">
        <v>0.61243800000000004</v>
      </c>
      <c r="J24" s="17">
        <v>2.9374000000000001E-2</v>
      </c>
      <c r="K24" s="17">
        <v>4.7962999999999999E-2</v>
      </c>
      <c r="L24" s="17">
        <v>453.5</v>
      </c>
      <c r="M24" s="17">
        <v>3.6999999999999998E-5</v>
      </c>
      <c r="N24" s="17">
        <v>656</v>
      </c>
      <c r="O24" s="17">
        <v>0</v>
      </c>
      <c r="P24" s="17">
        <v>0</v>
      </c>
      <c r="Q24" s="17">
        <v>0.46500200000000003</v>
      </c>
      <c r="R24" s="17">
        <v>0.56858799999999998</v>
      </c>
      <c r="S24" s="17">
        <v>0.60472599999999999</v>
      </c>
      <c r="T24" s="17">
        <v>3.6138000000000003E-2</v>
      </c>
      <c r="U24" s="17">
        <v>5.9759E-2</v>
      </c>
      <c r="V24" s="17">
        <v>200</v>
      </c>
      <c r="W24" s="17">
        <v>1.5E-5</v>
      </c>
      <c r="X24" s="17">
        <v>978</v>
      </c>
      <c r="Y24" s="17">
        <v>0</v>
      </c>
      <c r="Z24" s="17">
        <v>0</v>
      </c>
      <c r="AA24" s="17">
        <v>9.19373E-2</v>
      </c>
      <c r="AB24" s="17">
        <v>6.4473500000000001E-3</v>
      </c>
      <c r="AC24" s="17">
        <v>0.56882100000000002</v>
      </c>
      <c r="AD24" s="17">
        <v>0.25</v>
      </c>
      <c r="AE24" s="17">
        <v>1831.3</v>
      </c>
    </row>
    <row r="25" spans="1:31">
      <c r="A25" s="17">
        <v>12</v>
      </c>
      <c r="B25" s="19">
        <v>0.45841435185185181</v>
      </c>
      <c r="C25" s="17">
        <v>168.6</v>
      </c>
      <c r="D25" s="17">
        <v>3.6</v>
      </c>
      <c r="E25" s="17">
        <v>4.7199999999999998E-4</v>
      </c>
      <c r="F25" s="17">
        <v>2.3E-2</v>
      </c>
      <c r="G25" s="17">
        <v>0.39400800000000002</v>
      </c>
      <c r="H25" s="17">
        <v>0.57610600000000001</v>
      </c>
      <c r="I25" s="17">
        <v>0.60533099999999995</v>
      </c>
      <c r="J25" s="17">
        <v>2.9225000000000001E-2</v>
      </c>
      <c r="K25" s="17">
        <v>4.8279000000000002E-2</v>
      </c>
      <c r="L25" s="17">
        <v>540</v>
      </c>
      <c r="M25" s="17">
        <v>0.54579800000000001</v>
      </c>
      <c r="N25" s="17">
        <v>936</v>
      </c>
      <c r="O25" s="17">
        <v>0</v>
      </c>
      <c r="P25" s="17">
        <v>0</v>
      </c>
      <c r="Q25" s="17">
        <v>0.36094799999999999</v>
      </c>
      <c r="R25" s="17">
        <v>0.56723000000000001</v>
      </c>
      <c r="S25" s="17">
        <v>0.59876799999999997</v>
      </c>
      <c r="T25" s="17">
        <v>3.1537999999999997E-2</v>
      </c>
      <c r="U25" s="17">
        <v>5.2671000000000003E-2</v>
      </c>
      <c r="V25" s="17">
        <v>779.5</v>
      </c>
      <c r="W25" s="17">
        <v>0.55749300000000002</v>
      </c>
      <c r="X25" s="17">
        <v>744</v>
      </c>
      <c r="Y25" s="17">
        <v>0</v>
      </c>
      <c r="Z25" s="17">
        <v>0</v>
      </c>
      <c r="AA25" s="17">
        <v>8.1032800000000002E-2</v>
      </c>
      <c r="AB25" s="17">
        <v>1.0893E-2</v>
      </c>
      <c r="AC25" s="17">
        <v>0.56757400000000002</v>
      </c>
      <c r="AD25" s="17">
        <v>0.25</v>
      </c>
      <c r="AE25" s="17">
        <v>1538.2</v>
      </c>
    </row>
    <row r="26" spans="1:31">
      <c r="A26" s="17">
        <v>13</v>
      </c>
      <c r="B26" s="19">
        <v>0.45847222222222223</v>
      </c>
      <c r="C26" s="17">
        <v>167.6</v>
      </c>
      <c r="D26" s="17">
        <v>3.6</v>
      </c>
      <c r="E26" s="17">
        <v>0</v>
      </c>
      <c r="F26" s="17">
        <v>0</v>
      </c>
      <c r="G26" s="17">
        <v>0.39228800000000003</v>
      </c>
      <c r="H26" s="17">
        <v>0.56329700000000005</v>
      </c>
      <c r="I26" s="17">
        <v>0.59571499999999999</v>
      </c>
      <c r="J26" s="17">
        <v>3.2418000000000002E-2</v>
      </c>
      <c r="K26" s="17">
        <v>5.4418000000000001E-2</v>
      </c>
      <c r="L26" s="17">
        <v>538.5</v>
      </c>
      <c r="M26" s="17">
        <v>3.0000000000000001E-6</v>
      </c>
      <c r="N26" s="17">
        <v>0</v>
      </c>
      <c r="O26" s="17">
        <v>0</v>
      </c>
      <c r="P26" s="17">
        <v>0</v>
      </c>
      <c r="Q26" s="17">
        <v>0.49660100000000001</v>
      </c>
      <c r="R26" s="17">
        <v>0.54402399999999995</v>
      </c>
      <c r="S26" s="17">
        <v>0.58137899999999998</v>
      </c>
      <c r="T26" s="17">
        <v>3.7354999999999999E-2</v>
      </c>
      <c r="U26" s="17">
        <v>6.4252000000000004E-2</v>
      </c>
      <c r="V26" s="17">
        <v>794.2</v>
      </c>
      <c r="W26" s="17">
        <v>7.9999999999999996E-6</v>
      </c>
      <c r="X26" s="17">
        <v>5259</v>
      </c>
      <c r="Y26" s="17">
        <v>0</v>
      </c>
      <c r="Z26" s="17">
        <v>0</v>
      </c>
    </row>
    <row r="27" spans="1:31">
      <c r="A27" s="17">
        <v>14</v>
      </c>
      <c r="B27" s="19">
        <v>0.45851851851851855</v>
      </c>
      <c r="C27" s="17">
        <v>166.5</v>
      </c>
      <c r="D27" s="17">
        <v>3.6</v>
      </c>
      <c r="E27" s="17">
        <v>1.46E-4</v>
      </c>
      <c r="F27" s="17">
        <v>7.0000000000000001E-3</v>
      </c>
      <c r="G27" s="17">
        <v>0.15427099999999999</v>
      </c>
      <c r="H27" s="17">
        <v>0.56908499999999995</v>
      </c>
      <c r="I27" s="17">
        <v>0.59812399999999999</v>
      </c>
      <c r="J27" s="17">
        <v>2.9038999999999999E-2</v>
      </c>
      <c r="K27" s="17">
        <v>4.8550000000000003E-2</v>
      </c>
      <c r="L27" s="17">
        <v>200</v>
      </c>
      <c r="M27" s="17">
        <v>0.22917100000000001</v>
      </c>
      <c r="N27" s="17">
        <v>1646</v>
      </c>
      <c r="O27" s="17">
        <v>0</v>
      </c>
      <c r="P27" s="17">
        <v>0</v>
      </c>
      <c r="Q27" s="17">
        <v>0.30788100000000002</v>
      </c>
      <c r="R27" s="17">
        <v>0.55339799999999995</v>
      </c>
      <c r="S27" s="17">
        <v>0.57886400000000005</v>
      </c>
      <c r="T27" s="17">
        <v>2.5465999999999999E-2</v>
      </c>
      <c r="U27" s="17">
        <v>4.3992999999999997E-2</v>
      </c>
      <c r="V27" s="17">
        <v>561.70000000000005</v>
      </c>
      <c r="W27" s="17">
        <v>0.59999899999999995</v>
      </c>
      <c r="X27" s="17">
        <v>0</v>
      </c>
      <c r="Y27" s="17">
        <v>0</v>
      </c>
      <c r="Z27" s="17">
        <v>0</v>
      </c>
      <c r="AA27" s="17">
        <v>6.7682199999999998E-2</v>
      </c>
      <c r="AB27" s="17">
        <v>7.1235700000000001E-3</v>
      </c>
      <c r="AC27" s="17">
        <v>0.55357900000000004</v>
      </c>
      <c r="AD27" s="17">
        <v>0.25</v>
      </c>
      <c r="AE27" s="17">
        <v>4152.6000000000004</v>
      </c>
    </row>
    <row r="28" spans="1:31">
      <c r="A28" s="17">
        <v>15</v>
      </c>
      <c r="B28" s="19">
        <v>0.45857638888888891</v>
      </c>
      <c r="C28" s="17">
        <v>165.2</v>
      </c>
      <c r="D28" s="17">
        <v>3.6</v>
      </c>
      <c r="E28" s="17">
        <v>0</v>
      </c>
      <c r="F28" s="17">
        <v>0</v>
      </c>
      <c r="G28" s="17">
        <v>0.342858</v>
      </c>
      <c r="H28" s="17">
        <v>0.56262900000000005</v>
      </c>
      <c r="I28" s="17">
        <v>0.59465500000000004</v>
      </c>
      <c r="J28" s="17">
        <v>3.2025999999999999E-2</v>
      </c>
      <c r="K28" s="17">
        <v>5.3857000000000002E-2</v>
      </c>
      <c r="L28" s="17">
        <v>800</v>
      </c>
      <c r="M28" s="17">
        <v>5.3000000000000001E-5</v>
      </c>
      <c r="N28" s="17">
        <v>0</v>
      </c>
      <c r="O28" s="17">
        <v>0</v>
      </c>
      <c r="P28" s="17">
        <v>0</v>
      </c>
      <c r="Q28" s="17">
        <v>7.5938000000000005E-2</v>
      </c>
      <c r="R28" s="17">
        <v>0.55788800000000005</v>
      </c>
      <c r="S28" s="17">
        <v>0.57378300000000004</v>
      </c>
      <c r="T28" s="17">
        <v>1.5894999999999999E-2</v>
      </c>
      <c r="U28" s="17">
        <v>2.7702999999999998E-2</v>
      </c>
      <c r="V28" s="17">
        <v>645.29999999999995</v>
      </c>
      <c r="W28" s="17">
        <v>0.37080400000000002</v>
      </c>
      <c r="X28" s="17">
        <v>5127</v>
      </c>
      <c r="Y28" s="17">
        <v>0</v>
      </c>
      <c r="Z28" s="17">
        <v>0</v>
      </c>
    </row>
    <row r="29" spans="1:31">
      <c r="A29" s="17">
        <v>16</v>
      </c>
      <c r="B29" s="19">
        <v>0.45863425925925921</v>
      </c>
      <c r="C29" s="17">
        <v>164.1</v>
      </c>
      <c r="D29" s="17">
        <v>3.6</v>
      </c>
      <c r="E29" s="17">
        <v>1.5899999999999999E-4</v>
      </c>
      <c r="F29" s="17">
        <v>8.0000000000000002E-3</v>
      </c>
      <c r="G29" s="17">
        <v>0.34543299999999999</v>
      </c>
      <c r="H29" s="17">
        <v>0.55831900000000001</v>
      </c>
      <c r="I29" s="17">
        <v>0.59230099999999997</v>
      </c>
      <c r="J29" s="17">
        <v>3.3981999999999998E-2</v>
      </c>
      <c r="K29" s="17">
        <v>5.7373E-2</v>
      </c>
      <c r="L29" s="17">
        <v>333.9</v>
      </c>
      <c r="M29" s="17">
        <v>0.24818000000000001</v>
      </c>
      <c r="N29" s="17">
        <v>2481</v>
      </c>
      <c r="O29" s="17">
        <v>0</v>
      </c>
      <c r="P29" s="17">
        <v>0</v>
      </c>
      <c r="Q29" s="17">
        <v>0.11599</v>
      </c>
      <c r="R29" s="17">
        <v>0.55715800000000004</v>
      </c>
      <c r="S29" s="17">
        <v>0.57379899999999995</v>
      </c>
      <c r="T29" s="17">
        <v>1.6641E-2</v>
      </c>
      <c r="U29" s="17">
        <v>2.9000999999999999E-2</v>
      </c>
      <c r="V29" s="17">
        <v>391.9</v>
      </c>
      <c r="W29" s="17">
        <v>0.59999899999999995</v>
      </c>
      <c r="X29" s="17">
        <v>0</v>
      </c>
      <c r="Y29" s="17">
        <v>0</v>
      </c>
      <c r="Z29" s="17">
        <v>0</v>
      </c>
      <c r="AA29" s="17">
        <v>4.4616700000000002E-2</v>
      </c>
      <c r="AB29" s="17">
        <v>1.77352E-2</v>
      </c>
      <c r="AC29" s="17">
        <v>0.55745299999999998</v>
      </c>
      <c r="AD29" s="17">
        <v>0.25</v>
      </c>
      <c r="AE29" s="17">
        <v>2487.5</v>
      </c>
    </row>
    <row r="30" spans="1:31">
      <c r="A30" s="17">
        <v>17</v>
      </c>
      <c r="B30" s="19">
        <v>0.45869212962962963</v>
      </c>
      <c r="C30" s="17">
        <v>162.80000000000001</v>
      </c>
      <c r="D30" s="17">
        <v>3.6</v>
      </c>
      <c r="E30" s="17">
        <v>7.3700000000000002E-4</v>
      </c>
      <c r="F30" s="17">
        <v>3.5999999999999997E-2</v>
      </c>
      <c r="G30" s="17">
        <v>0.216669</v>
      </c>
      <c r="H30" s="17">
        <v>0.55947400000000003</v>
      </c>
      <c r="I30" s="17">
        <v>0.58560500000000004</v>
      </c>
      <c r="J30" s="17">
        <v>2.613E-2</v>
      </c>
      <c r="K30" s="17">
        <v>4.4621000000000001E-2</v>
      </c>
      <c r="L30" s="17">
        <v>799.2</v>
      </c>
      <c r="M30" s="17">
        <v>5.3000000000000001E-5</v>
      </c>
      <c r="N30" s="17">
        <v>1995</v>
      </c>
      <c r="O30" s="17">
        <v>0</v>
      </c>
      <c r="P30" s="17">
        <v>0</v>
      </c>
      <c r="Q30" s="17">
        <v>0.36207099999999998</v>
      </c>
      <c r="R30" s="17">
        <v>0.53943200000000002</v>
      </c>
      <c r="S30" s="17">
        <v>0.57198000000000004</v>
      </c>
      <c r="T30" s="17">
        <v>3.2548000000000001E-2</v>
      </c>
      <c r="U30" s="17">
        <v>5.6904000000000003E-2</v>
      </c>
      <c r="V30" s="17">
        <v>661</v>
      </c>
      <c r="W30" s="17">
        <v>1.0399999999999999E-4</v>
      </c>
      <c r="X30" s="17">
        <v>2165</v>
      </c>
      <c r="Y30" s="17">
        <v>0</v>
      </c>
      <c r="Z30" s="17">
        <v>0</v>
      </c>
      <c r="AA30" s="17">
        <v>8.7544999999999998E-2</v>
      </c>
      <c r="AB30" s="17">
        <v>3.3581699999999999E-2</v>
      </c>
      <c r="AC30" s="17">
        <v>0.54052500000000003</v>
      </c>
      <c r="AD30" s="17">
        <v>0.25</v>
      </c>
      <c r="AE30" s="17">
        <v>1039.2</v>
      </c>
    </row>
    <row r="31" spans="1:31">
      <c r="A31" s="17">
        <v>18</v>
      </c>
      <c r="B31" s="19">
        <v>0.45873842592592595</v>
      </c>
      <c r="C31" s="17">
        <v>161.69999999999999</v>
      </c>
      <c r="D31" s="17">
        <v>3.6</v>
      </c>
      <c r="E31" s="17">
        <v>2.5399999999999999E-4</v>
      </c>
      <c r="F31" s="17">
        <v>1.2E-2</v>
      </c>
      <c r="G31" s="17">
        <v>0.57374000000000003</v>
      </c>
      <c r="H31" s="17">
        <v>0.55681400000000003</v>
      </c>
      <c r="I31" s="17">
        <v>0.59801599999999999</v>
      </c>
      <c r="J31" s="17">
        <v>4.1202000000000003E-2</v>
      </c>
      <c r="K31" s="17">
        <v>6.8898000000000001E-2</v>
      </c>
      <c r="L31" s="17">
        <v>494.8</v>
      </c>
      <c r="M31" s="17">
        <v>2.5999999999999998E-5</v>
      </c>
      <c r="N31" s="17">
        <v>2525</v>
      </c>
      <c r="O31" s="17">
        <v>0</v>
      </c>
      <c r="P31" s="17">
        <v>0</v>
      </c>
      <c r="Q31" s="17">
        <v>8.5695999999999994E-2</v>
      </c>
      <c r="R31" s="17">
        <v>0.55387900000000001</v>
      </c>
      <c r="S31" s="17">
        <v>0.57186999999999999</v>
      </c>
      <c r="T31" s="17">
        <v>1.7991E-2</v>
      </c>
      <c r="U31" s="17">
        <v>3.1460000000000002E-2</v>
      </c>
      <c r="V31" s="17">
        <v>800</v>
      </c>
      <c r="W31" s="17">
        <v>5.2999999999999998E-4</v>
      </c>
      <c r="X31" s="17">
        <v>1011</v>
      </c>
      <c r="Y31" s="17">
        <v>0</v>
      </c>
      <c r="Z31" s="17">
        <v>0</v>
      </c>
      <c r="AA31" s="17">
        <v>4.83998E-2</v>
      </c>
      <c r="AB31" s="17">
        <v>2.65063E-2</v>
      </c>
      <c r="AC31" s="17">
        <v>0.55435599999999996</v>
      </c>
      <c r="AD31" s="17">
        <v>0.25</v>
      </c>
      <c r="AE31" s="17">
        <v>1678.7</v>
      </c>
    </row>
    <row r="32" spans="1:31">
      <c r="A32" s="17">
        <v>19</v>
      </c>
      <c r="B32" s="19">
        <v>0.45879629629629631</v>
      </c>
      <c r="C32" s="17">
        <v>160.80000000000001</v>
      </c>
      <c r="D32" s="17">
        <v>3.6</v>
      </c>
      <c r="E32" s="17">
        <v>4.8099999999999998E-4</v>
      </c>
      <c r="F32" s="17">
        <v>2.3E-2</v>
      </c>
      <c r="G32" s="17">
        <v>0.39935599999999999</v>
      </c>
      <c r="H32" s="17">
        <v>0.565137</v>
      </c>
      <c r="I32" s="17">
        <v>0.59774000000000005</v>
      </c>
      <c r="J32" s="17">
        <v>3.2601999999999999E-2</v>
      </c>
      <c r="K32" s="17">
        <v>5.4543000000000001E-2</v>
      </c>
      <c r="L32" s="17">
        <v>608.6</v>
      </c>
      <c r="M32" s="17">
        <v>0.59999899999999995</v>
      </c>
      <c r="N32" s="17">
        <v>1626</v>
      </c>
      <c r="O32" s="17">
        <v>0</v>
      </c>
      <c r="P32" s="17">
        <v>0</v>
      </c>
      <c r="Q32" s="17">
        <v>0.29635800000000001</v>
      </c>
      <c r="R32" s="17">
        <v>0.54793599999999998</v>
      </c>
      <c r="S32" s="17">
        <v>0.57563900000000001</v>
      </c>
      <c r="T32" s="17">
        <v>2.7703999999999999E-2</v>
      </c>
      <c r="U32" s="17">
        <v>4.8127000000000003E-2</v>
      </c>
      <c r="V32" s="17">
        <v>799.9</v>
      </c>
      <c r="W32" s="17">
        <v>2.6999999999999999E-5</v>
      </c>
      <c r="X32" s="17">
        <v>2076</v>
      </c>
      <c r="Y32" s="17">
        <v>0</v>
      </c>
      <c r="Z32" s="17">
        <v>0</v>
      </c>
      <c r="AA32" s="17">
        <v>7.4040800000000004E-2</v>
      </c>
      <c r="AB32" s="17">
        <v>2.1111399999999999E-2</v>
      </c>
      <c r="AC32" s="17">
        <v>0.54852000000000001</v>
      </c>
      <c r="AD32" s="17">
        <v>0.25</v>
      </c>
      <c r="AE32" s="17">
        <v>1364.8</v>
      </c>
    </row>
    <row r="33" spans="1:31">
      <c r="A33" s="17">
        <v>20</v>
      </c>
      <c r="B33" s="19">
        <v>0.45884259259259258</v>
      </c>
      <c r="C33" s="17">
        <v>159.69999999999999</v>
      </c>
      <c r="D33" s="17">
        <v>3.6</v>
      </c>
      <c r="E33" s="17">
        <v>2.14E-4</v>
      </c>
      <c r="F33" s="17">
        <v>0.01</v>
      </c>
      <c r="G33" s="17">
        <v>0.20660200000000001</v>
      </c>
      <c r="H33" s="17">
        <v>0.57568200000000003</v>
      </c>
      <c r="I33" s="17">
        <v>0.59628499999999995</v>
      </c>
      <c r="J33" s="17">
        <v>2.0603E-2</v>
      </c>
      <c r="K33" s="17">
        <v>3.4551999999999999E-2</v>
      </c>
      <c r="L33" s="17">
        <v>260.8</v>
      </c>
      <c r="M33" s="17">
        <v>0.59965599999999997</v>
      </c>
      <c r="N33" s="17">
        <v>1667</v>
      </c>
      <c r="O33" s="17">
        <v>0</v>
      </c>
      <c r="P33" s="17">
        <v>0</v>
      </c>
      <c r="Q33" s="17">
        <v>0.43362600000000001</v>
      </c>
      <c r="R33" s="17">
        <v>0.54817899999999997</v>
      </c>
      <c r="S33" s="17">
        <v>0.57667000000000002</v>
      </c>
      <c r="T33" s="17">
        <v>2.8490999999999999E-2</v>
      </c>
      <c r="U33" s="17">
        <v>4.9404999999999998E-2</v>
      </c>
      <c r="V33" s="17">
        <v>601.29999999999995</v>
      </c>
      <c r="W33" s="17">
        <v>0.59999800000000003</v>
      </c>
      <c r="X33" s="17">
        <v>823</v>
      </c>
      <c r="Y33" s="17">
        <v>0</v>
      </c>
      <c r="Z33" s="17">
        <v>0</v>
      </c>
      <c r="AA33" s="17">
        <v>7.6008099999999995E-2</v>
      </c>
      <c r="AB33" s="17">
        <v>9.3845600000000001E-3</v>
      </c>
      <c r="AC33" s="17">
        <v>0.54844700000000002</v>
      </c>
      <c r="AD33" s="17">
        <v>0.25</v>
      </c>
      <c r="AE33" s="17">
        <v>3185.2</v>
      </c>
    </row>
    <row r="34" spans="1:31">
      <c r="A34" s="17">
        <v>21</v>
      </c>
      <c r="B34" s="19">
        <v>0.45890046296296294</v>
      </c>
      <c r="C34" s="17">
        <v>158.6</v>
      </c>
      <c r="D34" s="17">
        <v>3.6</v>
      </c>
      <c r="E34" s="17">
        <v>4.6999999999999999E-4</v>
      </c>
      <c r="F34" s="17">
        <v>2.3E-2</v>
      </c>
      <c r="G34" s="17">
        <v>0.28506599999999999</v>
      </c>
      <c r="H34" s="17">
        <v>0.56540599999999996</v>
      </c>
      <c r="I34" s="17">
        <v>0.59296599999999999</v>
      </c>
      <c r="J34" s="17">
        <v>2.7560000000000001E-2</v>
      </c>
      <c r="K34" s="17">
        <v>4.6478999999999999E-2</v>
      </c>
      <c r="L34" s="17">
        <v>658</v>
      </c>
      <c r="M34" s="17">
        <v>4.0000000000000003E-5</v>
      </c>
      <c r="N34" s="17">
        <v>3128</v>
      </c>
      <c r="O34" s="17">
        <v>0</v>
      </c>
      <c r="P34" s="17">
        <v>0</v>
      </c>
      <c r="Q34" s="17">
        <v>0.19251099999999999</v>
      </c>
      <c r="R34" s="17">
        <v>0.55352299999999999</v>
      </c>
      <c r="S34" s="17">
        <v>0.57931299999999997</v>
      </c>
      <c r="T34" s="17">
        <v>2.579E-2</v>
      </c>
      <c r="U34" s="17">
        <v>4.4519000000000003E-2</v>
      </c>
      <c r="V34" s="17">
        <v>200</v>
      </c>
      <c r="W34" s="17">
        <v>7.4999999999999993E-5</v>
      </c>
      <c r="X34" s="17">
        <v>80240</v>
      </c>
      <c r="Y34" s="17">
        <v>0</v>
      </c>
      <c r="Z34" s="17">
        <v>0</v>
      </c>
      <c r="AA34" s="17">
        <v>6.8490200000000001E-2</v>
      </c>
      <c r="AB34" s="17">
        <v>4.2936200000000001E-2</v>
      </c>
      <c r="AC34" s="17">
        <v>0.55462999999999996</v>
      </c>
      <c r="AD34" s="17">
        <v>0.25</v>
      </c>
      <c r="AE34" s="17">
        <v>1262.3</v>
      </c>
    </row>
    <row r="35" spans="1:31">
      <c r="A35" s="17">
        <v>22</v>
      </c>
      <c r="B35" s="19">
        <v>0.45895833333333336</v>
      </c>
      <c r="C35" s="17">
        <v>157.5</v>
      </c>
      <c r="D35" s="17">
        <v>3.6</v>
      </c>
      <c r="E35" s="17">
        <v>2.1800000000000001E-4</v>
      </c>
      <c r="F35" s="17">
        <v>1.0999999999999999E-2</v>
      </c>
      <c r="G35" s="17">
        <v>0.28384199999999998</v>
      </c>
      <c r="H35" s="17">
        <v>0.56880299999999995</v>
      </c>
      <c r="I35" s="17">
        <v>0.59680699999999998</v>
      </c>
      <c r="J35" s="17">
        <v>2.8004000000000001E-2</v>
      </c>
      <c r="K35" s="17">
        <v>4.6922999999999999E-2</v>
      </c>
      <c r="L35" s="17">
        <v>240.5</v>
      </c>
      <c r="M35" s="17">
        <v>0.229155</v>
      </c>
      <c r="N35" s="17">
        <v>591</v>
      </c>
      <c r="O35" s="17">
        <v>0</v>
      </c>
      <c r="P35" s="17">
        <v>0</v>
      </c>
      <c r="Q35" s="17">
        <v>0.316936</v>
      </c>
      <c r="R35" s="17">
        <v>0.54484900000000003</v>
      </c>
      <c r="S35" s="17">
        <v>0.57602200000000003</v>
      </c>
      <c r="T35" s="17">
        <v>3.1172999999999999E-2</v>
      </c>
      <c r="U35" s="17">
        <v>5.4116999999999998E-2</v>
      </c>
      <c r="V35" s="17">
        <v>800</v>
      </c>
      <c r="W35" s="17">
        <v>8.7501999999999996E-2</v>
      </c>
      <c r="X35" s="17">
        <v>2858</v>
      </c>
      <c r="Y35" s="17">
        <v>0</v>
      </c>
      <c r="Z35" s="17">
        <v>0</v>
      </c>
      <c r="AA35" s="17">
        <v>8.3257100000000001E-2</v>
      </c>
      <c r="AB35" s="17">
        <v>3.0870099999999998E-3</v>
      </c>
      <c r="AC35" s="17">
        <v>0.54494600000000004</v>
      </c>
      <c r="AD35" s="17">
        <v>0.25</v>
      </c>
      <c r="AE35" s="17">
        <v>3453.4</v>
      </c>
    </row>
    <row r="36" spans="1:31">
      <c r="A36" s="17">
        <v>23</v>
      </c>
      <c r="B36" s="19">
        <v>0.45900462962962968</v>
      </c>
      <c r="C36" s="17">
        <v>156.4</v>
      </c>
      <c r="D36" s="17">
        <v>3.6</v>
      </c>
      <c r="E36" s="17">
        <v>3.5500000000000001E-4</v>
      </c>
      <c r="F36" s="17">
        <v>1.7000000000000001E-2</v>
      </c>
      <c r="G36" s="17">
        <v>0.28373100000000001</v>
      </c>
      <c r="H36" s="17">
        <v>0.569743</v>
      </c>
      <c r="I36" s="17">
        <v>0.59440099999999996</v>
      </c>
      <c r="J36" s="17">
        <v>2.4657999999999999E-2</v>
      </c>
      <c r="K36" s="17">
        <v>4.1484E-2</v>
      </c>
      <c r="L36" s="17">
        <v>533.1</v>
      </c>
      <c r="M36" s="17">
        <v>0.599993</v>
      </c>
      <c r="N36" s="17">
        <v>4098</v>
      </c>
      <c r="O36" s="17">
        <v>0</v>
      </c>
      <c r="P36" s="17">
        <v>0</v>
      </c>
      <c r="Q36" s="17">
        <v>0.25549100000000002</v>
      </c>
      <c r="R36" s="17">
        <v>0.55577200000000004</v>
      </c>
      <c r="S36" s="17">
        <v>0.57986800000000005</v>
      </c>
      <c r="T36" s="17">
        <v>2.4095999999999999E-2</v>
      </c>
      <c r="U36" s="17">
        <v>4.1554000000000001E-2</v>
      </c>
      <c r="V36" s="17">
        <v>586.6</v>
      </c>
      <c r="W36" s="17">
        <v>0.10764</v>
      </c>
      <c r="X36" s="17">
        <v>629</v>
      </c>
      <c r="Y36" s="17">
        <v>0</v>
      </c>
      <c r="Z36" s="17">
        <v>0</v>
      </c>
      <c r="AA36" s="17">
        <v>6.3929100000000003E-2</v>
      </c>
      <c r="AB36" s="17">
        <v>4.5455799999999998E-2</v>
      </c>
      <c r="AC36" s="17">
        <v>0.556867</v>
      </c>
      <c r="AD36" s="17">
        <v>0.25</v>
      </c>
      <c r="AE36" s="17">
        <v>1557.9</v>
      </c>
    </row>
    <row r="37" spans="1:31">
      <c r="A37" s="17">
        <v>24</v>
      </c>
      <c r="B37" s="19">
        <v>0.45906249999999998</v>
      </c>
      <c r="C37" s="17">
        <v>155.5</v>
      </c>
      <c r="D37" s="17">
        <v>3.6</v>
      </c>
      <c r="E37" s="17">
        <v>5.2700000000000002E-4</v>
      </c>
      <c r="F37" s="17">
        <v>2.5000000000000001E-2</v>
      </c>
      <c r="G37" s="17">
        <v>0.20897399999999999</v>
      </c>
      <c r="H37" s="17">
        <v>0.57096000000000002</v>
      </c>
      <c r="I37" s="17">
        <v>0.59353299999999998</v>
      </c>
      <c r="J37" s="17">
        <v>2.2572999999999999E-2</v>
      </c>
      <c r="K37" s="17">
        <v>3.8032000000000003E-2</v>
      </c>
      <c r="L37" s="17">
        <v>765.1</v>
      </c>
      <c r="M37" s="17">
        <v>0.20116600000000001</v>
      </c>
      <c r="N37" s="17">
        <v>4931</v>
      </c>
      <c r="O37" s="17">
        <v>0</v>
      </c>
      <c r="P37" s="17">
        <v>0</v>
      </c>
      <c r="Q37" s="17">
        <v>0.32179099999999999</v>
      </c>
      <c r="R37" s="17">
        <v>0.555145</v>
      </c>
      <c r="S37" s="17">
        <v>0.58096499999999995</v>
      </c>
      <c r="T37" s="17">
        <v>2.5819999999999999E-2</v>
      </c>
      <c r="U37" s="17">
        <v>4.4443999999999997E-2</v>
      </c>
      <c r="V37" s="17">
        <v>354.7</v>
      </c>
      <c r="W37" s="17">
        <v>2.0999999999999999E-5</v>
      </c>
      <c r="X37" s="17">
        <v>0</v>
      </c>
      <c r="Y37" s="17">
        <v>0</v>
      </c>
      <c r="Z37" s="17">
        <v>0</v>
      </c>
      <c r="AA37" s="17">
        <v>6.8374900000000002E-2</v>
      </c>
      <c r="AB37" s="17">
        <v>7.5976299999999997E-2</v>
      </c>
      <c r="AC37" s="17">
        <v>0.55710700000000002</v>
      </c>
      <c r="AD37" s="17">
        <v>0.25</v>
      </c>
      <c r="AE37" s="17">
        <v>1085.5999999999999</v>
      </c>
    </row>
    <row r="38" spans="1:31">
      <c r="A38" s="17">
        <v>25</v>
      </c>
      <c r="B38" s="19">
        <v>0.45912037037037035</v>
      </c>
      <c r="C38" s="17">
        <v>154.4</v>
      </c>
      <c r="D38" s="17">
        <v>3.6</v>
      </c>
      <c r="E38" s="17">
        <v>2.0799999999999999E-4</v>
      </c>
      <c r="F38" s="17">
        <v>0.01</v>
      </c>
      <c r="G38" s="17">
        <v>0.36836799999999997</v>
      </c>
      <c r="H38" s="17">
        <v>0.57183200000000001</v>
      </c>
      <c r="I38" s="17">
        <v>0.60731900000000005</v>
      </c>
      <c r="J38" s="17">
        <v>3.5486999999999998E-2</v>
      </c>
      <c r="K38" s="17">
        <v>5.8431999999999998E-2</v>
      </c>
      <c r="L38" s="17">
        <v>200</v>
      </c>
      <c r="M38" s="17">
        <v>4.6999999999999997E-5</v>
      </c>
      <c r="N38" s="17">
        <v>1191</v>
      </c>
      <c r="O38" s="17">
        <v>0</v>
      </c>
      <c r="P38" s="17">
        <v>0</v>
      </c>
      <c r="Q38" s="17">
        <v>0.55175300000000005</v>
      </c>
      <c r="R38" s="17">
        <v>0.54526799999999997</v>
      </c>
      <c r="S38" s="17">
        <v>0.581534</v>
      </c>
      <c r="T38" s="17">
        <v>3.6266E-2</v>
      </c>
      <c r="U38" s="17">
        <v>6.2363000000000002E-2</v>
      </c>
      <c r="V38" s="17">
        <v>544.6</v>
      </c>
      <c r="W38" s="17">
        <v>2.1329999999999999E-3</v>
      </c>
      <c r="X38" s="17">
        <v>246288</v>
      </c>
      <c r="Y38" s="17">
        <v>0</v>
      </c>
      <c r="Z38" s="17">
        <v>0</v>
      </c>
      <c r="AA38" s="17">
        <v>9.5943399999999998E-2</v>
      </c>
      <c r="AB38" s="17">
        <v>5.1652199999999999E-3</v>
      </c>
      <c r="AC38" s="17">
        <v>0.54545500000000002</v>
      </c>
      <c r="AD38" s="17">
        <v>0.25</v>
      </c>
      <c r="AE38" s="17">
        <v>4152.3</v>
      </c>
    </row>
    <row r="39" spans="1:31">
      <c r="A39" s="17">
        <v>26</v>
      </c>
      <c r="B39" s="19">
        <v>0.45916666666666667</v>
      </c>
      <c r="C39" s="17">
        <v>153.30000000000001</v>
      </c>
      <c r="D39" s="17">
        <v>3.6</v>
      </c>
      <c r="E39" s="17">
        <v>3.1700000000000001E-4</v>
      </c>
      <c r="F39" s="17">
        <v>1.4999999999999999E-2</v>
      </c>
      <c r="G39" s="17">
        <v>0.33425100000000002</v>
      </c>
      <c r="H39" s="17">
        <v>0.56920099999999996</v>
      </c>
      <c r="I39" s="17">
        <v>0.60579300000000003</v>
      </c>
      <c r="J39" s="17">
        <v>3.6592E-2</v>
      </c>
      <c r="K39" s="17">
        <v>6.0403999999999999E-2</v>
      </c>
      <c r="L39" s="17">
        <v>336.5</v>
      </c>
      <c r="M39" s="17">
        <v>4.3000000000000002E-5</v>
      </c>
      <c r="N39" s="17">
        <v>1544</v>
      </c>
      <c r="O39" s="17">
        <v>0</v>
      </c>
      <c r="P39" s="17">
        <v>0</v>
      </c>
      <c r="Q39" s="17">
        <v>0.47165600000000002</v>
      </c>
      <c r="R39" s="17">
        <v>0.55198599999999998</v>
      </c>
      <c r="S39" s="17">
        <v>0.58528100000000005</v>
      </c>
      <c r="T39" s="17">
        <v>3.3294999999999998E-2</v>
      </c>
      <c r="U39" s="17">
        <v>5.6887E-2</v>
      </c>
      <c r="V39" s="17">
        <v>562.1</v>
      </c>
      <c r="W39" s="17">
        <v>0.59983299999999995</v>
      </c>
      <c r="X39" s="17">
        <v>752</v>
      </c>
      <c r="Y39" s="17">
        <v>0</v>
      </c>
      <c r="Z39" s="17">
        <v>0</v>
      </c>
      <c r="AA39" s="17">
        <v>8.7518799999999994E-2</v>
      </c>
      <c r="AB39" s="17">
        <v>1.1197199999999999E-2</v>
      </c>
      <c r="AC39" s="17">
        <v>0.55235900000000004</v>
      </c>
      <c r="AD39" s="17">
        <v>0.25</v>
      </c>
      <c r="AE39" s="17">
        <v>2468.5</v>
      </c>
    </row>
    <row r="40" spans="1:31">
      <c r="A40" s="17">
        <v>27</v>
      </c>
      <c r="B40" s="19">
        <v>0.45922453703703708</v>
      </c>
      <c r="C40" s="17">
        <v>152.30000000000001</v>
      </c>
      <c r="D40" s="17">
        <v>3.6</v>
      </c>
      <c r="E40" s="17">
        <v>4.6799999999999999E-4</v>
      </c>
      <c r="F40" s="17">
        <v>2.3E-2</v>
      </c>
      <c r="G40" s="17">
        <v>0.28423399999999999</v>
      </c>
      <c r="H40" s="17">
        <v>0.57992600000000005</v>
      </c>
      <c r="I40" s="17">
        <v>0.60594000000000003</v>
      </c>
      <c r="J40" s="17">
        <v>2.6013999999999999E-2</v>
      </c>
      <c r="K40" s="17">
        <v>4.2930999999999997E-2</v>
      </c>
      <c r="L40" s="17">
        <v>452.3</v>
      </c>
      <c r="M40" s="17">
        <v>2.5999999999999998E-5</v>
      </c>
      <c r="N40" s="17">
        <v>1956</v>
      </c>
      <c r="O40" s="17">
        <v>0</v>
      </c>
      <c r="P40" s="17">
        <v>0</v>
      </c>
      <c r="Q40" s="17">
        <v>0.53715900000000005</v>
      </c>
      <c r="R40" s="17">
        <v>0.55269599999999997</v>
      </c>
      <c r="S40" s="17">
        <v>0.58981899999999998</v>
      </c>
      <c r="T40" s="17">
        <v>3.7123000000000003E-2</v>
      </c>
      <c r="U40" s="17">
        <v>6.2938999999999995E-2</v>
      </c>
      <c r="V40" s="17">
        <v>510.2</v>
      </c>
      <c r="W40" s="17">
        <v>0.143257</v>
      </c>
      <c r="X40" s="17">
        <v>11980</v>
      </c>
      <c r="Y40" s="17">
        <v>0</v>
      </c>
      <c r="Z40" s="17">
        <v>0</v>
      </c>
      <c r="AA40" s="17">
        <v>9.6829200000000004E-2</v>
      </c>
      <c r="AB40" s="17">
        <v>1.8913599999999999E-2</v>
      </c>
      <c r="AC40" s="17">
        <v>0.55339799999999995</v>
      </c>
      <c r="AD40" s="17">
        <v>0.25</v>
      </c>
      <c r="AE40" s="17">
        <v>1836.3</v>
      </c>
    </row>
    <row r="41" spans="1:31">
      <c r="A41" s="17">
        <v>28</v>
      </c>
      <c r="B41" s="19">
        <v>0.45928240740740739</v>
      </c>
      <c r="C41" s="17">
        <v>151.19999999999999</v>
      </c>
      <c r="D41" s="17">
        <v>3.6</v>
      </c>
      <c r="E41" s="17">
        <v>5.5500000000000005E-4</v>
      </c>
      <c r="F41" s="17">
        <v>2.7E-2</v>
      </c>
      <c r="G41" s="17">
        <v>0.41103000000000001</v>
      </c>
      <c r="H41" s="17">
        <v>0.56503199999999998</v>
      </c>
      <c r="I41" s="17">
        <v>0.61343599999999998</v>
      </c>
      <c r="J41" s="17">
        <v>4.8404000000000003E-2</v>
      </c>
      <c r="K41" s="17">
        <v>7.8906000000000004E-2</v>
      </c>
      <c r="L41" s="17">
        <v>601.29999999999995</v>
      </c>
      <c r="M41" s="17">
        <v>1.7E-5</v>
      </c>
      <c r="N41" s="17">
        <v>2121</v>
      </c>
      <c r="O41" s="17">
        <v>0</v>
      </c>
      <c r="P41" s="17">
        <v>0</v>
      </c>
      <c r="Q41" s="17">
        <v>0.44444099999999997</v>
      </c>
      <c r="R41" s="17">
        <v>0.55478099999999997</v>
      </c>
      <c r="S41" s="17">
        <v>0.58804299999999998</v>
      </c>
      <c r="T41" s="17">
        <v>3.3260999999999999E-2</v>
      </c>
      <c r="U41" s="17">
        <v>5.6563000000000002E-2</v>
      </c>
      <c r="V41" s="17">
        <v>800</v>
      </c>
      <c r="W41" s="17">
        <v>3.9999999999999998E-6</v>
      </c>
      <c r="X41" s="17">
        <v>1061</v>
      </c>
      <c r="Y41" s="17">
        <v>0</v>
      </c>
      <c r="Z41" s="17">
        <v>0</v>
      </c>
      <c r="AA41" s="17">
        <v>8.7019299999999994E-2</v>
      </c>
      <c r="AB41" s="17">
        <v>2.7044800000000001E-2</v>
      </c>
      <c r="AC41" s="17">
        <v>0.55568099999999998</v>
      </c>
      <c r="AD41" s="17">
        <v>0.25</v>
      </c>
      <c r="AE41" s="17">
        <v>1381.4</v>
      </c>
    </row>
    <row r="42" spans="1:31">
      <c r="A42" s="17">
        <v>29</v>
      </c>
      <c r="B42" s="19">
        <v>0.45932870370370371</v>
      </c>
      <c r="C42" s="17">
        <v>150.30000000000001</v>
      </c>
      <c r="D42" s="17">
        <v>3.6</v>
      </c>
      <c r="E42" s="17">
        <v>3.57E-4</v>
      </c>
      <c r="F42" s="17">
        <v>1.7000000000000001E-2</v>
      </c>
      <c r="G42" s="17">
        <v>0.343283</v>
      </c>
      <c r="H42" s="17">
        <v>0.58866499999999999</v>
      </c>
      <c r="I42" s="17">
        <v>0.61516000000000004</v>
      </c>
      <c r="J42" s="17">
        <v>2.6495000000000001E-2</v>
      </c>
      <c r="K42" s="17">
        <v>4.3069999999999997E-2</v>
      </c>
      <c r="L42" s="17">
        <v>373.6</v>
      </c>
      <c r="M42" s="17">
        <v>0.37079600000000001</v>
      </c>
      <c r="N42" s="17">
        <v>3143</v>
      </c>
      <c r="O42" s="17">
        <v>0</v>
      </c>
      <c r="P42" s="17">
        <v>0</v>
      </c>
      <c r="Q42" s="17">
        <v>0.51288800000000001</v>
      </c>
      <c r="R42" s="17">
        <v>0.56089699999999998</v>
      </c>
      <c r="S42" s="17">
        <v>0.59568699999999997</v>
      </c>
      <c r="T42" s="17">
        <v>3.4790000000000001E-2</v>
      </c>
      <c r="U42" s="17">
        <v>5.8402000000000003E-2</v>
      </c>
      <c r="V42" s="17">
        <v>497.6</v>
      </c>
      <c r="W42" s="17">
        <v>0.45832000000000001</v>
      </c>
      <c r="X42" s="17">
        <v>1504</v>
      </c>
      <c r="Y42" s="17">
        <v>0</v>
      </c>
      <c r="Z42" s="17">
        <v>0</v>
      </c>
      <c r="AA42" s="17">
        <v>8.9849899999999996E-2</v>
      </c>
      <c r="AB42" s="17">
        <v>2.4955399999999999E-2</v>
      </c>
      <c r="AC42" s="17">
        <v>0.56176499999999996</v>
      </c>
      <c r="AD42" s="17">
        <v>0.25</v>
      </c>
      <c r="AE42" s="17">
        <v>2223.1999999999998</v>
      </c>
    </row>
    <row r="43" spans="1:31">
      <c r="A43" s="17">
        <v>30</v>
      </c>
      <c r="B43" s="19">
        <v>0.45938657407407407</v>
      </c>
      <c r="C43" s="17">
        <v>149.19999999999999</v>
      </c>
      <c r="D43" s="17">
        <v>3.6</v>
      </c>
      <c r="E43" s="17">
        <v>7.3099999999999999E-4</v>
      </c>
      <c r="F43" s="17">
        <v>3.5000000000000003E-2</v>
      </c>
      <c r="G43" s="17">
        <v>0.493508</v>
      </c>
      <c r="H43" s="17">
        <v>0.57498300000000002</v>
      </c>
      <c r="I43" s="17">
        <v>0.61752499999999999</v>
      </c>
      <c r="J43" s="17">
        <v>4.2542000000000003E-2</v>
      </c>
      <c r="K43" s="17">
        <v>6.8891999999999995E-2</v>
      </c>
      <c r="L43" s="17">
        <v>651.70000000000005</v>
      </c>
      <c r="M43" s="17">
        <v>0.12629099999999999</v>
      </c>
      <c r="N43" s="17">
        <v>13298</v>
      </c>
      <c r="O43" s="17">
        <v>0</v>
      </c>
      <c r="P43" s="17">
        <v>0</v>
      </c>
      <c r="Q43" s="17">
        <v>0.55120800000000003</v>
      </c>
      <c r="R43" s="17">
        <v>0.55347400000000002</v>
      </c>
      <c r="S43" s="17">
        <v>0.60126800000000002</v>
      </c>
      <c r="T43" s="17">
        <v>4.7794000000000003E-2</v>
      </c>
      <c r="U43" s="17">
        <v>7.9489000000000004E-2</v>
      </c>
      <c r="V43" s="17">
        <v>609.1</v>
      </c>
      <c r="W43" s="17">
        <v>0.6</v>
      </c>
      <c r="X43" s="17">
        <v>1596</v>
      </c>
      <c r="Y43" s="17">
        <v>0</v>
      </c>
      <c r="Z43" s="17">
        <v>0</v>
      </c>
      <c r="AA43" s="17">
        <v>0.12229</v>
      </c>
      <c r="AB43" s="17">
        <v>0.158884</v>
      </c>
      <c r="AC43" s="17">
        <v>0.56106800000000001</v>
      </c>
      <c r="AD43" s="17">
        <v>0.25</v>
      </c>
      <c r="AE43" s="17">
        <v>1274.4000000000001</v>
      </c>
    </row>
    <row r="44" spans="1:31">
      <c r="A44" s="17">
        <v>31</v>
      </c>
      <c r="B44" s="19">
        <v>0.45944444444444449</v>
      </c>
      <c r="C44" s="17">
        <v>148.1</v>
      </c>
      <c r="D44" s="17">
        <v>3.6</v>
      </c>
      <c r="E44" s="17">
        <v>4.2000000000000002E-4</v>
      </c>
      <c r="F44" s="17">
        <v>0.02</v>
      </c>
      <c r="G44" s="17">
        <v>0.32075999999999999</v>
      </c>
      <c r="H44" s="17">
        <v>0.59247499999999997</v>
      </c>
      <c r="I44" s="17">
        <v>0.62648999999999999</v>
      </c>
      <c r="J44" s="17">
        <v>3.4014000000000003E-2</v>
      </c>
      <c r="K44" s="17">
        <v>5.4294000000000002E-2</v>
      </c>
      <c r="L44" s="17">
        <v>313.60000000000002</v>
      </c>
      <c r="M44" s="17">
        <v>8.7914000000000006E-2</v>
      </c>
      <c r="N44" s="17">
        <v>1949</v>
      </c>
      <c r="O44" s="17">
        <v>0</v>
      </c>
      <c r="P44" s="17">
        <v>0</v>
      </c>
      <c r="Q44" s="17">
        <v>0.56065200000000004</v>
      </c>
      <c r="R44" s="17">
        <v>0.55648299999999995</v>
      </c>
      <c r="S44" s="17">
        <v>0.60552700000000004</v>
      </c>
      <c r="T44" s="17">
        <v>4.9044999999999998E-2</v>
      </c>
      <c r="U44" s="17">
        <v>8.0994999999999998E-2</v>
      </c>
      <c r="V44" s="17">
        <v>735.8</v>
      </c>
      <c r="W44" s="17">
        <v>0.37077900000000003</v>
      </c>
      <c r="X44" s="17">
        <v>2377</v>
      </c>
      <c r="Y44" s="17">
        <v>0</v>
      </c>
      <c r="Z44" s="17">
        <v>0</v>
      </c>
      <c r="AA44" s="17">
        <v>0.124608</v>
      </c>
      <c r="AB44" s="17">
        <v>1.31465E-2</v>
      </c>
      <c r="AC44" s="17">
        <v>0.55712700000000004</v>
      </c>
      <c r="AD44" s="17">
        <v>0.25</v>
      </c>
      <c r="AE44" s="17">
        <v>2648.3</v>
      </c>
    </row>
    <row r="45" spans="1:31">
      <c r="A45" s="17">
        <v>32</v>
      </c>
      <c r="B45" s="19">
        <v>0.45949074074074076</v>
      </c>
      <c r="C45" s="17">
        <v>147</v>
      </c>
      <c r="D45" s="17">
        <v>3.6</v>
      </c>
      <c r="E45" s="17">
        <v>0</v>
      </c>
      <c r="F45" s="17">
        <v>0</v>
      </c>
      <c r="G45" s="17">
        <v>0.48999100000000001</v>
      </c>
      <c r="H45" s="17">
        <v>0.59052800000000005</v>
      </c>
      <c r="I45" s="17">
        <v>0.62959200000000004</v>
      </c>
      <c r="J45" s="17">
        <v>3.9064000000000002E-2</v>
      </c>
      <c r="K45" s="17">
        <v>6.2046999999999998E-2</v>
      </c>
      <c r="L45" s="17">
        <v>467.5</v>
      </c>
      <c r="M45" s="17">
        <v>0.28613699999999997</v>
      </c>
      <c r="N45" s="17">
        <v>0</v>
      </c>
      <c r="O45" s="17">
        <v>0</v>
      </c>
      <c r="P45" s="17">
        <v>0</v>
      </c>
      <c r="Q45" s="17">
        <v>0.417875</v>
      </c>
      <c r="R45" s="17">
        <v>0.58352899999999996</v>
      </c>
      <c r="S45" s="17">
        <v>0.60883200000000004</v>
      </c>
      <c r="T45" s="17">
        <v>2.5302999999999999E-2</v>
      </c>
      <c r="U45" s="17">
        <v>4.1558999999999999E-2</v>
      </c>
      <c r="V45" s="17">
        <v>451.8</v>
      </c>
      <c r="W45" s="17">
        <v>0.37885799999999997</v>
      </c>
      <c r="X45" s="17">
        <v>6238</v>
      </c>
      <c r="Y45" s="17">
        <v>0</v>
      </c>
      <c r="Z45" s="17">
        <v>0</v>
      </c>
    </row>
    <row r="46" spans="1:31">
      <c r="A46" s="17">
        <v>33</v>
      </c>
      <c r="B46" s="19">
        <v>0.45954861111111112</v>
      </c>
      <c r="C46" s="17">
        <v>146.1</v>
      </c>
      <c r="D46" s="17">
        <v>3.6</v>
      </c>
      <c r="E46" s="17">
        <v>1.021E-3</v>
      </c>
      <c r="F46" s="17">
        <v>4.9000000000000002E-2</v>
      </c>
      <c r="G46" s="17">
        <v>0.45119799999999999</v>
      </c>
      <c r="H46" s="17">
        <v>0.60835700000000004</v>
      </c>
      <c r="I46" s="17">
        <v>0.65199399999999996</v>
      </c>
      <c r="J46" s="17">
        <v>4.3637000000000002E-2</v>
      </c>
      <c r="K46" s="17">
        <v>6.6929000000000002E-2</v>
      </c>
      <c r="L46" s="17">
        <v>740.5</v>
      </c>
      <c r="M46" s="17">
        <v>2.7944E-2</v>
      </c>
      <c r="N46" s="17">
        <v>749</v>
      </c>
      <c r="O46" s="17">
        <v>0</v>
      </c>
      <c r="P46" s="17">
        <v>0</v>
      </c>
      <c r="Q46" s="17">
        <v>0.53741499999999998</v>
      </c>
      <c r="R46" s="17">
        <v>0.56921900000000003</v>
      </c>
      <c r="S46" s="17">
        <v>0.62090900000000004</v>
      </c>
      <c r="T46" s="17">
        <v>5.169E-2</v>
      </c>
      <c r="U46" s="17">
        <v>8.3249000000000004E-2</v>
      </c>
      <c r="V46" s="17">
        <v>800</v>
      </c>
      <c r="W46" s="17">
        <v>7.9999999999999996E-6</v>
      </c>
      <c r="X46" s="17">
        <v>1187</v>
      </c>
      <c r="Y46" s="17">
        <v>0</v>
      </c>
      <c r="Z46" s="17">
        <v>0</v>
      </c>
      <c r="AA46" s="17">
        <v>0.128076</v>
      </c>
      <c r="AB46" s="17">
        <v>1.19369E-2</v>
      </c>
      <c r="AC46" s="17">
        <v>0.56983600000000001</v>
      </c>
      <c r="AD46" s="17">
        <v>0.25</v>
      </c>
      <c r="AE46" s="17">
        <v>1121.5999999999999</v>
      </c>
    </row>
    <row r="47" spans="1:31">
      <c r="A47" s="17">
        <v>34</v>
      </c>
      <c r="B47" s="19">
        <v>0.45960648148148148</v>
      </c>
      <c r="C47" s="17">
        <v>145</v>
      </c>
      <c r="D47" s="17">
        <v>4.5</v>
      </c>
      <c r="E47" s="17">
        <v>1.2110000000000001E-3</v>
      </c>
      <c r="F47" s="17">
        <v>5.8999999999999997E-2</v>
      </c>
      <c r="G47" s="17">
        <v>0.47854400000000002</v>
      </c>
      <c r="H47" s="17">
        <v>0.60893200000000003</v>
      </c>
      <c r="I47" s="17">
        <v>0.65073000000000003</v>
      </c>
      <c r="J47" s="17">
        <v>4.1798000000000002E-2</v>
      </c>
      <c r="K47" s="17">
        <v>6.4231999999999997E-2</v>
      </c>
      <c r="L47" s="17">
        <v>752.5</v>
      </c>
      <c r="M47" s="17">
        <v>1.01E-4</v>
      </c>
      <c r="N47" s="17">
        <v>511</v>
      </c>
      <c r="O47" s="17">
        <v>0</v>
      </c>
      <c r="P47" s="17">
        <v>0</v>
      </c>
      <c r="Q47" s="17">
        <v>0.61476900000000001</v>
      </c>
      <c r="R47" s="17">
        <v>0.58545599999999998</v>
      </c>
      <c r="S47" s="17">
        <v>0.63469500000000001</v>
      </c>
      <c r="T47" s="17">
        <v>4.9239999999999999E-2</v>
      </c>
      <c r="U47" s="17">
        <v>7.7579999999999996E-2</v>
      </c>
      <c r="V47" s="17">
        <v>515.20000000000005</v>
      </c>
      <c r="W47" s="17">
        <v>0.37076500000000001</v>
      </c>
      <c r="X47" s="17">
        <v>2283</v>
      </c>
      <c r="Y47" s="17">
        <v>0</v>
      </c>
      <c r="Z47" s="17">
        <v>0</v>
      </c>
      <c r="AA47" s="17">
        <v>0.119354</v>
      </c>
      <c r="AB47" s="17">
        <v>1.0359200000000001E-2</v>
      </c>
      <c r="AC47" s="17">
        <v>0.58596599999999999</v>
      </c>
      <c r="AD47" s="17">
        <v>0.25</v>
      </c>
      <c r="AE47" s="17">
        <v>1103.8</v>
      </c>
    </row>
    <row r="48" spans="1:31">
      <c r="A48" s="17">
        <v>35</v>
      </c>
      <c r="B48" s="19">
        <v>0.45965277777777774</v>
      </c>
      <c r="C48" s="17">
        <v>144.1</v>
      </c>
      <c r="D48" s="17">
        <v>4.5</v>
      </c>
      <c r="E48" s="17">
        <v>1.281E-3</v>
      </c>
      <c r="F48" s="17">
        <v>6.2E-2</v>
      </c>
      <c r="G48" s="17">
        <v>0.58295300000000005</v>
      </c>
      <c r="H48" s="17">
        <v>0.60024</v>
      </c>
      <c r="I48" s="17">
        <v>0.65049900000000005</v>
      </c>
      <c r="J48" s="17">
        <v>5.0258999999999998E-2</v>
      </c>
      <c r="K48" s="17">
        <v>7.7261999999999997E-2</v>
      </c>
      <c r="L48" s="17">
        <v>661.4</v>
      </c>
      <c r="M48" s="17">
        <v>0.37079600000000001</v>
      </c>
      <c r="N48" s="17">
        <v>1765</v>
      </c>
      <c r="O48" s="17">
        <v>0</v>
      </c>
      <c r="P48" s="17">
        <v>0</v>
      </c>
      <c r="Q48" s="17">
        <v>0.73984700000000003</v>
      </c>
      <c r="R48" s="17">
        <v>0.57670999999999994</v>
      </c>
      <c r="S48" s="17">
        <v>0.63750200000000001</v>
      </c>
      <c r="T48" s="17">
        <v>6.0790999999999998E-2</v>
      </c>
      <c r="U48" s="17">
        <v>9.5358999999999999E-2</v>
      </c>
      <c r="V48" s="17">
        <v>656</v>
      </c>
      <c r="W48" s="17">
        <v>1.6699999999999999E-4</v>
      </c>
      <c r="X48" s="17">
        <v>2447</v>
      </c>
      <c r="Y48" s="17">
        <v>0</v>
      </c>
      <c r="Z48" s="17">
        <v>0</v>
      </c>
      <c r="AA48" s="17">
        <v>0.146705</v>
      </c>
      <c r="AB48" s="17">
        <v>3.0821100000000001E-2</v>
      </c>
      <c r="AC48" s="17">
        <v>0.57858399999999999</v>
      </c>
      <c r="AD48" s="17">
        <v>0.25</v>
      </c>
      <c r="AE48" s="17">
        <v>1255.7</v>
      </c>
    </row>
    <row r="49" spans="1:31">
      <c r="A49" s="17">
        <v>36</v>
      </c>
      <c r="B49" s="19">
        <v>0.45971064814814816</v>
      </c>
      <c r="C49" s="17">
        <v>143</v>
      </c>
      <c r="D49" s="17">
        <v>4.5</v>
      </c>
      <c r="E49" s="17">
        <v>9.859999999999999E-4</v>
      </c>
      <c r="F49" s="17">
        <v>4.8000000000000001E-2</v>
      </c>
      <c r="G49" s="17">
        <v>0.70142300000000002</v>
      </c>
      <c r="H49" s="17">
        <v>0.58899900000000005</v>
      </c>
      <c r="I49" s="17">
        <v>0.65212099999999995</v>
      </c>
      <c r="J49" s="17">
        <v>6.3120999999999997E-2</v>
      </c>
      <c r="K49" s="17">
        <v>9.6794000000000005E-2</v>
      </c>
      <c r="L49" s="17">
        <v>642.70000000000005</v>
      </c>
      <c r="M49" s="17">
        <v>0.252245</v>
      </c>
      <c r="N49" s="17">
        <v>492</v>
      </c>
      <c r="O49" s="17">
        <v>0</v>
      </c>
      <c r="P49" s="17">
        <v>0</v>
      </c>
      <c r="Q49" s="17">
        <v>0.63349699999999998</v>
      </c>
      <c r="R49" s="17">
        <v>0.59630300000000003</v>
      </c>
      <c r="S49" s="17">
        <v>0.64385400000000004</v>
      </c>
      <c r="T49" s="17">
        <v>4.7551000000000003E-2</v>
      </c>
      <c r="U49" s="17">
        <v>7.3853000000000002E-2</v>
      </c>
      <c r="V49" s="17">
        <v>494.3</v>
      </c>
      <c r="W49" s="17">
        <v>2.0999999999999999E-5</v>
      </c>
      <c r="X49" s="17">
        <v>1769</v>
      </c>
      <c r="Y49" s="17">
        <v>0</v>
      </c>
      <c r="Z49" s="17">
        <v>0</v>
      </c>
      <c r="AA49" s="17">
        <v>0.11362</v>
      </c>
      <c r="AB49" s="17">
        <v>8.5467100000000008E-3</v>
      </c>
      <c r="AC49" s="17">
        <v>0.59670900000000004</v>
      </c>
      <c r="AD49" s="17">
        <v>0.25</v>
      </c>
      <c r="AE49" s="17">
        <v>1292.4000000000001</v>
      </c>
    </row>
    <row r="50" spans="1:31">
      <c r="A50" s="17">
        <v>37</v>
      </c>
      <c r="B50" s="19">
        <v>0.45976851851851852</v>
      </c>
      <c r="C50" s="17">
        <v>142.1</v>
      </c>
      <c r="D50" s="17">
        <v>4.5</v>
      </c>
      <c r="E50" s="17">
        <v>1.0330000000000001E-3</v>
      </c>
      <c r="F50" s="17">
        <v>0.05</v>
      </c>
      <c r="G50" s="17">
        <v>0.68946799999999997</v>
      </c>
      <c r="H50" s="17">
        <v>0.60692599999999997</v>
      </c>
      <c r="I50" s="17">
        <v>0.65929700000000002</v>
      </c>
      <c r="J50" s="17">
        <v>5.2371000000000001E-2</v>
      </c>
      <c r="K50" s="17">
        <v>7.9434000000000005E-2</v>
      </c>
      <c r="L50" s="17">
        <v>573.5</v>
      </c>
      <c r="M50" s="17">
        <v>0.59999800000000003</v>
      </c>
      <c r="N50" s="17">
        <v>1613</v>
      </c>
      <c r="O50" s="17">
        <v>0</v>
      </c>
      <c r="P50" s="17">
        <v>0</v>
      </c>
      <c r="Q50" s="17">
        <v>0.73756100000000002</v>
      </c>
      <c r="R50" s="17">
        <v>0.59022399999999997</v>
      </c>
      <c r="S50" s="17">
        <v>0.64725900000000003</v>
      </c>
      <c r="T50" s="17">
        <v>5.7035000000000002E-2</v>
      </c>
      <c r="U50" s="17">
        <v>8.8118000000000002E-2</v>
      </c>
      <c r="V50" s="17">
        <v>678.6</v>
      </c>
      <c r="W50" s="17">
        <v>0.37071999999999999</v>
      </c>
      <c r="X50" s="17">
        <v>1214</v>
      </c>
      <c r="Y50" s="17">
        <v>0</v>
      </c>
      <c r="Z50" s="17">
        <v>0</v>
      </c>
      <c r="AA50" s="17">
        <v>0.13556599999999999</v>
      </c>
      <c r="AB50" s="17">
        <v>2.4581499999999999E-2</v>
      </c>
      <c r="AC50" s="17">
        <v>0.59162599999999999</v>
      </c>
      <c r="AD50" s="17">
        <v>0.25</v>
      </c>
      <c r="AE50" s="17">
        <v>1448.2</v>
      </c>
    </row>
    <row r="51" spans="1:31">
      <c r="A51" s="17">
        <v>38</v>
      </c>
      <c r="B51" s="19">
        <v>0.45981481481481484</v>
      </c>
      <c r="C51" s="17">
        <v>141.1</v>
      </c>
      <c r="D51" s="17">
        <v>4.5</v>
      </c>
      <c r="E51" s="17">
        <v>1.1039999999999999E-3</v>
      </c>
      <c r="F51" s="17">
        <v>5.2999999999999999E-2</v>
      </c>
      <c r="G51" s="17">
        <v>0.56517200000000001</v>
      </c>
      <c r="H51" s="17">
        <v>0.60917200000000005</v>
      </c>
      <c r="I51" s="17">
        <v>0.65890400000000005</v>
      </c>
      <c r="J51" s="17">
        <v>4.9731999999999998E-2</v>
      </c>
      <c r="K51" s="17">
        <v>7.5476000000000001E-2</v>
      </c>
      <c r="L51" s="17">
        <v>578</v>
      </c>
      <c r="M51" s="17">
        <v>5.0375000000000003E-2</v>
      </c>
      <c r="N51" s="17">
        <v>829</v>
      </c>
      <c r="O51" s="17">
        <v>0</v>
      </c>
      <c r="P51" s="17">
        <v>0</v>
      </c>
      <c r="Q51" s="17">
        <v>0.61698799999999998</v>
      </c>
      <c r="R51" s="17">
        <v>0.59239200000000003</v>
      </c>
      <c r="S51" s="17">
        <v>0.65262699999999996</v>
      </c>
      <c r="T51" s="17">
        <v>6.0234000000000003E-2</v>
      </c>
      <c r="U51" s="17">
        <v>9.2295000000000002E-2</v>
      </c>
      <c r="V51" s="17">
        <v>661.7</v>
      </c>
      <c r="W51" s="17">
        <v>9.9999999999999995E-7</v>
      </c>
      <c r="X51" s="17">
        <v>351</v>
      </c>
      <c r="Y51" s="17">
        <v>0</v>
      </c>
      <c r="Z51" s="17">
        <v>0</v>
      </c>
      <c r="AA51" s="17">
        <v>0.14199200000000001</v>
      </c>
      <c r="AB51" s="17">
        <v>1.2892600000000001E-2</v>
      </c>
      <c r="AC51" s="17">
        <v>0.59316899999999995</v>
      </c>
      <c r="AD51" s="17">
        <v>0.25</v>
      </c>
      <c r="AE51" s="17">
        <v>1437</v>
      </c>
    </row>
    <row r="52" spans="1:31">
      <c r="A52" s="17">
        <v>39</v>
      </c>
      <c r="B52" s="19">
        <v>0.45987268518518515</v>
      </c>
      <c r="C52" s="17">
        <v>140.4</v>
      </c>
      <c r="D52" s="17">
        <v>3.6</v>
      </c>
      <c r="E52" s="17">
        <v>7.5699999999999997E-4</v>
      </c>
      <c r="F52" s="17">
        <v>3.6999999999999998E-2</v>
      </c>
      <c r="G52" s="17">
        <v>0.67736799999999997</v>
      </c>
      <c r="H52" s="17">
        <v>0.60894700000000002</v>
      </c>
      <c r="I52" s="17">
        <v>0.67476700000000001</v>
      </c>
      <c r="J52" s="17">
        <v>6.5820000000000004E-2</v>
      </c>
      <c r="K52" s="17">
        <v>9.7544000000000006E-2</v>
      </c>
      <c r="L52" s="17">
        <v>527.9</v>
      </c>
      <c r="M52" s="17">
        <v>0.25689299999999998</v>
      </c>
      <c r="N52" s="17">
        <v>658</v>
      </c>
      <c r="O52" s="17">
        <v>0</v>
      </c>
      <c r="P52" s="17">
        <v>0</v>
      </c>
      <c r="Q52" s="17">
        <v>0.70916100000000004</v>
      </c>
      <c r="R52" s="17">
        <v>0.597105</v>
      </c>
      <c r="S52" s="17">
        <v>0.65344199999999997</v>
      </c>
      <c r="T52" s="17">
        <v>5.6336999999999998E-2</v>
      </c>
      <c r="U52" s="17">
        <v>8.6216000000000001E-2</v>
      </c>
      <c r="V52" s="17">
        <v>777</v>
      </c>
      <c r="W52" s="17">
        <v>0.370811</v>
      </c>
      <c r="X52" s="17">
        <v>716</v>
      </c>
      <c r="Y52" s="17">
        <v>0</v>
      </c>
      <c r="Z52" s="17">
        <v>0</v>
      </c>
      <c r="AA52" s="17">
        <v>0.13263900000000001</v>
      </c>
      <c r="AB52" s="17">
        <v>7.5166599999999997E-3</v>
      </c>
      <c r="AC52" s="17">
        <v>0.59752799999999995</v>
      </c>
      <c r="AD52" s="17">
        <v>0.25</v>
      </c>
      <c r="AE52" s="17">
        <v>1573.3</v>
      </c>
    </row>
    <row r="53" spans="1:31">
      <c r="A53" s="17">
        <v>40</v>
      </c>
      <c r="B53" s="19">
        <v>0.45993055555555556</v>
      </c>
      <c r="C53" s="17">
        <v>139.30000000000001</v>
      </c>
      <c r="D53" s="17">
        <v>3.6</v>
      </c>
      <c r="E53" s="17">
        <v>7.1400000000000001E-4</v>
      </c>
      <c r="F53" s="17">
        <v>3.5000000000000003E-2</v>
      </c>
      <c r="G53" s="17">
        <v>0.644154</v>
      </c>
      <c r="H53" s="17">
        <v>0.62415699999999996</v>
      </c>
      <c r="I53" s="17">
        <v>0.68634099999999998</v>
      </c>
      <c r="J53" s="17">
        <v>6.2184000000000003E-2</v>
      </c>
      <c r="K53" s="17">
        <v>9.0602000000000002E-2</v>
      </c>
      <c r="L53" s="17">
        <v>410.8</v>
      </c>
      <c r="M53" s="17">
        <v>7.9999999999999996E-6</v>
      </c>
      <c r="N53" s="17">
        <v>473</v>
      </c>
      <c r="O53" s="17">
        <v>0</v>
      </c>
      <c r="P53" s="17">
        <v>0</v>
      </c>
      <c r="Q53" s="17">
        <v>0.72136299999999998</v>
      </c>
      <c r="R53" s="17">
        <v>0.58760500000000004</v>
      </c>
      <c r="S53" s="17">
        <v>0.65590899999999996</v>
      </c>
      <c r="T53" s="17">
        <v>6.8304000000000004E-2</v>
      </c>
      <c r="U53" s="17">
        <v>0.10413699999999999</v>
      </c>
      <c r="V53" s="17">
        <v>800</v>
      </c>
      <c r="W53" s="17">
        <v>0.22917999999999999</v>
      </c>
      <c r="X53" s="17">
        <v>2839</v>
      </c>
      <c r="Y53" s="17">
        <v>0</v>
      </c>
      <c r="Z53" s="17">
        <v>0</v>
      </c>
      <c r="AA53" s="17">
        <v>0.16021099999999999</v>
      </c>
      <c r="AB53" s="17">
        <v>4.21486E-3</v>
      </c>
      <c r="AC53" s="17">
        <v>0.587893</v>
      </c>
      <c r="AD53" s="17">
        <v>0.25</v>
      </c>
      <c r="AE53" s="17">
        <v>2022</v>
      </c>
    </row>
    <row r="54" spans="1:31">
      <c r="A54" s="17">
        <v>41</v>
      </c>
      <c r="B54" s="19">
        <v>0.45997685185185189</v>
      </c>
      <c r="C54" s="17">
        <v>138.4</v>
      </c>
      <c r="D54" s="17">
        <v>3.6</v>
      </c>
      <c r="E54" s="17">
        <v>8.1899999999999996E-4</v>
      </c>
      <c r="F54" s="17">
        <v>0.04</v>
      </c>
      <c r="G54" s="17">
        <v>0.69861899999999999</v>
      </c>
      <c r="H54" s="17">
        <v>0.61639999999999995</v>
      </c>
      <c r="I54" s="17">
        <v>0.67918100000000003</v>
      </c>
      <c r="J54" s="17">
        <v>6.2782000000000004E-2</v>
      </c>
      <c r="K54" s="17">
        <v>9.2438000000000006E-2</v>
      </c>
      <c r="L54" s="17">
        <v>547.9</v>
      </c>
      <c r="M54" s="17">
        <v>0.244981</v>
      </c>
      <c r="N54" s="17">
        <v>538</v>
      </c>
      <c r="O54" s="17">
        <v>0</v>
      </c>
      <c r="P54" s="17">
        <v>0</v>
      </c>
      <c r="Q54" s="17">
        <v>0.68538200000000005</v>
      </c>
      <c r="R54" s="17">
        <v>0.60399400000000003</v>
      </c>
      <c r="S54" s="17">
        <v>0.66352599999999995</v>
      </c>
      <c r="T54" s="17">
        <v>5.9532000000000002E-2</v>
      </c>
      <c r="U54" s="17">
        <v>8.9720999999999995E-2</v>
      </c>
      <c r="V54" s="17">
        <v>530</v>
      </c>
      <c r="W54" s="17">
        <v>5.0000000000000004E-6</v>
      </c>
      <c r="X54" s="17">
        <v>3030</v>
      </c>
      <c r="Y54" s="17">
        <v>0</v>
      </c>
      <c r="Z54" s="17">
        <v>0</v>
      </c>
      <c r="AA54" s="17">
        <v>0.13803199999999999</v>
      </c>
      <c r="AB54" s="17">
        <v>6.3817800000000001E-3</v>
      </c>
      <c r="AC54" s="17">
        <v>0.60437399999999997</v>
      </c>
      <c r="AD54" s="17">
        <v>0.25</v>
      </c>
      <c r="AE54" s="17">
        <v>1516</v>
      </c>
    </row>
    <row r="55" spans="1:31">
      <c r="A55" s="17">
        <v>42</v>
      </c>
      <c r="B55" s="19">
        <v>0.46003472222222225</v>
      </c>
      <c r="C55" s="17">
        <v>137.30000000000001</v>
      </c>
      <c r="D55" s="17">
        <v>4.5</v>
      </c>
      <c r="E55" s="17">
        <v>1.421E-3</v>
      </c>
      <c r="F55" s="17">
        <v>6.9000000000000006E-2</v>
      </c>
      <c r="G55" s="17">
        <v>0.64055099999999998</v>
      </c>
      <c r="H55" s="17">
        <v>0.62452399999999997</v>
      </c>
      <c r="I55" s="17">
        <v>0.67796999999999996</v>
      </c>
      <c r="J55" s="17">
        <v>5.3446E-2</v>
      </c>
      <c r="K55" s="17">
        <v>7.8831999999999999E-2</v>
      </c>
      <c r="L55" s="17">
        <v>554.1</v>
      </c>
      <c r="M55" s="17">
        <v>8.5491999999999999E-2</v>
      </c>
      <c r="N55" s="17">
        <v>456</v>
      </c>
      <c r="O55" s="17">
        <v>0</v>
      </c>
      <c r="P55" s="17">
        <v>0</v>
      </c>
      <c r="Q55" s="17">
        <v>0.83897600000000006</v>
      </c>
      <c r="R55" s="17">
        <v>0.59588799999999997</v>
      </c>
      <c r="S55" s="17">
        <v>0.67962199999999995</v>
      </c>
      <c r="T55" s="17">
        <v>8.3734000000000003E-2</v>
      </c>
      <c r="U55" s="17">
        <v>0.123207</v>
      </c>
      <c r="V55" s="17">
        <v>678.1</v>
      </c>
      <c r="W55" s="17">
        <v>3.9999999999999998E-6</v>
      </c>
      <c r="X55" s="17">
        <v>1041</v>
      </c>
      <c r="Y55" s="17">
        <v>0</v>
      </c>
      <c r="Z55" s="17">
        <v>0</v>
      </c>
      <c r="AA55" s="17">
        <v>0.189549</v>
      </c>
      <c r="AB55" s="17">
        <v>6.8336300000000003E-3</v>
      </c>
      <c r="AC55" s="17">
        <v>0.59645999999999999</v>
      </c>
      <c r="AD55" s="17">
        <v>0.25</v>
      </c>
      <c r="AE55" s="17">
        <v>1498.9</v>
      </c>
    </row>
    <row r="56" spans="1:31">
      <c r="A56" s="17">
        <v>43</v>
      </c>
      <c r="B56" s="19">
        <v>0.46008101851851851</v>
      </c>
      <c r="C56" s="17">
        <v>136.4</v>
      </c>
      <c r="D56" s="17">
        <v>4.5</v>
      </c>
      <c r="E56" s="17">
        <v>1.503E-3</v>
      </c>
      <c r="F56" s="17">
        <v>7.2999999999999995E-2</v>
      </c>
      <c r="G56" s="17">
        <v>0.56776700000000002</v>
      </c>
      <c r="H56" s="17">
        <v>0.61886300000000005</v>
      </c>
      <c r="I56" s="17">
        <v>0.67678000000000005</v>
      </c>
      <c r="J56" s="17">
        <v>5.7917000000000003E-2</v>
      </c>
      <c r="K56" s="17">
        <v>8.5578000000000001E-2</v>
      </c>
      <c r="L56" s="17">
        <v>800</v>
      </c>
      <c r="M56" s="17">
        <v>0.37081500000000001</v>
      </c>
      <c r="N56" s="17">
        <v>1254</v>
      </c>
      <c r="O56" s="17">
        <v>0</v>
      </c>
      <c r="P56" s="17">
        <v>0</v>
      </c>
      <c r="Q56" s="17">
        <v>0.66098199999999996</v>
      </c>
      <c r="R56" s="17">
        <v>0.61714999999999998</v>
      </c>
      <c r="S56" s="17">
        <v>0.67974999999999997</v>
      </c>
      <c r="T56" s="17">
        <v>6.2599000000000002E-2</v>
      </c>
      <c r="U56" s="17">
        <v>9.2091999999999993E-2</v>
      </c>
      <c r="V56" s="17">
        <v>640.70000000000005</v>
      </c>
      <c r="W56" s="17">
        <v>0.55862599999999996</v>
      </c>
      <c r="X56" s="17">
        <v>32998</v>
      </c>
      <c r="Y56" s="17">
        <v>0</v>
      </c>
      <c r="Z56" s="17">
        <v>0</v>
      </c>
      <c r="AA56" s="17">
        <v>0.14168</v>
      </c>
      <c r="AB56" s="17">
        <v>2.6607599999999999E-2</v>
      </c>
      <c r="AC56" s="17">
        <v>0.61881600000000003</v>
      </c>
      <c r="AD56" s="17">
        <v>0.25</v>
      </c>
      <c r="AE56" s="17">
        <v>1038.2</v>
      </c>
    </row>
    <row r="57" spans="1:31">
      <c r="A57" s="17">
        <v>44</v>
      </c>
      <c r="B57" s="19">
        <v>0.46013888888888888</v>
      </c>
      <c r="C57" s="17">
        <v>135.5</v>
      </c>
      <c r="D57" s="17">
        <v>4.5</v>
      </c>
      <c r="E57" s="17">
        <v>8.7600000000000004E-4</v>
      </c>
      <c r="F57" s="17">
        <v>4.2000000000000003E-2</v>
      </c>
      <c r="G57" s="17">
        <v>0.65422999999999998</v>
      </c>
      <c r="H57" s="17">
        <v>0.63247600000000004</v>
      </c>
      <c r="I57" s="17">
        <v>0.68338900000000002</v>
      </c>
      <c r="J57" s="17">
        <v>5.0913E-2</v>
      </c>
      <c r="K57" s="17">
        <v>7.4500999999999998E-2</v>
      </c>
      <c r="L57" s="17">
        <v>486.6</v>
      </c>
      <c r="M57" s="17">
        <v>0.41957</v>
      </c>
      <c r="N57" s="17">
        <v>1305</v>
      </c>
      <c r="O57" s="17">
        <v>0</v>
      </c>
      <c r="P57" s="17">
        <v>0</v>
      </c>
      <c r="Q57" s="17">
        <v>0.69344899999999998</v>
      </c>
      <c r="R57" s="17">
        <v>0.61782400000000004</v>
      </c>
      <c r="S57" s="17">
        <v>0.67694600000000005</v>
      </c>
      <c r="T57" s="17">
        <v>5.9122000000000001E-2</v>
      </c>
      <c r="U57" s="17">
        <v>8.7335999999999997E-2</v>
      </c>
      <c r="V57" s="17">
        <v>585.5</v>
      </c>
      <c r="W57" s="17">
        <v>1.9000000000000001E-5</v>
      </c>
      <c r="X57" s="17">
        <v>2992</v>
      </c>
      <c r="Y57" s="17">
        <v>0</v>
      </c>
      <c r="Z57" s="17">
        <v>0</v>
      </c>
      <c r="AA57" s="17">
        <v>0.13436400000000001</v>
      </c>
      <c r="AB57" s="17">
        <v>1.70025E-2</v>
      </c>
      <c r="AC57" s="17">
        <v>0.61882899999999996</v>
      </c>
      <c r="AD57" s="17">
        <v>0.25</v>
      </c>
      <c r="AE57" s="17">
        <v>1706.8</v>
      </c>
    </row>
    <row r="58" spans="1:31">
      <c r="A58" s="17">
        <v>45</v>
      </c>
      <c r="B58" s="19">
        <v>0.46019675925925929</v>
      </c>
      <c r="C58" s="17">
        <v>134.4</v>
      </c>
      <c r="D58" s="17">
        <v>4.5</v>
      </c>
      <c r="E58" s="17">
        <v>1.4170000000000001E-3</v>
      </c>
      <c r="F58" s="17">
        <v>6.9000000000000006E-2</v>
      </c>
      <c r="G58" s="17">
        <v>0.65272300000000005</v>
      </c>
      <c r="H58" s="17">
        <v>0.60667099999999996</v>
      </c>
      <c r="I58" s="17">
        <v>0.67626900000000001</v>
      </c>
      <c r="J58" s="17">
        <v>6.9597999999999993E-2</v>
      </c>
      <c r="K58" s="17">
        <v>0.10291500000000001</v>
      </c>
      <c r="L58" s="17">
        <v>800</v>
      </c>
      <c r="M58" s="17">
        <v>0.22917000000000001</v>
      </c>
      <c r="N58" s="17">
        <v>861</v>
      </c>
      <c r="O58" s="17">
        <v>0</v>
      </c>
      <c r="P58" s="17">
        <v>0</v>
      </c>
      <c r="Q58" s="17">
        <v>0.65939700000000001</v>
      </c>
      <c r="R58" s="17">
        <v>0.61518099999999998</v>
      </c>
      <c r="S58" s="17">
        <v>0.67312300000000003</v>
      </c>
      <c r="T58" s="17">
        <v>5.7942E-2</v>
      </c>
      <c r="U58" s="17">
        <v>8.6079000000000003E-2</v>
      </c>
      <c r="V58" s="17">
        <v>770.7</v>
      </c>
      <c r="W58" s="17">
        <v>0.6</v>
      </c>
      <c r="X58" s="17">
        <v>946</v>
      </c>
      <c r="Y58" s="17">
        <v>0</v>
      </c>
      <c r="Z58" s="17">
        <v>0</v>
      </c>
      <c r="AA58" s="17">
        <v>0.13242899999999999</v>
      </c>
      <c r="AB58" s="17">
        <v>1.8414699999999999E-2</v>
      </c>
      <c r="AC58" s="17">
        <v>0.61624800000000002</v>
      </c>
      <c r="AD58" s="17">
        <v>0.25</v>
      </c>
      <c r="AE58" s="17">
        <v>1038.2</v>
      </c>
    </row>
    <row r="59" spans="1:31">
      <c r="A59" s="17">
        <v>46</v>
      </c>
      <c r="B59" s="19">
        <v>0.46025462962962965</v>
      </c>
      <c r="C59" s="17">
        <v>133.5</v>
      </c>
      <c r="D59" s="17">
        <v>4.5</v>
      </c>
      <c r="E59" s="17">
        <v>1.2149999999999999E-3</v>
      </c>
      <c r="F59" s="17">
        <v>5.8999999999999997E-2</v>
      </c>
      <c r="G59" s="17">
        <v>0.63178100000000004</v>
      </c>
      <c r="H59" s="17">
        <v>0.61539699999999997</v>
      </c>
      <c r="I59" s="17">
        <v>0.68205899999999997</v>
      </c>
      <c r="J59" s="17">
        <v>6.6661999999999999E-2</v>
      </c>
      <c r="K59" s="17">
        <v>9.7736000000000003E-2</v>
      </c>
      <c r="L59" s="17">
        <v>560.1</v>
      </c>
      <c r="M59" s="17">
        <v>0.16580600000000001</v>
      </c>
      <c r="N59" s="17">
        <v>1383</v>
      </c>
      <c r="O59" s="17">
        <v>0</v>
      </c>
      <c r="P59" s="17">
        <v>0</v>
      </c>
      <c r="Q59" s="17">
        <v>0.74177300000000002</v>
      </c>
      <c r="R59" s="17">
        <v>0.60059799999999997</v>
      </c>
      <c r="S59" s="17">
        <v>0.67161000000000004</v>
      </c>
      <c r="T59" s="17">
        <v>7.1012000000000006E-2</v>
      </c>
      <c r="U59" s="17">
        <v>0.10573399999999999</v>
      </c>
      <c r="V59" s="17">
        <v>799.8</v>
      </c>
      <c r="W59" s="17">
        <v>0.22917899999999999</v>
      </c>
      <c r="X59" s="17">
        <v>579</v>
      </c>
      <c r="Y59" s="17">
        <v>0</v>
      </c>
      <c r="Z59" s="17">
        <v>0</v>
      </c>
      <c r="AA59" s="17">
        <v>0.16266700000000001</v>
      </c>
      <c r="AB59" s="17">
        <v>2.0671999999999999E-2</v>
      </c>
      <c r="AC59" s="17">
        <v>0.60206599999999999</v>
      </c>
      <c r="AD59" s="17">
        <v>0.25</v>
      </c>
      <c r="AE59" s="17">
        <v>1482.9</v>
      </c>
    </row>
    <row r="60" spans="1:31">
      <c r="A60" s="17">
        <v>47</v>
      </c>
      <c r="B60" s="19">
        <v>0.46030092592592592</v>
      </c>
      <c r="C60" s="17">
        <v>132.4</v>
      </c>
      <c r="D60" s="17">
        <v>4.5</v>
      </c>
      <c r="E60" s="17">
        <v>1.5219999999999999E-3</v>
      </c>
      <c r="F60" s="17">
        <v>7.3999999999999996E-2</v>
      </c>
      <c r="G60" s="17">
        <v>0.66281000000000001</v>
      </c>
      <c r="H60" s="17">
        <v>0.60204400000000002</v>
      </c>
      <c r="I60" s="17">
        <v>0.68149099999999996</v>
      </c>
      <c r="J60" s="17">
        <v>7.9447000000000004E-2</v>
      </c>
      <c r="K60" s="17">
        <v>0.116578</v>
      </c>
      <c r="L60" s="17">
        <v>800</v>
      </c>
      <c r="M60" s="17">
        <v>9.0000000000000002E-6</v>
      </c>
      <c r="N60" s="17">
        <v>4399</v>
      </c>
      <c r="O60" s="17">
        <v>0</v>
      </c>
      <c r="P60" s="17">
        <v>0</v>
      </c>
      <c r="Q60" s="17">
        <v>0.73879899999999998</v>
      </c>
      <c r="R60" s="17">
        <v>0.60824100000000003</v>
      </c>
      <c r="S60" s="17">
        <v>0.67541300000000004</v>
      </c>
      <c r="T60" s="17">
        <v>6.7171999999999996E-2</v>
      </c>
      <c r="U60" s="17">
        <v>9.9454000000000001E-2</v>
      </c>
      <c r="V60" s="17">
        <v>527.4</v>
      </c>
      <c r="W60" s="17">
        <v>6.0000000000000002E-6</v>
      </c>
      <c r="X60" s="17">
        <v>1763</v>
      </c>
      <c r="Y60" s="17">
        <v>0</v>
      </c>
      <c r="Z60" s="17">
        <v>0</v>
      </c>
      <c r="AA60" s="17">
        <v>0.153006</v>
      </c>
      <c r="AB60" s="17">
        <v>8.7494600000000006E-2</v>
      </c>
      <c r="AC60" s="17">
        <v>0.61411800000000005</v>
      </c>
      <c r="AD60" s="17">
        <v>0.25</v>
      </c>
      <c r="AE60" s="17">
        <v>1038.2</v>
      </c>
    </row>
    <row r="61" spans="1:31">
      <c r="A61" s="17">
        <v>48</v>
      </c>
      <c r="B61" s="19">
        <v>0.46035879629629628</v>
      </c>
      <c r="C61" s="17">
        <v>131.5</v>
      </c>
      <c r="D61" s="17">
        <v>4.5</v>
      </c>
      <c r="E61" s="17">
        <v>1.0120000000000001E-3</v>
      </c>
      <c r="F61" s="17">
        <v>4.9000000000000002E-2</v>
      </c>
      <c r="G61" s="17">
        <v>0.70097799999999999</v>
      </c>
      <c r="H61" s="17">
        <v>0.612927</v>
      </c>
      <c r="I61" s="17">
        <v>0.68067200000000005</v>
      </c>
      <c r="J61" s="17">
        <v>6.7745E-2</v>
      </c>
      <c r="K61" s="17">
        <v>9.9527000000000004E-2</v>
      </c>
      <c r="L61" s="17">
        <v>503.1</v>
      </c>
      <c r="M61" s="17">
        <v>0.45835399999999998</v>
      </c>
      <c r="N61" s="17">
        <v>1737</v>
      </c>
      <c r="O61" s="17">
        <v>0</v>
      </c>
      <c r="P61" s="17">
        <v>0</v>
      </c>
      <c r="Q61" s="17">
        <v>0.80944099999999997</v>
      </c>
      <c r="R61" s="17">
        <v>0.607989</v>
      </c>
      <c r="S61" s="17">
        <v>0.67422899999999997</v>
      </c>
      <c r="T61" s="17">
        <v>6.6239999999999993E-2</v>
      </c>
      <c r="U61" s="17">
        <v>9.8244999999999999E-2</v>
      </c>
      <c r="V61" s="17">
        <v>712.8</v>
      </c>
      <c r="W61" s="17">
        <v>0.37081700000000001</v>
      </c>
      <c r="X61" s="17">
        <v>684</v>
      </c>
      <c r="Y61" s="17">
        <v>0</v>
      </c>
      <c r="Z61" s="17">
        <v>0</v>
      </c>
      <c r="AA61" s="17">
        <v>0.151146</v>
      </c>
      <c r="AB61" s="17">
        <v>2.3250699999999999E-2</v>
      </c>
      <c r="AC61" s="17">
        <v>0.60953000000000002</v>
      </c>
      <c r="AD61" s="17">
        <v>0.25</v>
      </c>
      <c r="AE61" s="17">
        <v>1651</v>
      </c>
    </row>
    <row r="62" spans="1:31">
      <c r="A62" s="17">
        <v>49</v>
      </c>
      <c r="B62" s="19">
        <v>0.4604050925925926</v>
      </c>
      <c r="C62" s="17">
        <v>130.6</v>
      </c>
      <c r="D62" s="17">
        <v>4.5</v>
      </c>
      <c r="E62" s="17">
        <v>1.286E-3</v>
      </c>
      <c r="F62" s="17">
        <v>6.2E-2</v>
      </c>
      <c r="G62" s="17">
        <v>0.58729699999999996</v>
      </c>
      <c r="H62" s="17">
        <v>0.61457300000000004</v>
      </c>
      <c r="I62" s="17">
        <v>0.68068899999999999</v>
      </c>
      <c r="J62" s="17">
        <v>6.6115999999999994E-2</v>
      </c>
      <c r="K62" s="17">
        <v>9.7130999999999995E-2</v>
      </c>
      <c r="L62" s="17">
        <v>665.4</v>
      </c>
      <c r="M62" s="17">
        <v>4.6999999999999997E-5</v>
      </c>
      <c r="N62" s="17">
        <v>5868</v>
      </c>
      <c r="O62" s="17">
        <v>0</v>
      </c>
      <c r="P62" s="17">
        <v>0</v>
      </c>
      <c r="Q62" s="17">
        <v>0.74996799999999997</v>
      </c>
      <c r="R62" s="17">
        <v>0.60580199999999995</v>
      </c>
      <c r="S62" s="17">
        <v>0.67463300000000004</v>
      </c>
      <c r="T62" s="17">
        <v>6.8831000000000003E-2</v>
      </c>
      <c r="U62" s="17">
        <v>0.10202700000000001</v>
      </c>
      <c r="V62" s="17">
        <v>701.9</v>
      </c>
      <c r="W62" s="17">
        <v>0.59999100000000005</v>
      </c>
      <c r="X62" s="17">
        <v>836</v>
      </c>
      <c r="Y62" s="17">
        <v>0</v>
      </c>
      <c r="Z62" s="17">
        <v>0</v>
      </c>
      <c r="AA62" s="17">
        <v>0.15696499999999999</v>
      </c>
      <c r="AB62" s="17">
        <v>9.6160200000000001E-2</v>
      </c>
      <c r="AC62" s="17">
        <v>0.61242099999999999</v>
      </c>
      <c r="AD62" s="17">
        <v>0.25</v>
      </c>
      <c r="AE62" s="17">
        <v>1248.2</v>
      </c>
    </row>
    <row r="63" spans="1:31">
      <c r="A63" s="17">
        <v>50</v>
      </c>
      <c r="B63" s="19">
        <v>0.46046296296296302</v>
      </c>
      <c r="C63" s="17">
        <v>129.69999999999999</v>
      </c>
      <c r="D63" s="17">
        <v>4.5</v>
      </c>
      <c r="E63" s="17">
        <v>1.6199999999999999E-3</v>
      </c>
      <c r="F63" s="17">
        <v>7.8E-2</v>
      </c>
      <c r="G63" s="17">
        <v>0.63435600000000003</v>
      </c>
      <c r="H63" s="17">
        <v>0.616815</v>
      </c>
      <c r="I63" s="17">
        <v>0.69199100000000002</v>
      </c>
      <c r="J63" s="17">
        <v>7.5176000000000007E-2</v>
      </c>
      <c r="K63" s="17">
        <v>0.108637</v>
      </c>
      <c r="L63" s="17">
        <v>689.9</v>
      </c>
      <c r="M63" s="17">
        <v>3.8900000000000002E-4</v>
      </c>
      <c r="N63" s="17">
        <v>1671</v>
      </c>
      <c r="O63" s="17">
        <v>0</v>
      </c>
      <c r="P63" s="17">
        <v>0</v>
      </c>
      <c r="Q63" s="17">
        <v>0.79997099999999999</v>
      </c>
      <c r="R63" s="17">
        <v>0.60074799999999995</v>
      </c>
      <c r="S63" s="17">
        <v>0.67923</v>
      </c>
      <c r="T63" s="17">
        <v>7.8481999999999996E-2</v>
      </c>
      <c r="U63" s="17">
        <v>0.11554499999999999</v>
      </c>
      <c r="V63" s="17">
        <v>800</v>
      </c>
      <c r="W63" s="17">
        <v>0.22917999999999999</v>
      </c>
      <c r="X63" s="17">
        <v>868</v>
      </c>
      <c r="Y63" s="17">
        <v>0</v>
      </c>
      <c r="Z63" s="17">
        <v>0</v>
      </c>
      <c r="AA63" s="17">
        <v>0.177762</v>
      </c>
      <c r="AB63" s="17">
        <v>3.0460000000000001E-2</v>
      </c>
      <c r="AC63" s="17">
        <v>0.60313899999999998</v>
      </c>
      <c r="AD63" s="17">
        <v>0.25</v>
      </c>
      <c r="AE63" s="17">
        <v>1203.9000000000001</v>
      </c>
    </row>
    <row r="64" spans="1:31">
      <c r="A64" s="17">
        <v>51</v>
      </c>
      <c r="B64" s="19">
        <v>0.46052083333333332</v>
      </c>
      <c r="C64" s="17">
        <v>128.80000000000001</v>
      </c>
      <c r="D64" s="17">
        <v>4.5</v>
      </c>
      <c r="E64" s="17">
        <v>1.769E-3</v>
      </c>
      <c r="F64" s="17">
        <v>8.5999999999999993E-2</v>
      </c>
      <c r="G64" s="17">
        <v>0.77821300000000004</v>
      </c>
      <c r="H64" s="17">
        <v>0.614761</v>
      </c>
      <c r="I64" s="17">
        <v>0.71167800000000003</v>
      </c>
      <c r="J64" s="17">
        <v>9.6916000000000002E-2</v>
      </c>
      <c r="K64" s="17">
        <v>0.13618</v>
      </c>
      <c r="L64" s="17">
        <v>726.1</v>
      </c>
      <c r="M64" s="17">
        <v>0.37081399999999998</v>
      </c>
      <c r="N64" s="17">
        <v>1024</v>
      </c>
      <c r="O64" s="17">
        <v>0</v>
      </c>
      <c r="P64" s="17">
        <v>0</v>
      </c>
      <c r="Q64" s="17">
        <v>0.76588699999999998</v>
      </c>
      <c r="R64" s="17">
        <v>0.60599800000000004</v>
      </c>
      <c r="S64" s="17">
        <v>0.68754899999999997</v>
      </c>
      <c r="T64" s="17">
        <v>8.1550999999999998E-2</v>
      </c>
      <c r="U64" s="17">
        <v>0.118612</v>
      </c>
      <c r="V64" s="17">
        <v>800</v>
      </c>
      <c r="W64" s="17">
        <v>0.37081999999999998</v>
      </c>
      <c r="X64" s="17">
        <v>1366</v>
      </c>
      <c r="Y64" s="17">
        <v>0</v>
      </c>
      <c r="Z64" s="17">
        <v>0</v>
      </c>
      <c r="AA64" s="17">
        <v>0.18248</v>
      </c>
      <c r="AB64" s="17">
        <v>1.9850699999999999E-2</v>
      </c>
      <c r="AC64" s="17">
        <v>0.60761699999999996</v>
      </c>
      <c r="AD64" s="17">
        <v>0.25</v>
      </c>
      <c r="AE64" s="17">
        <v>1143.9000000000001</v>
      </c>
    </row>
    <row r="65" spans="1:31">
      <c r="A65" s="17">
        <v>52</v>
      </c>
      <c r="B65" s="19">
        <v>0.46056712962962965</v>
      </c>
      <c r="C65" s="17">
        <v>127.7</v>
      </c>
      <c r="D65" s="17">
        <v>4.5</v>
      </c>
      <c r="E65" s="17">
        <v>1.439E-3</v>
      </c>
      <c r="F65" s="17">
        <v>7.0000000000000007E-2</v>
      </c>
      <c r="G65" s="17">
        <v>0.63019800000000004</v>
      </c>
      <c r="H65" s="17">
        <v>0.63843499999999997</v>
      </c>
      <c r="I65" s="17">
        <v>0.70507200000000003</v>
      </c>
      <c r="J65" s="17">
        <v>6.6637000000000002E-2</v>
      </c>
      <c r="K65" s="17">
        <v>9.4510999999999998E-2</v>
      </c>
      <c r="L65" s="17">
        <v>654</v>
      </c>
      <c r="M65" s="17">
        <v>1.5928999999999999E-2</v>
      </c>
      <c r="N65" s="17">
        <v>1699</v>
      </c>
      <c r="O65" s="17">
        <v>0</v>
      </c>
      <c r="P65" s="17">
        <v>0</v>
      </c>
      <c r="Q65" s="17">
        <v>0.808701</v>
      </c>
      <c r="R65" s="17">
        <v>0.61938199999999999</v>
      </c>
      <c r="S65" s="17">
        <v>0.69451200000000002</v>
      </c>
      <c r="T65" s="17">
        <v>7.5130000000000002E-2</v>
      </c>
      <c r="U65" s="17">
        <v>0.108177</v>
      </c>
      <c r="V65" s="17">
        <v>636.9</v>
      </c>
      <c r="W65" s="17">
        <v>0.59999899999999995</v>
      </c>
      <c r="X65" s="17">
        <v>1612</v>
      </c>
      <c r="Y65" s="17">
        <v>0</v>
      </c>
      <c r="Z65" s="17">
        <v>0</v>
      </c>
      <c r="AA65" s="17">
        <v>0.16642599999999999</v>
      </c>
      <c r="AB65" s="17">
        <v>2.9379800000000001E-2</v>
      </c>
      <c r="AC65" s="17">
        <v>0.62158999999999998</v>
      </c>
      <c r="AD65" s="17">
        <v>0.25</v>
      </c>
      <c r="AE65" s="17">
        <v>1269.9000000000001</v>
      </c>
    </row>
    <row r="66" spans="1:31">
      <c r="A66" s="17">
        <v>53</v>
      </c>
      <c r="B66" s="19">
        <v>0.46062500000000001</v>
      </c>
      <c r="C66" s="17">
        <v>126.9</v>
      </c>
      <c r="D66" s="17">
        <v>4.5</v>
      </c>
      <c r="E66" s="17">
        <v>1.786E-3</v>
      </c>
      <c r="F66" s="17">
        <v>8.5999999999999993E-2</v>
      </c>
      <c r="G66" s="17">
        <v>0.84543100000000004</v>
      </c>
      <c r="H66" s="17">
        <v>0.65636000000000005</v>
      </c>
      <c r="I66" s="17">
        <v>0.77293400000000001</v>
      </c>
      <c r="J66" s="17">
        <v>0.116574</v>
      </c>
      <c r="K66" s="17">
        <v>0.15082000000000001</v>
      </c>
      <c r="L66" s="17">
        <v>745.5</v>
      </c>
      <c r="M66" s="17">
        <v>7.9999999999999996E-6</v>
      </c>
      <c r="N66" s="17">
        <v>980</v>
      </c>
      <c r="O66" s="17">
        <v>0</v>
      </c>
      <c r="P66" s="17">
        <v>0</v>
      </c>
      <c r="Q66" s="17">
        <v>0.73188799999999998</v>
      </c>
      <c r="R66" s="17">
        <v>0.61372000000000004</v>
      </c>
      <c r="S66" s="17">
        <v>0.69472699999999998</v>
      </c>
      <c r="T66" s="17">
        <v>8.1005999999999995E-2</v>
      </c>
      <c r="U66" s="17">
        <v>0.116602</v>
      </c>
      <c r="V66" s="17">
        <v>681.1</v>
      </c>
      <c r="W66" s="17">
        <v>5.5388E-2</v>
      </c>
      <c r="X66" s="17">
        <v>1188</v>
      </c>
      <c r="Y66" s="17">
        <v>0</v>
      </c>
      <c r="Z66" s="17">
        <v>0</v>
      </c>
      <c r="AA66" s="17">
        <v>0.17938699999999999</v>
      </c>
      <c r="AB66" s="17">
        <v>1.95093E-2</v>
      </c>
      <c r="AC66" s="17">
        <v>0.61530099999999999</v>
      </c>
      <c r="AD66" s="17">
        <v>0.25</v>
      </c>
      <c r="AE66" s="17">
        <v>1114.0999999999999</v>
      </c>
    </row>
    <row r="67" spans="1:31">
      <c r="A67" s="17">
        <v>54</v>
      </c>
      <c r="B67" s="19">
        <v>0.46068287037037042</v>
      </c>
      <c r="C67" s="17">
        <v>126</v>
      </c>
      <c r="D67" s="17">
        <v>5.4</v>
      </c>
      <c r="E67" s="17">
        <v>1.805E-3</v>
      </c>
      <c r="F67" s="17">
        <v>8.6999999999999994E-2</v>
      </c>
      <c r="G67" s="17">
        <v>0.68068600000000001</v>
      </c>
      <c r="H67" s="17">
        <v>0.64331499999999997</v>
      </c>
      <c r="I67" s="17">
        <v>0.70658399999999999</v>
      </c>
      <c r="J67" s="17">
        <v>6.3269000000000006E-2</v>
      </c>
      <c r="K67" s="17">
        <v>8.9541999999999997E-2</v>
      </c>
      <c r="L67" s="17">
        <v>567.5</v>
      </c>
      <c r="M67" s="17">
        <v>0.555585</v>
      </c>
      <c r="N67" s="17">
        <v>1925</v>
      </c>
      <c r="O67" s="17">
        <v>0</v>
      </c>
      <c r="P67" s="17">
        <v>0</v>
      </c>
      <c r="Q67" s="17">
        <v>0.83936200000000005</v>
      </c>
      <c r="R67" s="17">
        <v>0.61415799999999998</v>
      </c>
      <c r="S67" s="17">
        <v>0.70673799999999998</v>
      </c>
      <c r="T67" s="17">
        <v>9.2579999999999996E-2</v>
      </c>
      <c r="U67" s="17">
        <v>0.130996</v>
      </c>
      <c r="V67" s="17">
        <v>635.4</v>
      </c>
      <c r="W67" s="17">
        <v>0.430114</v>
      </c>
      <c r="X67" s="17">
        <v>675</v>
      </c>
      <c r="Y67" s="17">
        <v>0</v>
      </c>
      <c r="Z67" s="17">
        <v>0</v>
      </c>
      <c r="AA67" s="17">
        <v>0.20153299999999999</v>
      </c>
      <c r="AB67" s="17">
        <v>3.4491899999999999E-2</v>
      </c>
      <c r="AC67" s="17">
        <v>0.61735099999999998</v>
      </c>
      <c r="AD67" s="17">
        <v>0.25</v>
      </c>
      <c r="AE67" s="17">
        <v>1463.5</v>
      </c>
    </row>
    <row r="68" spans="1:31">
      <c r="A68" s="17">
        <v>55</v>
      </c>
      <c r="B68" s="19">
        <v>0.46072916666666663</v>
      </c>
      <c r="C68" s="17">
        <v>124.9</v>
      </c>
      <c r="D68" s="17">
        <v>5.4</v>
      </c>
      <c r="E68" s="17">
        <v>2.3730000000000001E-3</v>
      </c>
      <c r="F68" s="17">
        <v>0.115</v>
      </c>
      <c r="G68" s="17">
        <v>0.79814499999999999</v>
      </c>
      <c r="H68" s="17">
        <v>0.62080199999999996</v>
      </c>
      <c r="I68" s="17">
        <v>0.71810499999999999</v>
      </c>
      <c r="J68" s="17">
        <v>9.7303000000000001E-2</v>
      </c>
      <c r="K68" s="17">
        <v>0.13550000000000001</v>
      </c>
      <c r="L68" s="17">
        <v>771.4</v>
      </c>
      <c r="M68" s="17">
        <v>0.137521</v>
      </c>
      <c r="N68" s="17">
        <v>669</v>
      </c>
      <c r="O68" s="17">
        <v>0</v>
      </c>
      <c r="P68" s="17">
        <v>0</v>
      </c>
      <c r="Q68" s="17">
        <v>0.79207799999999995</v>
      </c>
      <c r="R68" s="17">
        <v>0.61707800000000002</v>
      </c>
      <c r="S68" s="17">
        <v>0.70472500000000005</v>
      </c>
      <c r="T68" s="17">
        <v>8.7647000000000003E-2</v>
      </c>
      <c r="U68" s="17">
        <v>0.124371</v>
      </c>
      <c r="V68" s="17">
        <v>721.8</v>
      </c>
      <c r="W68" s="17">
        <v>0.21699499999999999</v>
      </c>
      <c r="X68" s="17">
        <v>1772</v>
      </c>
      <c r="Y68" s="17">
        <v>0</v>
      </c>
      <c r="Z68" s="17">
        <v>0</v>
      </c>
      <c r="AA68" s="17">
        <v>0.19134000000000001</v>
      </c>
      <c r="AB68" s="17">
        <v>1.65854E-2</v>
      </c>
      <c r="AC68" s="17">
        <v>0.61853100000000005</v>
      </c>
      <c r="AD68" s="17">
        <v>0.25</v>
      </c>
      <c r="AE68" s="17">
        <v>1076.7</v>
      </c>
    </row>
    <row r="69" spans="1:31">
      <c r="A69" s="17">
        <v>56</v>
      </c>
      <c r="B69" s="19">
        <v>0.46078703703703705</v>
      </c>
      <c r="C69" s="17">
        <v>124</v>
      </c>
      <c r="D69" s="17">
        <v>5.4</v>
      </c>
      <c r="E69" s="17">
        <v>1.9239999999999999E-3</v>
      </c>
      <c r="F69" s="17">
        <v>9.2999999999999999E-2</v>
      </c>
      <c r="G69" s="17">
        <v>0.72717299999999996</v>
      </c>
      <c r="H69" s="17">
        <v>0.64393</v>
      </c>
      <c r="I69" s="17">
        <v>0.722611</v>
      </c>
      <c r="J69" s="17">
        <v>7.868E-2</v>
      </c>
      <c r="K69" s="17">
        <v>0.10888299999999999</v>
      </c>
      <c r="L69" s="17">
        <v>599</v>
      </c>
      <c r="M69" s="17">
        <v>1.2999999999999999E-5</v>
      </c>
      <c r="N69" s="17">
        <v>720</v>
      </c>
      <c r="O69" s="17">
        <v>0</v>
      </c>
      <c r="P69" s="17">
        <v>0</v>
      </c>
      <c r="Q69" s="17">
        <v>0.823546</v>
      </c>
      <c r="R69" s="17">
        <v>0.61878699999999998</v>
      </c>
      <c r="S69" s="17">
        <v>0.710843</v>
      </c>
      <c r="T69" s="17">
        <v>9.2055999999999999E-2</v>
      </c>
      <c r="U69" s="17">
        <v>0.12950300000000001</v>
      </c>
      <c r="V69" s="17">
        <v>739.1</v>
      </c>
      <c r="W69" s="17">
        <v>0.141628</v>
      </c>
      <c r="X69" s="17">
        <v>1165</v>
      </c>
      <c r="Y69" s="17">
        <v>0</v>
      </c>
      <c r="Z69" s="17">
        <v>0</v>
      </c>
      <c r="AA69" s="17">
        <v>0.199236</v>
      </c>
      <c r="AB69" s="17">
        <v>1.38976E-2</v>
      </c>
      <c r="AC69" s="17">
        <v>0.62006600000000001</v>
      </c>
      <c r="AD69" s="17">
        <v>0.25</v>
      </c>
      <c r="AE69" s="17">
        <v>1386.7</v>
      </c>
    </row>
    <row r="70" spans="1:31">
      <c r="A70" s="17">
        <v>57</v>
      </c>
      <c r="B70" s="19">
        <v>0.46084490740740741</v>
      </c>
      <c r="C70" s="17">
        <v>122.9</v>
      </c>
      <c r="D70" s="17">
        <v>5.4</v>
      </c>
      <c r="E70" s="17">
        <v>1.8060000000000001E-3</v>
      </c>
      <c r="F70" s="17">
        <v>8.6999999999999994E-2</v>
      </c>
      <c r="G70" s="17">
        <v>0.796871</v>
      </c>
      <c r="H70" s="17">
        <v>0.64514899999999997</v>
      </c>
      <c r="I70" s="17">
        <v>0.73921199999999998</v>
      </c>
      <c r="J70" s="17">
        <v>9.4062999999999994E-2</v>
      </c>
      <c r="K70" s="17">
        <v>0.127248</v>
      </c>
      <c r="L70" s="17">
        <v>607.4</v>
      </c>
      <c r="M70" s="17">
        <v>3.9999999999999998E-6</v>
      </c>
      <c r="N70" s="17">
        <v>959</v>
      </c>
      <c r="O70" s="17">
        <v>0</v>
      </c>
      <c r="P70" s="17">
        <v>0</v>
      </c>
      <c r="Q70" s="17">
        <v>0.81167800000000001</v>
      </c>
      <c r="R70" s="17">
        <v>0.63632200000000005</v>
      </c>
      <c r="S70" s="17">
        <v>0.723499</v>
      </c>
      <c r="T70" s="17">
        <v>8.7177000000000004E-2</v>
      </c>
      <c r="U70" s="17">
        <v>0.120493</v>
      </c>
      <c r="V70" s="17">
        <v>660.5</v>
      </c>
      <c r="W70" s="17">
        <v>0.37075599999999997</v>
      </c>
      <c r="X70" s="17">
        <v>773</v>
      </c>
      <c r="Y70" s="17">
        <v>0</v>
      </c>
      <c r="Z70" s="17">
        <v>0</v>
      </c>
      <c r="AA70" s="17">
        <v>0.18537400000000001</v>
      </c>
      <c r="AB70" s="17">
        <v>1.8680499999999999E-2</v>
      </c>
      <c r="AC70" s="17">
        <v>0.63795100000000005</v>
      </c>
      <c r="AD70" s="17">
        <v>0.25</v>
      </c>
      <c r="AE70" s="17">
        <v>1367.3</v>
      </c>
    </row>
    <row r="71" spans="1:31">
      <c r="A71" s="17">
        <v>58</v>
      </c>
      <c r="B71" s="19">
        <v>0.46089120370370368</v>
      </c>
      <c r="C71" s="17">
        <v>122</v>
      </c>
      <c r="D71" s="17">
        <v>5.4</v>
      </c>
      <c r="E71" s="17">
        <v>1.8959999999999999E-3</v>
      </c>
      <c r="F71" s="17">
        <v>9.1999999999999998E-2</v>
      </c>
      <c r="G71" s="17">
        <v>0.76241099999999995</v>
      </c>
      <c r="H71" s="17">
        <v>0.65941099999999997</v>
      </c>
      <c r="I71" s="17">
        <v>0.74019299999999999</v>
      </c>
      <c r="J71" s="17">
        <v>8.0782000000000007E-2</v>
      </c>
      <c r="K71" s="17">
        <v>0.109136</v>
      </c>
      <c r="L71" s="17">
        <v>515.1</v>
      </c>
      <c r="M71" s="17">
        <v>1.2E-5</v>
      </c>
      <c r="N71" s="17">
        <v>1115</v>
      </c>
      <c r="O71" s="17">
        <v>0</v>
      </c>
      <c r="P71" s="17">
        <v>0</v>
      </c>
      <c r="Q71" s="17">
        <v>0.82430999999999999</v>
      </c>
      <c r="R71" s="17">
        <v>0.62195699999999998</v>
      </c>
      <c r="S71" s="17">
        <v>0.73096099999999997</v>
      </c>
      <c r="T71" s="17">
        <v>0.109004</v>
      </c>
      <c r="U71" s="17">
        <v>0.14912400000000001</v>
      </c>
      <c r="V71" s="17">
        <v>800</v>
      </c>
      <c r="W71" s="17">
        <v>0.141621</v>
      </c>
      <c r="X71" s="17">
        <v>915</v>
      </c>
      <c r="Y71" s="17">
        <v>0</v>
      </c>
      <c r="Z71" s="17">
        <v>0</v>
      </c>
      <c r="AA71" s="17">
        <v>0.22942199999999999</v>
      </c>
      <c r="AB71" s="17">
        <v>1.84368E-2</v>
      </c>
      <c r="AC71" s="17">
        <v>0.62396700000000005</v>
      </c>
      <c r="AD71" s="17">
        <v>0.25</v>
      </c>
      <c r="AE71" s="17">
        <v>1612.4</v>
      </c>
    </row>
    <row r="72" spans="1:31">
      <c r="A72" s="17">
        <v>59</v>
      </c>
      <c r="B72" s="19">
        <v>0.46094907407407404</v>
      </c>
      <c r="C72" s="17">
        <v>121.1</v>
      </c>
      <c r="D72" s="17">
        <v>5.4</v>
      </c>
      <c r="E72" s="17">
        <v>1.719E-3</v>
      </c>
      <c r="F72" s="17">
        <v>8.3000000000000004E-2</v>
      </c>
      <c r="G72" s="17">
        <v>0.80441399999999996</v>
      </c>
      <c r="H72" s="17">
        <v>0.64952799999999999</v>
      </c>
      <c r="I72" s="17">
        <v>0.73406899999999997</v>
      </c>
      <c r="J72" s="17">
        <v>8.4542000000000006E-2</v>
      </c>
      <c r="K72" s="17">
        <v>0.11516899999999999</v>
      </c>
      <c r="L72" s="17">
        <v>537.20000000000005</v>
      </c>
      <c r="M72" s="17">
        <v>0.19963800000000001</v>
      </c>
      <c r="N72" s="17">
        <v>858</v>
      </c>
      <c r="O72" s="17">
        <v>0</v>
      </c>
      <c r="P72" s="17">
        <v>0</v>
      </c>
      <c r="Q72" s="17">
        <v>0.72496300000000002</v>
      </c>
      <c r="R72" s="17">
        <v>0.63933499999999999</v>
      </c>
      <c r="S72" s="17">
        <v>0.73415900000000001</v>
      </c>
      <c r="T72" s="17">
        <v>9.4824000000000006E-2</v>
      </c>
      <c r="U72" s="17">
        <v>0.129161</v>
      </c>
      <c r="V72" s="17">
        <v>756.2</v>
      </c>
      <c r="W72" s="17">
        <v>3.9999999999999998E-6</v>
      </c>
      <c r="X72" s="17">
        <v>856</v>
      </c>
      <c r="Y72" s="17">
        <v>0</v>
      </c>
      <c r="Z72" s="17">
        <v>0</v>
      </c>
      <c r="AA72" s="17">
        <v>0.198709</v>
      </c>
      <c r="AB72" s="17">
        <v>1.4840300000000001E-2</v>
      </c>
      <c r="AC72" s="17">
        <v>0.64074200000000003</v>
      </c>
      <c r="AD72" s="17">
        <v>0.25</v>
      </c>
      <c r="AE72" s="17">
        <v>1546.1</v>
      </c>
    </row>
    <row r="73" spans="1:31">
      <c r="A73" s="17">
        <v>60</v>
      </c>
      <c r="B73" s="19">
        <v>0.46100694444444446</v>
      </c>
      <c r="C73" s="17">
        <v>120.2</v>
      </c>
      <c r="D73" s="17">
        <v>5.4</v>
      </c>
      <c r="E73" s="17">
        <v>1.64E-3</v>
      </c>
      <c r="F73" s="17">
        <v>7.9000000000000001E-2</v>
      </c>
      <c r="G73" s="17">
        <v>0.82010400000000006</v>
      </c>
      <c r="H73" s="17">
        <v>0.65120999999999996</v>
      </c>
      <c r="I73" s="17">
        <v>0.74196200000000001</v>
      </c>
      <c r="J73" s="17">
        <v>9.0750999999999998E-2</v>
      </c>
      <c r="K73" s="17">
        <v>0.12231300000000001</v>
      </c>
      <c r="L73" s="17">
        <v>541.70000000000005</v>
      </c>
      <c r="M73" s="17">
        <v>3.0000000000000001E-6</v>
      </c>
      <c r="N73" s="17">
        <v>475</v>
      </c>
      <c r="O73" s="17">
        <v>0</v>
      </c>
      <c r="P73" s="17">
        <v>0</v>
      </c>
      <c r="Q73" s="17">
        <v>0.76615299999999997</v>
      </c>
      <c r="R73" s="17">
        <v>0.64535799999999999</v>
      </c>
      <c r="S73" s="17">
        <v>0.73450199999999999</v>
      </c>
      <c r="T73" s="17">
        <v>8.9144000000000001E-2</v>
      </c>
      <c r="U73" s="17">
        <v>0.121366</v>
      </c>
      <c r="V73" s="17">
        <v>613.1</v>
      </c>
      <c r="W73" s="17">
        <v>8.8999999999999995E-5</v>
      </c>
      <c r="X73" s="17">
        <v>1282</v>
      </c>
      <c r="Y73" s="17">
        <v>0</v>
      </c>
      <c r="Z73" s="17">
        <v>0</v>
      </c>
      <c r="AA73" s="17">
        <v>0.18671699999999999</v>
      </c>
      <c r="AB73" s="17">
        <v>8.3475300000000006E-3</v>
      </c>
      <c r="AC73" s="17">
        <v>0.64610199999999995</v>
      </c>
      <c r="AD73" s="17">
        <v>0.25</v>
      </c>
      <c r="AE73" s="17">
        <v>1533.1</v>
      </c>
    </row>
    <row r="74" spans="1:31">
      <c r="A74" s="17">
        <v>61</v>
      </c>
      <c r="B74" s="19">
        <v>0.46105324074074078</v>
      </c>
      <c r="C74" s="17">
        <v>119.3</v>
      </c>
      <c r="D74" s="17">
        <v>5.4</v>
      </c>
      <c r="E74" s="17">
        <v>2.6099999999999999E-3</v>
      </c>
      <c r="F74" s="17">
        <v>0.126</v>
      </c>
      <c r="G74" s="17">
        <v>0.77146000000000003</v>
      </c>
      <c r="H74" s="17">
        <v>0.64207400000000003</v>
      </c>
      <c r="I74" s="17">
        <v>0.73275500000000005</v>
      </c>
      <c r="J74" s="17">
        <v>9.0681999999999999E-2</v>
      </c>
      <c r="K74" s="17">
        <v>0.123754</v>
      </c>
      <c r="L74" s="17">
        <v>761.2</v>
      </c>
      <c r="M74" s="17">
        <v>0.37079499999999999</v>
      </c>
      <c r="N74" s="17">
        <v>1173</v>
      </c>
      <c r="O74" s="17">
        <v>0</v>
      </c>
      <c r="P74" s="17">
        <v>0</v>
      </c>
      <c r="Q74" s="17">
        <v>0.84677899999999995</v>
      </c>
      <c r="R74" s="17">
        <v>0.62525399999999998</v>
      </c>
      <c r="S74" s="17">
        <v>0.72732600000000003</v>
      </c>
      <c r="T74" s="17">
        <v>0.102072</v>
      </c>
      <c r="U74" s="17">
        <v>0.14033899999999999</v>
      </c>
      <c r="V74" s="17">
        <v>755.2</v>
      </c>
      <c r="W74" s="17">
        <v>8.1494999999999998E-2</v>
      </c>
      <c r="X74" s="17">
        <v>691</v>
      </c>
      <c r="Y74" s="17">
        <v>0</v>
      </c>
      <c r="Z74" s="17">
        <v>0</v>
      </c>
      <c r="AA74" s="17">
        <v>0.21590599999999999</v>
      </c>
      <c r="AB74" s="17">
        <v>2.8365100000000001E-2</v>
      </c>
      <c r="AC74" s="17">
        <v>0.62814899999999996</v>
      </c>
      <c r="AD74" s="17">
        <v>0.25</v>
      </c>
      <c r="AE74" s="17">
        <v>1091.0999999999999</v>
      </c>
    </row>
    <row r="75" spans="1:31">
      <c r="A75" s="17">
        <v>62</v>
      </c>
      <c r="B75" s="19">
        <v>0.46111111111111108</v>
      </c>
      <c r="C75" s="17">
        <v>118.2</v>
      </c>
      <c r="D75" s="17">
        <v>5.4</v>
      </c>
      <c r="E75" s="17">
        <v>2.3579999999999999E-3</v>
      </c>
      <c r="F75" s="17">
        <v>0.114</v>
      </c>
      <c r="G75" s="17">
        <v>0.78556400000000004</v>
      </c>
      <c r="H75" s="17">
        <v>0.629328</v>
      </c>
      <c r="I75" s="17">
        <v>0.73297199999999996</v>
      </c>
      <c r="J75" s="17">
        <v>0.103644</v>
      </c>
      <c r="K75" s="17">
        <v>0.141403</v>
      </c>
      <c r="L75" s="17">
        <v>682.9</v>
      </c>
      <c r="M75" s="17">
        <v>0.37080999999999997</v>
      </c>
      <c r="N75" s="17">
        <v>892</v>
      </c>
      <c r="O75" s="17">
        <v>0</v>
      </c>
      <c r="P75" s="17">
        <v>0</v>
      </c>
      <c r="Q75" s="17">
        <v>0.83062999999999998</v>
      </c>
      <c r="R75" s="17">
        <v>0.63280800000000004</v>
      </c>
      <c r="S75" s="17">
        <v>0.73583900000000002</v>
      </c>
      <c r="T75" s="17">
        <v>0.103031</v>
      </c>
      <c r="U75" s="17">
        <v>0.140019</v>
      </c>
      <c r="V75" s="17">
        <v>591.1</v>
      </c>
      <c r="W75" s="17">
        <v>1.5E-5</v>
      </c>
      <c r="X75" s="17">
        <v>381</v>
      </c>
      <c r="Y75" s="17">
        <v>0</v>
      </c>
      <c r="Z75" s="17">
        <v>0</v>
      </c>
      <c r="AA75" s="17">
        <v>0.21541399999999999</v>
      </c>
      <c r="AB75" s="17">
        <v>1.9535400000000001E-2</v>
      </c>
      <c r="AC75" s="17">
        <v>0.63482099999999997</v>
      </c>
      <c r="AD75" s="17">
        <v>0.25</v>
      </c>
      <c r="AE75" s="17">
        <v>1216.3</v>
      </c>
    </row>
    <row r="76" spans="1:31">
      <c r="A76" s="17">
        <v>63</v>
      </c>
      <c r="B76" s="19">
        <v>0.4611689814814815</v>
      </c>
      <c r="C76" s="17">
        <v>117.3</v>
      </c>
      <c r="D76" s="17">
        <v>5.4</v>
      </c>
      <c r="E76" s="17">
        <v>3.0240000000000002E-3</v>
      </c>
      <c r="F76" s="17">
        <v>0.14599999999999999</v>
      </c>
      <c r="G76" s="17">
        <v>0.79469199999999995</v>
      </c>
      <c r="H76" s="17">
        <v>0.63362300000000005</v>
      </c>
      <c r="I76" s="17">
        <v>0.74389099999999997</v>
      </c>
      <c r="J76" s="17">
        <v>0.110267</v>
      </c>
      <c r="K76" s="17">
        <v>0.148231</v>
      </c>
      <c r="L76" s="17">
        <v>780.4</v>
      </c>
      <c r="M76" s="17">
        <v>5.3884000000000001E-2</v>
      </c>
      <c r="N76" s="17">
        <v>762</v>
      </c>
      <c r="O76" s="17">
        <v>0</v>
      </c>
      <c r="P76" s="17">
        <v>0</v>
      </c>
      <c r="Q76" s="17">
        <v>0.92991100000000004</v>
      </c>
      <c r="R76" s="17">
        <v>0.62656199999999995</v>
      </c>
      <c r="S76" s="17">
        <v>0.74332399999999998</v>
      </c>
      <c r="T76" s="17">
        <v>0.11676300000000001</v>
      </c>
      <c r="U76" s="17">
        <v>0.157082</v>
      </c>
      <c r="V76" s="17">
        <v>749.9</v>
      </c>
      <c r="W76" s="17">
        <v>0.14160700000000001</v>
      </c>
      <c r="X76" s="17">
        <v>1664</v>
      </c>
      <c r="Y76" s="17">
        <v>0</v>
      </c>
      <c r="Z76" s="17">
        <v>0</v>
      </c>
      <c r="AA76" s="17">
        <v>0.24166399999999999</v>
      </c>
      <c r="AB76" s="17">
        <v>1.9063900000000002E-2</v>
      </c>
      <c r="AC76" s="17">
        <v>0.62878699999999998</v>
      </c>
      <c r="AD76" s="17">
        <v>0.25</v>
      </c>
      <c r="AE76" s="17">
        <v>1064.3</v>
      </c>
    </row>
    <row r="77" spans="1:31">
      <c r="A77" s="17">
        <v>64</v>
      </c>
      <c r="B77" s="19">
        <v>0.46121527777777777</v>
      </c>
      <c r="C77" s="17">
        <v>116.6</v>
      </c>
      <c r="D77" s="17">
        <v>6.3</v>
      </c>
      <c r="E77" s="17">
        <v>2.8170000000000001E-3</v>
      </c>
      <c r="F77" s="17">
        <v>0.13600000000000001</v>
      </c>
      <c r="G77" s="17">
        <v>0.79256700000000002</v>
      </c>
      <c r="H77" s="17">
        <v>0.64786200000000005</v>
      </c>
      <c r="I77" s="17">
        <v>0.74601200000000001</v>
      </c>
      <c r="J77" s="17">
        <v>9.8150000000000001E-2</v>
      </c>
      <c r="K77" s="17">
        <v>0.13156599999999999</v>
      </c>
      <c r="L77" s="17">
        <v>745.6</v>
      </c>
      <c r="M77" s="17">
        <v>1.2999999999999999E-5</v>
      </c>
      <c r="N77" s="17">
        <v>4265</v>
      </c>
      <c r="O77" s="17">
        <v>0</v>
      </c>
      <c r="P77" s="17">
        <v>0</v>
      </c>
      <c r="Q77" s="17">
        <v>0.78218500000000002</v>
      </c>
      <c r="R77" s="17">
        <v>0.63469600000000004</v>
      </c>
      <c r="S77" s="17">
        <v>0.74181200000000003</v>
      </c>
      <c r="T77" s="17">
        <v>0.107116</v>
      </c>
      <c r="U77" s="17">
        <v>0.144397</v>
      </c>
      <c r="V77" s="17">
        <v>742.6</v>
      </c>
      <c r="W77" s="17">
        <v>3.0000000000000001E-6</v>
      </c>
      <c r="X77" s="17">
        <v>984</v>
      </c>
      <c r="Y77" s="17">
        <v>0</v>
      </c>
      <c r="Z77" s="17">
        <v>0</v>
      </c>
      <c r="AA77" s="17">
        <v>0.22214999999999999</v>
      </c>
      <c r="AB77" s="17">
        <v>0.108164</v>
      </c>
      <c r="AC77" s="17">
        <v>0.64628200000000002</v>
      </c>
      <c r="AD77" s="17">
        <v>0.25</v>
      </c>
      <c r="AE77" s="17">
        <v>1114</v>
      </c>
    </row>
    <row r="78" spans="1:31">
      <c r="A78" s="17">
        <v>65</v>
      </c>
      <c r="B78" s="19">
        <v>0.46127314814814818</v>
      </c>
      <c r="C78" s="17">
        <v>115.6</v>
      </c>
      <c r="D78" s="17">
        <v>6.3</v>
      </c>
      <c r="E78" s="17">
        <v>2.6359999999999999E-3</v>
      </c>
      <c r="F78" s="17">
        <v>0.128</v>
      </c>
      <c r="G78" s="17">
        <v>0.78557399999999999</v>
      </c>
      <c r="H78" s="17">
        <v>0.63323700000000005</v>
      </c>
      <c r="I78" s="17">
        <v>0.73881200000000002</v>
      </c>
      <c r="J78" s="17">
        <v>0.105575</v>
      </c>
      <c r="K78" s="17">
        <v>0.142898</v>
      </c>
      <c r="L78" s="17">
        <v>800</v>
      </c>
      <c r="M78" s="17">
        <v>3.2938000000000002E-2</v>
      </c>
      <c r="N78" s="17">
        <v>826</v>
      </c>
      <c r="O78" s="17">
        <v>0</v>
      </c>
      <c r="P78" s="17">
        <v>0</v>
      </c>
      <c r="Q78" s="17">
        <v>0.77520599999999995</v>
      </c>
      <c r="R78" s="17">
        <v>0.65585099999999996</v>
      </c>
      <c r="S78" s="17">
        <v>0.74117100000000002</v>
      </c>
      <c r="T78" s="17">
        <v>8.5319999999999993E-2</v>
      </c>
      <c r="U78" s="17">
        <v>0.115115</v>
      </c>
      <c r="V78" s="17">
        <v>586.79999999999995</v>
      </c>
      <c r="W78" s="17">
        <v>0.38214500000000001</v>
      </c>
      <c r="X78" s="17">
        <v>2292</v>
      </c>
      <c r="Y78" s="17">
        <v>0</v>
      </c>
      <c r="Z78" s="17">
        <v>0</v>
      </c>
      <c r="AA78" s="17">
        <v>0.17710000000000001</v>
      </c>
      <c r="AB78" s="17">
        <v>2.4593799999999999E-2</v>
      </c>
      <c r="AC78" s="17">
        <v>0.65795000000000003</v>
      </c>
      <c r="AD78" s="17">
        <v>0.25</v>
      </c>
      <c r="AE78" s="17">
        <v>1038.2</v>
      </c>
    </row>
    <row r="79" spans="1:31">
      <c r="A79" s="17">
        <v>66</v>
      </c>
      <c r="B79" s="19">
        <v>0.46133101851851849</v>
      </c>
      <c r="C79" s="17">
        <v>114.7</v>
      </c>
      <c r="D79" s="17">
        <v>6.3</v>
      </c>
      <c r="E79" s="17">
        <v>2.5170000000000001E-3</v>
      </c>
      <c r="F79" s="17">
        <v>0.122</v>
      </c>
      <c r="G79" s="17">
        <v>0.81630100000000005</v>
      </c>
      <c r="H79" s="17">
        <v>0.64278900000000005</v>
      </c>
      <c r="I79" s="17">
        <v>0.73232799999999998</v>
      </c>
      <c r="J79" s="17">
        <v>8.9538999999999994E-2</v>
      </c>
      <c r="K79" s="17">
        <v>0.122266</v>
      </c>
      <c r="L79" s="17">
        <v>662.1</v>
      </c>
      <c r="M79" s="17">
        <v>0.37080400000000002</v>
      </c>
      <c r="N79" s="17">
        <v>801</v>
      </c>
      <c r="O79" s="17">
        <v>0</v>
      </c>
      <c r="P79" s="17">
        <v>0</v>
      </c>
      <c r="Q79" s="17">
        <v>0.83203499999999997</v>
      </c>
      <c r="R79" s="17">
        <v>0.63506600000000002</v>
      </c>
      <c r="S79" s="17">
        <v>0.73177499999999995</v>
      </c>
      <c r="T79" s="17">
        <v>9.6709000000000003E-2</v>
      </c>
      <c r="U79" s="17">
        <v>0.132157</v>
      </c>
      <c r="V79" s="17">
        <v>756.9</v>
      </c>
      <c r="W79" s="17">
        <v>0.28327599999999997</v>
      </c>
      <c r="X79" s="17">
        <v>908</v>
      </c>
      <c r="Y79" s="17">
        <v>0</v>
      </c>
      <c r="Z79" s="17">
        <v>0</v>
      </c>
      <c r="AA79" s="17">
        <v>0.203319</v>
      </c>
      <c r="AB79" s="17">
        <v>1.9826099999999999E-2</v>
      </c>
      <c r="AC79" s="17">
        <v>0.63698299999999997</v>
      </c>
      <c r="AD79" s="17">
        <v>0.25</v>
      </c>
      <c r="AE79" s="17">
        <v>1254.4000000000001</v>
      </c>
    </row>
    <row r="80" spans="1:31">
      <c r="A80" s="17">
        <v>67</v>
      </c>
      <c r="B80" s="19">
        <v>0.46137731481481481</v>
      </c>
      <c r="C80" s="17">
        <v>113.8</v>
      </c>
      <c r="D80" s="17">
        <v>6.3</v>
      </c>
      <c r="E80" s="17">
        <v>2.4190000000000001E-3</v>
      </c>
      <c r="F80" s="17">
        <v>0.11700000000000001</v>
      </c>
      <c r="G80" s="17">
        <v>0.85341900000000004</v>
      </c>
      <c r="H80" s="17">
        <v>0.64176900000000003</v>
      </c>
      <c r="I80" s="17">
        <v>0.73939200000000005</v>
      </c>
      <c r="J80" s="17">
        <v>9.7624000000000002E-2</v>
      </c>
      <c r="K80" s="17">
        <v>0.13203200000000001</v>
      </c>
      <c r="L80" s="17">
        <v>686</v>
      </c>
      <c r="M80" s="17">
        <v>0.37081999999999998</v>
      </c>
      <c r="N80" s="17">
        <v>1026</v>
      </c>
      <c r="O80" s="17">
        <v>0</v>
      </c>
      <c r="P80" s="17">
        <v>0</v>
      </c>
      <c r="Q80" s="17">
        <v>0.85066900000000001</v>
      </c>
      <c r="R80" s="17">
        <v>0.63295699999999999</v>
      </c>
      <c r="S80" s="17">
        <v>0.72206099999999995</v>
      </c>
      <c r="T80" s="17">
        <v>8.9104000000000003E-2</v>
      </c>
      <c r="U80" s="17">
        <v>0.123402</v>
      </c>
      <c r="V80" s="17">
        <v>558.1</v>
      </c>
      <c r="W80" s="17">
        <v>3.9999999999999998E-6</v>
      </c>
      <c r="X80" s="17">
        <v>969</v>
      </c>
      <c r="Y80" s="17">
        <v>0</v>
      </c>
      <c r="Z80" s="17">
        <v>0</v>
      </c>
      <c r="AA80" s="17">
        <v>0.18984999999999999</v>
      </c>
      <c r="AB80" s="17">
        <v>2.6145000000000002E-2</v>
      </c>
      <c r="AC80" s="17">
        <v>0.63528600000000002</v>
      </c>
      <c r="AD80" s="17">
        <v>0.25</v>
      </c>
      <c r="AE80" s="17">
        <v>1210.7</v>
      </c>
    </row>
    <row r="81" spans="1:31">
      <c r="A81" s="17">
        <v>68</v>
      </c>
      <c r="B81" s="19">
        <v>0.46143518518518517</v>
      </c>
      <c r="C81" s="17">
        <v>113.1</v>
      </c>
      <c r="D81" s="17">
        <v>7.2</v>
      </c>
      <c r="E81" s="17">
        <v>3.457E-3</v>
      </c>
      <c r="F81" s="17">
        <v>0.16700000000000001</v>
      </c>
      <c r="G81" s="17">
        <v>0.80940900000000005</v>
      </c>
      <c r="H81" s="17">
        <v>0.62929000000000002</v>
      </c>
      <c r="I81" s="17">
        <v>0.73392299999999999</v>
      </c>
      <c r="J81" s="17">
        <v>0.104633</v>
      </c>
      <c r="K81" s="17">
        <v>0.142566</v>
      </c>
      <c r="L81" s="17">
        <v>780.7</v>
      </c>
      <c r="M81" s="17">
        <v>1.2E-5</v>
      </c>
      <c r="N81" s="17">
        <v>630</v>
      </c>
      <c r="O81" s="17">
        <v>0</v>
      </c>
      <c r="P81" s="17">
        <v>0</v>
      </c>
      <c r="Q81" s="17">
        <v>0.78725000000000001</v>
      </c>
      <c r="R81" s="17">
        <v>0.63643700000000003</v>
      </c>
      <c r="S81" s="17">
        <v>0.73567700000000003</v>
      </c>
      <c r="T81" s="17">
        <v>9.9238999999999994E-2</v>
      </c>
      <c r="U81" s="17">
        <v>0.13489499999999999</v>
      </c>
      <c r="V81" s="17">
        <v>549.1</v>
      </c>
      <c r="W81" s="17">
        <v>1.9999999999999999E-6</v>
      </c>
      <c r="X81" s="17">
        <v>928</v>
      </c>
      <c r="Y81" s="17">
        <v>0</v>
      </c>
      <c r="Z81" s="17">
        <v>0</v>
      </c>
      <c r="AA81" s="17">
        <v>0.20753099999999999</v>
      </c>
      <c r="AB81" s="17">
        <v>2.0991900000000001E-2</v>
      </c>
      <c r="AC81" s="17">
        <v>0.63852100000000001</v>
      </c>
      <c r="AD81" s="17">
        <v>0.25</v>
      </c>
      <c r="AE81" s="17">
        <v>1063.9000000000001</v>
      </c>
    </row>
    <row r="82" spans="1:31">
      <c r="A82" s="17">
        <v>69</v>
      </c>
      <c r="B82" s="19">
        <v>0.46149305555555559</v>
      </c>
      <c r="C82" s="17">
        <v>112</v>
      </c>
      <c r="D82" s="17">
        <v>8.1</v>
      </c>
      <c r="E82" s="17">
        <v>3.9399999999999999E-3</v>
      </c>
      <c r="F82" s="17">
        <v>0.191</v>
      </c>
      <c r="G82" s="17">
        <v>0.79042100000000004</v>
      </c>
      <c r="H82" s="17">
        <v>0.64114899999999997</v>
      </c>
      <c r="I82" s="17">
        <v>0.74338300000000002</v>
      </c>
      <c r="J82" s="17">
        <v>0.10223500000000001</v>
      </c>
      <c r="K82" s="17">
        <v>0.13752600000000001</v>
      </c>
      <c r="L82" s="17">
        <v>799.8</v>
      </c>
      <c r="M82" s="17">
        <v>6.6715999999999998E-2</v>
      </c>
      <c r="N82" s="17">
        <v>1547</v>
      </c>
      <c r="O82" s="17">
        <v>0</v>
      </c>
      <c r="P82" s="17">
        <v>0</v>
      </c>
      <c r="Q82" s="17">
        <v>0.82369000000000003</v>
      </c>
      <c r="R82" s="17">
        <v>0.63847600000000004</v>
      </c>
      <c r="S82" s="17">
        <v>0.74114199999999997</v>
      </c>
      <c r="T82" s="17">
        <v>0.10266599999999999</v>
      </c>
      <c r="U82" s="17">
        <v>0.13852400000000001</v>
      </c>
      <c r="V82" s="17">
        <v>673.7</v>
      </c>
      <c r="W82" s="17">
        <v>0.33108799999999999</v>
      </c>
      <c r="X82" s="17">
        <v>909</v>
      </c>
      <c r="Y82" s="17">
        <v>0</v>
      </c>
      <c r="Z82" s="17">
        <v>0</v>
      </c>
      <c r="AA82" s="17">
        <v>0.213114</v>
      </c>
      <c r="AB82" s="17">
        <v>5.72065E-2</v>
      </c>
      <c r="AC82" s="17">
        <v>0.64434899999999995</v>
      </c>
      <c r="AD82" s="17">
        <v>0.25</v>
      </c>
      <c r="AE82" s="17">
        <v>1038.5</v>
      </c>
    </row>
    <row r="83" spans="1:31">
      <c r="A83" s="17">
        <v>70</v>
      </c>
      <c r="B83" s="19">
        <v>0.46153935185185185</v>
      </c>
      <c r="C83" s="17">
        <v>111.1</v>
      </c>
      <c r="D83" s="17">
        <v>7.2</v>
      </c>
      <c r="E83" s="17">
        <v>4.2040000000000003E-3</v>
      </c>
      <c r="F83" s="17">
        <v>0.20300000000000001</v>
      </c>
      <c r="G83" s="17">
        <v>0.82663699999999996</v>
      </c>
      <c r="H83" s="17">
        <v>0.64088800000000001</v>
      </c>
      <c r="I83" s="17">
        <v>0.75939900000000005</v>
      </c>
      <c r="J83" s="17">
        <v>0.11851100000000001</v>
      </c>
      <c r="K83" s="17">
        <v>0.156059</v>
      </c>
      <c r="L83" s="17">
        <v>800</v>
      </c>
      <c r="M83" s="17">
        <v>1.2571000000000001E-2</v>
      </c>
      <c r="N83" s="17">
        <v>905</v>
      </c>
      <c r="O83" s="17">
        <v>0</v>
      </c>
      <c r="P83" s="17">
        <v>0</v>
      </c>
      <c r="Q83" s="17">
        <v>0.89274900000000001</v>
      </c>
      <c r="R83" s="17">
        <v>0.62877700000000003</v>
      </c>
      <c r="S83" s="17">
        <v>0.75002999999999997</v>
      </c>
      <c r="T83" s="17">
        <v>0.121253</v>
      </c>
      <c r="U83" s="17">
        <v>0.161664</v>
      </c>
      <c r="V83" s="17">
        <v>711.7</v>
      </c>
      <c r="W83" s="17">
        <v>6.7612000000000005E-2</v>
      </c>
      <c r="X83" s="17">
        <v>775</v>
      </c>
      <c r="Y83" s="17">
        <v>0</v>
      </c>
      <c r="Z83" s="17">
        <v>0</v>
      </c>
      <c r="AA83" s="17">
        <v>0.24871499999999999</v>
      </c>
      <c r="AB83" s="17">
        <v>3.0592100000000001E-2</v>
      </c>
      <c r="AC83" s="17">
        <v>0.63248700000000002</v>
      </c>
      <c r="AD83" s="17">
        <v>0.25</v>
      </c>
      <c r="AE83" s="17">
        <v>1038.2</v>
      </c>
    </row>
    <row r="84" spans="1:31">
      <c r="A84" s="17">
        <v>71</v>
      </c>
      <c r="B84" s="19">
        <v>0.46159722222222221</v>
      </c>
      <c r="C84" s="17">
        <v>110</v>
      </c>
      <c r="D84" s="17">
        <v>7.2</v>
      </c>
      <c r="E84" s="17">
        <v>3.519E-3</v>
      </c>
      <c r="F84" s="17">
        <v>0.17</v>
      </c>
      <c r="G84" s="17">
        <v>0.844862</v>
      </c>
      <c r="H84" s="17">
        <v>0.63840300000000005</v>
      </c>
      <c r="I84" s="17">
        <v>0.76309300000000002</v>
      </c>
      <c r="J84" s="17">
        <v>0.12468899999999999</v>
      </c>
      <c r="K84" s="17">
        <v>0.16339999999999999</v>
      </c>
      <c r="L84" s="17">
        <v>720.6</v>
      </c>
      <c r="M84" s="17">
        <v>3.9999999999999998E-6</v>
      </c>
      <c r="N84" s="17">
        <v>1584</v>
      </c>
      <c r="O84" s="17">
        <v>0</v>
      </c>
      <c r="P84" s="17">
        <v>0</v>
      </c>
      <c r="Q84" s="17">
        <v>0.86058299999999999</v>
      </c>
      <c r="R84" s="17">
        <v>0.64544999999999997</v>
      </c>
      <c r="S84" s="17">
        <v>0.76195400000000002</v>
      </c>
      <c r="T84" s="17">
        <v>0.116504</v>
      </c>
      <c r="U84" s="17">
        <v>0.15290200000000001</v>
      </c>
      <c r="V84" s="17">
        <v>740.3</v>
      </c>
      <c r="W84" s="17">
        <v>0.37081999999999998</v>
      </c>
      <c r="X84" s="17">
        <v>897</v>
      </c>
      <c r="Y84" s="17">
        <v>0</v>
      </c>
      <c r="Z84" s="17">
        <v>0</v>
      </c>
      <c r="AA84" s="17">
        <v>0.235233</v>
      </c>
      <c r="AB84" s="17">
        <v>4.7400299999999999E-2</v>
      </c>
      <c r="AC84" s="17">
        <v>0.65097300000000002</v>
      </c>
      <c r="AD84" s="17">
        <v>0.25</v>
      </c>
      <c r="AE84" s="17">
        <v>1152.7</v>
      </c>
    </row>
    <row r="85" spans="1:31">
      <c r="A85" s="17">
        <v>72</v>
      </c>
      <c r="B85" s="19">
        <v>0.46165509259259258</v>
      </c>
      <c r="C85" s="17">
        <v>109.1</v>
      </c>
      <c r="D85" s="17">
        <v>7.2</v>
      </c>
      <c r="E85" s="17">
        <v>3.6579999999999998E-3</v>
      </c>
      <c r="F85" s="17">
        <v>0.17699999999999999</v>
      </c>
      <c r="G85" s="17">
        <v>0.82793600000000001</v>
      </c>
      <c r="H85" s="17">
        <v>0.67475200000000002</v>
      </c>
      <c r="I85" s="17">
        <v>0.76721399999999995</v>
      </c>
      <c r="J85" s="17">
        <v>9.2461000000000002E-2</v>
      </c>
      <c r="K85" s="17">
        <v>0.120516</v>
      </c>
      <c r="L85" s="17">
        <v>655.20000000000005</v>
      </c>
      <c r="M85" s="17">
        <v>0.55027899999999996</v>
      </c>
      <c r="N85" s="17">
        <v>820</v>
      </c>
      <c r="O85" s="17">
        <v>0</v>
      </c>
      <c r="P85" s="17">
        <v>0</v>
      </c>
      <c r="Q85" s="17">
        <v>0.866784</v>
      </c>
      <c r="R85" s="17">
        <v>0.63867399999999996</v>
      </c>
      <c r="S85" s="17">
        <v>0.76985700000000001</v>
      </c>
      <c r="T85" s="17">
        <v>0.13118299999999999</v>
      </c>
      <c r="U85" s="17">
        <v>0.17039899999999999</v>
      </c>
      <c r="V85" s="17">
        <v>799.9</v>
      </c>
      <c r="W85" s="17">
        <v>3.9999999999999998E-6</v>
      </c>
      <c r="X85" s="17">
        <v>2159</v>
      </c>
      <c r="Y85" s="17">
        <v>0</v>
      </c>
      <c r="Z85" s="17">
        <v>0</v>
      </c>
      <c r="AA85" s="17">
        <v>0.262152</v>
      </c>
      <c r="AB85" s="17">
        <v>2.2886299999999998E-2</v>
      </c>
      <c r="AC85" s="17">
        <v>0.64167600000000002</v>
      </c>
      <c r="AD85" s="17">
        <v>0.25</v>
      </c>
      <c r="AE85" s="17">
        <v>1267.7</v>
      </c>
    </row>
    <row r="86" spans="1:31">
      <c r="A86" s="17">
        <v>73</v>
      </c>
      <c r="B86" s="19">
        <v>0.46171296296296299</v>
      </c>
      <c r="C86" s="17">
        <v>108</v>
      </c>
      <c r="D86" s="17">
        <v>7.2</v>
      </c>
      <c r="E86" s="17">
        <v>2.983E-3</v>
      </c>
      <c r="F86" s="17">
        <v>0.14399999999999999</v>
      </c>
      <c r="G86" s="17">
        <v>0.85147600000000001</v>
      </c>
      <c r="H86" s="17">
        <v>0.67076199999999997</v>
      </c>
      <c r="I86" s="17">
        <v>0.77776500000000004</v>
      </c>
      <c r="J86" s="17">
        <v>0.107002</v>
      </c>
      <c r="K86" s="17">
        <v>0.137577</v>
      </c>
      <c r="L86" s="17">
        <v>601.9</v>
      </c>
      <c r="M86" s="17">
        <v>0.35903499999999999</v>
      </c>
      <c r="N86" s="17">
        <v>460</v>
      </c>
      <c r="O86" s="17">
        <v>0</v>
      </c>
      <c r="P86" s="17">
        <v>0</v>
      </c>
      <c r="Q86" s="17">
        <v>0.86207900000000004</v>
      </c>
      <c r="R86" s="17">
        <v>0.65843600000000002</v>
      </c>
      <c r="S86" s="17">
        <v>0.77425299999999997</v>
      </c>
      <c r="T86" s="17">
        <v>0.115817</v>
      </c>
      <c r="U86" s="17">
        <v>0.149585</v>
      </c>
      <c r="V86" s="17">
        <v>699.4</v>
      </c>
      <c r="W86" s="17">
        <v>1.8454000000000002E-2</v>
      </c>
      <c r="X86" s="17">
        <v>937</v>
      </c>
      <c r="Y86" s="17">
        <v>0</v>
      </c>
      <c r="Z86" s="17">
        <v>0</v>
      </c>
      <c r="AA86" s="17">
        <v>0.230131</v>
      </c>
      <c r="AB86" s="17">
        <v>1.1920099999999999E-2</v>
      </c>
      <c r="AC86" s="17">
        <v>0.65981699999999999</v>
      </c>
      <c r="AD86" s="17">
        <v>0.25</v>
      </c>
      <c r="AE86" s="17">
        <v>1379.9</v>
      </c>
    </row>
    <row r="87" spans="1:31">
      <c r="A87" s="17">
        <v>74</v>
      </c>
      <c r="B87" s="19">
        <v>0.46175925925925926</v>
      </c>
      <c r="C87" s="17">
        <v>107.1</v>
      </c>
      <c r="D87" s="17">
        <v>7.2</v>
      </c>
      <c r="E87" s="17">
        <v>3.8969999999999999E-3</v>
      </c>
      <c r="F87" s="17">
        <v>0.189</v>
      </c>
      <c r="G87" s="17">
        <v>0.89943099999999998</v>
      </c>
      <c r="H87" s="17">
        <v>0.69407799999999997</v>
      </c>
      <c r="I87" s="17">
        <v>0.831237</v>
      </c>
      <c r="J87" s="17">
        <v>0.137159</v>
      </c>
      <c r="K87" s="17">
        <v>0.16500600000000001</v>
      </c>
      <c r="L87" s="17">
        <v>671.5</v>
      </c>
      <c r="M87" s="17">
        <v>8.745E-2</v>
      </c>
      <c r="N87" s="17">
        <v>1018</v>
      </c>
      <c r="O87" s="17">
        <v>0</v>
      </c>
      <c r="P87" s="17">
        <v>0</v>
      </c>
      <c r="Q87" s="17">
        <v>0.89760399999999996</v>
      </c>
      <c r="R87" s="17">
        <v>0.64919400000000005</v>
      </c>
      <c r="S87" s="17">
        <v>0.790018</v>
      </c>
      <c r="T87" s="17">
        <v>0.140824</v>
      </c>
      <c r="U87" s="17">
        <v>0.178255</v>
      </c>
      <c r="V87" s="17">
        <v>679.5</v>
      </c>
      <c r="W87" s="17">
        <v>3.0875E-2</v>
      </c>
      <c r="X87" s="17">
        <v>707</v>
      </c>
      <c r="Y87" s="17">
        <v>0</v>
      </c>
      <c r="Z87" s="17">
        <v>0</v>
      </c>
      <c r="AA87" s="17">
        <v>0.27423799999999998</v>
      </c>
      <c r="AB87" s="17">
        <v>2.89324E-2</v>
      </c>
      <c r="AC87" s="17">
        <v>0.65326799999999996</v>
      </c>
      <c r="AD87" s="17">
        <v>0.25</v>
      </c>
      <c r="AE87" s="17">
        <v>1237</v>
      </c>
    </row>
    <row r="88" spans="1:31">
      <c r="A88" s="17">
        <v>75</v>
      </c>
      <c r="B88" s="19">
        <v>0.46181712962962962</v>
      </c>
      <c r="C88" s="17">
        <v>106</v>
      </c>
      <c r="D88" s="17">
        <v>8.1</v>
      </c>
      <c r="E88" s="17">
        <v>4.3179999999999998E-3</v>
      </c>
      <c r="F88" s="17">
        <v>0.20899999999999999</v>
      </c>
      <c r="G88" s="17">
        <v>0.83013599999999999</v>
      </c>
      <c r="H88" s="17">
        <v>0.68797299999999995</v>
      </c>
      <c r="I88" s="17">
        <v>0.82353900000000002</v>
      </c>
      <c r="J88" s="17">
        <v>0.13556599999999999</v>
      </c>
      <c r="K88" s="17">
        <v>0.16461400000000001</v>
      </c>
      <c r="L88" s="17">
        <v>655.1</v>
      </c>
      <c r="M88" s="17">
        <v>8.1462000000000007E-2</v>
      </c>
      <c r="N88" s="17">
        <v>319</v>
      </c>
      <c r="O88" s="17">
        <v>0</v>
      </c>
      <c r="P88" s="17">
        <v>0</v>
      </c>
      <c r="Q88" s="17">
        <v>0.90281500000000003</v>
      </c>
      <c r="R88" s="17">
        <v>0.67250799999999999</v>
      </c>
      <c r="S88" s="17">
        <v>0.81667699999999999</v>
      </c>
      <c r="T88" s="17">
        <v>0.14416799999999999</v>
      </c>
      <c r="U88" s="17">
        <v>0.17653099999999999</v>
      </c>
      <c r="V88" s="17">
        <v>676.6</v>
      </c>
      <c r="W88" s="17">
        <v>0.31332300000000002</v>
      </c>
      <c r="X88" s="17">
        <v>1449</v>
      </c>
      <c r="Y88" s="17">
        <v>0</v>
      </c>
      <c r="Z88" s="17">
        <v>0</v>
      </c>
      <c r="AA88" s="17">
        <v>0.27158500000000002</v>
      </c>
      <c r="AB88" s="17">
        <v>1.0156699999999999E-2</v>
      </c>
      <c r="AC88" s="17">
        <v>0.67397300000000004</v>
      </c>
      <c r="AD88" s="17">
        <v>0.25</v>
      </c>
      <c r="AE88" s="17">
        <v>1267.9000000000001</v>
      </c>
    </row>
    <row r="89" spans="1:31">
      <c r="A89" s="17">
        <v>76</v>
      </c>
      <c r="B89" s="19">
        <v>0.46187500000000004</v>
      </c>
      <c r="C89" s="17">
        <v>105.1</v>
      </c>
      <c r="D89" s="17">
        <v>8.1</v>
      </c>
      <c r="E89" s="17">
        <v>4.1980000000000003E-3</v>
      </c>
      <c r="F89" s="17">
        <v>0.20300000000000001</v>
      </c>
      <c r="G89" s="17">
        <v>0.92112899999999998</v>
      </c>
      <c r="H89" s="17">
        <v>0.689253</v>
      </c>
      <c r="I89" s="17">
        <v>0.84433400000000003</v>
      </c>
      <c r="J89" s="17">
        <v>0.15508</v>
      </c>
      <c r="K89" s="17">
        <v>0.183672</v>
      </c>
      <c r="L89" s="17">
        <v>643</v>
      </c>
      <c r="M89" s="17">
        <v>1.2999999999999999E-5</v>
      </c>
      <c r="N89" s="17">
        <v>1225</v>
      </c>
      <c r="O89" s="17">
        <v>0</v>
      </c>
      <c r="P89" s="17">
        <v>0</v>
      </c>
      <c r="Q89" s="17">
        <v>0.906084</v>
      </c>
      <c r="R89" s="17">
        <v>0.68987299999999996</v>
      </c>
      <c r="S89" s="17">
        <v>0.84103300000000003</v>
      </c>
      <c r="T89" s="17">
        <v>0.15115999999999999</v>
      </c>
      <c r="U89" s="17">
        <v>0.179732</v>
      </c>
      <c r="V89" s="17">
        <v>743.9</v>
      </c>
      <c r="W89" s="17">
        <v>0.37081500000000001</v>
      </c>
      <c r="X89" s="17">
        <v>668</v>
      </c>
      <c r="Y89" s="17">
        <v>0</v>
      </c>
      <c r="Z89" s="17">
        <v>0</v>
      </c>
      <c r="AA89" s="17">
        <v>0.27651100000000001</v>
      </c>
      <c r="AB89" s="17">
        <v>3.7207799999999999E-2</v>
      </c>
      <c r="AC89" s="17">
        <v>0.69549700000000003</v>
      </c>
      <c r="AD89" s="17">
        <v>0.25</v>
      </c>
      <c r="AE89" s="17">
        <v>1291.5999999999999</v>
      </c>
    </row>
    <row r="90" spans="1:31">
      <c r="A90" s="17">
        <v>77</v>
      </c>
      <c r="B90" s="19">
        <v>0.4619328703703704</v>
      </c>
      <c r="C90" s="17">
        <v>104.2</v>
      </c>
      <c r="D90" s="17">
        <v>8.1</v>
      </c>
      <c r="E90" s="17">
        <v>4.607E-3</v>
      </c>
      <c r="F90" s="17">
        <v>0.223</v>
      </c>
      <c r="G90" s="17">
        <v>0.91035699999999997</v>
      </c>
      <c r="H90" s="17">
        <v>0.71204999999999996</v>
      </c>
      <c r="I90" s="17">
        <v>0.86643800000000004</v>
      </c>
      <c r="J90" s="17">
        <v>0.154388</v>
      </c>
      <c r="K90" s="17">
        <v>0.17818700000000001</v>
      </c>
      <c r="L90" s="17">
        <v>661.4</v>
      </c>
      <c r="M90" s="17">
        <v>0.35026400000000002</v>
      </c>
      <c r="N90" s="17">
        <v>679</v>
      </c>
      <c r="O90" s="17">
        <v>0</v>
      </c>
      <c r="P90" s="17">
        <v>0</v>
      </c>
      <c r="Q90" s="17">
        <v>0.93441300000000005</v>
      </c>
      <c r="R90" s="17">
        <v>0.69811999999999996</v>
      </c>
      <c r="S90" s="17">
        <v>0.86048599999999997</v>
      </c>
      <c r="T90" s="17">
        <v>0.16236600000000001</v>
      </c>
      <c r="U90" s="17">
        <v>0.188691</v>
      </c>
      <c r="V90" s="17">
        <v>642.5</v>
      </c>
      <c r="W90" s="17">
        <v>0.228157</v>
      </c>
      <c r="X90" s="17">
        <v>1310</v>
      </c>
      <c r="Y90" s="17">
        <v>0</v>
      </c>
      <c r="Z90" s="17">
        <v>0</v>
      </c>
      <c r="AA90" s="17">
        <v>0.290294</v>
      </c>
      <c r="AB90" s="17">
        <v>2.1554400000000001E-2</v>
      </c>
      <c r="AC90" s="17">
        <v>0.70161899999999999</v>
      </c>
      <c r="AD90" s="17">
        <v>0.25</v>
      </c>
      <c r="AE90" s="17">
        <v>1255.7</v>
      </c>
    </row>
    <row r="91" spans="1:31">
      <c r="A91" s="17">
        <v>78</v>
      </c>
      <c r="B91" s="19">
        <v>0.46197916666666666</v>
      </c>
      <c r="C91" s="17">
        <v>103.4</v>
      </c>
      <c r="D91" s="17">
        <v>9.1</v>
      </c>
      <c r="E91" s="17">
        <v>4.8129999999999996E-3</v>
      </c>
      <c r="F91" s="17">
        <v>0.23300000000000001</v>
      </c>
      <c r="G91" s="17">
        <v>0.91636700000000004</v>
      </c>
      <c r="H91" s="17">
        <v>0.710534</v>
      </c>
      <c r="I91" s="17">
        <v>0.87071699999999996</v>
      </c>
      <c r="J91" s="17">
        <v>0.16018299999999999</v>
      </c>
      <c r="K91" s="17">
        <v>0.18396699999999999</v>
      </c>
      <c r="L91" s="17">
        <v>633.70000000000005</v>
      </c>
      <c r="M91" s="17">
        <v>0.29238399999999998</v>
      </c>
      <c r="N91" s="17">
        <v>607</v>
      </c>
      <c r="O91" s="17">
        <v>0</v>
      </c>
      <c r="P91" s="17">
        <v>0</v>
      </c>
      <c r="Q91" s="17">
        <v>0.93009699999999995</v>
      </c>
      <c r="R91" s="17">
        <v>0.71350100000000005</v>
      </c>
      <c r="S91" s="17">
        <v>0.875444</v>
      </c>
      <c r="T91" s="17">
        <v>0.161943</v>
      </c>
      <c r="U91" s="17">
        <v>0.18498400000000001</v>
      </c>
      <c r="V91" s="17">
        <v>669.5</v>
      </c>
      <c r="W91" s="17">
        <v>0.37081999999999998</v>
      </c>
      <c r="X91" s="17">
        <v>812</v>
      </c>
      <c r="Y91" s="17">
        <v>0</v>
      </c>
      <c r="Z91" s="17">
        <v>0</v>
      </c>
      <c r="AA91" s="17">
        <v>0.28459000000000001</v>
      </c>
      <c r="AB91" s="17">
        <v>2.0532999999999999E-2</v>
      </c>
      <c r="AC91" s="17">
        <v>0.71682599999999996</v>
      </c>
      <c r="AD91" s="17">
        <v>0.25</v>
      </c>
      <c r="AE91" s="17">
        <v>1310.5999999999999</v>
      </c>
    </row>
    <row r="92" spans="1:31">
      <c r="A92" s="17">
        <v>79</v>
      </c>
      <c r="B92" s="19">
        <v>0.46203703703703702</v>
      </c>
      <c r="C92" s="17">
        <v>102.5</v>
      </c>
      <c r="D92" s="17">
        <v>10</v>
      </c>
      <c r="E92" s="17">
        <v>6.1000000000000004E-3</v>
      </c>
      <c r="F92" s="17">
        <v>0.29499999999999998</v>
      </c>
      <c r="G92" s="17">
        <v>0.90052200000000004</v>
      </c>
      <c r="H92" s="17">
        <v>0.72533700000000001</v>
      </c>
      <c r="I92" s="17">
        <v>0.88256199999999996</v>
      </c>
      <c r="J92" s="17">
        <v>0.157225</v>
      </c>
      <c r="K92" s="17">
        <v>0.178146</v>
      </c>
      <c r="L92" s="17">
        <v>651.70000000000005</v>
      </c>
      <c r="M92" s="17">
        <v>6.0000000000000002E-6</v>
      </c>
      <c r="N92" s="17">
        <v>860</v>
      </c>
      <c r="O92" s="17">
        <v>0</v>
      </c>
      <c r="P92" s="17">
        <v>0</v>
      </c>
      <c r="Q92" s="17">
        <v>0.918238</v>
      </c>
      <c r="R92" s="17">
        <v>0.69236699999999995</v>
      </c>
      <c r="S92" s="17">
        <v>0.87620399999999998</v>
      </c>
      <c r="T92" s="17">
        <v>0.183837</v>
      </c>
      <c r="U92" s="17">
        <v>0.209811</v>
      </c>
      <c r="V92" s="17">
        <v>800</v>
      </c>
      <c r="W92" s="17">
        <v>1.5E-5</v>
      </c>
      <c r="X92" s="17">
        <v>485</v>
      </c>
      <c r="Y92" s="17">
        <v>0</v>
      </c>
      <c r="Z92" s="17">
        <v>0</v>
      </c>
      <c r="AA92" s="17">
        <v>0.32278600000000002</v>
      </c>
      <c r="AB92" s="17">
        <v>3.2489200000000003E-2</v>
      </c>
      <c r="AC92" s="17">
        <v>0.69833999999999996</v>
      </c>
      <c r="AD92" s="17">
        <v>0.25</v>
      </c>
      <c r="AE92" s="17">
        <v>1274.4000000000001</v>
      </c>
    </row>
    <row r="93" spans="1:31">
      <c r="A93" s="17">
        <v>80</v>
      </c>
      <c r="B93" s="19">
        <v>0.46209490740740744</v>
      </c>
      <c r="C93" s="17">
        <v>101.6</v>
      </c>
      <c r="D93" s="17">
        <v>10</v>
      </c>
      <c r="E93" s="17">
        <v>4.4910000000000002E-3</v>
      </c>
      <c r="F93" s="17">
        <v>0.217</v>
      </c>
      <c r="G93" s="17">
        <v>0.93436600000000003</v>
      </c>
      <c r="H93" s="17">
        <v>0.74507800000000002</v>
      </c>
      <c r="I93" s="17">
        <v>0.92554499999999995</v>
      </c>
      <c r="J93" s="17">
        <v>0.18046699999999999</v>
      </c>
      <c r="K93" s="17">
        <v>0.19498399999999999</v>
      </c>
      <c r="L93" s="17">
        <v>567.4</v>
      </c>
      <c r="M93" s="17">
        <v>9.0000000000000002E-6</v>
      </c>
      <c r="N93" s="17">
        <v>633</v>
      </c>
      <c r="O93" s="17">
        <v>0</v>
      </c>
      <c r="P93" s="17">
        <v>0</v>
      </c>
      <c r="Q93" s="17">
        <v>0.93068600000000001</v>
      </c>
      <c r="R93" s="17">
        <v>0.73575000000000002</v>
      </c>
      <c r="S93" s="17">
        <v>0.89220900000000003</v>
      </c>
      <c r="T93" s="17">
        <v>0.15645999999999999</v>
      </c>
      <c r="U93" s="17">
        <v>0.17536199999999999</v>
      </c>
      <c r="V93" s="17">
        <v>711.4</v>
      </c>
      <c r="W93" s="17">
        <v>0.35609299999999999</v>
      </c>
      <c r="X93" s="17">
        <v>753</v>
      </c>
      <c r="Y93" s="17">
        <v>0</v>
      </c>
      <c r="Z93" s="17">
        <v>0</v>
      </c>
      <c r="AA93" s="17">
        <v>0.26978799999999997</v>
      </c>
      <c r="AB93" s="17">
        <v>2.1086000000000001E-2</v>
      </c>
      <c r="AC93" s="17">
        <v>0.73904899999999996</v>
      </c>
      <c r="AD93" s="17">
        <v>0.25</v>
      </c>
      <c r="AE93" s="17">
        <v>1463.9</v>
      </c>
    </row>
    <row r="94" spans="1:31">
      <c r="A94" s="17">
        <v>81</v>
      </c>
      <c r="B94" s="19">
        <v>0.4621527777777778</v>
      </c>
      <c r="C94" s="17">
        <v>100.5</v>
      </c>
      <c r="D94" s="17">
        <v>10</v>
      </c>
      <c r="E94" s="17">
        <v>6.7260000000000002E-3</v>
      </c>
      <c r="F94" s="17">
        <v>0.32500000000000001</v>
      </c>
      <c r="G94" s="17">
        <v>0.93502600000000002</v>
      </c>
      <c r="H94" s="17">
        <v>0.74165999999999999</v>
      </c>
      <c r="I94" s="17">
        <v>0.93583899999999998</v>
      </c>
      <c r="J94" s="17">
        <v>0.19417899999999999</v>
      </c>
      <c r="K94" s="17">
        <v>0.20749200000000001</v>
      </c>
      <c r="L94" s="17">
        <v>694.4</v>
      </c>
      <c r="M94" s="17">
        <v>0.167071</v>
      </c>
      <c r="N94" s="17">
        <v>477</v>
      </c>
      <c r="O94" s="17">
        <v>0</v>
      </c>
      <c r="P94" s="17">
        <v>0</v>
      </c>
      <c r="Q94" s="17">
        <v>0.934168</v>
      </c>
      <c r="R94" s="17">
        <v>0.74448800000000004</v>
      </c>
      <c r="S94" s="17">
        <v>0.94746600000000003</v>
      </c>
      <c r="T94" s="17">
        <v>0.20297799999999999</v>
      </c>
      <c r="U94" s="17">
        <v>0.21423300000000001</v>
      </c>
      <c r="V94" s="17">
        <v>711.3</v>
      </c>
      <c r="W94" s="17">
        <v>0.13874800000000001</v>
      </c>
      <c r="X94" s="17">
        <v>876</v>
      </c>
      <c r="Y94" s="17">
        <v>0</v>
      </c>
      <c r="Z94" s="17">
        <v>0</v>
      </c>
      <c r="AA94" s="17">
        <v>0.32958900000000002</v>
      </c>
      <c r="AB94" s="17">
        <v>1.94778E-2</v>
      </c>
      <c r="AC94" s="17">
        <v>0.74844100000000002</v>
      </c>
      <c r="AD94" s="17">
        <v>0.25</v>
      </c>
      <c r="AE94" s="17">
        <v>1196</v>
      </c>
    </row>
    <row r="95" spans="1:31">
      <c r="A95" s="17">
        <v>82</v>
      </c>
      <c r="B95" s="19">
        <v>0.46221064814814811</v>
      </c>
      <c r="C95" s="17">
        <v>99.6</v>
      </c>
      <c r="D95" s="17">
        <v>10</v>
      </c>
      <c r="E95" s="17">
        <v>6.3099999999999996E-3</v>
      </c>
      <c r="F95" s="17">
        <v>0.30499999999999999</v>
      </c>
      <c r="G95" s="17">
        <v>0.951318</v>
      </c>
      <c r="H95" s="17">
        <v>0.76290199999999997</v>
      </c>
      <c r="I95" s="17">
        <v>0.976213</v>
      </c>
      <c r="J95" s="17">
        <v>0.21331</v>
      </c>
      <c r="K95" s="17">
        <v>0.21850800000000001</v>
      </c>
      <c r="L95" s="17">
        <v>606.20000000000005</v>
      </c>
      <c r="M95" s="17">
        <v>4.6044000000000002E-2</v>
      </c>
      <c r="N95" s="17">
        <v>369</v>
      </c>
      <c r="O95" s="17">
        <v>0</v>
      </c>
      <c r="P95" s="17">
        <v>0</v>
      </c>
      <c r="Q95" s="17">
        <v>0.93106900000000004</v>
      </c>
      <c r="R95" s="17">
        <v>0.74742500000000001</v>
      </c>
      <c r="S95" s="17">
        <v>0.96912399999999999</v>
      </c>
      <c r="T95" s="17">
        <v>0.22169900000000001</v>
      </c>
      <c r="U95" s="17">
        <v>0.22876299999999999</v>
      </c>
      <c r="V95" s="17">
        <v>648.6</v>
      </c>
      <c r="W95" s="17">
        <v>1.0000000000000001E-5</v>
      </c>
      <c r="X95" s="17">
        <v>536</v>
      </c>
      <c r="Y95" s="17">
        <v>0</v>
      </c>
      <c r="Z95" s="17">
        <v>0</v>
      </c>
      <c r="AA95" s="17">
        <v>0.35194300000000001</v>
      </c>
      <c r="AB95" s="17">
        <v>1.3237499999999999E-2</v>
      </c>
      <c r="AC95" s="17">
        <v>0.75036000000000003</v>
      </c>
      <c r="AD95" s="17">
        <v>0.25</v>
      </c>
      <c r="AE95" s="17">
        <v>1370</v>
      </c>
    </row>
    <row r="96" spans="1:31">
      <c r="A96" s="17">
        <v>83</v>
      </c>
      <c r="B96" s="19">
        <v>0.46225694444444443</v>
      </c>
      <c r="C96" s="17">
        <v>98.7</v>
      </c>
      <c r="D96" s="17">
        <v>10</v>
      </c>
      <c r="E96" s="17">
        <v>7.332E-3</v>
      </c>
      <c r="F96" s="17">
        <v>0.35499999999999998</v>
      </c>
      <c r="G96" s="17">
        <v>0.94147999999999998</v>
      </c>
      <c r="H96" s="17">
        <v>0.79346899999999998</v>
      </c>
      <c r="I96" s="17">
        <v>1.0066459999999999</v>
      </c>
      <c r="J96" s="17">
        <v>0.21317800000000001</v>
      </c>
      <c r="K96" s="17">
        <v>0.21177000000000001</v>
      </c>
      <c r="L96" s="17">
        <v>665.1</v>
      </c>
      <c r="M96" s="17">
        <v>0.134022</v>
      </c>
      <c r="N96" s="17">
        <v>745</v>
      </c>
      <c r="O96" s="17">
        <v>0</v>
      </c>
      <c r="P96" s="17">
        <v>0</v>
      </c>
      <c r="Q96" s="17">
        <v>0.91858399999999996</v>
      </c>
      <c r="R96" s="17">
        <v>0.76194799999999996</v>
      </c>
      <c r="S96" s="17">
        <v>1.010772</v>
      </c>
      <c r="T96" s="17">
        <v>0.24882499999999999</v>
      </c>
      <c r="U96" s="17">
        <v>0.246173</v>
      </c>
      <c r="V96" s="17">
        <v>765.9</v>
      </c>
      <c r="W96" s="17">
        <v>0.162939</v>
      </c>
      <c r="X96" s="17">
        <v>495</v>
      </c>
      <c r="Y96" s="17">
        <v>0</v>
      </c>
      <c r="Z96" s="17">
        <v>0</v>
      </c>
      <c r="AA96" s="17">
        <v>0.37872699999999998</v>
      </c>
      <c r="AB96" s="17">
        <v>2.8853299999999998E-2</v>
      </c>
      <c r="AC96" s="17">
        <v>0.76912700000000001</v>
      </c>
      <c r="AD96" s="17">
        <v>0.25</v>
      </c>
      <c r="AE96" s="17">
        <v>1248.7</v>
      </c>
    </row>
    <row r="97" spans="1:31">
      <c r="A97" s="17">
        <v>84</v>
      </c>
      <c r="B97" s="19">
        <v>0.46231481481481485</v>
      </c>
      <c r="C97" s="17">
        <v>97.6</v>
      </c>
      <c r="D97" s="17">
        <v>10</v>
      </c>
      <c r="E97" s="17">
        <v>7.77E-3</v>
      </c>
      <c r="F97" s="17">
        <v>0.376</v>
      </c>
      <c r="G97" s="17">
        <v>0.94268600000000002</v>
      </c>
      <c r="H97" s="17">
        <v>0.83709199999999995</v>
      </c>
      <c r="I97" s="17">
        <v>1.0898490000000001</v>
      </c>
      <c r="J97" s="17">
        <v>0.25275700000000001</v>
      </c>
      <c r="K97" s="17">
        <v>0.23191899999999999</v>
      </c>
      <c r="L97" s="17">
        <v>676.2</v>
      </c>
      <c r="M97" s="17">
        <v>0.24068800000000001</v>
      </c>
      <c r="N97" s="17">
        <v>832</v>
      </c>
      <c r="O97" s="17">
        <v>0</v>
      </c>
      <c r="P97" s="17">
        <v>0</v>
      </c>
      <c r="Q97" s="17">
        <v>0.95445599999999997</v>
      </c>
      <c r="R97" s="17">
        <v>0.77932599999999996</v>
      </c>
      <c r="S97" s="17">
        <v>1.0497650000000001</v>
      </c>
      <c r="T97" s="17">
        <v>0.27043899999999998</v>
      </c>
      <c r="U97" s="17">
        <v>0.25761800000000001</v>
      </c>
      <c r="V97" s="17">
        <v>670.5</v>
      </c>
      <c r="W97" s="17">
        <v>2.4354000000000001E-2</v>
      </c>
      <c r="X97" s="17">
        <v>618</v>
      </c>
      <c r="Y97" s="17">
        <v>0</v>
      </c>
      <c r="Z97" s="17">
        <v>0</v>
      </c>
      <c r="AA97" s="17">
        <v>0.39633600000000002</v>
      </c>
      <c r="AB97" s="17">
        <v>3.2634999999999997E-2</v>
      </c>
      <c r="AC97" s="17">
        <v>0.78815199999999996</v>
      </c>
      <c r="AD97" s="17">
        <v>0.25</v>
      </c>
      <c r="AE97" s="17">
        <v>1228.2</v>
      </c>
    </row>
    <row r="98" spans="1:31">
      <c r="A98" s="17">
        <v>85</v>
      </c>
      <c r="B98" s="19">
        <v>0.46237268518518521</v>
      </c>
      <c r="C98" s="17">
        <v>96.7</v>
      </c>
      <c r="D98" s="17">
        <v>10.9</v>
      </c>
      <c r="E98" s="17">
        <v>8.8380000000000004E-3</v>
      </c>
      <c r="F98" s="17">
        <v>0.42799999999999999</v>
      </c>
      <c r="G98" s="17">
        <v>0.93828599999999995</v>
      </c>
      <c r="H98" s="17">
        <v>0.85346500000000003</v>
      </c>
      <c r="I98" s="17">
        <v>1.1342650000000001</v>
      </c>
      <c r="J98" s="17">
        <v>0.28079999999999999</v>
      </c>
      <c r="K98" s="17">
        <v>0.247561</v>
      </c>
      <c r="L98" s="17">
        <v>664.3</v>
      </c>
      <c r="M98" s="17">
        <v>0.241867</v>
      </c>
      <c r="N98" s="17">
        <v>495</v>
      </c>
      <c r="O98" s="17">
        <v>0</v>
      </c>
      <c r="P98" s="17">
        <v>0</v>
      </c>
      <c r="Q98" s="17">
        <v>0.96903300000000003</v>
      </c>
      <c r="R98" s="17">
        <v>0.81726200000000004</v>
      </c>
      <c r="S98" s="17">
        <v>1.1198509999999999</v>
      </c>
      <c r="T98" s="17">
        <v>0.30259000000000003</v>
      </c>
      <c r="U98" s="17">
        <v>0.27020499999999997</v>
      </c>
      <c r="V98" s="17">
        <v>758.5</v>
      </c>
      <c r="W98" s="17">
        <v>4.7613000000000003E-2</v>
      </c>
      <c r="X98" s="17">
        <v>569</v>
      </c>
      <c r="Y98" s="17">
        <v>0</v>
      </c>
      <c r="Z98" s="17">
        <v>0</v>
      </c>
      <c r="AA98" s="17">
        <v>0.41570000000000001</v>
      </c>
      <c r="AB98" s="17">
        <v>2.1045299999999999E-2</v>
      </c>
      <c r="AC98" s="17">
        <v>0.82362999999999997</v>
      </c>
      <c r="AD98" s="17">
        <v>0.25</v>
      </c>
      <c r="AE98" s="17">
        <v>1250.3</v>
      </c>
    </row>
    <row r="99" spans="1:31">
      <c r="A99" s="17">
        <v>86</v>
      </c>
      <c r="B99" s="19">
        <v>0.46243055555555551</v>
      </c>
      <c r="C99" s="17">
        <v>95.6</v>
      </c>
      <c r="D99" s="17">
        <v>10.9</v>
      </c>
      <c r="E99" s="17">
        <v>8.4259999999999995E-3</v>
      </c>
      <c r="F99" s="17">
        <v>0.40799999999999997</v>
      </c>
      <c r="G99" s="17">
        <v>0.95927300000000004</v>
      </c>
      <c r="H99" s="17">
        <v>0.87853300000000001</v>
      </c>
      <c r="I99" s="17">
        <v>1.1635850000000001</v>
      </c>
      <c r="J99" s="17">
        <v>0.28505200000000003</v>
      </c>
      <c r="K99" s="17">
        <v>0.244977</v>
      </c>
      <c r="L99" s="17">
        <v>627.70000000000005</v>
      </c>
      <c r="M99" s="17">
        <v>6.9999999999999999E-6</v>
      </c>
      <c r="N99" s="17">
        <v>677</v>
      </c>
      <c r="O99" s="17">
        <v>0</v>
      </c>
      <c r="P99" s="17">
        <v>0</v>
      </c>
      <c r="Q99" s="17">
        <v>0.96992800000000001</v>
      </c>
      <c r="R99" s="17">
        <v>0.84947499999999998</v>
      </c>
      <c r="S99" s="17">
        <v>1.170526</v>
      </c>
      <c r="T99" s="17">
        <v>0.321052</v>
      </c>
      <c r="U99" s="17">
        <v>0.27428000000000002</v>
      </c>
      <c r="V99" s="17">
        <v>730.7</v>
      </c>
      <c r="W99" s="17">
        <v>0.116964</v>
      </c>
      <c r="X99" s="17">
        <v>440</v>
      </c>
      <c r="Y99" s="17">
        <v>0</v>
      </c>
      <c r="Z99" s="17">
        <v>0</v>
      </c>
      <c r="AA99" s="17">
        <v>0.42196899999999998</v>
      </c>
      <c r="AB99" s="17">
        <v>2.7027900000000001E-2</v>
      </c>
      <c r="AC99" s="17">
        <v>0.85815200000000003</v>
      </c>
      <c r="AD99" s="17">
        <v>0.25</v>
      </c>
      <c r="AE99" s="17">
        <v>1323.1</v>
      </c>
    </row>
    <row r="100" spans="1:31">
      <c r="A100" s="17">
        <v>87</v>
      </c>
      <c r="B100" s="19">
        <v>0.46247685185185183</v>
      </c>
      <c r="C100" s="17">
        <v>94.7</v>
      </c>
      <c r="D100" s="17">
        <v>11.8</v>
      </c>
      <c r="E100" s="17">
        <v>9.8589999999999997E-3</v>
      </c>
      <c r="F100" s="17">
        <v>0.47699999999999998</v>
      </c>
      <c r="G100" s="17">
        <v>0.97113899999999997</v>
      </c>
      <c r="H100" s="17">
        <v>0.90183599999999997</v>
      </c>
      <c r="I100" s="17">
        <v>1.2211749999999999</v>
      </c>
      <c r="J100" s="17">
        <v>0.31933899999999998</v>
      </c>
      <c r="K100" s="17">
        <v>0.26150099999999998</v>
      </c>
      <c r="L100" s="17">
        <v>665.6</v>
      </c>
      <c r="M100" s="17">
        <v>0.17453199999999999</v>
      </c>
      <c r="N100" s="17">
        <v>328</v>
      </c>
      <c r="O100" s="17">
        <v>0</v>
      </c>
      <c r="P100" s="17">
        <v>0</v>
      </c>
      <c r="Q100" s="17">
        <v>0.97283799999999998</v>
      </c>
      <c r="R100" s="17">
        <v>0.87062700000000004</v>
      </c>
      <c r="S100" s="17">
        <v>1.202564</v>
      </c>
      <c r="T100" s="17">
        <v>0.33193699999999998</v>
      </c>
      <c r="U100" s="17">
        <v>0.27602399999999999</v>
      </c>
      <c r="V100" s="17">
        <v>692.9</v>
      </c>
      <c r="W100" s="17">
        <v>0.27995999999999999</v>
      </c>
      <c r="X100" s="17">
        <v>349</v>
      </c>
      <c r="Y100" s="17">
        <v>0</v>
      </c>
      <c r="Z100" s="17">
        <v>0</v>
      </c>
      <c r="AA100" s="17">
        <v>0.424653</v>
      </c>
      <c r="AB100" s="17">
        <v>1.52338E-2</v>
      </c>
      <c r="AC100" s="17">
        <v>0.87568299999999999</v>
      </c>
      <c r="AD100" s="17">
        <v>0.25</v>
      </c>
      <c r="AE100" s="17">
        <v>1247.8</v>
      </c>
    </row>
    <row r="101" spans="1:31">
      <c r="A101" s="17">
        <v>88</v>
      </c>
      <c r="B101" s="19">
        <v>0.46253472222222225</v>
      </c>
      <c r="C101" s="17">
        <v>93.8</v>
      </c>
      <c r="D101" s="17">
        <v>12.7</v>
      </c>
      <c r="E101" s="17">
        <v>1.1452E-2</v>
      </c>
      <c r="F101" s="17">
        <v>0.55400000000000005</v>
      </c>
      <c r="G101" s="17">
        <v>0.96963699999999997</v>
      </c>
      <c r="H101" s="17">
        <v>0.953955</v>
      </c>
      <c r="I101" s="17">
        <v>1.301841</v>
      </c>
      <c r="J101" s="17">
        <v>0.34788599999999997</v>
      </c>
      <c r="K101" s="17">
        <v>0.26722600000000002</v>
      </c>
      <c r="L101" s="17">
        <v>683.5</v>
      </c>
      <c r="M101" s="17">
        <v>8.1814999999999999E-2</v>
      </c>
      <c r="N101" s="17">
        <v>602</v>
      </c>
      <c r="O101" s="17">
        <v>0</v>
      </c>
      <c r="P101" s="17">
        <v>0</v>
      </c>
      <c r="Q101" s="17">
        <v>0.97179700000000002</v>
      </c>
      <c r="R101" s="17">
        <v>0.91068700000000002</v>
      </c>
      <c r="S101" s="17">
        <v>1.2908630000000001</v>
      </c>
      <c r="T101" s="17">
        <v>0.38017600000000001</v>
      </c>
      <c r="U101" s="17">
        <v>0.29451300000000002</v>
      </c>
      <c r="V101" s="17">
        <v>750.4</v>
      </c>
      <c r="W101" s="17">
        <v>0.229161</v>
      </c>
      <c r="X101" s="17">
        <v>486</v>
      </c>
      <c r="Y101" s="17">
        <v>0</v>
      </c>
      <c r="Z101" s="17">
        <v>0</v>
      </c>
      <c r="AA101" s="17">
        <v>0.45309700000000003</v>
      </c>
      <c r="AB101" s="17">
        <v>3.0431E-2</v>
      </c>
      <c r="AC101" s="17">
        <v>0.92225599999999996</v>
      </c>
      <c r="AD101" s="17">
        <v>0.25</v>
      </c>
      <c r="AE101" s="17">
        <v>1215.2</v>
      </c>
    </row>
    <row r="102" spans="1:31">
      <c r="A102" s="17">
        <v>89</v>
      </c>
      <c r="B102" s="19">
        <v>0.46259259259259261</v>
      </c>
      <c r="C102" s="17">
        <v>92.9</v>
      </c>
      <c r="D102" s="17">
        <v>12.7</v>
      </c>
      <c r="E102" s="17">
        <v>1.0874E-2</v>
      </c>
      <c r="F102" s="17">
        <v>0.52600000000000002</v>
      </c>
      <c r="G102" s="17">
        <v>0.96874099999999996</v>
      </c>
      <c r="H102" s="17">
        <v>0.99361699999999997</v>
      </c>
      <c r="I102" s="17">
        <v>1.3718859999999999</v>
      </c>
      <c r="J102" s="17">
        <v>0.37826900000000002</v>
      </c>
      <c r="K102" s="17">
        <v>0.275729</v>
      </c>
      <c r="L102" s="17">
        <v>663.1</v>
      </c>
      <c r="M102" s="17">
        <v>3.9999999999999998E-6</v>
      </c>
      <c r="N102" s="17">
        <v>510</v>
      </c>
      <c r="O102" s="17">
        <v>0</v>
      </c>
      <c r="P102" s="17">
        <v>0</v>
      </c>
      <c r="Q102" s="17">
        <v>0.97707200000000005</v>
      </c>
      <c r="R102" s="17">
        <v>0.97985599999999995</v>
      </c>
      <c r="S102" s="17">
        <v>1.37365</v>
      </c>
      <c r="T102" s="17">
        <v>0.39379399999999998</v>
      </c>
      <c r="U102" s="17">
        <v>0.28667700000000002</v>
      </c>
      <c r="V102" s="17">
        <v>714.6</v>
      </c>
      <c r="W102" s="17">
        <v>0.29319099999999998</v>
      </c>
      <c r="X102" s="17">
        <v>686</v>
      </c>
      <c r="Y102" s="17">
        <v>0</v>
      </c>
      <c r="Z102" s="17">
        <v>0</v>
      </c>
      <c r="AA102" s="17">
        <v>0.44104100000000002</v>
      </c>
      <c r="AB102" s="17">
        <v>2.5154599999999999E-2</v>
      </c>
      <c r="AC102" s="17">
        <v>0.98976200000000003</v>
      </c>
      <c r="AD102" s="17">
        <v>0.25</v>
      </c>
      <c r="AE102" s="17">
        <v>1252.5999999999999</v>
      </c>
    </row>
    <row r="103" spans="1:31">
      <c r="A103" s="17">
        <v>90</v>
      </c>
      <c r="B103" s="19">
        <v>0.46265046296296292</v>
      </c>
      <c r="C103" s="17">
        <v>92</v>
      </c>
      <c r="D103" s="17">
        <v>13.6</v>
      </c>
      <c r="E103" s="17">
        <v>1.3238E-2</v>
      </c>
      <c r="F103" s="17">
        <v>0.64100000000000001</v>
      </c>
      <c r="G103" s="17">
        <v>0.97417799999999999</v>
      </c>
      <c r="H103" s="17">
        <v>1.010362</v>
      </c>
      <c r="I103" s="17">
        <v>1.376252</v>
      </c>
      <c r="J103" s="17">
        <v>0.36588999999999999</v>
      </c>
      <c r="K103" s="17">
        <v>0.26585999999999999</v>
      </c>
      <c r="L103" s="17">
        <v>706.1</v>
      </c>
      <c r="M103" s="17">
        <v>0.22917999999999999</v>
      </c>
      <c r="N103" s="17">
        <v>351</v>
      </c>
      <c r="O103" s="17">
        <v>0</v>
      </c>
      <c r="P103" s="17">
        <v>0</v>
      </c>
      <c r="Q103" s="17">
        <v>0.97633899999999996</v>
      </c>
      <c r="R103" s="17">
        <v>0.98802299999999998</v>
      </c>
      <c r="S103" s="17">
        <v>1.4200349999999999</v>
      </c>
      <c r="T103" s="17">
        <v>0.43201200000000001</v>
      </c>
      <c r="U103" s="17">
        <v>0.304226</v>
      </c>
      <c r="V103" s="17">
        <v>698</v>
      </c>
      <c r="W103" s="17">
        <v>0.23788000000000001</v>
      </c>
      <c r="X103" s="17">
        <v>415</v>
      </c>
      <c r="Y103" s="17">
        <v>0</v>
      </c>
      <c r="Z103" s="17">
        <v>0</v>
      </c>
      <c r="AA103" s="17">
        <v>0.46804000000000001</v>
      </c>
      <c r="AB103" s="17">
        <v>1.9846200000000001E-2</v>
      </c>
      <c r="AC103" s="17">
        <v>0.99659699999999996</v>
      </c>
      <c r="AD103" s="17">
        <v>0.25</v>
      </c>
      <c r="AE103" s="17">
        <v>1176.3</v>
      </c>
    </row>
    <row r="104" spans="1:31">
      <c r="A104" s="17">
        <v>91</v>
      </c>
      <c r="B104" s="19">
        <v>0.46269675925925924</v>
      </c>
      <c r="C104" s="17">
        <v>91.1</v>
      </c>
      <c r="D104" s="17">
        <v>13.6</v>
      </c>
      <c r="E104" s="17">
        <v>1.3148999999999999E-2</v>
      </c>
      <c r="F104" s="17">
        <v>0.63600000000000001</v>
      </c>
      <c r="G104" s="17">
        <v>0.96777199999999997</v>
      </c>
      <c r="H104" s="17">
        <v>1.0171410000000001</v>
      </c>
      <c r="I104" s="17">
        <v>1.381311</v>
      </c>
      <c r="J104" s="17">
        <v>0.36416999999999999</v>
      </c>
      <c r="K104" s="17">
        <v>0.26364100000000001</v>
      </c>
      <c r="L104" s="17">
        <v>712.6</v>
      </c>
      <c r="M104" s="17">
        <v>0.37081999999999998</v>
      </c>
      <c r="N104" s="17">
        <v>791</v>
      </c>
      <c r="O104" s="17">
        <v>0</v>
      </c>
      <c r="P104" s="17">
        <v>0</v>
      </c>
      <c r="Q104" s="17">
        <v>0.97979499999999997</v>
      </c>
      <c r="R104" s="17">
        <v>1.0060229999999999</v>
      </c>
      <c r="S104" s="17">
        <v>1.451767</v>
      </c>
      <c r="T104" s="17">
        <v>0.44574399999999997</v>
      </c>
      <c r="U104" s="17">
        <v>0.307035</v>
      </c>
      <c r="V104" s="17">
        <v>768.6</v>
      </c>
      <c r="W104" s="17">
        <v>0.20023099999999999</v>
      </c>
      <c r="X104" s="17">
        <v>519</v>
      </c>
      <c r="Y104" s="17">
        <v>0</v>
      </c>
      <c r="Z104" s="17">
        <v>0</v>
      </c>
      <c r="AA104" s="17">
        <v>0.472362</v>
      </c>
      <c r="AB104" s="17">
        <v>4.40556E-2</v>
      </c>
      <c r="AC104" s="17">
        <v>1.02566</v>
      </c>
      <c r="AD104" s="17">
        <v>0.25</v>
      </c>
      <c r="AE104" s="17">
        <v>1165.5999999999999</v>
      </c>
    </row>
    <row r="105" spans="1:31">
      <c r="A105" s="17">
        <v>92</v>
      </c>
      <c r="B105" s="19">
        <v>0.46275462962962965</v>
      </c>
      <c r="C105" s="17">
        <v>90.2</v>
      </c>
      <c r="D105" s="17">
        <v>13.6</v>
      </c>
      <c r="E105" s="17">
        <v>1.2697999999999999E-2</v>
      </c>
      <c r="F105" s="17">
        <v>0.61399999999999999</v>
      </c>
      <c r="G105" s="17">
        <v>0.97706199999999999</v>
      </c>
      <c r="H105" s="17">
        <v>1.0122660000000001</v>
      </c>
      <c r="I105" s="17">
        <v>1.4329860000000001</v>
      </c>
      <c r="J105" s="17">
        <v>0.42072100000000001</v>
      </c>
      <c r="K105" s="17">
        <v>0.293597</v>
      </c>
      <c r="L105" s="17">
        <v>686.4</v>
      </c>
      <c r="M105" s="17">
        <v>3.7707999999999998E-2</v>
      </c>
      <c r="N105" s="17">
        <v>402</v>
      </c>
      <c r="O105" s="17">
        <v>0</v>
      </c>
      <c r="P105" s="17">
        <v>0</v>
      </c>
      <c r="Q105" s="17">
        <v>0.98288200000000003</v>
      </c>
      <c r="R105" s="17">
        <v>1.0102500000000001</v>
      </c>
      <c r="S105" s="17">
        <v>1.4450179999999999</v>
      </c>
      <c r="T105" s="17">
        <v>0.43476799999999999</v>
      </c>
      <c r="U105" s="17">
        <v>0.30087399999999997</v>
      </c>
      <c r="V105" s="17">
        <v>738.3</v>
      </c>
      <c r="W105" s="17">
        <v>0.20937900000000001</v>
      </c>
      <c r="X105" s="17">
        <v>478</v>
      </c>
      <c r="Y105" s="17">
        <v>0</v>
      </c>
      <c r="Z105" s="17">
        <v>0</v>
      </c>
      <c r="AA105" s="17">
        <v>0.46288299999999999</v>
      </c>
      <c r="AB105" s="17">
        <v>2.2034600000000001E-2</v>
      </c>
      <c r="AC105" s="17">
        <v>1.01983</v>
      </c>
      <c r="AD105" s="17">
        <v>0.25</v>
      </c>
      <c r="AE105" s="17">
        <v>1210.0999999999999</v>
      </c>
    </row>
    <row r="106" spans="1:31">
      <c r="A106" s="17">
        <v>93</v>
      </c>
      <c r="B106" s="19">
        <v>0.46281250000000002</v>
      </c>
      <c r="C106" s="17">
        <v>89.2</v>
      </c>
      <c r="D106" s="17">
        <v>12.7</v>
      </c>
      <c r="E106" s="17">
        <v>1.2959E-2</v>
      </c>
      <c r="F106" s="17">
        <v>0.627</v>
      </c>
      <c r="G106" s="17">
        <v>0.96746399999999999</v>
      </c>
      <c r="H106" s="17">
        <v>1.0773239999999999</v>
      </c>
      <c r="I106" s="17">
        <v>1.4866379999999999</v>
      </c>
      <c r="J106" s="17">
        <v>0.40931299999999998</v>
      </c>
      <c r="K106" s="17">
        <v>0.27532800000000002</v>
      </c>
      <c r="L106" s="17">
        <v>697.7</v>
      </c>
      <c r="M106" s="17">
        <v>0.19637499999999999</v>
      </c>
      <c r="N106" s="17">
        <v>634</v>
      </c>
      <c r="O106" s="17">
        <v>0</v>
      </c>
      <c r="P106" s="17">
        <v>0</v>
      </c>
      <c r="Q106" s="17">
        <v>0.98077999999999999</v>
      </c>
      <c r="R106" s="17">
        <v>1.013636</v>
      </c>
      <c r="S106" s="17">
        <v>1.5065930000000001</v>
      </c>
      <c r="T106" s="17">
        <v>0.49295699999999998</v>
      </c>
      <c r="U106" s="17">
        <v>0.32719999999999999</v>
      </c>
      <c r="V106" s="17">
        <v>772.8</v>
      </c>
      <c r="W106" s="17">
        <v>3.9065999999999997E-2</v>
      </c>
      <c r="X106" s="17">
        <v>440</v>
      </c>
      <c r="Y106" s="17">
        <v>0</v>
      </c>
      <c r="Z106" s="17">
        <v>0</v>
      </c>
      <c r="AA106" s="17">
        <v>0.50338499999999997</v>
      </c>
      <c r="AB106" s="17">
        <v>3.2619299999999997E-2</v>
      </c>
      <c r="AC106" s="17">
        <v>1.02972</v>
      </c>
      <c r="AD106" s="17">
        <v>0.25</v>
      </c>
      <c r="AE106" s="17">
        <v>1190.4000000000001</v>
      </c>
    </row>
    <row r="107" spans="1:31">
      <c r="A107" s="17">
        <v>94</v>
      </c>
      <c r="B107" s="19">
        <v>0.46287037037037032</v>
      </c>
      <c r="C107" s="17">
        <v>88.3</v>
      </c>
      <c r="D107" s="17">
        <v>13.6</v>
      </c>
      <c r="E107" s="17">
        <v>1.4290000000000001E-2</v>
      </c>
      <c r="F107" s="17">
        <v>0.69199999999999995</v>
      </c>
      <c r="G107" s="17">
        <v>0.96402100000000002</v>
      </c>
      <c r="H107" s="17">
        <v>1.083963</v>
      </c>
      <c r="I107" s="17">
        <v>1.5326299999999999</v>
      </c>
      <c r="J107" s="17">
        <v>0.44866699999999998</v>
      </c>
      <c r="K107" s="17">
        <v>0.29274299999999998</v>
      </c>
      <c r="L107" s="17">
        <v>714.8</v>
      </c>
      <c r="M107" s="17">
        <v>0.16583899999999999</v>
      </c>
      <c r="N107" s="17">
        <v>475</v>
      </c>
      <c r="O107" s="17">
        <v>0</v>
      </c>
      <c r="P107" s="17">
        <v>0</v>
      </c>
      <c r="Q107" s="17">
        <v>0.98273999999999995</v>
      </c>
      <c r="R107" s="17">
        <v>1.092114</v>
      </c>
      <c r="S107" s="17">
        <v>1.6223110000000001</v>
      </c>
      <c r="T107" s="17">
        <v>0.530196</v>
      </c>
      <c r="U107" s="17">
        <v>0.326816</v>
      </c>
      <c r="V107" s="17">
        <v>741.4</v>
      </c>
      <c r="W107" s="17">
        <v>0.18697</v>
      </c>
      <c r="X107" s="17">
        <v>591</v>
      </c>
      <c r="Y107" s="17">
        <v>0</v>
      </c>
      <c r="Z107" s="17">
        <v>0</v>
      </c>
      <c r="AA107" s="17">
        <v>0.50279300000000005</v>
      </c>
      <c r="AB107" s="17">
        <v>2.7024599999999999E-2</v>
      </c>
      <c r="AC107" s="17">
        <v>1.1064400000000001</v>
      </c>
      <c r="AD107" s="17">
        <v>0.25</v>
      </c>
      <c r="AE107" s="17">
        <v>1162</v>
      </c>
    </row>
    <row r="108" spans="1:31">
      <c r="A108" s="17">
        <v>95</v>
      </c>
      <c r="B108" s="19">
        <v>0.46292824074074074</v>
      </c>
      <c r="C108" s="17">
        <v>87.2</v>
      </c>
      <c r="D108" s="17">
        <v>14.5</v>
      </c>
      <c r="E108" s="17">
        <v>1.7395000000000001E-2</v>
      </c>
      <c r="F108" s="17">
        <v>0.84199999999999997</v>
      </c>
      <c r="G108" s="17">
        <v>0.97813000000000005</v>
      </c>
      <c r="H108" s="17">
        <v>1.0915630000000001</v>
      </c>
      <c r="I108" s="17">
        <v>1.5708150000000001</v>
      </c>
      <c r="J108" s="17">
        <v>0.47925200000000001</v>
      </c>
      <c r="K108" s="17">
        <v>0.30509799999999998</v>
      </c>
      <c r="L108" s="17">
        <v>793.3</v>
      </c>
      <c r="M108" s="17">
        <v>8.7538000000000005E-2</v>
      </c>
      <c r="N108" s="17">
        <v>368</v>
      </c>
      <c r="O108" s="17">
        <v>0</v>
      </c>
      <c r="P108" s="17">
        <v>0</v>
      </c>
      <c r="Q108" s="17">
        <v>0.983348</v>
      </c>
      <c r="R108" s="17">
        <v>1.1073379999999999</v>
      </c>
      <c r="S108" s="17">
        <v>1.665842</v>
      </c>
      <c r="T108" s="17">
        <v>0.558504</v>
      </c>
      <c r="U108" s="17">
        <v>0.33526800000000001</v>
      </c>
      <c r="V108" s="17">
        <v>744.1</v>
      </c>
      <c r="W108" s="17">
        <v>7.2293999999999997E-2</v>
      </c>
      <c r="X108" s="17">
        <v>393</v>
      </c>
      <c r="Y108" s="17">
        <v>0</v>
      </c>
      <c r="Z108" s="17">
        <v>0</v>
      </c>
      <c r="AA108" s="17">
        <v>0.51579799999999998</v>
      </c>
      <c r="AB108" s="17">
        <v>2.4797300000000001E-2</v>
      </c>
      <c r="AC108" s="17">
        <v>1.1211899999999999</v>
      </c>
      <c r="AD108" s="17">
        <v>0.25</v>
      </c>
      <c r="AE108" s="17">
        <v>1046.9000000000001</v>
      </c>
    </row>
    <row r="109" spans="1:31">
      <c r="A109" s="17">
        <v>96</v>
      </c>
      <c r="B109" s="19">
        <v>0.46297453703703706</v>
      </c>
      <c r="C109" s="17">
        <v>86.3</v>
      </c>
      <c r="D109" s="17">
        <v>15.4</v>
      </c>
      <c r="E109" s="17">
        <v>1.5969000000000001E-2</v>
      </c>
      <c r="F109" s="17">
        <v>0.77300000000000002</v>
      </c>
      <c r="G109" s="17">
        <v>0.97220300000000004</v>
      </c>
      <c r="H109" s="17">
        <v>1.134053</v>
      </c>
      <c r="I109" s="17">
        <v>1.6044510000000001</v>
      </c>
      <c r="J109" s="17">
        <v>0.47039799999999998</v>
      </c>
      <c r="K109" s="17">
        <v>0.29318300000000003</v>
      </c>
      <c r="L109" s="17">
        <v>706.2</v>
      </c>
      <c r="M109" s="17">
        <v>0.16121199999999999</v>
      </c>
      <c r="N109" s="17">
        <v>581</v>
      </c>
      <c r="O109" s="17">
        <v>0</v>
      </c>
      <c r="P109" s="17">
        <v>0</v>
      </c>
      <c r="Q109" s="17">
        <v>0.98248899999999995</v>
      </c>
      <c r="R109" s="17">
        <v>1.14079</v>
      </c>
      <c r="S109" s="17">
        <v>1.7011419999999999</v>
      </c>
      <c r="T109" s="17">
        <v>0.56035199999999996</v>
      </c>
      <c r="U109" s="17">
        <v>0.32939800000000002</v>
      </c>
      <c r="V109" s="17">
        <v>727.6</v>
      </c>
      <c r="W109" s="17">
        <v>0.108891</v>
      </c>
      <c r="X109" s="17">
        <v>398</v>
      </c>
      <c r="Y109" s="17">
        <v>0</v>
      </c>
      <c r="Z109" s="17">
        <v>0</v>
      </c>
      <c r="AA109" s="17">
        <v>0.50676600000000005</v>
      </c>
      <c r="AB109" s="17">
        <v>3.6611100000000001E-2</v>
      </c>
      <c r="AC109" s="17">
        <v>1.1613</v>
      </c>
      <c r="AD109" s="17">
        <v>0.25</v>
      </c>
      <c r="AE109" s="17">
        <v>1176.0999999999999</v>
      </c>
    </row>
    <row r="110" spans="1:31">
      <c r="A110" s="17">
        <v>97</v>
      </c>
      <c r="B110" s="19">
        <v>0.46303240740740742</v>
      </c>
      <c r="C110" s="17">
        <v>85.2</v>
      </c>
      <c r="D110" s="17">
        <v>18.100000000000001</v>
      </c>
      <c r="E110" s="17">
        <v>1.9708E-2</v>
      </c>
      <c r="F110" s="17">
        <v>0.95399999999999996</v>
      </c>
      <c r="G110" s="17">
        <v>0.98031699999999999</v>
      </c>
      <c r="H110" s="17">
        <v>1.2092000000000001</v>
      </c>
      <c r="I110" s="17">
        <v>1.659673</v>
      </c>
      <c r="J110" s="17">
        <v>0.45047300000000001</v>
      </c>
      <c r="K110" s="17">
        <v>0.27142300000000003</v>
      </c>
      <c r="L110" s="17">
        <v>740.4</v>
      </c>
      <c r="M110" s="17">
        <v>0.28926800000000003</v>
      </c>
      <c r="N110" s="17">
        <v>480</v>
      </c>
      <c r="O110" s="17">
        <v>0</v>
      </c>
      <c r="P110" s="17">
        <v>0</v>
      </c>
      <c r="Q110" s="17">
        <v>0.98449299999999995</v>
      </c>
      <c r="R110" s="17">
        <v>1.1434820000000001</v>
      </c>
      <c r="S110" s="17">
        <v>1.706218</v>
      </c>
      <c r="T110" s="17">
        <v>0.56273700000000004</v>
      </c>
      <c r="U110" s="17">
        <v>0.32981500000000002</v>
      </c>
      <c r="V110" s="17">
        <v>742.8</v>
      </c>
      <c r="W110" s="17">
        <v>0.151535</v>
      </c>
      <c r="X110" s="17">
        <v>374</v>
      </c>
      <c r="Y110" s="17">
        <v>0</v>
      </c>
      <c r="Z110" s="17">
        <v>0</v>
      </c>
      <c r="AA110" s="17">
        <v>0.50740799999999997</v>
      </c>
      <c r="AB110" s="17">
        <v>3.7250800000000001E-2</v>
      </c>
      <c r="AC110" s="17">
        <v>1.1644399999999999</v>
      </c>
      <c r="AD110" s="17">
        <v>0.25</v>
      </c>
      <c r="AE110" s="17">
        <v>1121.8</v>
      </c>
    </row>
    <row r="111" spans="1:31">
      <c r="A111" s="17">
        <v>98</v>
      </c>
      <c r="B111" s="19">
        <v>0.46309027777777773</v>
      </c>
      <c r="C111" s="17">
        <v>84.3</v>
      </c>
      <c r="D111" s="17">
        <v>19.899999999999999</v>
      </c>
      <c r="E111" s="17">
        <v>2.1332E-2</v>
      </c>
      <c r="F111" s="17">
        <v>1.032</v>
      </c>
      <c r="G111" s="17">
        <v>0.97577800000000003</v>
      </c>
      <c r="H111" s="17">
        <v>1.2408699999999999</v>
      </c>
      <c r="I111" s="17">
        <v>1.7691349999999999</v>
      </c>
      <c r="J111" s="17">
        <v>0.52826499999999998</v>
      </c>
      <c r="K111" s="17">
        <v>0.29860100000000001</v>
      </c>
      <c r="L111" s="17">
        <v>743.5</v>
      </c>
      <c r="M111" s="17">
        <v>0.14163799999999999</v>
      </c>
      <c r="N111" s="17">
        <v>597</v>
      </c>
      <c r="O111" s="17">
        <v>0</v>
      </c>
      <c r="P111" s="17">
        <v>0</v>
      </c>
      <c r="Q111" s="17">
        <v>0.98380999999999996</v>
      </c>
      <c r="R111" s="17">
        <v>1.18442</v>
      </c>
      <c r="S111" s="17">
        <v>1.7617970000000001</v>
      </c>
      <c r="T111" s="17">
        <v>0.57737700000000003</v>
      </c>
      <c r="U111" s="17">
        <v>0.32772000000000001</v>
      </c>
      <c r="V111" s="17">
        <v>750.1</v>
      </c>
      <c r="W111" s="17">
        <v>0.12554999999999999</v>
      </c>
      <c r="X111" s="17">
        <v>596</v>
      </c>
      <c r="Y111" s="17">
        <v>0</v>
      </c>
      <c r="Z111" s="17">
        <v>0</v>
      </c>
      <c r="AA111" s="17">
        <v>0.50418499999999999</v>
      </c>
      <c r="AB111" s="17">
        <v>5.0553300000000002E-2</v>
      </c>
      <c r="AC111" s="17">
        <v>1.2136100000000001</v>
      </c>
      <c r="AD111" s="17">
        <v>0.25</v>
      </c>
      <c r="AE111" s="17">
        <v>1117.0999999999999</v>
      </c>
    </row>
    <row r="112" spans="1:31">
      <c r="A112" s="17">
        <v>99</v>
      </c>
      <c r="B112" s="19">
        <v>0.46314814814814814</v>
      </c>
      <c r="C112" s="17">
        <v>83.2</v>
      </c>
      <c r="D112" s="17">
        <v>17.2</v>
      </c>
      <c r="E112" s="17">
        <v>1.8749999999999999E-2</v>
      </c>
      <c r="F112" s="17">
        <v>0.90700000000000003</v>
      </c>
      <c r="G112" s="17">
        <v>0.98184700000000003</v>
      </c>
      <c r="H112" s="17">
        <v>1.260448</v>
      </c>
      <c r="I112" s="17">
        <v>1.8295440000000001</v>
      </c>
      <c r="J112" s="17">
        <v>0.56909600000000005</v>
      </c>
      <c r="K112" s="17">
        <v>0.31105899999999997</v>
      </c>
      <c r="L112" s="17">
        <v>718.3</v>
      </c>
      <c r="M112" s="17">
        <v>0.108681</v>
      </c>
      <c r="N112" s="17">
        <v>539</v>
      </c>
      <c r="O112" s="17">
        <v>0</v>
      </c>
      <c r="P112" s="17">
        <v>0</v>
      </c>
      <c r="Q112" s="17">
        <v>0.98339500000000002</v>
      </c>
      <c r="R112" s="17">
        <v>1.2376149999999999</v>
      </c>
      <c r="S112" s="17">
        <v>1.877786</v>
      </c>
      <c r="T112" s="17">
        <v>0.64017100000000005</v>
      </c>
      <c r="U112" s="17">
        <v>0.340918</v>
      </c>
      <c r="V112" s="17">
        <v>772.4</v>
      </c>
      <c r="W112" s="17">
        <v>0.10649</v>
      </c>
      <c r="X112" s="17">
        <v>466</v>
      </c>
      <c r="Y112" s="17">
        <v>0</v>
      </c>
      <c r="Z112" s="17">
        <v>0</v>
      </c>
      <c r="AA112" s="17">
        <v>0.52448899999999998</v>
      </c>
      <c r="AB112" s="17">
        <v>3.85121E-2</v>
      </c>
      <c r="AC112" s="17">
        <v>1.26227</v>
      </c>
      <c r="AD112" s="17">
        <v>0.25</v>
      </c>
      <c r="AE112" s="17">
        <v>1156.4000000000001</v>
      </c>
    </row>
    <row r="113" spans="1:31">
      <c r="A113" s="17">
        <v>100</v>
      </c>
      <c r="B113" s="19">
        <v>0.46319444444444446</v>
      </c>
      <c r="C113" s="17">
        <v>82.1</v>
      </c>
      <c r="D113" s="17">
        <v>19</v>
      </c>
      <c r="E113" s="17">
        <v>1.9990999999999998E-2</v>
      </c>
      <c r="F113" s="17">
        <v>0.96699999999999997</v>
      </c>
      <c r="G113" s="17">
        <v>0.98561600000000005</v>
      </c>
      <c r="H113" s="17">
        <v>1.3115110000000001</v>
      </c>
      <c r="I113" s="17">
        <v>1.845442</v>
      </c>
      <c r="J113" s="17">
        <v>0.53393100000000004</v>
      </c>
      <c r="K113" s="17">
        <v>0.28932400000000003</v>
      </c>
      <c r="L113" s="17">
        <v>689.5</v>
      </c>
      <c r="M113" s="17">
        <v>0.16215199999999999</v>
      </c>
      <c r="N113" s="17">
        <v>462</v>
      </c>
      <c r="O113" s="17">
        <v>0</v>
      </c>
      <c r="P113" s="17">
        <v>0</v>
      </c>
      <c r="Q113" s="17">
        <v>0.98333499999999996</v>
      </c>
      <c r="R113" s="17">
        <v>1.2617259999999999</v>
      </c>
      <c r="S113" s="17">
        <v>1.9157690000000001</v>
      </c>
      <c r="T113" s="17">
        <v>0.65404200000000001</v>
      </c>
      <c r="U113" s="17">
        <v>0.34139900000000001</v>
      </c>
      <c r="V113" s="17">
        <v>718.1</v>
      </c>
      <c r="W113" s="17">
        <v>2.5228E-2</v>
      </c>
      <c r="X113" s="17">
        <v>421</v>
      </c>
      <c r="Y113" s="17">
        <v>0</v>
      </c>
      <c r="Z113" s="17">
        <v>0</v>
      </c>
      <c r="AA113" s="17">
        <v>0.52522999999999997</v>
      </c>
      <c r="AB113" s="17">
        <v>3.5183100000000002E-2</v>
      </c>
      <c r="AC113" s="17">
        <v>1.28474</v>
      </c>
      <c r="AD113" s="17">
        <v>0.25</v>
      </c>
      <c r="AE113" s="17">
        <v>1204.5999999999999</v>
      </c>
    </row>
    <row r="114" spans="1:31">
      <c r="A114" s="17">
        <v>101</v>
      </c>
      <c r="B114" s="19">
        <v>0.46325231481481483</v>
      </c>
      <c r="C114" s="17">
        <v>81.2</v>
      </c>
      <c r="D114" s="17">
        <v>19.899999999999999</v>
      </c>
      <c r="E114" s="17">
        <v>2.0816999999999999E-2</v>
      </c>
      <c r="F114" s="17">
        <v>1.0069999999999999</v>
      </c>
      <c r="G114" s="17">
        <v>0.97961900000000002</v>
      </c>
      <c r="H114" s="17">
        <v>1.282797</v>
      </c>
      <c r="I114" s="17">
        <v>1.8175239999999999</v>
      </c>
      <c r="J114" s="17">
        <v>0.53472699999999995</v>
      </c>
      <c r="K114" s="17">
        <v>0.29420600000000002</v>
      </c>
      <c r="L114" s="17">
        <v>694.1</v>
      </c>
      <c r="M114" s="17">
        <v>5.2525000000000002E-2</v>
      </c>
      <c r="N114" s="17">
        <v>500</v>
      </c>
      <c r="O114" s="17">
        <v>0</v>
      </c>
      <c r="P114" s="17">
        <v>0</v>
      </c>
      <c r="Q114" s="17">
        <v>0.98378399999999999</v>
      </c>
      <c r="R114" s="17">
        <v>1.275847</v>
      </c>
      <c r="S114" s="17">
        <v>1.9294439999999999</v>
      </c>
      <c r="T114" s="17">
        <v>0.65359699999999998</v>
      </c>
      <c r="U114" s="17">
        <v>0.33874900000000002</v>
      </c>
      <c r="V114" s="17">
        <v>719.3</v>
      </c>
      <c r="W114" s="17">
        <v>0.16800899999999999</v>
      </c>
      <c r="X114" s="17">
        <v>356</v>
      </c>
      <c r="Y114" s="17">
        <v>0</v>
      </c>
      <c r="Z114" s="17">
        <v>0</v>
      </c>
      <c r="AA114" s="17">
        <v>0.52115199999999995</v>
      </c>
      <c r="AB114" s="17">
        <v>3.9910099999999997E-2</v>
      </c>
      <c r="AC114" s="17">
        <v>1.30193</v>
      </c>
      <c r="AD114" s="17">
        <v>0.25</v>
      </c>
      <c r="AE114" s="17">
        <v>1196.5999999999999</v>
      </c>
    </row>
    <row r="115" spans="1:31">
      <c r="A115" s="17">
        <v>102</v>
      </c>
      <c r="B115" s="19">
        <v>0.46331018518518513</v>
      </c>
      <c r="C115" s="17">
        <v>80.3</v>
      </c>
      <c r="D115" s="17">
        <v>19</v>
      </c>
      <c r="E115" s="17">
        <v>2.1683000000000001E-2</v>
      </c>
      <c r="F115" s="17">
        <v>1.0489999999999999</v>
      </c>
      <c r="G115" s="17">
        <v>0.98492500000000005</v>
      </c>
      <c r="H115" s="17">
        <v>1.324076</v>
      </c>
      <c r="I115" s="17">
        <v>1.911797</v>
      </c>
      <c r="J115" s="17">
        <v>0.58772100000000005</v>
      </c>
      <c r="K115" s="17">
        <v>0.30741800000000002</v>
      </c>
      <c r="L115" s="17">
        <v>723.6</v>
      </c>
      <c r="M115" s="17">
        <v>0.105906</v>
      </c>
      <c r="N115" s="17">
        <v>386</v>
      </c>
      <c r="O115" s="17">
        <v>0</v>
      </c>
      <c r="P115" s="17">
        <v>0</v>
      </c>
      <c r="Q115" s="17">
        <v>0.99002699999999999</v>
      </c>
      <c r="R115" s="17">
        <v>1.2746630000000001</v>
      </c>
      <c r="S115" s="17">
        <v>1.964974</v>
      </c>
      <c r="T115" s="17">
        <v>0.69031100000000001</v>
      </c>
      <c r="U115" s="17">
        <v>0.35130800000000001</v>
      </c>
      <c r="V115" s="17">
        <v>733.4</v>
      </c>
      <c r="W115" s="17">
        <v>6.5890000000000004E-2</v>
      </c>
      <c r="X115" s="17">
        <v>359</v>
      </c>
      <c r="Y115" s="17">
        <v>0</v>
      </c>
      <c r="Z115" s="17">
        <v>0</v>
      </c>
      <c r="AA115" s="17">
        <v>0.54047400000000001</v>
      </c>
      <c r="AB115" s="17">
        <v>3.1006100000000002E-2</v>
      </c>
      <c r="AC115" s="17">
        <v>1.2960700000000001</v>
      </c>
      <c r="AD115" s="17">
        <v>0.25</v>
      </c>
      <c r="AE115" s="17">
        <v>1147.8</v>
      </c>
    </row>
    <row r="116" spans="1:31">
      <c r="A116" s="17">
        <v>103</v>
      </c>
      <c r="B116" s="19">
        <v>0.46336805555555555</v>
      </c>
      <c r="C116" s="17">
        <v>79.400000000000006</v>
      </c>
      <c r="D116" s="17">
        <v>19.899999999999999</v>
      </c>
      <c r="E116" s="17">
        <v>2.1968999999999999E-2</v>
      </c>
      <c r="F116" s="17">
        <v>1.0629999999999999</v>
      </c>
      <c r="G116" s="17">
        <v>0.98602299999999998</v>
      </c>
      <c r="H116" s="17">
        <v>1.302327</v>
      </c>
      <c r="I116" s="17">
        <v>1.8397429999999999</v>
      </c>
      <c r="J116" s="17">
        <v>0.537416</v>
      </c>
      <c r="K116" s="17">
        <v>0.29211500000000001</v>
      </c>
      <c r="L116" s="17">
        <v>711.5</v>
      </c>
      <c r="M116" s="17">
        <v>0.19678999999999999</v>
      </c>
      <c r="N116" s="17">
        <v>557</v>
      </c>
      <c r="O116" s="17">
        <v>0</v>
      </c>
      <c r="P116" s="17">
        <v>0</v>
      </c>
      <c r="Q116" s="17">
        <v>0.98553500000000005</v>
      </c>
      <c r="R116" s="17">
        <v>1.2895449999999999</v>
      </c>
      <c r="S116" s="17">
        <v>1.9862420000000001</v>
      </c>
      <c r="T116" s="17">
        <v>0.69669700000000001</v>
      </c>
      <c r="U116" s="17">
        <v>0.35076200000000002</v>
      </c>
      <c r="V116" s="17">
        <v>757.1</v>
      </c>
      <c r="W116" s="17">
        <v>7.2625999999999996E-2</v>
      </c>
      <c r="X116" s="17">
        <v>384</v>
      </c>
      <c r="Y116" s="17">
        <v>0</v>
      </c>
      <c r="Z116" s="17">
        <v>0</v>
      </c>
      <c r="AA116" s="17">
        <v>0.53963300000000003</v>
      </c>
      <c r="AB116" s="17">
        <v>4.5363899999999999E-2</v>
      </c>
      <c r="AC116" s="17">
        <v>1.32115</v>
      </c>
      <c r="AD116" s="17">
        <v>0.25</v>
      </c>
      <c r="AE116" s="17">
        <v>1167.4000000000001</v>
      </c>
    </row>
    <row r="117" spans="1:31">
      <c r="A117" s="17">
        <v>104</v>
      </c>
      <c r="B117" s="19">
        <v>0.46341435185185187</v>
      </c>
      <c r="C117" s="17">
        <v>78.3</v>
      </c>
      <c r="D117" s="17">
        <v>21.7</v>
      </c>
      <c r="E117" s="17">
        <v>2.2939999999999999E-2</v>
      </c>
      <c r="F117" s="17">
        <v>1.1100000000000001</v>
      </c>
      <c r="G117" s="17">
        <v>0.97941199999999995</v>
      </c>
      <c r="H117" s="17">
        <v>1.3457490000000001</v>
      </c>
      <c r="I117" s="17">
        <v>1.8805829999999999</v>
      </c>
      <c r="J117" s="17">
        <v>0.53483400000000003</v>
      </c>
      <c r="K117" s="17">
        <v>0.28439799999999998</v>
      </c>
      <c r="L117" s="17">
        <v>696.5</v>
      </c>
      <c r="M117" s="17">
        <v>0.149368</v>
      </c>
      <c r="N117" s="17">
        <v>508</v>
      </c>
      <c r="O117" s="17">
        <v>0</v>
      </c>
      <c r="P117" s="17">
        <v>0</v>
      </c>
      <c r="Q117" s="17">
        <v>0.99068999999999996</v>
      </c>
      <c r="R117" s="17">
        <v>1.3001819999999999</v>
      </c>
      <c r="S117" s="17">
        <v>1.977611</v>
      </c>
      <c r="T117" s="17">
        <v>0.67742899999999995</v>
      </c>
      <c r="U117" s="17">
        <v>0.34254899999999999</v>
      </c>
      <c r="V117" s="17">
        <v>689.2</v>
      </c>
      <c r="W117" s="17">
        <v>7.127E-2</v>
      </c>
      <c r="X117" s="17">
        <v>446</v>
      </c>
      <c r="Y117" s="17">
        <v>0</v>
      </c>
      <c r="Z117" s="17">
        <v>0</v>
      </c>
      <c r="AA117" s="17">
        <v>0.526999</v>
      </c>
      <c r="AB117" s="17">
        <v>4.4266699999999999E-2</v>
      </c>
      <c r="AC117" s="17">
        <v>1.3301700000000001</v>
      </c>
      <c r="AD117" s="17">
        <v>0.25</v>
      </c>
      <c r="AE117" s="17">
        <v>1192.4000000000001</v>
      </c>
    </row>
    <row r="118" spans="1:31">
      <c r="A118" s="17">
        <v>105</v>
      </c>
      <c r="B118" s="19">
        <v>0.46347222222222223</v>
      </c>
      <c r="C118" s="17">
        <v>77.2</v>
      </c>
      <c r="D118" s="17">
        <v>26.2</v>
      </c>
      <c r="E118" s="17">
        <v>2.7830000000000001E-2</v>
      </c>
      <c r="F118" s="17">
        <v>1.347</v>
      </c>
      <c r="G118" s="17">
        <v>0.98271500000000001</v>
      </c>
      <c r="H118" s="17">
        <v>1.365637</v>
      </c>
      <c r="I118" s="17">
        <v>1.9224619999999999</v>
      </c>
      <c r="J118" s="17">
        <v>0.55682399999999999</v>
      </c>
      <c r="K118" s="17">
        <v>0.28964099999999998</v>
      </c>
      <c r="L118" s="17">
        <v>691.8</v>
      </c>
      <c r="M118" s="17">
        <v>0.15249399999999999</v>
      </c>
      <c r="N118" s="17">
        <v>454</v>
      </c>
      <c r="O118" s="17">
        <v>0</v>
      </c>
      <c r="P118" s="17">
        <v>0</v>
      </c>
      <c r="Q118" s="17">
        <v>0.98219299999999998</v>
      </c>
      <c r="R118" s="17">
        <v>1.301323</v>
      </c>
      <c r="S118" s="17">
        <v>1.9940770000000001</v>
      </c>
      <c r="T118" s="17">
        <v>0.69275399999999998</v>
      </c>
      <c r="U118" s="17">
        <v>0.34740599999999999</v>
      </c>
      <c r="V118" s="17">
        <v>744.7</v>
      </c>
      <c r="W118" s="17">
        <v>7.1242E-2</v>
      </c>
      <c r="X118" s="17">
        <v>406</v>
      </c>
      <c r="Y118" s="17">
        <v>0</v>
      </c>
      <c r="Z118" s="17">
        <v>0</v>
      </c>
      <c r="AA118" s="17">
        <v>0.53447</v>
      </c>
      <c r="AB118" s="17">
        <v>4.7322799999999998E-2</v>
      </c>
      <c r="AC118" s="17">
        <v>1.3341099999999999</v>
      </c>
      <c r="AD118" s="17">
        <v>0.25</v>
      </c>
      <c r="AE118" s="17">
        <v>1200.5999999999999</v>
      </c>
    </row>
    <row r="119" spans="1:31">
      <c r="A119" s="17">
        <v>106</v>
      </c>
      <c r="B119" s="19">
        <v>0.46353009259259265</v>
      </c>
      <c r="C119" s="17">
        <v>76.3</v>
      </c>
      <c r="D119" s="17">
        <v>26.2</v>
      </c>
      <c r="E119" s="17">
        <v>2.8448999999999999E-2</v>
      </c>
      <c r="F119" s="17">
        <v>1.377</v>
      </c>
      <c r="G119" s="17">
        <v>0.98624400000000001</v>
      </c>
      <c r="H119" s="17">
        <v>1.480869</v>
      </c>
      <c r="I119" s="17">
        <v>2.1330469999999999</v>
      </c>
      <c r="J119" s="17">
        <v>0.65217800000000004</v>
      </c>
      <c r="K119" s="17">
        <v>0.30574899999999999</v>
      </c>
      <c r="L119" s="17">
        <v>682.8</v>
      </c>
      <c r="M119" s="17">
        <v>2.5000000000000001E-5</v>
      </c>
      <c r="N119" s="17">
        <v>405</v>
      </c>
      <c r="O119" s="17">
        <v>0</v>
      </c>
      <c r="P119" s="17">
        <v>0</v>
      </c>
      <c r="Q119" s="17">
        <v>0.98633999999999999</v>
      </c>
      <c r="R119" s="17">
        <v>1.353343</v>
      </c>
      <c r="S119" s="17">
        <v>2.1072009999999999</v>
      </c>
      <c r="T119" s="17">
        <v>0.75385800000000003</v>
      </c>
      <c r="U119" s="17">
        <v>0.35775299999999999</v>
      </c>
      <c r="V119" s="17">
        <v>741.7</v>
      </c>
      <c r="W119" s="17">
        <v>3.8999999999999999E-5</v>
      </c>
      <c r="X119" s="17">
        <v>276</v>
      </c>
      <c r="Y119" s="17">
        <v>0</v>
      </c>
      <c r="Z119" s="17">
        <v>0</v>
      </c>
      <c r="AA119" s="17">
        <v>0.55039000000000005</v>
      </c>
      <c r="AB119" s="17">
        <v>4.1830199999999998E-2</v>
      </c>
      <c r="AC119" s="17">
        <v>1.3848800000000001</v>
      </c>
      <c r="AD119" s="17">
        <v>0.25</v>
      </c>
      <c r="AE119" s="17">
        <v>1216.5</v>
      </c>
    </row>
    <row r="120" spans="1:31">
      <c r="A120" s="17">
        <v>107</v>
      </c>
      <c r="B120" s="19">
        <v>0.46358796296296295</v>
      </c>
      <c r="C120" s="17">
        <v>75.2</v>
      </c>
      <c r="D120" s="17">
        <v>29</v>
      </c>
      <c r="E120" s="17">
        <v>3.1635999999999997E-2</v>
      </c>
      <c r="F120" s="17">
        <v>1.5309999999999999</v>
      </c>
      <c r="G120" s="17">
        <v>0.983263</v>
      </c>
      <c r="H120" s="17">
        <v>1.526335</v>
      </c>
      <c r="I120" s="17">
        <v>2.2122630000000001</v>
      </c>
      <c r="J120" s="17">
        <v>0.68592799999999998</v>
      </c>
      <c r="K120" s="17">
        <v>0.31005700000000003</v>
      </c>
      <c r="L120" s="17">
        <v>705.3</v>
      </c>
      <c r="M120" s="17">
        <v>7.85E-2</v>
      </c>
      <c r="N120" s="17">
        <v>473</v>
      </c>
      <c r="O120" s="17">
        <v>0</v>
      </c>
      <c r="P120" s="17">
        <v>0</v>
      </c>
      <c r="Q120" s="17">
        <v>0.98625799999999997</v>
      </c>
      <c r="R120" s="17">
        <v>1.4977469999999999</v>
      </c>
      <c r="S120" s="17">
        <v>2.3179650000000001</v>
      </c>
      <c r="T120" s="17">
        <v>0.820218</v>
      </c>
      <c r="U120" s="17">
        <v>0.35385299999999997</v>
      </c>
      <c r="V120" s="17">
        <v>681.7</v>
      </c>
      <c r="W120" s="17">
        <v>3.5992999999999997E-2</v>
      </c>
      <c r="X120" s="17">
        <v>438</v>
      </c>
      <c r="Y120" s="17">
        <v>0</v>
      </c>
      <c r="Z120" s="17">
        <v>0</v>
      </c>
      <c r="AA120" s="17">
        <v>0.54438900000000001</v>
      </c>
      <c r="AB120" s="17">
        <v>5.4925700000000001E-2</v>
      </c>
      <c r="AC120" s="17">
        <v>1.5427999999999999</v>
      </c>
      <c r="AD120" s="17">
        <v>0.25</v>
      </c>
      <c r="AE120" s="17">
        <v>1177.5999999999999</v>
      </c>
    </row>
    <row r="121" spans="1:31">
      <c r="A121" s="17">
        <v>108</v>
      </c>
      <c r="B121" s="19">
        <v>0.46363425925925927</v>
      </c>
      <c r="C121" s="17">
        <v>74.3</v>
      </c>
      <c r="D121" s="17">
        <v>29</v>
      </c>
      <c r="E121" s="17">
        <v>3.1753000000000003E-2</v>
      </c>
      <c r="F121" s="17">
        <v>1.536</v>
      </c>
      <c r="G121" s="17">
        <v>0.98242200000000002</v>
      </c>
      <c r="H121" s="17">
        <v>1.536735</v>
      </c>
      <c r="I121" s="17">
        <v>2.1745619999999999</v>
      </c>
      <c r="J121" s="17">
        <v>0.63782799999999995</v>
      </c>
      <c r="K121" s="17">
        <v>0.29331299999999999</v>
      </c>
      <c r="L121" s="17">
        <v>715.7</v>
      </c>
      <c r="M121" s="17">
        <v>8.6907999999999999E-2</v>
      </c>
      <c r="N121" s="17">
        <v>582</v>
      </c>
      <c r="O121" s="17">
        <v>0</v>
      </c>
      <c r="P121" s="17">
        <v>0</v>
      </c>
      <c r="Q121" s="17">
        <v>0.99047200000000002</v>
      </c>
      <c r="R121" s="17">
        <v>1.532654</v>
      </c>
      <c r="S121" s="17">
        <v>2.3754</v>
      </c>
      <c r="T121" s="17">
        <v>0.842746</v>
      </c>
      <c r="U121" s="17">
        <v>0.35478100000000001</v>
      </c>
      <c r="V121" s="17">
        <v>686.4</v>
      </c>
      <c r="W121" s="17">
        <v>2.8E-5</v>
      </c>
      <c r="X121" s="17">
        <v>343</v>
      </c>
      <c r="Y121" s="17">
        <v>0</v>
      </c>
      <c r="Z121" s="17">
        <v>0</v>
      </c>
      <c r="AA121" s="17">
        <v>0.54581599999999997</v>
      </c>
      <c r="AB121" s="17">
        <v>6.7728399999999994E-2</v>
      </c>
      <c r="AC121" s="17">
        <v>1.5897300000000001</v>
      </c>
      <c r="AD121" s="17">
        <v>0.25</v>
      </c>
      <c r="AE121" s="17">
        <v>1160.4000000000001</v>
      </c>
    </row>
    <row r="122" spans="1:31">
      <c r="A122" s="17">
        <v>109</v>
      </c>
      <c r="B122" s="19">
        <v>0.46369212962962963</v>
      </c>
      <c r="C122" s="17">
        <v>73.2</v>
      </c>
      <c r="D122" s="17">
        <v>29.9</v>
      </c>
      <c r="E122" s="17">
        <v>2.2159000000000002E-2</v>
      </c>
      <c r="F122" s="17">
        <v>1.0720000000000001</v>
      </c>
      <c r="G122" s="17">
        <v>0.98387100000000005</v>
      </c>
      <c r="H122" s="17">
        <v>1.5427740000000001</v>
      </c>
      <c r="I122" s="17">
        <v>2.1740029999999999</v>
      </c>
      <c r="J122" s="17">
        <v>0.63122800000000001</v>
      </c>
      <c r="K122" s="17">
        <v>0.29035300000000003</v>
      </c>
      <c r="L122" s="17">
        <v>674</v>
      </c>
      <c r="M122" s="17">
        <v>0.15759200000000001</v>
      </c>
      <c r="N122" s="17">
        <v>442</v>
      </c>
      <c r="O122" s="17">
        <v>0</v>
      </c>
      <c r="P122" s="17">
        <v>0</v>
      </c>
      <c r="Q122" s="17">
        <v>0.961233</v>
      </c>
      <c r="R122" s="17">
        <v>1.674801</v>
      </c>
      <c r="S122" s="17">
        <v>2.2343289999999998</v>
      </c>
      <c r="T122" s="17">
        <v>0.55952800000000003</v>
      </c>
      <c r="U122" s="17">
        <v>0.25042300000000001</v>
      </c>
      <c r="V122" s="17">
        <v>528.9</v>
      </c>
      <c r="W122" s="17">
        <v>0.35817500000000002</v>
      </c>
      <c r="X122" s="17">
        <v>0</v>
      </c>
      <c r="Y122" s="17">
        <v>0</v>
      </c>
      <c r="Z122" s="17">
        <v>0</v>
      </c>
      <c r="AA122" s="17">
        <v>0.385266</v>
      </c>
      <c r="AB122" s="17">
        <v>5.0834999999999998E-2</v>
      </c>
      <c r="AC122" s="17">
        <v>1.7032400000000001</v>
      </c>
      <c r="AD122" s="17">
        <v>0.25</v>
      </c>
      <c r="AE122" s="17">
        <v>1232.3</v>
      </c>
    </row>
    <row r="123" spans="1:31">
      <c r="A123" s="17">
        <v>110</v>
      </c>
      <c r="B123" s="19">
        <v>0.46375000000000005</v>
      </c>
      <c r="C123" s="17">
        <v>72.099999999999994</v>
      </c>
      <c r="D123" s="17">
        <v>33.5</v>
      </c>
      <c r="E123" s="17">
        <v>3.3785000000000003E-2</v>
      </c>
      <c r="F123" s="17">
        <v>1.635</v>
      </c>
      <c r="G123" s="17">
        <v>0.98552899999999999</v>
      </c>
      <c r="H123" s="17">
        <v>1.5336240000000001</v>
      </c>
      <c r="I123" s="17">
        <v>2.1492680000000002</v>
      </c>
      <c r="J123" s="17">
        <v>0.61564399999999997</v>
      </c>
      <c r="K123" s="17">
        <v>0.28644399999999998</v>
      </c>
      <c r="L123" s="17">
        <v>647.6</v>
      </c>
      <c r="M123" s="17">
        <v>0.188329</v>
      </c>
      <c r="N123" s="17">
        <v>524</v>
      </c>
      <c r="O123" s="17">
        <v>0</v>
      </c>
      <c r="P123" s="17">
        <v>0</v>
      </c>
      <c r="Q123" s="17">
        <v>0.99012699999999998</v>
      </c>
      <c r="R123" s="17">
        <v>1.5017320000000001</v>
      </c>
      <c r="S123" s="17">
        <v>2.3442440000000002</v>
      </c>
      <c r="T123" s="17">
        <v>0.84251200000000004</v>
      </c>
      <c r="U123" s="17">
        <v>0.35939599999999999</v>
      </c>
      <c r="V123" s="17">
        <v>691.1</v>
      </c>
      <c r="W123" s="17">
        <v>3.1999999999999999E-5</v>
      </c>
      <c r="X123" s="17">
        <v>327</v>
      </c>
      <c r="Y123" s="17">
        <v>0</v>
      </c>
      <c r="Z123" s="17">
        <v>0</v>
      </c>
      <c r="AA123" s="17">
        <v>0.55291699999999999</v>
      </c>
      <c r="AB123" s="17">
        <v>6.4036499999999996E-2</v>
      </c>
      <c r="AC123" s="17">
        <v>1.55568</v>
      </c>
      <c r="AD123" s="17">
        <v>0.25</v>
      </c>
      <c r="AE123" s="17">
        <v>1282.5</v>
      </c>
    </row>
    <row r="124" spans="1:31">
      <c r="A124" s="17">
        <v>111</v>
      </c>
      <c r="B124" s="19">
        <v>0.46380787037037036</v>
      </c>
      <c r="C124" s="17">
        <v>71.2</v>
      </c>
      <c r="D124" s="17">
        <v>34.4</v>
      </c>
      <c r="E124" s="17">
        <v>3.6080000000000001E-2</v>
      </c>
      <c r="F124" s="17">
        <v>1.746</v>
      </c>
      <c r="G124" s="17">
        <v>0.990151</v>
      </c>
      <c r="H124" s="17">
        <v>1.5222979999999999</v>
      </c>
      <c r="I124" s="17">
        <v>2.1844519999999998</v>
      </c>
      <c r="J124" s="17">
        <v>0.66215400000000002</v>
      </c>
      <c r="K124" s="17">
        <v>0.303122</v>
      </c>
      <c r="L124" s="17">
        <v>668.1</v>
      </c>
      <c r="M124" s="17">
        <v>6.9034999999999999E-2</v>
      </c>
      <c r="N124" s="17">
        <v>390</v>
      </c>
      <c r="O124" s="17">
        <v>0</v>
      </c>
      <c r="P124" s="17">
        <v>0</v>
      </c>
      <c r="Q124" s="17">
        <v>0.99205900000000002</v>
      </c>
      <c r="R124" s="17">
        <v>1.498456</v>
      </c>
      <c r="S124" s="17">
        <v>2.3316940000000002</v>
      </c>
      <c r="T124" s="17">
        <v>0.83323700000000001</v>
      </c>
      <c r="U124" s="17">
        <v>0.35735299999999998</v>
      </c>
      <c r="V124" s="17">
        <v>646</v>
      </c>
      <c r="W124" s="17">
        <v>1.9999999999999999E-6</v>
      </c>
      <c r="X124" s="17">
        <v>435</v>
      </c>
      <c r="Y124" s="17">
        <v>0</v>
      </c>
      <c r="Z124" s="17">
        <v>0</v>
      </c>
      <c r="AA124" s="17">
        <v>0.54977399999999998</v>
      </c>
      <c r="AB124" s="17">
        <v>5.1205899999999999E-2</v>
      </c>
      <c r="AC124" s="17">
        <v>1.54112</v>
      </c>
      <c r="AD124" s="17">
        <v>0.25</v>
      </c>
      <c r="AE124" s="17">
        <v>1243.2</v>
      </c>
    </row>
    <row r="125" spans="1:31">
      <c r="A125" s="17">
        <v>112</v>
      </c>
      <c r="B125" s="19">
        <v>0.46386574074074072</v>
      </c>
      <c r="C125" s="17">
        <v>70.099999999999994</v>
      </c>
      <c r="D125" s="17">
        <v>38.9</v>
      </c>
      <c r="E125" s="17">
        <v>3.7694999999999999E-2</v>
      </c>
      <c r="F125" s="17">
        <v>1.8240000000000001</v>
      </c>
      <c r="G125" s="17">
        <v>0.98122600000000004</v>
      </c>
      <c r="H125" s="17">
        <v>1.615659</v>
      </c>
      <c r="I125" s="17">
        <v>2.2765960000000001</v>
      </c>
      <c r="J125" s="17">
        <v>0.660937</v>
      </c>
      <c r="K125" s="17">
        <v>0.29031800000000002</v>
      </c>
      <c r="L125" s="17">
        <v>624.9</v>
      </c>
      <c r="M125" s="17">
        <v>1.5E-5</v>
      </c>
      <c r="N125" s="17">
        <v>373</v>
      </c>
      <c r="O125" s="17">
        <v>0</v>
      </c>
      <c r="P125" s="17">
        <v>0</v>
      </c>
      <c r="Q125" s="17">
        <v>0.987981</v>
      </c>
      <c r="R125" s="17">
        <v>1.525541</v>
      </c>
      <c r="S125" s="17">
        <v>2.357774</v>
      </c>
      <c r="T125" s="17">
        <v>0.832233</v>
      </c>
      <c r="U125" s="17">
        <v>0.35297400000000001</v>
      </c>
      <c r="V125" s="17">
        <v>647.79999999999995</v>
      </c>
      <c r="W125" s="17">
        <v>4.3999999999999999E-5</v>
      </c>
      <c r="X125" s="17">
        <v>362</v>
      </c>
      <c r="Y125" s="17">
        <v>0</v>
      </c>
      <c r="Z125" s="17">
        <v>0</v>
      </c>
      <c r="AA125" s="17">
        <v>0.54303699999999999</v>
      </c>
      <c r="AB125" s="17">
        <v>5.1800300000000001E-2</v>
      </c>
      <c r="AC125" s="17">
        <v>1.5686500000000001</v>
      </c>
      <c r="AD125" s="17">
        <v>0.25</v>
      </c>
      <c r="AE125" s="17">
        <v>1329.1</v>
      </c>
    </row>
    <row r="126" spans="1:31">
      <c r="A126" s="17">
        <v>113</v>
      </c>
      <c r="B126" s="19">
        <v>0.46391203703703704</v>
      </c>
      <c r="C126" s="17">
        <v>69</v>
      </c>
      <c r="D126" s="17">
        <v>37.1</v>
      </c>
      <c r="E126" s="17">
        <v>3.9405000000000003E-2</v>
      </c>
      <c r="F126" s="17">
        <v>1.907</v>
      </c>
      <c r="G126" s="17">
        <v>0.98775900000000005</v>
      </c>
      <c r="H126" s="17">
        <v>1.576452</v>
      </c>
      <c r="I126" s="17">
        <v>2.2613289999999999</v>
      </c>
      <c r="J126" s="17">
        <v>0.68487699999999996</v>
      </c>
      <c r="K126" s="17">
        <v>0.302865</v>
      </c>
      <c r="L126" s="17">
        <v>667</v>
      </c>
      <c r="M126" s="17">
        <v>7.2000000000000002E-5</v>
      </c>
      <c r="N126" s="17">
        <v>327</v>
      </c>
      <c r="O126" s="17">
        <v>0</v>
      </c>
      <c r="P126" s="17">
        <v>0</v>
      </c>
      <c r="Q126" s="17">
        <v>0.99043000000000003</v>
      </c>
      <c r="R126" s="17">
        <v>1.5978000000000001</v>
      </c>
      <c r="S126" s="17">
        <v>2.498472</v>
      </c>
      <c r="T126" s="17">
        <v>0.90067200000000003</v>
      </c>
      <c r="U126" s="17">
        <v>0.360489</v>
      </c>
      <c r="V126" s="17">
        <v>655</v>
      </c>
      <c r="W126" s="17">
        <v>1.7E-5</v>
      </c>
      <c r="X126" s="17">
        <v>425</v>
      </c>
      <c r="Y126" s="17">
        <v>0</v>
      </c>
      <c r="Z126" s="17">
        <v>0</v>
      </c>
      <c r="AA126" s="17">
        <v>0.55459899999999995</v>
      </c>
      <c r="AB126" s="17">
        <v>4.64416E-2</v>
      </c>
      <c r="AC126" s="17">
        <v>1.6396299999999999</v>
      </c>
      <c r="AD126" s="17">
        <v>0.25</v>
      </c>
      <c r="AE126" s="17">
        <v>1245.0999999999999</v>
      </c>
    </row>
    <row r="127" spans="1:31">
      <c r="A127" s="17">
        <v>114</v>
      </c>
      <c r="B127" s="19">
        <v>0.46396990740740746</v>
      </c>
      <c r="C127" s="17">
        <v>68.3</v>
      </c>
      <c r="D127" s="17">
        <v>38.9</v>
      </c>
      <c r="E127" s="17">
        <v>4.0209000000000002E-2</v>
      </c>
      <c r="F127" s="17">
        <v>1.946</v>
      </c>
      <c r="G127" s="17">
        <v>0.983877</v>
      </c>
      <c r="H127" s="17">
        <v>1.6802250000000001</v>
      </c>
      <c r="I127" s="17">
        <v>2.3603339999999999</v>
      </c>
      <c r="J127" s="17">
        <v>0.68010899999999996</v>
      </c>
      <c r="K127" s="17">
        <v>0.28814099999999998</v>
      </c>
      <c r="L127" s="17">
        <v>655.5</v>
      </c>
      <c r="M127" s="17">
        <v>6.0000000000000002E-6</v>
      </c>
      <c r="N127" s="17">
        <v>367</v>
      </c>
      <c r="O127" s="17">
        <v>0</v>
      </c>
      <c r="P127" s="17">
        <v>0</v>
      </c>
      <c r="Q127" s="17">
        <v>0.99114899999999995</v>
      </c>
      <c r="R127" s="17">
        <v>1.646344</v>
      </c>
      <c r="S127" s="17">
        <v>2.5705770000000001</v>
      </c>
      <c r="T127" s="17">
        <v>0.92423299999999997</v>
      </c>
      <c r="U127" s="17">
        <v>0.359543</v>
      </c>
      <c r="V127" s="17">
        <v>653.70000000000005</v>
      </c>
      <c r="W127" s="17">
        <v>6.9999999999999999E-6</v>
      </c>
      <c r="X127" s="17">
        <v>433</v>
      </c>
      <c r="Y127" s="17">
        <v>0</v>
      </c>
      <c r="Z127" s="17">
        <v>0</v>
      </c>
      <c r="AA127" s="17">
        <v>0.55314300000000005</v>
      </c>
      <c r="AB127" s="17">
        <v>5.3421400000000001E-2</v>
      </c>
      <c r="AC127" s="17">
        <v>1.6957199999999999</v>
      </c>
      <c r="AD127" s="17">
        <v>0.25</v>
      </c>
      <c r="AE127" s="17">
        <v>1267</v>
      </c>
    </row>
    <row r="128" spans="1:31">
      <c r="A128" s="17">
        <v>115</v>
      </c>
      <c r="B128" s="19">
        <v>0.46402777777777776</v>
      </c>
      <c r="C128" s="17">
        <v>67</v>
      </c>
      <c r="D128" s="17">
        <v>42.5</v>
      </c>
      <c r="E128" s="17">
        <v>4.2526000000000001E-2</v>
      </c>
      <c r="F128" s="17">
        <v>2.0579999999999998</v>
      </c>
      <c r="G128" s="17">
        <v>0.98574200000000001</v>
      </c>
      <c r="H128" s="17">
        <v>1.7231890000000001</v>
      </c>
      <c r="I128" s="17">
        <v>2.4104320000000001</v>
      </c>
      <c r="J128" s="17">
        <v>0.68724300000000005</v>
      </c>
      <c r="K128" s="17">
        <v>0.28511199999999998</v>
      </c>
      <c r="L128" s="17">
        <v>644.5</v>
      </c>
      <c r="M128" s="17">
        <v>0.17386199999999999</v>
      </c>
      <c r="N128" s="17">
        <v>375</v>
      </c>
      <c r="O128" s="17">
        <v>0</v>
      </c>
      <c r="P128" s="17">
        <v>0</v>
      </c>
      <c r="Q128" s="17">
        <v>0.98777499999999996</v>
      </c>
      <c r="R128" s="17">
        <v>1.703624</v>
      </c>
      <c r="S128" s="17">
        <v>2.6440769999999998</v>
      </c>
      <c r="T128" s="17">
        <v>0.94045400000000001</v>
      </c>
      <c r="U128" s="17">
        <v>0.35568300000000003</v>
      </c>
      <c r="V128" s="17">
        <v>648.79999999999995</v>
      </c>
      <c r="W128" s="17">
        <v>1.5999999999999999E-5</v>
      </c>
      <c r="X128" s="17">
        <v>370</v>
      </c>
      <c r="Y128" s="17">
        <v>0</v>
      </c>
      <c r="Z128" s="17">
        <v>0</v>
      </c>
      <c r="AA128" s="17">
        <v>0.54720500000000005</v>
      </c>
      <c r="AB128" s="17">
        <v>5.8361000000000003E-2</v>
      </c>
      <c r="AC128" s="17">
        <v>1.75851</v>
      </c>
      <c r="AD128" s="17">
        <v>0.25</v>
      </c>
      <c r="AE128" s="17">
        <v>1288.7</v>
      </c>
    </row>
    <row r="129" spans="1:31">
      <c r="A129" s="17">
        <v>116</v>
      </c>
      <c r="B129" s="19">
        <v>0.46408564814814812</v>
      </c>
      <c r="C129" s="17">
        <v>66.099999999999994</v>
      </c>
      <c r="D129" s="17">
        <v>45.3</v>
      </c>
      <c r="E129" s="17">
        <v>4.4831000000000003E-2</v>
      </c>
      <c r="F129" s="17">
        <v>2.169</v>
      </c>
      <c r="G129" s="17">
        <v>0.98573299999999997</v>
      </c>
      <c r="H129" s="17">
        <v>1.7384770000000001</v>
      </c>
      <c r="I129" s="17">
        <v>2.4330219999999998</v>
      </c>
      <c r="J129" s="17">
        <v>0.69454499999999997</v>
      </c>
      <c r="K129" s="17">
        <v>0.285466</v>
      </c>
      <c r="L129" s="17">
        <v>655.20000000000005</v>
      </c>
      <c r="M129" s="17">
        <v>8.8530999999999999E-2</v>
      </c>
      <c r="N129" s="17">
        <v>437</v>
      </c>
      <c r="O129" s="17">
        <v>0</v>
      </c>
      <c r="P129" s="17">
        <v>0</v>
      </c>
      <c r="Q129" s="17">
        <v>0.99162600000000001</v>
      </c>
      <c r="R129" s="17">
        <v>1.718235</v>
      </c>
      <c r="S129" s="17">
        <v>2.6513990000000001</v>
      </c>
      <c r="T129" s="17">
        <v>0.93316399999999999</v>
      </c>
      <c r="U129" s="17">
        <v>0.35195100000000001</v>
      </c>
      <c r="V129" s="17">
        <v>658.2</v>
      </c>
      <c r="W129" s="17">
        <v>9.0000000000000002E-6</v>
      </c>
      <c r="X129" s="17">
        <v>554</v>
      </c>
      <c r="Y129" s="17">
        <v>0</v>
      </c>
      <c r="Z129" s="17">
        <v>0</v>
      </c>
      <c r="AA129" s="17">
        <v>0.54146399999999995</v>
      </c>
      <c r="AB129" s="17">
        <v>7.2341100000000005E-2</v>
      </c>
      <c r="AC129" s="17">
        <v>1.7857400000000001</v>
      </c>
      <c r="AD129" s="17">
        <v>0.25</v>
      </c>
      <c r="AE129" s="17">
        <v>1267.7</v>
      </c>
    </row>
    <row r="130" spans="1:31">
      <c r="A130" s="17">
        <v>117</v>
      </c>
      <c r="B130" s="19">
        <v>0.46414351851851854</v>
      </c>
      <c r="C130" s="17">
        <v>65</v>
      </c>
      <c r="D130" s="17">
        <v>46.2</v>
      </c>
      <c r="E130" s="17">
        <v>4.7119000000000001E-2</v>
      </c>
      <c r="F130" s="17">
        <v>2.2799999999999998</v>
      </c>
      <c r="G130" s="17">
        <v>0.98774799999999996</v>
      </c>
      <c r="H130" s="17">
        <v>1.733306</v>
      </c>
      <c r="I130" s="17">
        <v>2.4395289999999998</v>
      </c>
      <c r="J130" s="17">
        <v>0.70622300000000005</v>
      </c>
      <c r="K130" s="17">
        <v>0.28949200000000003</v>
      </c>
      <c r="L130" s="17">
        <v>684.7</v>
      </c>
      <c r="M130" s="17">
        <v>1.4E-5</v>
      </c>
      <c r="N130" s="17">
        <v>588</v>
      </c>
      <c r="O130" s="17">
        <v>0</v>
      </c>
      <c r="P130" s="17">
        <v>0</v>
      </c>
      <c r="Q130" s="17">
        <v>0.99106700000000003</v>
      </c>
      <c r="R130" s="17">
        <v>1.7282310000000001</v>
      </c>
      <c r="S130" s="17">
        <v>2.6917580000000001</v>
      </c>
      <c r="T130" s="17">
        <v>0.96352700000000002</v>
      </c>
      <c r="U130" s="17">
        <v>0.35795500000000002</v>
      </c>
      <c r="V130" s="17">
        <v>652.1</v>
      </c>
      <c r="W130" s="17">
        <v>6.0000000000000002E-6</v>
      </c>
      <c r="X130" s="17">
        <v>690</v>
      </c>
      <c r="Y130" s="17">
        <v>0</v>
      </c>
      <c r="Z130" s="17">
        <v>0</v>
      </c>
      <c r="AA130" s="17">
        <v>0.55069900000000005</v>
      </c>
      <c r="AB130" s="17">
        <v>0.100665</v>
      </c>
      <c r="AC130" s="17">
        <v>1.8252200000000001</v>
      </c>
      <c r="AD130" s="17">
        <v>0.25</v>
      </c>
      <c r="AE130" s="17">
        <v>1213</v>
      </c>
    </row>
    <row r="131" spans="1:31">
      <c r="A131" s="17">
        <v>118</v>
      </c>
      <c r="B131" s="19">
        <v>0.46418981481481486</v>
      </c>
      <c r="C131" s="17">
        <v>64.099999999999994</v>
      </c>
      <c r="D131" s="17">
        <v>46.2</v>
      </c>
      <c r="E131" s="17">
        <v>4.4650000000000002E-2</v>
      </c>
      <c r="F131" s="17">
        <v>2.161</v>
      </c>
      <c r="G131" s="17">
        <v>0.98084700000000002</v>
      </c>
      <c r="H131" s="17">
        <v>1.7367079999999999</v>
      </c>
      <c r="I131" s="17">
        <v>2.4230999999999998</v>
      </c>
      <c r="J131" s="17">
        <v>0.68639300000000003</v>
      </c>
      <c r="K131" s="17">
        <v>0.28327000000000002</v>
      </c>
      <c r="L131" s="17">
        <v>661.6</v>
      </c>
      <c r="M131" s="17">
        <v>1.2300000000000001E-4</v>
      </c>
      <c r="N131" s="17">
        <v>499</v>
      </c>
      <c r="O131" s="17">
        <v>0</v>
      </c>
      <c r="P131" s="17">
        <v>0</v>
      </c>
      <c r="Q131" s="17">
        <v>0.98994400000000005</v>
      </c>
      <c r="R131" s="17">
        <v>1.77658</v>
      </c>
      <c r="S131" s="17">
        <v>2.7111459999999998</v>
      </c>
      <c r="T131" s="17">
        <v>0.93456600000000001</v>
      </c>
      <c r="U131" s="17">
        <v>0.34471299999999999</v>
      </c>
      <c r="V131" s="17">
        <v>602.4</v>
      </c>
      <c r="W131" s="17">
        <v>6.0000000000000002E-6</v>
      </c>
      <c r="X131" s="17">
        <v>362</v>
      </c>
      <c r="Y131" s="17">
        <v>0</v>
      </c>
      <c r="Z131" s="17">
        <v>0</v>
      </c>
      <c r="AA131" s="17">
        <v>0.53032699999999999</v>
      </c>
      <c r="AB131" s="17">
        <v>8.4079899999999999E-2</v>
      </c>
      <c r="AC131" s="17">
        <v>1.8551599999999999</v>
      </c>
      <c r="AD131" s="17">
        <v>0.25</v>
      </c>
      <c r="AE131" s="17">
        <v>1255.5</v>
      </c>
    </row>
    <row r="132" spans="1:31">
      <c r="A132" s="17">
        <v>119</v>
      </c>
      <c r="B132" s="19">
        <v>0.46424768518518517</v>
      </c>
      <c r="C132" s="17">
        <v>63</v>
      </c>
      <c r="D132" s="17">
        <v>50.7</v>
      </c>
      <c r="E132" s="17">
        <v>4.7560999999999999E-2</v>
      </c>
      <c r="F132" s="17">
        <v>2.3010000000000002</v>
      </c>
      <c r="G132" s="17">
        <v>0.98592100000000005</v>
      </c>
      <c r="H132" s="17">
        <v>1.7325200000000001</v>
      </c>
      <c r="I132" s="17">
        <v>2.3959860000000002</v>
      </c>
      <c r="J132" s="17">
        <v>0.663466</v>
      </c>
      <c r="K132" s="17">
        <v>0.27690700000000001</v>
      </c>
      <c r="L132" s="17">
        <v>612.79999999999995</v>
      </c>
      <c r="M132" s="17">
        <v>1.2E-5</v>
      </c>
      <c r="N132" s="17">
        <v>392</v>
      </c>
      <c r="O132" s="17">
        <v>0</v>
      </c>
      <c r="P132" s="17">
        <v>0</v>
      </c>
      <c r="Q132" s="17">
        <v>0.99113700000000005</v>
      </c>
      <c r="R132" s="17">
        <v>1.791428</v>
      </c>
      <c r="S132" s="17">
        <v>2.7771520000000001</v>
      </c>
      <c r="T132" s="17">
        <v>0.98572400000000004</v>
      </c>
      <c r="U132" s="17">
        <v>0.35494100000000001</v>
      </c>
      <c r="V132" s="17">
        <v>639.20000000000005</v>
      </c>
      <c r="W132" s="17">
        <v>9.0000000000000002E-6</v>
      </c>
      <c r="X132" s="17">
        <v>461</v>
      </c>
      <c r="Y132" s="17">
        <v>0</v>
      </c>
      <c r="Z132" s="17">
        <v>0</v>
      </c>
      <c r="AA132" s="17">
        <v>0.54606200000000005</v>
      </c>
      <c r="AB132" s="17">
        <v>6.8352899999999994E-2</v>
      </c>
      <c r="AC132" s="17">
        <v>1.8588</v>
      </c>
      <c r="AD132" s="17">
        <v>0.25</v>
      </c>
      <c r="AE132" s="17">
        <v>1355.5</v>
      </c>
    </row>
    <row r="133" spans="1:31">
      <c r="A133" s="17">
        <v>120</v>
      </c>
      <c r="B133" s="19">
        <v>0.46430555555555553</v>
      </c>
      <c r="C133" s="17">
        <v>62.1</v>
      </c>
      <c r="D133" s="17">
        <v>51.6</v>
      </c>
      <c r="E133" s="17">
        <v>5.0451999999999997E-2</v>
      </c>
      <c r="F133" s="17">
        <v>2.4409999999999998</v>
      </c>
      <c r="G133" s="17">
        <v>0.98391300000000004</v>
      </c>
      <c r="H133" s="17">
        <v>1.711495</v>
      </c>
      <c r="I133" s="17">
        <v>2.373993</v>
      </c>
      <c r="J133" s="17">
        <v>0.66249800000000003</v>
      </c>
      <c r="K133" s="17">
        <v>0.27906500000000001</v>
      </c>
      <c r="L133" s="17">
        <v>639.1</v>
      </c>
      <c r="M133" s="17">
        <v>5.4010000000000002E-2</v>
      </c>
      <c r="N133" s="17">
        <v>319</v>
      </c>
      <c r="O133" s="17">
        <v>0</v>
      </c>
      <c r="P133" s="17">
        <v>0</v>
      </c>
      <c r="Q133" s="17">
        <v>0.99163299999999999</v>
      </c>
      <c r="R133" s="17">
        <v>1.7528300000000001</v>
      </c>
      <c r="S133" s="17">
        <v>2.7022970000000002</v>
      </c>
      <c r="T133" s="17">
        <v>0.94946799999999998</v>
      </c>
      <c r="U133" s="17">
        <v>0.351356</v>
      </c>
      <c r="V133" s="17">
        <v>624.29999999999995</v>
      </c>
      <c r="W133" s="17">
        <v>1.1E-5</v>
      </c>
      <c r="X133" s="17">
        <v>488</v>
      </c>
      <c r="Y133" s="17">
        <v>0</v>
      </c>
      <c r="Z133" s="17">
        <v>0</v>
      </c>
      <c r="AA133" s="17">
        <v>0.540547</v>
      </c>
      <c r="AB133" s="17">
        <v>5.9598600000000002E-2</v>
      </c>
      <c r="AC133" s="17">
        <v>1.80942</v>
      </c>
      <c r="AD133" s="17">
        <v>0.25</v>
      </c>
      <c r="AE133" s="17">
        <v>1299.5999999999999</v>
      </c>
    </row>
    <row r="134" spans="1:31">
      <c r="A134" s="17">
        <v>121</v>
      </c>
      <c r="B134" s="19">
        <v>0.46436342592592594</v>
      </c>
      <c r="C134" s="17">
        <v>61.2</v>
      </c>
      <c r="D134" s="17">
        <v>59.7</v>
      </c>
      <c r="E134" s="17">
        <v>4.8766999999999998E-2</v>
      </c>
      <c r="F134" s="17">
        <v>2.36</v>
      </c>
      <c r="G134" s="17">
        <v>0.98453999999999997</v>
      </c>
      <c r="H134" s="17">
        <v>1.7447319999999999</v>
      </c>
      <c r="I134" s="17">
        <v>2.3335659999999998</v>
      </c>
      <c r="J134" s="17">
        <v>0.58883300000000005</v>
      </c>
      <c r="K134" s="17">
        <v>0.252332</v>
      </c>
      <c r="L134" s="17">
        <v>571.20000000000005</v>
      </c>
      <c r="M134" s="17">
        <v>3.9999999999999998E-6</v>
      </c>
      <c r="N134" s="17">
        <v>559</v>
      </c>
      <c r="O134" s="17">
        <v>0</v>
      </c>
      <c r="P134" s="17">
        <v>0</v>
      </c>
      <c r="Q134" s="17">
        <v>0.98884799999999995</v>
      </c>
      <c r="R134" s="17">
        <v>1.7331909999999999</v>
      </c>
      <c r="S134" s="17">
        <v>2.6421790000000001</v>
      </c>
      <c r="T134" s="17">
        <v>0.90898699999999999</v>
      </c>
      <c r="U134" s="17">
        <v>0.34402899999999997</v>
      </c>
      <c r="V134" s="17">
        <v>598.9</v>
      </c>
      <c r="W134" s="17">
        <v>1.2E-5</v>
      </c>
      <c r="X134" s="17">
        <v>497</v>
      </c>
      <c r="Y134" s="17">
        <v>0</v>
      </c>
      <c r="Z134" s="17">
        <v>0</v>
      </c>
      <c r="AA134" s="17">
        <v>0.52927599999999997</v>
      </c>
      <c r="AB134" s="17">
        <v>0.102926</v>
      </c>
      <c r="AC134" s="17">
        <v>1.8267500000000001</v>
      </c>
      <c r="AD134" s="17">
        <v>0.25</v>
      </c>
      <c r="AE134" s="17">
        <v>1454.1</v>
      </c>
    </row>
    <row r="135" spans="1:31">
      <c r="A135" s="17">
        <v>122</v>
      </c>
      <c r="B135" s="19">
        <v>0.46440972222222227</v>
      </c>
      <c r="C135" s="17">
        <v>60.1</v>
      </c>
      <c r="D135" s="17">
        <v>67</v>
      </c>
      <c r="E135" s="17">
        <v>5.6938000000000002E-2</v>
      </c>
      <c r="F135" s="17">
        <v>2.7549999999999999</v>
      </c>
      <c r="G135" s="17">
        <v>0.97795200000000004</v>
      </c>
      <c r="H135" s="17">
        <v>1.677465</v>
      </c>
      <c r="I135" s="17">
        <v>2.2584610000000001</v>
      </c>
      <c r="J135" s="17">
        <v>0.58099599999999996</v>
      </c>
      <c r="K135" s="17">
        <v>0.25725300000000001</v>
      </c>
      <c r="L135" s="17">
        <v>612.5</v>
      </c>
      <c r="M135" s="17">
        <v>9.0000000000000002E-6</v>
      </c>
      <c r="N135" s="17">
        <v>477</v>
      </c>
      <c r="O135" s="17">
        <v>0</v>
      </c>
      <c r="P135" s="17">
        <v>0</v>
      </c>
      <c r="Q135" s="17">
        <v>0.987842</v>
      </c>
      <c r="R135" s="17">
        <v>1.730809</v>
      </c>
      <c r="S135" s="17">
        <v>2.6028690000000001</v>
      </c>
      <c r="T135" s="17">
        <v>0.87205999999999995</v>
      </c>
      <c r="U135" s="17">
        <v>0.335038</v>
      </c>
      <c r="V135" s="17">
        <v>603.6</v>
      </c>
      <c r="W135" s="17">
        <v>1.4E-5</v>
      </c>
      <c r="X135" s="17">
        <v>525</v>
      </c>
      <c r="Y135" s="17">
        <v>0</v>
      </c>
      <c r="Z135" s="17">
        <v>0</v>
      </c>
      <c r="AA135" s="17">
        <v>0.51544299999999998</v>
      </c>
      <c r="AB135" s="17">
        <v>0.10549</v>
      </c>
      <c r="AC135" s="17">
        <v>1.8228</v>
      </c>
      <c r="AD135" s="17">
        <v>0.25</v>
      </c>
      <c r="AE135" s="17">
        <v>1356</v>
      </c>
    </row>
    <row r="136" spans="1:31">
      <c r="A136" s="17">
        <v>123</v>
      </c>
      <c r="B136" s="19">
        <v>0.46446759259259257</v>
      </c>
      <c r="C136" s="17">
        <v>59</v>
      </c>
      <c r="D136" s="17">
        <v>67</v>
      </c>
      <c r="E136" s="17">
        <v>5.6250000000000001E-2</v>
      </c>
      <c r="F136" s="17">
        <v>2.722</v>
      </c>
      <c r="G136" s="17">
        <v>0.98109000000000002</v>
      </c>
      <c r="H136" s="17">
        <v>1.5891949999999999</v>
      </c>
      <c r="I136" s="17">
        <v>2.1470280000000002</v>
      </c>
      <c r="J136" s="17">
        <v>0.55783300000000002</v>
      </c>
      <c r="K136" s="17">
        <v>0.25981700000000002</v>
      </c>
      <c r="L136" s="17">
        <v>628.4</v>
      </c>
      <c r="M136" s="17">
        <v>1.2821000000000001E-2</v>
      </c>
      <c r="N136" s="17">
        <v>564</v>
      </c>
      <c r="O136" s="17">
        <v>0</v>
      </c>
      <c r="P136" s="17">
        <v>0</v>
      </c>
      <c r="Q136" s="17">
        <v>0.988869</v>
      </c>
      <c r="R136" s="17">
        <v>1.6828719999999999</v>
      </c>
      <c r="S136" s="17">
        <v>2.5110139999999999</v>
      </c>
      <c r="T136" s="17">
        <v>0.82814200000000004</v>
      </c>
      <c r="U136" s="17">
        <v>0.32980399999999999</v>
      </c>
      <c r="V136" s="17">
        <v>581.5</v>
      </c>
      <c r="W136" s="17">
        <v>5.0000000000000004E-6</v>
      </c>
      <c r="X136" s="17">
        <v>560</v>
      </c>
      <c r="Y136" s="17">
        <v>0</v>
      </c>
      <c r="Z136" s="17">
        <v>0</v>
      </c>
      <c r="AA136" s="17">
        <v>0.50739000000000001</v>
      </c>
      <c r="AB136" s="17">
        <v>0.12496400000000001</v>
      </c>
      <c r="AC136" s="17">
        <v>1.7863599999999999</v>
      </c>
      <c r="AD136" s="17">
        <v>0.25</v>
      </c>
      <c r="AE136" s="17">
        <v>1321.7</v>
      </c>
    </row>
    <row r="137" spans="1:31">
      <c r="A137" s="17">
        <v>124</v>
      </c>
      <c r="B137" s="19">
        <v>0.46452546296296293</v>
      </c>
      <c r="C137" s="17">
        <v>58.1</v>
      </c>
      <c r="D137" s="17">
        <v>66.099999999999994</v>
      </c>
      <c r="E137" s="17">
        <v>5.5196000000000002E-2</v>
      </c>
      <c r="F137" s="17">
        <v>2.6709999999999998</v>
      </c>
      <c r="G137" s="17">
        <v>0.97242099999999998</v>
      </c>
      <c r="H137" s="17">
        <v>1.5348059999999999</v>
      </c>
      <c r="I137" s="17">
        <v>2.0256750000000001</v>
      </c>
      <c r="J137" s="17">
        <v>0.49086999999999997</v>
      </c>
      <c r="K137" s="17">
        <v>0.24232400000000001</v>
      </c>
      <c r="L137" s="17">
        <v>619.6</v>
      </c>
      <c r="M137" s="17">
        <v>6.9999999999999999E-6</v>
      </c>
      <c r="N137" s="17">
        <v>446</v>
      </c>
      <c r="O137" s="17">
        <v>0</v>
      </c>
      <c r="P137" s="17">
        <v>0</v>
      </c>
      <c r="Q137" s="17">
        <v>0.98540499999999998</v>
      </c>
      <c r="R137" s="17">
        <v>1.6034679999999999</v>
      </c>
      <c r="S137" s="17">
        <v>2.3691080000000002</v>
      </c>
      <c r="T137" s="17">
        <v>0.76563999999999999</v>
      </c>
      <c r="U137" s="17">
        <v>0.32317699999999999</v>
      </c>
      <c r="V137" s="17">
        <v>597</v>
      </c>
      <c r="W137" s="17">
        <v>3.9999999999999998E-6</v>
      </c>
      <c r="X137" s="17">
        <v>673</v>
      </c>
      <c r="Y137" s="17">
        <v>0</v>
      </c>
      <c r="Z137" s="17">
        <v>0</v>
      </c>
      <c r="AA137" s="17">
        <v>0.497195</v>
      </c>
      <c r="AB137" s="17">
        <v>9.9058800000000002E-2</v>
      </c>
      <c r="AC137" s="17">
        <v>1.6793100000000001</v>
      </c>
      <c r="AD137" s="17">
        <v>0.25</v>
      </c>
      <c r="AE137" s="17">
        <v>1340.6</v>
      </c>
    </row>
    <row r="138" spans="1:31">
      <c r="A138" s="17">
        <v>125</v>
      </c>
      <c r="B138" s="19">
        <v>0.46458333333333335</v>
      </c>
      <c r="C138" s="17">
        <v>57</v>
      </c>
      <c r="D138" s="17">
        <v>71.5</v>
      </c>
      <c r="E138" s="17">
        <v>5.1832999999999997E-2</v>
      </c>
      <c r="F138" s="17">
        <v>2.508</v>
      </c>
      <c r="G138" s="17">
        <v>0.97183699999999995</v>
      </c>
      <c r="H138" s="17">
        <v>1.4560789999999999</v>
      </c>
      <c r="I138" s="17">
        <v>1.9185449999999999</v>
      </c>
      <c r="J138" s="17">
        <v>0.46246599999999999</v>
      </c>
      <c r="K138" s="17">
        <v>0.24104999999999999</v>
      </c>
      <c r="L138" s="17">
        <v>557</v>
      </c>
      <c r="M138" s="17">
        <v>7.9999999999999996E-6</v>
      </c>
      <c r="N138" s="17">
        <v>542</v>
      </c>
      <c r="O138" s="17">
        <v>0</v>
      </c>
      <c r="P138" s="17">
        <v>0</v>
      </c>
      <c r="Q138" s="17">
        <v>0.99151</v>
      </c>
      <c r="R138" s="17">
        <v>1.5655159999999999</v>
      </c>
      <c r="S138" s="17">
        <v>2.293838</v>
      </c>
      <c r="T138" s="17">
        <v>0.72832200000000002</v>
      </c>
      <c r="U138" s="17">
        <v>0.31751200000000002</v>
      </c>
      <c r="V138" s="17">
        <v>592</v>
      </c>
      <c r="W138" s="17">
        <v>1.1E-5</v>
      </c>
      <c r="X138" s="17">
        <v>637</v>
      </c>
      <c r="Y138" s="17">
        <v>0</v>
      </c>
      <c r="Z138" s="17">
        <v>0</v>
      </c>
      <c r="AA138" s="17">
        <v>0.488481</v>
      </c>
      <c r="AB138" s="17">
        <v>0.114923</v>
      </c>
      <c r="AC138" s="17">
        <v>1.6492199999999999</v>
      </c>
      <c r="AD138" s="17">
        <v>0.25</v>
      </c>
      <c r="AE138" s="17">
        <v>1491.1</v>
      </c>
    </row>
    <row r="139" spans="1:31">
      <c r="A139" s="17">
        <v>126</v>
      </c>
      <c r="B139" s="19">
        <v>0.46464120370370371</v>
      </c>
      <c r="C139" s="17">
        <v>56.1</v>
      </c>
      <c r="D139" s="17">
        <v>72.400000000000006</v>
      </c>
      <c r="E139" s="17">
        <v>5.1730999999999999E-2</v>
      </c>
      <c r="F139" s="17">
        <v>2.5030000000000001</v>
      </c>
      <c r="G139" s="17">
        <v>0.98156399999999999</v>
      </c>
      <c r="H139" s="17">
        <v>1.3966989999999999</v>
      </c>
      <c r="I139" s="17">
        <v>1.8025</v>
      </c>
      <c r="J139" s="17">
        <v>0.40580100000000002</v>
      </c>
      <c r="K139" s="17">
        <v>0.225132</v>
      </c>
      <c r="L139" s="17">
        <v>579</v>
      </c>
      <c r="M139" s="17">
        <v>0.25857200000000002</v>
      </c>
      <c r="N139" s="17">
        <v>687</v>
      </c>
      <c r="O139" s="17">
        <v>0</v>
      </c>
      <c r="P139" s="17">
        <v>0</v>
      </c>
      <c r="Q139" s="17">
        <v>0.98719599999999996</v>
      </c>
      <c r="R139" s="17">
        <v>1.455913</v>
      </c>
      <c r="S139" s="17">
        <v>2.1182129999999999</v>
      </c>
      <c r="T139" s="17">
        <v>0.6623</v>
      </c>
      <c r="U139" s="17">
        <v>0.31266899999999997</v>
      </c>
      <c r="V139" s="17">
        <v>587.29999999999995</v>
      </c>
      <c r="W139" s="17">
        <v>9.0000000000000002E-6</v>
      </c>
      <c r="X139" s="17">
        <v>566</v>
      </c>
      <c r="Y139" s="17">
        <v>0</v>
      </c>
      <c r="Z139" s="17">
        <v>0</v>
      </c>
      <c r="AA139" s="17">
        <v>0.48103000000000001</v>
      </c>
      <c r="AB139" s="17">
        <v>0.14782999999999999</v>
      </c>
      <c r="AC139" s="17">
        <v>1.55382</v>
      </c>
      <c r="AD139" s="17">
        <v>0.25</v>
      </c>
      <c r="AE139" s="17">
        <v>1434.5</v>
      </c>
    </row>
    <row r="140" spans="1:31">
      <c r="A140" s="17">
        <v>127</v>
      </c>
      <c r="B140" s="19">
        <v>0.46468749999999998</v>
      </c>
      <c r="C140" s="17">
        <v>54.8</v>
      </c>
      <c r="D140" s="17">
        <v>75.099999999999994</v>
      </c>
      <c r="E140" s="17">
        <v>4.9583000000000002E-2</v>
      </c>
      <c r="F140" s="17">
        <v>2.399</v>
      </c>
      <c r="G140" s="17">
        <v>0.95788499999999999</v>
      </c>
      <c r="H140" s="17">
        <v>1.365083</v>
      </c>
      <c r="I140" s="17">
        <v>1.7497419999999999</v>
      </c>
      <c r="J140" s="17">
        <v>0.38466</v>
      </c>
      <c r="K140" s="17">
        <v>0.21983800000000001</v>
      </c>
      <c r="L140" s="17">
        <v>537.70000000000005</v>
      </c>
      <c r="M140" s="17">
        <v>6.1501E-2</v>
      </c>
      <c r="N140" s="17">
        <v>651</v>
      </c>
      <c r="O140" s="17">
        <v>0</v>
      </c>
      <c r="P140" s="17">
        <v>0</v>
      </c>
      <c r="Q140" s="17">
        <v>0.98692100000000005</v>
      </c>
      <c r="R140" s="17">
        <v>1.4023220000000001</v>
      </c>
      <c r="S140" s="17">
        <v>2.0235949999999998</v>
      </c>
      <c r="T140" s="17">
        <v>0.62127399999999999</v>
      </c>
      <c r="U140" s="17">
        <v>0.30701499999999998</v>
      </c>
      <c r="V140" s="17">
        <v>583</v>
      </c>
      <c r="W140" s="17">
        <v>6.0000000000000002E-6</v>
      </c>
      <c r="X140" s="17">
        <v>575</v>
      </c>
      <c r="Y140" s="17">
        <v>0</v>
      </c>
      <c r="Z140" s="17">
        <v>0</v>
      </c>
      <c r="AA140" s="17">
        <v>0.47233000000000003</v>
      </c>
      <c r="AB140" s="17">
        <v>0.13664000000000001</v>
      </c>
      <c r="AC140" s="17">
        <v>1.4872099999999999</v>
      </c>
      <c r="AD140" s="17">
        <v>0.25</v>
      </c>
      <c r="AE140" s="17">
        <v>1544.7</v>
      </c>
    </row>
    <row r="141" spans="1:31">
      <c r="A141" s="17">
        <v>128</v>
      </c>
      <c r="B141" s="19">
        <v>0.46474537037037034</v>
      </c>
      <c r="C141" s="17">
        <v>53.7</v>
      </c>
      <c r="D141" s="17">
        <v>78.7</v>
      </c>
      <c r="E141" s="17">
        <v>5.3015E-2</v>
      </c>
      <c r="F141" s="17">
        <v>2.5649999999999999</v>
      </c>
      <c r="G141" s="17">
        <v>0.969615</v>
      </c>
      <c r="H141" s="17">
        <v>1.3661589999999999</v>
      </c>
      <c r="I141" s="17">
        <v>1.754478</v>
      </c>
      <c r="J141" s="17">
        <v>0.38831900000000003</v>
      </c>
      <c r="K141" s="17">
        <v>0.22133</v>
      </c>
      <c r="L141" s="17">
        <v>562.79999999999995</v>
      </c>
      <c r="M141" s="17">
        <v>6.0000000000000002E-6</v>
      </c>
      <c r="N141" s="17">
        <v>688</v>
      </c>
      <c r="O141" s="17">
        <v>0</v>
      </c>
      <c r="P141" s="17">
        <v>0</v>
      </c>
      <c r="Q141" s="17">
        <v>0.97935899999999998</v>
      </c>
      <c r="R141" s="17">
        <v>1.3764700000000001</v>
      </c>
      <c r="S141" s="17">
        <v>1.982696</v>
      </c>
      <c r="T141" s="17">
        <v>0.60622600000000004</v>
      </c>
      <c r="U141" s="17">
        <v>0.30575799999999997</v>
      </c>
      <c r="V141" s="17">
        <v>592.9</v>
      </c>
      <c r="W141" s="17">
        <v>1.9999999999999999E-6</v>
      </c>
      <c r="X141" s="17">
        <v>430</v>
      </c>
      <c r="Y141" s="17">
        <v>0</v>
      </c>
      <c r="Z141" s="17">
        <v>0</v>
      </c>
      <c r="AA141" s="17">
        <v>0.47039700000000001</v>
      </c>
      <c r="AB141" s="17">
        <v>0.15518799999999999</v>
      </c>
      <c r="AC141" s="17">
        <v>1.47055</v>
      </c>
      <c r="AD141" s="17">
        <v>0.25</v>
      </c>
      <c r="AE141" s="17">
        <v>1475.7</v>
      </c>
    </row>
    <row r="142" spans="1:31">
      <c r="A142" s="17">
        <v>129</v>
      </c>
      <c r="B142" s="19">
        <v>0.46480324074074075</v>
      </c>
      <c r="C142" s="17">
        <v>53</v>
      </c>
      <c r="D142" s="17">
        <v>85.1</v>
      </c>
      <c r="E142" s="17">
        <v>5.4245000000000002E-2</v>
      </c>
      <c r="F142" s="17">
        <v>2.625</v>
      </c>
      <c r="G142" s="17">
        <v>0.96926100000000004</v>
      </c>
      <c r="H142" s="17">
        <v>1.3174969999999999</v>
      </c>
      <c r="I142" s="17">
        <v>1.707832</v>
      </c>
      <c r="J142" s="17">
        <v>0.39033499999999999</v>
      </c>
      <c r="K142" s="17">
        <v>0.22855600000000001</v>
      </c>
      <c r="L142" s="17">
        <v>541.1</v>
      </c>
      <c r="M142" s="17">
        <v>1.9999999999999999E-6</v>
      </c>
      <c r="N142" s="17">
        <v>635</v>
      </c>
      <c r="O142" s="17">
        <v>0</v>
      </c>
      <c r="P142" s="17">
        <v>0</v>
      </c>
      <c r="Q142" s="17">
        <v>0.98235300000000003</v>
      </c>
      <c r="R142" s="17">
        <v>1.3645119999999999</v>
      </c>
      <c r="S142" s="17">
        <v>1.9472579999999999</v>
      </c>
      <c r="T142" s="17">
        <v>0.58274700000000001</v>
      </c>
      <c r="U142" s="17">
        <v>0.299265</v>
      </c>
      <c r="V142" s="17">
        <v>583.20000000000005</v>
      </c>
      <c r="W142" s="17">
        <v>3.0000000000000001E-6</v>
      </c>
      <c r="X142" s="17">
        <v>315</v>
      </c>
      <c r="Y142" s="17">
        <v>0</v>
      </c>
      <c r="Z142" s="17">
        <v>0</v>
      </c>
      <c r="AA142" s="17">
        <v>0.46040799999999998</v>
      </c>
      <c r="AB142" s="17">
        <v>0.14973600000000001</v>
      </c>
      <c r="AC142" s="17">
        <v>1.45177</v>
      </c>
      <c r="AD142" s="17">
        <v>0.25</v>
      </c>
      <c r="AE142" s="17">
        <v>1535.1</v>
      </c>
    </row>
    <row r="143" spans="1:31">
      <c r="A143" s="17">
        <v>130</v>
      </c>
      <c r="B143" s="19">
        <v>0.46486111111111111</v>
      </c>
      <c r="C143" s="17">
        <v>51.9</v>
      </c>
      <c r="D143" s="17">
        <v>95</v>
      </c>
      <c r="E143" s="17">
        <v>6.3174999999999995E-2</v>
      </c>
      <c r="F143" s="17">
        <v>3.0569999999999999</v>
      </c>
      <c r="G143" s="17">
        <v>0.96043400000000001</v>
      </c>
      <c r="H143" s="17">
        <v>1.3023480000000001</v>
      </c>
      <c r="I143" s="17">
        <v>1.6653690000000001</v>
      </c>
      <c r="J143" s="17">
        <v>0.36302000000000001</v>
      </c>
      <c r="K143" s="17">
        <v>0.21798200000000001</v>
      </c>
      <c r="L143" s="17">
        <v>542.79999999999995</v>
      </c>
      <c r="M143" s="17">
        <v>1.4999999999999999E-4</v>
      </c>
      <c r="N143" s="17">
        <v>374</v>
      </c>
      <c r="O143" s="17">
        <v>0</v>
      </c>
      <c r="P143" s="17">
        <v>0</v>
      </c>
      <c r="Q143" s="17">
        <v>0.98555899999999996</v>
      </c>
      <c r="R143" s="17">
        <v>1.3521289999999999</v>
      </c>
      <c r="S143" s="17">
        <v>1.9182859999999999</v>
      </c>
      <c r="T143" s="17">
        <v>0.56615700000000002</v>
      </c>
      <c r="U143" s="17">
        <v>0.29513699999999998</v>
      </c>
      <c r="V143" s="17">
        <v>586.79999999999995</v>
      </c>
      <c r="W143" s="17">
        <v>1.5999999999999999E-5</v>
      </c>
      <c r="X143" s="17">
        <v>375</v>
      </c>
      <c r="Y143" s="17">
        <v>0</v>
      </c>
      <c r="Z143" s="17">
        <v>0</v>
      </c>
      <c r="AA143" s="17">
        <v>0.45405600000000002</v>
      </c>
      <c r="AB143" s="17">
        <v>0.10401199999999999</v>
      </c>
      <c r="AC143" s="17">
        <v>1.4110199999999999</v>
      </c>
      <c r="AD143" s="17">
        <v>0.25</v>
      </c>
      <c r="AE143" s="17">
        <v>1530.1</v>
      </c>
    </row>
    <row r="144" spans="1:31">
      <c r="A144" s="17">
        <v>131</v>
      </c>
      <c r="B144" s="19">
        <v>0.46490740740740738</v>
      </c>
      <c r="C144" s="17">
        <v>51</v>
      </c>
      <c r="D144" s="17">
        <v>95</v>
      </c>
      <c r="E144" s="17">
        <v>5.8396999999999998E-2</v>
      </c>
      <c r="F144" s="17">
        <v>2.8260000000000001</v>
      </c>
      <c r="G144" s="17">
        <v>0.95123199999999997</v>
      </c>
      <c r="H144" s="17">
        <v>1.3015159999999999</v>
      </c>
      <c r="I144" s="17">
        <v>1.6397740000000001</v>
      </c>
      <c r="J144" s="17">
        <v>0.33825899999999998</v>
      </c>
      <c r="K144" s="17">
        <v>0.206284</v>
      </c>
      <c r="L144" s="17">
        <v>566.79999999999995</v>
      </c>
      <c r="M144" s="17">
        <v>2.0999999999999999E-5</v>
      </c>
      <c r="N144" s="17">
        <v>702</v>
      </c>
      <c r="O144" s="17">
        <v>0</v>
      </c>
      <c r="P144" s="17">
        <v>0</v>
      </c>
      <c r="Q144" s="17">
        <v>0.98059799999999997</v>
      </c>
      <c r="R144" s="17">
        <v>1.3609309999999999</v>
      </c>
      <c r="S144" s="17">
        <v>1.9097459999999999</v>
      </c>
      <c r="T144" s="17">
        <v>0.54881500000000005</v>
      </c>
      <c r="U144" s="17">
        <v>0.28737600000000002</v>
      </c>
      <c r="V144" s="17">
        <v>525.20000000000005</v>
      </c>
      <c r="W144" s="17">
        <v>6.0000000000000002E-6</v>
      </c>
      <c r="X144" s="17">
        <v>533</v>
      </c>
      <c r="Y144" s="17">
        <v>0</v>
      </c>
      <c r="Z144" s="17">
        <v>0</v>
      </c>
      <c r="AA144" s="17">
        <v>0.44211699999999998</v>
      </c>
      <c r="AB144" s="17">
        <v>0.185367</v>
      </c>
      <c r="AC144" s="17">
        <v>1.4626600000000001</v>
      </c>
      <c r="AD144" s="17">
        <v>0.25</v>
      </c>
      <c r="AE144" s="17">
        <v>1465.4</v>
      </c>
    </row>
    <row r="145" spans="1:31">
      <c r="A145" s="17">
        <v>132</v>
      </c>
      <c r="B145" s="19">
        <v>0.4649652777777778</v>
      </c>
      <c r="C145" s="17">
        <v>49.9</v>
      </c>
      <c r="D145" s="17">
        <v>95</v>
      </c>
      <c r="E145" s="17">
        <v>5.5932000000000003E-2</v>
      </c>
      <c r="F145" s="17">
        <v>2.7069999999999999</v>
      </c>
      <c r="G145" s="17">
        <v>0.96299000000000001</v>
      </c>
      <c r="H145" s="17">
        <v>1.301847</v>
      </c>
      <c r="I145" s="17">
        <v>1.6165959999999999</v>
      </c>
      <c r="J145" s="17">
        <v>0.314749</v>
      </c>
      <c r="K145" s="17">
        <v>0.19469900000000001</v>
      </c>
      <c r="L145" s="17">
        <v>497.7</v>
      </c>
      <c r="M145" s="17">
        <v>4.9855999999999998E-2</v>
      </c>
      <c r="N145" s="17">
        <v>471</v>
      </c>
      <c r="O145" s="17">
        <v>0</v>
      </c>
      <c r="P145" s="17">
        <v>0</v>
      </c>
      <c r="Q145" s="17">
        <v>0.98288600000000004</v>
      </c>
      <c r="R145" s="17">
        <v>1.3210660000000001</v>
      </c>
      <c r="S145" s="17">
        <v>1.859626</v>
      </c>
      <c r="T145" s="17">
        <v>0.53856000000000004</v>
      </c>
      <c r="U145" s="17">
        <v>0.289607</v>
      </c>
      <c r="V145" s="17">
        <v>593.70000000000005</v>
      </c>
      <c r="W145" s="17">
        <v>3.9999999999999998E-6</v>
      </c>
      <c r="X145" s="17">
        <v>675</v>
      </c>
      <c r="Y145" s="17">
        <v>0</v>
      </c>
      <c r="Z145" s="17">
        <v>0</v>
      </c>
      <c r="AA145" s="17">
        <v>0.44554899999999997</v>
      </c>
      <c r="AB145" s="17">
        <v>0.118231</v>
      </c>
      <c r="AC145" s="17">
        <v>1.3847400000000001</v>
      </c>
      <c r="AD145" s="17">
        <v>0.25</v>
      </c>
      <c r="AE145" s="17">
        <v>1668.9</v>
      </c>
    </row>
    <row r="146" spans="1:31">
      <c r="A146" s="17">
        <v>133</v>
      </c>
      <c r="B146" s="19">
        <v>0.46502314814814816</v>
      </c>
      <c r="C146" s="17">
        <v>48.8</v>
      </c>
      <c r="D146" s="17">
        <v>105.9</v>
      </c>
      <c r="E146" s="17">
        <v>5.8158000000000001E-2</v>
      </c>
      <c r="F146" s="17">
        <v>2.8140000000000001</v>
      </c>
      <c r="G146" s="17">
        <v>0.96526000000000001</v>
      </c>
      <c r="H146" s="17">
        <v>1.21543</v>
      </c>
      <c r="I146" s="17">
        <v>1.5335399999999999</v>
      </c>
      <c r="J146" s="17">
        <v>0.31811</v>
      </c>
      <c r="K146" s="17">
        <v>0.20743500000000001</v>
      </c>
      <c r="L146" s="17">
        <v>485.7</v>
      </c>
      <c r="M146" s="17">
        <v>9.9999999999999995E-7</v>
      </c>
      <c r="N146" s="17">
        <v>470</v>
      </c>
      <c r="O146" s="17">
        <v>0</v>
      </c>
      <c r="P146" s="17">
        <v>0</v>
      </c>
      <c r="Q146" s="17">
        <v>0.97815200000000002</v>
      </c>
      <c r="R146" s="17">
        <v>1.31959</v>
      </c>
      <c r="S146" s="17">
        <v>1.832085</v>
      </c>
      <c r="T146" s="17">
        <v>0.51249500000000003</v>
      </c>
      <c r="U146" s="17">
        <v>0.27973300000000001</v>
      </c>
      <c r="V146" s="17">
        <v>540.1</v>
      </c>
      <c r="W146" s="17">
        <v>6.9999999999999999E-6</v>
      </c>
      <c r="X146" s="17">
        <v>599</v>
      </c>
      <c r="Y146" s="17">
        <v>0</v>
      </c>
      <c r="Z146" s="17">
        <v>0</v>
      </c>
      <c r="AA146" s="17">
        <v>0.43035899999999999</v>
      </c>
      <c r="AB146" s="17">
        <v>0.12710399999999999</v>
      </c>
      <c r="AC146" s="17">
        <v>1.38473</v>
      </c>
      <c r="AD146" s="17">
        <v>0.25</v>
      </c>
      <c r="AE146" s="17">
        <v>1710.1</v>
      </c>
    </row>
    <row r="147" spans="1:31">
      <c r="A147" s="17">
        <v>134</v>
      </c>
      <c r="B147" s="19">
        <v>0.46508101851851852</v>
      </c>
      <c r="C147" s="17">
        <v>47.9</v>
      </c>
      <c r="D147" s="17">
        <v>114</v>
      </c>
      <c r="E147" s="17">
        <v>6.2498999999999999E-2</v>
      </c>
      <c r="F147" s="17">
        <v>3.024</v>
      </c>
      <c r="G147" s="17">
        <v>0.95802399999999999</v>
      </c>
      <c r="H147" s="17">
        <v>1.168919</v>
      </c>
      <c r="I147" s="17">
        <v>1.4392149999999999</v>
      </c>
      <c r="J147" s="17">
        <v>0.27029700000000001</v>
      </c>
      <c r="K147" s="17">
        <v>0.187808</v>
      </c>
      <c r="L147" s="17">
        <v>531.1</v>
      </c>
      <c r="M147" s="17">
        <v>3.9999999999999998E-6</v>
      </c>
      <c r="N147" s="17">
        <v>645</v>
      </c>
      <c r="O147" s="17">
        <v>0</v>
      </c>
      <c r="P147" s="17">
        <v>0</v>
      </c>
      <c r="Q147" s="17">
        <v>0.97735700000000003</v>
      </c>
      <c r="R147" s="17">
        <v>1.271347</v>
      </c>
      <c r="S147" s="17">
        <v>1.7541850000000001</v>
      </c>
      <c r="T147" s="17">
        <v>0.48283799999999999</v>
      </c>
      <c r="U147" s="17">
        <v>0.27524900000000002</v>
      </c>
      <c r="V147" s="17">
        <v>533.70000000000005</v>
      </c>
      <c r="W147" s="17">
        <v>3.9999999999999998E-6</v>
      </c>
      <c r="X147" s="17">
        <v>590</v>
      </c>
      <c r="Y147" s="17">
        <v>0</v>
      </c>
      <c r="Z147" s="17">
        <v>0</v>
      </c>
      <c r="AA147" s="17">
        <v>0.42346</v>
      </c>
      <c r="AB147" s="17">
        <v>0.19042899999999999</v>
      </c>
      <c r="AC147" s="17">
        <v>1.3632899999999999</v>
      </c>
      <c r="AD147" s="17">
        <v>0.25</v>
      </c>
      <c r="AE147" s="17">
        <v>1563.9</v>
      </c>
    </row>
    <row r="148" spans="1:31">
      <c r="A148" s="17">
        <v>135</v>
      </c>
      <c r="B148" s="19">
        <v>0.46513888888888894</v>
      </c>
      <c r="C148" s="17">
        <v>47</v>
      </c>
      <c r="D148" s="17">
        <v>110.4</v>
      </c>
      <c r="E148" s="17">
        <v>5.8083999999999997E-2</v>
      </c>
      <c r="F148" s="17">
        <v>2.8109999999999999</v>
      </c>
      <c r="G148" s="17">
        <v>0.94425899999999996</v>
      </c>
      <c r="H148" s="17">
        <v>1.1223069999999999</v>
      </c>
      <c r="I148" s="17">
        <v>1.3824209999999999</v>
      </c>
      <c r="J148" s="17">
        <v>0.26011400000000001</v>
      </c>
      <c r="K148" s="17">
        <v>0.18815799999999999</v>
      </c>
      <c r="L148" s="17">
        <v>544.6</v>
      </c>
      <c r="M148" s="17">
        <v>0.13670599999999999</v>
      </c>
      <c r="N148" s="17">
        <v>1007</v>
      </c>
      <c r="O148" s="17">
        <v>0</v>
      </c>
      <c r="P148" s="17">
        <v>0</v>
      </c>
      <c r="Q148" s="17">
        <v>0.97789899999999996</v>
      </c>
      <c r="R148" s="17">
        <v>1.1885859999999999</v>
      </c>
      <c r="S148" s="17">
        <v>1.6614789999999999</v>
      </c>
      <c r="T148" s="17">
        <v>0.47289300000000001</v>
      </c>
      <c r="U148" s="17">
        <v>0.28462199999999999</v>
      </c>
      <c r="V148" s="17">
        <v>612.29999999999995</v>
      </c>
      <c r="W148" s="17">
        <v>5.0000000000000004E-6</v>
      </c>
      <c r="X148" s="17">
        <v>543</v>
      </c>
      <c r="Y148" s="17">
        <v>0</v>
      </c>
      <c r="Z148" s="17">
        <v>0</v>
      </c>
      <c r="AA148" s="17">
        <v>0.43787900000000002</v>
      </c>
      <c r="AB148" s="17">
        <v>0.26722400000000002</v>
      </c>
      <c r="AC148" s="17">
        <v>1.3149500000000001</v>
      </c>
      <c r="AD148" s="17">
        <v>0.25</v>
      </c>
      <c r="AE148" s="17">
        <v>1525.1</v>
      </c>
    </row>
    <row r="149" spans="1:31">
      <c r="A149" s="17">
        <v>136</v>
      </c>
      <c r="B149" s="19">
        <v>0.4651851851851852</v>
      </c>
      <c r="C149" s="17">
        <v>45.9</v>
      </c>
      <c r="D149" s="17">
        <v>115.9</v>
      </c>
      <c r="E149" s="17">
        <v>6.8476999999999996E-2</v>
      </c>
      <c r="F149" s="17">
        <v>3.3140000000000001</v>
      </c>
      <c r="G149" s="17">
        <v>0.92991999999999997</v>
      </c>
      <c r="H149" s="17">
        <v>1.1829080000000001</v>
      </c>
      <c r="I149" s="17">
        <v>1.4591909999999999</v>
      </c>
      <c r="J149" s="17">
        <v>0.276283</v>
      </c>
      <c r="K149" s="17">
        <v>0.18934000000000001</v>
      </c>
      <c r="L149" s="17">
        <v>546.70000000000005</v>
      </c>
      <c r="M149" s="17">
        <v>5.0000000000000004E-6</v>
      </c>
      <c r="N149" s="17">
        <v>573</v>
      </c>
      <c r="O149" s="17">
        <v>0</v>
      </c>
      <c r="P149" s="17">
        <v>0</v>
      </c>
      <c r="Q149" s="17">
        <v>0.97592299999999998</v>
      </c>
      <c r="R149" s="17">
        <v>1.16534</v>
      </c>
      <c r="S149" s="17">
        <v>1.6286659999999999</v>
      </c>
      <c r="T149" s="17">
        <v>0.46332600000000002</v>
      </c>
      <c r="U149" s="17">
        <v>0.28448200000000001</v>
      </c>
      <c r="V149" s="17">
        <v>591.79999999999995</v>
      </c>
      <c r="W149" s="17">
        <v>3.9999999999999998E-6</v>
      </c>
      <c r="X149" s="17">
        <v>718</v>
      </c>
      <c r="Y149" s="17">
        <v>0</v>
      </c>
      <c r="Z149" s="17">
        <v>0</v>
      </c>
      <c r="AA149" s="17">
        <v>0.437664</v>
      </c>
      <c r="AB149" s="17">
        <v>0.179283</v>
      </c>
      <c r="AC149" s="17">
        <v>1.24841</v>
      </c>
      <c r="AD149" s="17">
        <v>0.25</v>
      </c>
      <c r="AE149" s="17">
        <v>1519.3</v>
      </c>
    </row>
    <row r="150" spans="1:31">
      <c r="A150" s="17">
        <v>137</v>
      </c>
      <c r="B150" s="19">
        <v>0.46524305555555556</v>
      </c>
      <c r="C150" s="17">
        <v>45</v>
      </c>
      <c r="D150" s="17">
        <v>129.4</v>
      </c>
      <c r="E150" s="17">
        <v>6.5352999999999994E-2</v>
      </c>
      <c r="F150" s="17">
        <v>3.1619999999999999</v>
      </c>
      <c r="G150" s="17">
        <v>0.932697</v>
      </c>
      <c r="H150" s="17">
        <v>1.1011029999999999</v>
      </c>
      <c r="I150" s="17">
        <v>1.3208040000000001</v>
      </c>
      <c r="J150" s="17">
        <v>0.21970100000000001</v>
      </c>
      <c r="K150" s="17">
        <v>0.16633899999999999</v>
      </c>
      <c r="L150" s="17">
        <v>473.5</v>
      </c>
      <c r="M150" s="17">
        <v>5.0000000000000004E-6</v>
      </c>
      <c r="N150" s="17">
        <v>523</v>
      </c>
      <c r="O150" s="17">
        <v>0</v>
      </c>
      <c r="P150" s="17">
        <v>0</v>
      </c>
      <c r="Q150" s="17">
        <v>0.97594000000000003</v>
      </c>
      <c r="R150" s="17">
        <v>1.130017</v>
      </c>
      <c r="S150" s="17">
        <v>1.5580240000000001</v>
      </c>
      <c r="T150" s="17">
        <v>0.42800700000000003</v>
      </c>
      <c r="U150" s="17">
        <v>0.27471099999999998</v>
      </c>
      <c r="V150" s="17">
        <v>561.20000000000005</v>
      </c>
      <c r="W150" s="17">
        <v>1.9999999999999999E-6</v>
      </c>
      <c r="X150" s="17">
        <v>593</v>
      </c>
      <c r="Y150" s="17">
        <v>0</v>
      </c>
      <c r="Z150" s="17">
        <v>0</v>
      </c>
      <c r="AA150" s="17">
        <v>0.42263299999999998</v>
      </c>
      <c r="AB150" s="17">
        <v>0.16173999999999999</v>
      </c>
      <c r="AC150" s="17">
        <v>1.1992400000000001</v>
      </c>
      <c r="AD150" s="17">
        <v>0.25</v>
      </c>
      <c r="AE150" s="17">
        <v>1754.2</v>
      </c>
    </row>
    <row r="151" spans="1:31">
      <c r="A151" s="17">
        <v>138</v>
      </c>
      <c r="B151" s="19">
        <v>0.46530092592592592</v>
      </c>
      <c r="C151" s="17">
        <v>43.7</v>
      </c>
      <c r="D151" s="17">
        <v>140.30000000000001</v>
      </c>
      <c r="E151" s="17">
        <v>6.0142000000000001E-2</v>
      </c>
      <c r="F151" s="17">
        <v>2.91</v>
      </c>
      <c r="G151" s="17">
        <v>0.91047</v>
      </c>
      <c r="H151" s="17">
        <v>1.102028</v>
      </c>
      <c r="I151" s="17">
        <v>1.3053900000000001</v>
      </c>
      <c r="J151" s="17">
        <v>0.20336199999999999</v>
      </c>
      <c r="K151" s="17">
        <v>0.15578600000000001</v>
      </c>
      <c r="L151" s="17">
        <v>428.1</v>
      </c>
      <c r="M151" s="17">
        <v>1.9999999999999999E-6</v>
      </c>
      <c r="N151" s="17">
        <v>532</v>
      </c>
      <c r="O151" s="17">
        <v>0</v>
      </c>
      <c r="P151" s="17">
        <v>0</v>
      </c>
      <c r="Q151" s="17">
        <v>0.96623000000000003</v>
      </c>
      <c r="R151" s="17">
        <v>1.1294660000000001</v>
      </c>
      <c r="S151" s="17">
        <v>1.5218689999999999</v>
      </c>
      <c r="T151" s="17">
        <v>0.39240399999999998</v>
      </c>
      <c r="U151" s="17">
        <v>0.25784299999999999</v>
      </c>
      <c r="V151" s="17">
        <v>504.3</v>
      </c>
      <c r="W151" s="17">
        <v>9.9999999999999995E-7</v>
      </c>
      <c r="X151" s="17">
        <v>828</v>
      </c>
      <c r="Y151" s="17">
        <v>0</v>
      </c>
      <c r="Z151" s="17">
        <v>0</v>
      </c>
      <c r="AA151" s="17">
        <v>0.39668199999999998</v>
      </c>
      <c r="AB151" s="17">
        <v>0.16128700000000001</v>
      </c>
      <c r="AC151" s="17">
        <v>1.19276</v>
      </c>
      <c r="AD151" s="17">
        <v>0.25</v>
      </c>
      <c r="AE151" s="17">
        <v>1940.3</v>
      </c>
    </row>
    <row r="152" spans="1:31">
      <c r="A152" s="17">
        <v>139</v>
      </c>
      <c r="B152" s="19">
        <v>0.46535879629629634</v>
      </c>
      <c r="C152" s="17">
        <v>42.8</v>
      </c>
      <c r="D152" s="17">
        <v>148.4</v>
      </c>
      <c r="E152" s="17">
        <v>7.0973999999999995E-2</v>
      </c>
      <c r="F152" s="17">
        <v>3.4340000000000002</v>
      </c>
      <c r="G152" s="17">
        <v>0.92937000000000003</v>
      </c>
      <c r="H152" s="17">
        <v>1.0878969999999999</v>
      </c>
      <c r="I152" s="17">
        <v>1.288041</v>
      </c>
      <c r="J152" s="17">
        <v>0.20014399999999999</v>
      </c>
      <c r="K152" s="17">
        <v>0.155386</v>
      </c>
      <c r="L152" s="17">
        <v>499.7</v>
      </c>
      <c r="M152" s="17">
        <v>3.6766E-2</v>
      </c>
      <c r="N152" s="17">
        <v>678</v>
      </c>
      <c r="O152" s="17">
        <v>0</v>
      </c>
      <c r="P152" s="17">
        <v>0</v>
      </c>
      <c r="Q152" s="17">
        <v>0.97304999999999997</v>
      </c>
      <c r="R152" s="17">
        <v>1.105774</v>
      </c>
      <c r="S152" s="17">
        <v>1.513177</v>
      </c>
      <c r="T152" s="17">
        <v>0.40740300000000002</v>
      </c>
      <c r="U152" s="17">
        <v>0.269237</v>
      </c>
      <c r="V152" s="17">
        <v>524.79999999999995</v>
      </c>
      <c r="W152" s="17">
        <v>3.0000000000000001E-6</v>
      </c>
      <c r="X152" s="17">
        <v>957</v>
      </c>
      <c r="Y152" s="17">
        <v>0</v>
      </c>
      <c r="Z152" s="17">
        <v>0</v>
      </c>
      <c r="AA152" s="17">
        <v>0.41421000000000002</v>
      </c>
      <c r="AB152" s="17">
        <v>0.232514</v>
      </c>
      <c r="AC152" s="17">
        <v>1.2004999999999999</v>
      </c>
      <c r="AD152" s="17">
        <v>0.25</v>
      </c>
      <c r="AE152" s="17">
        <v>1662.2</v>
      </c>
    </row>
    <row r="153" spans="1:31">
      <c r="A153" s="17">
        <v>140</v>
      </c>
      <c r="B153" s="19">
        <v>0.46541666666666665</v>
      </c>
      <c r="C153" s="17">
        <v>41.7</v>
      </c>
      <c r="D153" s="17">
        <v>149.30000000000001</v>
      </c>
      <c r="E153" s="17">
        <v>6.5051999999999999E-2</v>
      </c>
      <c r="F153" s="17">
        <v>3.1480000000000001</v>
      </c>
      <c r="G153" s="17">
        <v>0.90210900000000005</v>
      </c>
      <c r="H153" s="17">
        <v>1.1304829999999999</v>
      </c>
      <c r="I153" s="17">
        <v>1.3064880000000001</v>
      </c>
      <c r="J153" s="17">
        <v>0.17600499999999999</v>
      </c>
      <c r="K153" s="17">
        <v>0.134716</v>
      </c>
      <c r="L153" s="17">
        <v>412.5</v>
      </c>
      <c r="M153" s="17">
        <v>0.195743</v>
      </c>
      <c r="N153" s="17">
        <v>322</v>
      </c>
      <c r="O153" s="17">
        <v>0</v>
      </c>
      <c r="P153" s="17">
        <v>0</v>
      </c>
      <c r="Q153" s="17">
        <v>0.96735400000000005</v>
      </c>
      <c r="R153" s="17">
        <v>1.110139</v>
      </c>
      <c r="S153" s="17">
        <v>1.4906440000000001</v>
      </c>
      <c r="T153" s="17">
        <v>0.38050499999999998</v>
      </c>
      <c r="U153" s="17">
        <v>0.25526199999999999</v>
      </c>
      <c r="V153" s="17">
        <v>536.29999999999995</v>
      </c>
      <c r="W153" s="17">
        <v>5.0000000000000004E-6</v>
      </c>
      <c r="X153" s="17">
        <v>477</v>
      </c>
      <c r="Y153" s="17">
        <v>0</v>
      </c>
      <c r="Z153" s="17">
        <v>0</v>
      </c>
      <c r="AA153" s="17">
        <v>0.39271099999999998</v>
      </c>
      <c r="AB153" s="17">
        <v>0.10677</v>
      </c>
      <c r="AC153" s="17">
        <v>1.1507700000000001</v>
      </c>
      <c r="AD153" s="17">
        <v>0.25</v>
      </c>
      <c r="AE153" s="17">
        <v>2013.3</v>
      </c>
    </row>
    <row r="154" spans="1:31">
      <c r="A154" s="17">
        <v>141</v>
      </c>
      <c r="B154" s="19">
        <v>0.46546296296296297</v>
      </c>
      <c r="C154" s="17">
        <v>40.6</v>
      </c>
      <c r="D154" s="17">
        <v>172</v>
      </c>
      <c r="E154" s="17">
        <v>6.0213999999999997E-2</v>
      </c>
      <c r="F154" s="17">
        <v>2.9140000000000001</v>
      </c>
      <c r="G154" s="17">
        <v>0.95134200000000002</v>
      </c>
      <c r="H154" s="17">
        <v>1.1074090000000001</v>
      </c>
      <c r="I154" s="17">
        <v>1.2958050000000001</v>
      </c>
      <c r="J154" s="17">
        <v>0.18839600000000001</v>
      </c>
      <c r="K154" s="17">
        <v>0.14538899999999999</v>
      </c>
      <c r="L154" s="17">
        <v>493.5</v>
      </c>
      <c r="M154" s="17">
        <v>7.0719000000000004E-2</v>
      </c>
      <c r="N154" s="17">
        <v>1192</v>
      </c>
      <c r="O154" s="17">
        <v>0</v>
      </c>
      <c r="P154" s="17">
        <v>0</v>
      </c>
      <c r="Q154" s="17">
        <v>0.97752600000000001</v>
      </c>
      <c r="R154" s="17">
        <v>1.1385209999999999</v>
      </c>
      <c r="S154" s="17">
        <v>1.5109630000000001</v>
      </c>
      <c r="T154" s="17">
        <v>0.372442</v>
      </c>
      <c r="U154" s="17">
        <v>0.24649299999999999</v>
      </c>
      <c r="V154" s="17">
        <v>518.20000000000005</v>
      </c>
      <c r="W154" s="17">
        <v>1.9999999999999999E-6</v>
      </c>
      <c r="X154" s="17">
        <v>548</v>
      </c>
      <c r="Y154" s="17">
        <v>0</v>
      </c>
      <c r="Z154" s="17">
        <v>0</v>
      </c>
      <c r="AA154" s="17">
        <v>0.37922</v>
      </c>
      <c r="AB154" s="17">
        <v>0.37847199999999998</v>
      </c>
      <c r="AC154" s="17">
        <v>1.27948</v>
      </c>
      <c r="AD154" s="17">
        <v>0.25</v>
      </c>
      <c r="AE154" s="17">
        <v>1682.9</v>
      </c>
    </row>
    <row r="155" spans="1:31">
      <c r="A155" s="17">
        <v>142</v>
      </c>
      <c r="B155" s="19">
        <v>0.46552083333333333</v>
      </c>
      <c r="C155" s="17">
        <v>39.9</v>
      </c>
      <c r="D155" s="17">
        <v>177.4</v>
      </c>
      <c r="E155" s="17">
        <v>7.6276999999999998E-2</v>
      </c>
      <c r="F155" s="17">
        <v>3.6909999999999998</v>
      </c>
      <c r="G155" s="17">
        <v>0.902613</v>
      </c>
      <c r="H155" s="17">
        <v>1.0723689999999999</v>
      </c>
      <c r="I155" s="17">
        <v>1.268454</v>
      </c>
      <c r="J155" s="17">
        <v>0.19608500000000001</v>
      </c>
      <c r="K155" s="17">
        <v>0.154586</v>
      </c>
      <c r="L155" s="17">
        <v>479</v>
      </c>
      <c r="M155" s="17">
        <v>9.9999999999999995E-7</v>
      </c>
      <c r="N155" s="17">
        <v>702</v>
      </c>
      <c r="O155" s="17">
        <v>0</v>
      </c>
      <c r="P155" s="17">
        <v>0</v>
      </c>
      <c r="Q155" s="17">
        <v>0.97993799999999998</v>
      </c>
      <c r="R155" s="17">
        <v>1.1130249999999999</v>
      </c>
      <c r="S155" s="17">
        <v>1.511109</v>
      </c>
      <c r="T155" s="17">
        <v>0.39808500000000002</v>
      </c>
      <c r="U155" s="17">
        <v>0.26343899999999998</v>
      </c>
      <c r="V155" s="17">
        <v>561.5</v>
      </c>
      <c r="W155" s="17">
        <v>1.2E-5</v>
      </c>
      <c r="X155" s="17">
        <v>759</v>
      </c>
      <c r="Y155" s="17">
        <v>0</v>
      </c>
      <c r="Z155" s="17">
        <v>0</v>
      </c>
      <c r="AA155" s="17">
        <v>0.40528999999999998</v>
      </c>
      <c r="AB155" s="17">
        <v>0.26428299999999999</v>
      </c>
      <c r="AC155" s="17">
        <v>1.2182299999999999</v>
      </c>
      <c r="AD155" s="17">
        <v>0.25</v>
      </c>
      <c r="AE155" s="17">
        <v>1733.8</v>
      </c>
    </row>
    <row r="156" spans="1:31">
      <c r="A156" s="17">
        <v>143</v>
      </c>
      <c r="B156" s="19">
        <v>0.46557870370370374</v>
      </c>
      <c r="C156" s="17">
        <v>38.799999999999997</v>
      </c>
      <c r="D156" s="17">
        <v>180.1</v>
      </c>
      <c r="E156" s="17">
        <v>7.8326000000000007E-2</v>
      </c>
      <c r="F156" s="17">
        <v>3.79</v>
      </c>
      <c r="G156" s="17">
        <v>0.90698500000000004</v>
      </c>
      <c r="H156" s="17">
        <v>1.038211</v>
      </c>
      <c r="I156" s="17">
        <v>1.2125680000000001</v>
      </c>
      <c r="J156" s="17">
        <v>0.17435700000000001</v>
      </c>
      <c r="K156" s="17">
        <v>0.143792</v>
      </c>
      <c r="L156" s="17">
        <v>512</v>
      </c>
      <c r="M156" s="17">
        <v>0.27963700000000002</v>
      </c>
      <c r="N156" s="17">
        <v>618</v>
      </c>
      <c r="O156" s="17">
        <v>0</v>
      </c>
      <c r="P156" s="17">
        <v>0</v>
      </c>
      <c r="Q156" s="17">
        <v>0.97178900000000001</v>
      </c>
      <c r="R156" s="17">
        <v>1.0975950000000001</v>
      </c>
      <c r="S156" s="17">
        <v>1.456372</v>
      </c>
      <c r="T156" s="17">
        <v>0.35877700000000001</v>
      </c>
      <c r="U156" s="17">
        <v>0.24635000000000001</v>
      </c>
      <c r="V156" s="17">
        <v>554.29999999999995</v>
      </c>
      <c r="W156" s="17">
        <v>3.1000000000000001E-5</v>
      </c>
      <c r="X156" s="17">
        <v>689</v>
      </c>
      <c r="Y156" s="17">
        <v>0</v>
      </c>
      <c r="Z156" s="17">
        <v>0</v>
      </c>
      <c r="AA156" s="17">
        <v>0.37899899999999997</v>
      </c>
      <c r="AB156" s="17">
        <v>0.25545600000000002</v>
      </c>
      <c r="AC156" s="17">
        <v>1.1892499999999999</v>
      </c>
      <c r="AD156" s="17">
        <v>0.25</v>
      </c>
      <c r="AE156" s="17">
        <v>1622.3</v>
      </c>
    </row>
    <row r="157" spans="1:31">
      <c r="A157" s="17">
        <v>144</v>
      </c>
      <c r="B157" s="19">
        <v>0.46563657407407405</v>
      </c>
      <c r="C157" s="17">
        <v>37.700000000000003</v>
      </c>
      <c r="D157" s="17">
        <v>191.9</v>
      </c>
      <c r="E157" s="17">
        <v>7.2423000000000001E-2</v>
      </c>
      <c r="F157" s="17">
        <v>3.5049999999999999</v>
      </c>
      <c r="G157" s="17">
        <v>0.914134</v>
      </c>
      <c r="H157" s="17">
        <v>0.98628700000000002</v>
      </c>
      <c r="I157" s="17">
        <v>1.147645</v>
      </c>
      <c r="J157" s="17">
        <v>0.161358</v>
      </c>
      <c r="K157" s="17">
        <v>0.140599</v>
      </c>
      <c r="L157" s="17">
        <v>449.8</v>
      </c>
      <c r="M157" s="17">
        <v>2.7900000000000001E-4</v>
      </c>
      <c r="N157" s="17">
        <v>595</v>
      </c>
      <c r="O157" s="17">
        <v>0</v>
      </c>
      <c r="P157" s="17">
        <v>0</v>
      </c>
      <c r="Q157" s="17">
        <v>0.962086</v>
      </c>
      <c r="R157" s="17">
        <v>1.0689310000000001</v>
      </c>
      <c r="S157" s="17">
        <v>1.401378</v>
      </c>
      <c r="T157" s="17">
        <v>0.33244699999999999</v>
      </c>
      <c r="U157" s="17">
        <v>0.237229</v>
      </c>
      <c r="V157" s="17">
        <v>517.70000000000005</v>
      </c>
      <c r="W157" s="17">
        <v>1.0000000000000001E-5</v>
      </c>
      <c r="X157" s="17">
        <v>782</v>
      </c>
      <c r="Y157" s="17">
        <v>0</v>
      </c>
      <c r="Z157" s="17">
        <v>0</v>
      </c>
      <c r="AA157" s="17">
        <v>0.36496699999999999</v>
      </c>
      <c r="AB157" s="17">
        <v>0.23627400000000001</v>
      </c>
      <c r="AC157" s="17">
        <v>1.1474800000000001</v>
      </c>
      <c r="AD157" s="17">
        <v>0.25</v>
      </c>
      <c r="AE157" s="17">
        <v>1846.3</v>
      </c>
    </row>
    <row r="158" spans="1:31">
      <c r="A158" s="17">
        <v>145</v>
      </c>
      <c r="B158" s="19">
        <v>0.46569444444444441</v>
      </c>
      <c r="C158" s="17">
        <v>36.799999999999997</v>
      </c>
      <c r="D158" s="17">
        <v>185.6</v>
      </c>
      <c r="E158" s="17">
        <v>7.1006E-2</v>
      </c>
      <c r="F158" s="17">
        <v>3.4359999999999999</v>
      </c>
      <c r="G158" s="17">
        <v>0.83411500000000005</v>
      </c>
      <c r="H158" s="17">
        <v>0.93419700000000006</v>
      </c>
      <c r="I158" s="17">
        <v>1.0709040000000001</v>
      </c>
      <c r="J158" s="17">
        <v>0.136707</v>
      </c>
      <c r="K158" s="17">
        <v>0.12765599999999999</v>
      </c>
      <c r="L158" s="17">
        <v>548.70000000000005</v>
      </c>
      <c r="M158" s="17">
        <v>1.2E-5</v>
      </c>
      <c r="N158" s="17">
        <v>833</v>
      </c>
      <c r="O158" s="17">
        <v>0</v>
      </c>
      <c r="P158" s="17">
        <v>0</v>
      </c>
      <c r="Q158" s="17">
        <v>0.96430400000000005</v>
      </c>
      <c r="R158" s="17">
        <v>1.015153</v>
      </c>
      <c r="S158" s="17">
        <v>1.314154</v>
      </c>
      <c r="T158" s="17">
        <v>0.29900100000000002</v>
      </c>
      <c r="U158" s="17">
        <v>0.227523</v>
      </c>
      <c r="V158" s="17">
        <v>484.5</v>
      </c>
      <c r="W158" s="17">
        <v>6.0000000000000002E-6</v>
      </c>
      <c r="X158" s="17">
        <v>569</v>
      </c>
      <c r="Y158" s="17">
        <v>0</v>
      </c>
      <c r="Z158" s="17">
        <v>0</v>
      </c>
      <c r="AA158" s="17">
        <v>0.35003600000000001</v>
      </c>
      <c r="AB158" s="17">
        <v>0.33810600000000002</v>
      </c>
      <c r="AC158" s="17">
        <v>1.11625</v>
      </c>
      <c r="AD158" s="17">
        <v>0.25</v>
      </c>
      <c r="AE158" s="17">
        <v>1513.6</v>
      </c>
    </row>
    <row r="159" spans="1:31">
      <c r="A159" s="17">
        <v>146</v>
      </c>
      <c r="B159" s="19">
        <v>0.46574074074074073</v>
      </c>
      <c r="C159" s="17">
        <v>35.9</v>
      </c>
      <c r="D159" s="17">
        <v>201.8</v>
      </c>
      <c r="E159" s="17">
        <v>5.2662E-2</v>
      </c>
      <c r="F159" s="17">
        <v>2.548</v>
      </c>
      <c r="G159" s="17">
        <v>0.86653100000000005</v>
      </c>
      <c r="H159" s="17">
        <v>0.89039400000000002</v>
      </c>
      <c r="I159" s="17">
        <v>1.0167900000000001</v>
      </c>
      <c r="J159" s="17">
        <v>0.12639600000000001</v>
      </c>
      <c r="K159" s="17">
        <v>0.124309</v>
      </c>
      <c r="L159" s="17">
        <v>375.2</v>
      </c>
      <c r="M159" s="17">
        <v>1.5E-5</v>
      </c>
      <c r="N159" s="17">
        <v>1044</v>
      </c>
      <c r="O159" s="17">
        <v>0</v>
      </c>
      <c r="P159" s="17">
        <v>0</v>
      </c>
      <c r="Q159" s="17">
        <v>0.964055</v>
      </c>
      <c r="R159" s="17">
        <v>0.96747700000000003</v>
      </c>
      <c r="S159" s="17">
        <v>1.242982</v>
      </c>
      <c r="T159" s="17">
        <v>0.275505</v>
      </c>
      <c r="U159" s="17">
        <v>0.22164800000000001</v>
      </c>
      <c r="V159" s="17">
        <v>529.4</v>
      </c>
      <c r="W159" s="17">
        <v>3.2983999999999999E-2</v>
      </c>
      <c r="X159" s="17">
        <v>839</v>
      </c>
      <c r="Y159" s="17">
        <v>0</v>
      </c>
      <c r="Z159" s="17">
        <v>0</v>
      </c>
      <c r="AA159" s="17">
        <v>0.34099800000000002</v>
      </c>
      <c r="AB159" s="17">
        <v>0.322461</v>
      </c>
      <c r="AC159" s="17">
        <v>1.0563199999999999</v>
      </c>
      <c r="AD159" s="17">
        <v>0.25</v>
      </c>
      <c r="AE159" s="17">
        <v>2213.9</v>
      </c>
    </row>
    <row r="160" spans="1:31">
      <c r="A160" s="17">
        <v>147</v>
      </c>
      <c r="B160" s="19">
        <v>0.46579861111111115</v>
      </c>
      <c r="C160" s="17">
        <v>35</v>
      </c>
      <c r="D160" s="17">
        <v>214.5</v>
      </c>
      <c r="E160" s="17">
        <v>8.1809000000000007E-2</v>
      </c>
      <c r="F160" s="17">
        <v>3.9590000000000001</v>
      </c>
      <c r="G160" s="17">
        <v>0.86679399999999995</v>
      </c>
      <c r="H160" s="17">
        <v>0.86238400000000004</v>
      </c>
      <c r="I160" s="17">
        <v>0.99930099999999999</v>
      </c>
      <c r="J160" s="17">
        <v>0.13691700000000001</v>
      </c>
      <c r="K160" s="17">
        <v>0.137013</v>
      </c>
      <c r="L160" s="17">
        <v>474.7</v>
      </c>
      <c r="M160" s="17">
        <v>6.9999999999999999E-6</v>
      </c>
      <c r="N160" s="17">
        <v>507</v>
      </c>
      <c r="O160" s="17">
        <v>0</v>
      </c>
      <c r="P160" s="17">
        <v>0</v>
      </c>
      <c r="Q160" s="17">
        <v>0.962503</v>
      </c>
      <c r="R160" s="17">
        <v>0.91538699999999995</v>
      </c>
      <c r="S160" s="17">
        <v>1.1847650000000001</v>
      </c>
      <c r="T160" s="17">
        <v>0.26937899999999998</v>
      </c>
      <c r="U160" s="17">
        <v>0.22736899999999999</v>
      </c>
      <c r="V160" s="17">
        <v>430.6</v>
      </c>
      <c r="W160" s="17">
        <v>3.0000000000000001E-6</v>
      </c>
      <c r="X160" s="17">
        <v>442</v>
      </c>
      <c r="Y160" s="17">
        <v>0</v>
      </c>
      <c r="Z160" s="17">
        <v>0</v>
      </c>
      <c r="AA160" s="17">
        <v>0.349798</v>
      </c>
      <c r="AB160" s="17">
        <v>0.237042</v>
      </c>
      <c r="AC160" s="17">
        <v>0.97924100000000003</v>
      </c>
      <c r="AD160" s="17">
        <v>0.25</v>
      </c>
      <c r="AE160" s="17">
        <v>1749.6</v>
      </c>
    </row>
    <row r="161" spans="1:31">
      <c r="A161" s="17">
        <v>148</v>
      </c>
      <c r="B161" s="19">
        <v>0.46585648148148145</v>
      </c>
      <c r="C161" s="17">
        <v>34.1</v>
      </c>
      <c r="D161" s="17">
        <v>221.8</v>
      </c>
      <c r="E161" s="17">
        <v>5.9218E-2</v>
      </c>
      <c r="F161" s="17">
        <v>2.8660000000000001</v>
      </c>
      <c r="G161" s="17">
        <v>0.83511999999999997</v>
      </c>
      <c r="H161" s="17">
        <v>0.86665400000000004</v>
      </c>
      <c r="I161" s="17">
        <v>0.97490100000000002</v>
      </c>
      <c r="J161" s="17">
        <v>0.108246</v>
      </c>
      <c r="K161" s="17">
        <v>0.11103300000000001</v>
      </c>
      <c r="L161" s="17">
        <v>350.9</v>
      </c>
      <c r="M161" s="17">
        <v>5.0000000000000004E-6</v>
      </c>
      <c r="N161" s="17">
        <v>578</v>
      </c>
      <c r="O161" s="17">
        <v>0</v>
      </c>
      <c r="P161" s="17">
        <v>0</v>
      </c>
      <c r="Q161" s="17">
        <v>0.92896699999999999</v>
      </c>
      <c r="R161" s="17">
        <v>0.896957</v>
      </c>
      <c r="S161" s="17">
        <v>1.133761</v>
      </c>
      <c r="T161" s="17">
        <v>0.23680499999999999</v>
      </c>
      <c r="U161" s="17">
        <v>0.208866</v>
      </c>
      <c r="V161" s="17">
        <v>515.6</v>
      </c>
      <c r="W161" s="17">
        <v>3.9999999999999998E-6</v>
      </c>
      <c r="X161" s="17">
        <v>989</v>
      </c>
      <c r="Y161" s="17">
        <v>0</v>
      </c>
      <c r="Z161" s="17">
        <v>0</v>
      </c>
      <c r="AA161" s="17">
        <v>0.32133299999999998</v>
      </c>
      <c r="AB161" s="17">
        <v>0.21319199999999999</v>
      </c>
      <c r="AC161" s="17">
        <v>0.94744200000000001</v>
      </c>
      <c r="AD161" s="17">
        <v>0.25</v>
      </c>
      <c r="AE161" s="17">
        <v>2367</v>
      </c>
    </row>
    <row r="162" spans="1:31">
      <c r="A162" s="17">
        <v>149</v>
      </c>
      <c r="B162" s="19">
        <v>0.46591435185185182</v>
      </c>
      <c r="C162" s="17">
        <v>33.299999999999997</v>
      </c>
      <c r="D162" s="17">
        <v>248</v>
      </c>
      <c r="E162" s="17">
        <v>5.4989999999999997E-2</v>
      </c>
      <c r="F162" s="17">
        <v>2.661</v>
      </c>
      <c r="G162" s="17">
        <v>0.87815600000000005</v>
      </c>
      <c r="H162" s="17">
        <v>0.84015499999999999</v>
      </c>
      <c r="I162" s="17">
        <v>0.95155599999999996</v>
      </c>
      <c r="J162" s="17">
        <v>0.111401</v>
      </c>
      <c r="K162" s="17">
        <v>0.117072</v>
      </c>
      <c r="L162" s="17">
        <v>321.3</v>
      </c>
      <c r="M162" s="17">
        <v>0.37081700000000001</v>
      </c>
      <c r="N162" s="17">
        <v>673</v>
      </c>
      <c r="O162" s="17">
        <v>0</v>
      </c>
      <c r="P162" s="17">
        <v>0</v>
      </c>
      <c r="Q162" s="17">
        <v>0.94520199999999999</v>
      </c>
      <c r="R162" s="17">
        <v>0.88276200000000005</v>
      </c>
      <c r="S162" s="17">
        <v>1.099529</v>
      </c>
      <c r="T162" s="17">
        <v>0.21676599999999999</v>
      </c>
      <c r="U162" s="17">
        <v>0.19714499999999999</v>
      </c>
      <c r="V162" s="17">
        <v>434.9</v>
      </c>
      <c r="W162" s="17">
        <v>6.0000000000000002E-6</v>
      </c>
      <c r="X162" s="17">
        <v>752</v>
      </c>
      <c r="Y162" s="17">
        <v>0</v>
      </c>
      <c r="Z162" s="17">
        <v>0</v>
      </c>
      <c r="AA162" s="17">
        <v>0.30330000000000001</v>
      </c>
      <c r="AB162" s="17">
        <v>0.24404300000000001</v>
      </c>
      <c r="AC162" s="17">
        <v>0.93566300000000002</v>
      </c>
      <c r="AD162" s="17">
        <v>0.25</v>
      </c>
      <c r="AE162" s="17">
        <v>2585.1999999999998</v>
      </c>
    </row>
    <row r="163" spans="1:31">
      <c r="A163" s="17">
        <v>150</v>
      </c>
      <c r="B163" s="19">
        <v>0.46596064814814814</v>
      </c>
      <c r="C163" s="17">
        <v>32.200000000000003</v>
      </c>
      <c r="D163" s="17">
        <v>253.4</v>
      </c>
      <c r="E163" s="17">
        <v>6.0042999999999999E-2</v>
      </c>
      <c r="F163" s="17">
        <v>2.9049999999999998</v>
      </c>
      <c r="G163" s="17">
        <v>0.80998800000000004</v>
      </c>
      <c r="H163" s="17">
        <v>0.83796700000000002</v>
      </c>
      <c r="I163" s="17">
        <v>0.93516600000000005</v>
      </c>
      <c r="J163" s="17">
        <v>9.7198999999999994E-2</v>
      </c>
      <c r="K163" s="17">
        <v>0.103938</v>
      </c>
      <c r="L163" s="17">
        <v>358.8</v>
      </c>
      <c r="M163" s="17">
        <v>1.9000000000000001E-5</v>
      </c>
      <c r="N163" s="17">
        <v>861</v>
      </c>
      <c r="O163" s="17">
        <v>0</v>
      </c>
      <c r="P163" s="17">
        <v>0</v>
      </c>
      <c r="Q163" s="17">
        <v>0.94775600000000004</v>
      </c>
      <c r="R163" s="17">
        <v>0.83929100000000001</v>
      </c>
      <c r="S163" s="17">
        <v>1.062146</v>
      </c>
      <c r="T163" s="17">
        <v>0.222856</v>
      </c>
      <c r="U163" s="17">
        <v>0.209816</v>
      </c>
      <c r="V163" s="17">
        <v>503.5</v>
      </c>
      <c r="W163" s="17">
        <v>1.9999999999999999E-6</v>
      </c>
      <c r="X163" s="17">
        <v>490</v>
      </c>
      <c r="Y163" s="17">
        <v>0</v>
      </c>
      <c r="Z163" s="17">
        <v>0</v>
      </c>
      <c r="AA163" s="17">
        <v>0.32279400000000003</v>
      </c>
      <c r="AB163" s="17">
        <v>0.32039899999999999</v>
      </c>
      <c r="AC163" s="17">
        <v>0.91069299999999997</v>
      </c>
      <c r="AD163" s="17">
        <v>0.25</v>
      </c>
      <c r="AE163" s="17">
        <v>2314.9</v>
      </c>
    </row>
    <row r="164" spans="1:31">
      <c r="A164" s="17">
        <v>151</v>
      </c>
      <c r="B164" s="19">
        <v>0.46601851851851855</v>
      </c>
      <c r="C164" s="17">
        <v>31.3</v>
      </c>
      <c r="D164" s="17">
        <v>265.2</v>
      </c>
      <c r="E164" s="17">
        <v>6.8501000000000006E-2</v>
      </c>
      <c r="F164" s="17">
        <v>3.3149999999999999</v>
      </c>
      <c r="G164" s="17">
        <v>0.80289600000000005</v>
      </c>
      <c r="H164" s="17">
        <v>0.79782799999999998</v>
      </c>
      <c r="I164" s="17">
        <v>0.92075499999999999</v>
      </c>
      <c r="J164" s="17">
        <v>0.12292599999999999</v>
      </c>
      <c r="K164" s="17">
        <v>0.13350600000000001</v>
      </c>
      <c r="L164" s="17">
        <v>479.7</v>
      </c>
      <c r="M164" s="17">
        <v>1.02E-4</v>
      </c>
      <c r="N164" s="17">
        <v>946</v>
      </c>
      <c r="O164" s="17">
        <v>0</v>
      </c>
      <c r="P164" s="17">
        <v>0</v>
      </c>
      <c r="Q164" s="17">
        <v>0.94392399999999999</v>
      </c>
      <c r="R164" s="17">
        <v>0.82124799999999998</v>
      </c>
      <c r="S164" s="17">
        <v>1.027172</v>
      </c>
      <c r="T164" s="17">
        <v>0.205924</v>
      </c>
      <c r="U164" s="17">
        <v>0.20047699999999999</v>
      </c>
      <c r="V164" s="17">
        <v>495</v>
      </c>
      <c r="W164" s="17">
        <v>9.0000000000000002E-6</v>
      </c>
      <c r="X164" s="17">
        <v>638</v>
      </c>
      <c r="Y164" s="17">
        <v>0</v>
      </c>
      <c r="Z164" s="17">
        <v>0</v>
      </c>
      <c r="AA164" s="17">
        <v>0.30842599999999998</v>
      </c>
      <c r="AB164" s="17">
        <v>0.42004399999999997</v>
      </c>
      <c r="AC164" s="17">
        <v>0.90774500000000002</v>
      </c>
      <c r="AD164" s="17">
        <v>0.25</v>
      </c>
      <c r="AE164" s="17">
        <v>1731.3</v>
      </c>
    </row>
    <row r="165" spans="1:31">
      <c r="A165" s="17">
        <v>152</v>
      </c>
      <c r="B165" s="19">
        <v>0.46607638888888886</v>
      </c>
      <c r="C165" s="17">
        <v>30.4</v>
      </c>
      <c r="D165" s="17">
        <v>263.39999999999998</v>
      </c>
      <c r="E165" s="17">
        <v>7.0430000000000006E-2</v>
      </c>
      <c r="F165" s="17">
        <v>3.4079999999999999</v>
      </c>
      <c r="G165" s="17">
        <v>0.765656</v>
      </c>
      <c r="H165" s="17">
        <v>0.81408700000000001</v>
      </c>
      <c r="I165" s="17">
        <v>0.91491999999999996</v>
      </c>
      <c r="J165" s="17">
        <v>0.100832</v>
      </c>
      <c r="K165" s="17">
        <v>0.110209</v>
      </c>
      <c r="L165" s="17">
        <v>440.1</v>
      </c>
      <c r="M165" s="17">
        <v>9.0000000000000002E-6</v>
      </c>
      <c r="N165" s="17">
        <v>766</v>
      </c>
      <c r="O165" s="17">
        <v>0</v>
      </c>
      <c r="P165" s="17">
        <v>0</v>
      </c>
      <c r="Q165" s="17">
        <v>0.93981000000000003</v>
      </c>
      <c r="R165" s="17">
        <v>0.83146299999999995</v>
      </c>
      <c r="S165" s="17">
        <v>1.0410440000000001</v>
      </c>
      <c r="T165" s="17">
        <v>0.20958099999999999</v>
      </c>
      <c r="U165" s="17">
        <v>0.201319</v>
      </c>
      <c r="V165" s="17">
        <v>473.5</v>
      </c>
      <c r="W165" s="17">
        <v>3.0000000000000001E-6</v>
      </c>
      <c r="X165" s="17">
        <v>396</v>
      </c>
      <c r="Y165" s="17">
        <v>0</v>
      </c>
      <c r="Z165" s="17">
        <v>0</v>
      </c>
      <c r="AA165" s="17">
        <v>0.30972100000000002</v>
      </c>
      <c r="AB165" s="17">
        <v>0.34830800000000001</v>
      </c>
      <c r="AC165" s="17">
        <v>0.90446199999999999</v>
      </c>
      <c r="AD165" s="17">
        <v>0.25</v>
      </c>
      <c r="AE165" s="17">
        <v>1887.2</v>
      </c>
    </row>
    <row r="166" spans="1:31">
      <c r="A166" s="17">
        <v>153</v>
      </c>
      <c r="B166" s="19">
        <v>0.46613425925925928</v>
      </c>
      <c r="C166" s="17">
        <v>29.3</v>
      </c>
      <c r="D166" s="17">
        <v>272.39999999999998</v>
      </c>
      <c r="E166" s="17">
        <v>1.1497E-2</v>
      </c>
      <c r="F166" s="17">
        <v>0.55600000000000005</v>
      </c>
      <c r="G166" s="17">
        <v>0.68244199999999999</v>
      </c>
      <c r="H166" s="17">
        <v>0.81122899999999998</v>
      </c>
      <c r="I166" s="17">
        <v>0.89985000000000004</v>
      </c>
      <c r="J166" s="17">
        <v>8.8622000000000006E-2</v>
      </c>
      <c r="K166" s="17">
        <v>9.8485000000000003E-2</v>
      </c>
      <c r="L166" s="17">
        <v>559.9</v>
      </c>
      <c r="M166" s="17">
        <v>2.5000000000000001E-5</v>
      </c>
      <c r="N166" s="17">
        <v>12018</v>
      </c>
      <c r="O166" s="17">
        <v>0</v>
      </c>
      <c r="P166" s="17">
        <v>0</v>
      </c>
      <c r="Q166" s="17">
        <v>0.92962599999999995</v>
      </c>
      <c r="R166" s="17">
        <v>0.814751</v>
      </c>
      <c r="S166" s="17">
        <v>1.0132399999999999</v>
      </c>
      <c r="T166" s="17">
        <v>0.198489</v>
      </c>
      <c r="U166" s="17">
        <v>0.19589599999999999</v>
      </c>
      <c r="V166" s="17">
        <v>548.29999999999995</v>
      </c>
      <c r="W166" s="17">
        <v>6.0000000000000002E-6</v>
      </c>
      <c r="X166" s="17">
        <v>838</v>
      </c>
      <c r="Y166" s="17">
        <v>0</v>
      </c>
      <c r="Z166" s="17">
        <v>0</v>
      </c>
      <c r="AA166" s="17">
        <v>0.30137799999999998</v>
      </c>
      <c r="AB166" s="17">
        <v>0.91691299999999998</v>
      </c>
      <c r="AC166" s="17">
        <v>0.99674799999999997</v>
      </c>
      <c r="AD166" s="17">
        <v>0.25</v>
      </c>
      <c r="AE166" s="17">
        <v>1483.5</v>
      </c>
    </row>
    <row r="167" spans="1:31">
      <c r="A167" s="17">
        <v>154</v>
      </c>
      <c r="B167" s="19">
        <v>0.46619212962962964</v>
      </c>
      <c r="C167" s="17">
        <v>28.6</v>
      </c>
      <c r="D167" s="17">
        <v>280.60000000000002</v>
      </c>
      <c r="E167" s="17">
        <v>6.0983000000000002E-2</v>
      </c>
      <c r="F167" s="17">
        <v>2.9510000000000001</v>
      </c>
      <c r="G167" s="17">
        <v>0.68647199999999997</v>
      </c>
      <c r="H167" s="17">
        <v>0.79731700000000005</v>
      </c>
      <c r="I167" s="17">
        <v>0.89448799999999995</v>
      </c>
      <c r="J167" s="17">
        <v>9.7170999999999993E-2</v>
      </c>
      <c r="K167" s="17">
        <v>0.10863399999999999</v>
      </c>
      <c r="L167" s="17">
        <v>470.6</v>
      </c>
      <c r="M167" s="17">
        <v>9.0000000000000002E-6</v>
      </c>
      <c r="N167" s="17">
        <v>1142</v>
      </c>
      <c r="O167" s="17">
        <v>0</v>
      </c>
      <c r="P167" s="17">
        <v>0</v>
      </c>
      <c r="Q167" s="17">
        <v>0.921817</v>
      </c>
      <c r="R167" s="17">
        <v>0.82041600000000003</v>
      </c>
      <c r="S167" s="17">
        <v>1.0132060000000001</v>
      </c>
      <c r="T167" s="17">
        <v>0.19278899999999999</v>
      </c>
      <c r="U167" s="17">
        <v>0.190277</v>
      </c>
      <c r="V167" s="17">
        <v>471.8</v>
      </c>
      <c r="W167" s="17">
        <v>6.9999999999999999E-6</v>
      </c>
      <c r="X167" s="17">
        <v>755</v>
      </c>
      <c r="Y167" s="17">
        <v>0</v>
      </c>
      <c r="Z167" s="17">
        <v>0</v>
      </c>
      <c r="AA167" s="17">
        <v>0.29273300000000002</v>
      </c>
      <c r="AB167" s="17">
        <v>0.47587000000000002</v>
      </c>
      <c r="AC167" s="17">
        <v>0.91215900000000005</v>
      </c>
      <c r="AD167" s="17">
        <v>0.25</v>
      </c>
      <c r="AE167" s="17">
        <v>1764.9</v>
      </c>
    </row>
    <row r="168" spans="1:31">
      <c r="A168" s="17">
        <v>155</v>
      </c>
      <c r="B168" s="19">
        <v>0.46623842592592596</v>
      </c>
      <c r="C168" s="17">
        <v>27.5</v>
      </c>
      <c r="D168" s="17">
        <v>314.10000000000002</v>
      </c>
      <c r="E168" s="17">
        <v>8.6021E-2</v>
      </c>
      <c r="F168" s="17">
        <v>4.1630000000000003</v>
      </c>
      <c r="G168" s="17">
        <v>0.73528199999999999</v>
      </c>
      <c r="H168" s="17">
        <v>0.78190300000000001</v>
      </c>
      <c r="I168" s="17">
        <v>0.88941199999999998</v>
      </c>
      <c r="J168" s="17">
        <v>0.10750899999999999</v>
      </c>
      <c r="K168" s="17">
        <v>0.120877</v>
      </c>
      <c r="L168" s="17">
        <v>516.79999999999995</v>
      </c>
      <c r="M168" s="17">
        <v>1.9999999999999999E-6</v>
      </c>
      <c r="N168" s="17">
        <v>691</v>
      </c>
      <c r="O168" s="17">
        <v>0</v>
      </c>
      <c r="P168" s="17">
        <v>0</v>
      </c>
      <c r="Q168" s="17">
        <v>0.94177699999999998</v>
      </c>
      <c r="R168" s="17">
        <v>0.81047599999999997</v>
      </c>
      <c r="S168" s="17">
        <v>1.0027330000000001</v>
      </c>
      <c r="T168" s="17">
        <v>0.19225700000000001</v>
      </c>
      <c r="U168" s="17">
        <v>0.19173299999999999</v>
      </c>
      <c r="V168" s="17">
        <v>422.5</v>
      </c>
      <c r="W168" s="17">
        <v>1.1E-5</v>
      </c>
      <c r="X168" s="17">
        <v>438</v>
      </c>
      <c r="Y168" s="17">
        <v>0</v>
      </c>
      <c r="Z168" s="17">
        <v>0</v>
      </c>
      <c r="AA168" s="17">
        <v>0.29497400000000001</v>
      </c>
      <c r="AB168" s="17">
        <v>0.403171</v>
      </c>
      <c r="AC168" s="17">
        <v>0.88798900000000003</v>
      </c>
      <c r="AD168" s="17">
        <v>0.25</v>
      </c>
      <c r="AE168" s="17">
        <v>1607</v>
      </c>
    </row>
    <row r="169" spans="1:31">
      <c r="A169" s="17">
        <v>156</v>
      </c>
      <c r="B169" s="19">
        <v>0.46629629629629626</v>
      </c>
      <c r="C169" s="17">
        <v>26.6</v>
      </c>
      <c r="D169" s="17">
        <v>337.6</v>
      </c>
      <c r="E169" s="17">
        <v>4.1777000000000002E-2</v>
      </c>
      <c r="F169" s="17">
        <v>2.0219999999999998</v>
      </c>
      <c r="G169" s="17">
        <v>0.77618699999999996</v>
      </c>
      <c r="H169" s="17">
        <v>0.79946600000000001</v>
      </c>
      <c r="I169" s="17">
        <v>0.87994899999999998</v>
      </c>
      <c r="J169" s="17">
        <v>8.0484E-2</v>
      </c>
      <c r="K169" s="17">
        <v>9.1464000000000004E-2</v>
      </c>
      <c r="L169" s="17">
        <v>270.8</v>
      </c>
      <c r="M169" s="17">
        <v>0.22922899999999999</v>
      </c>
      <c r="N169" s="17">
        <v>1410</v>
      </c>
      <c r="O169" s="17">
        <v>0</v>
      </c>
      <c r="P169" s="17">
        <v>0</v>
      </c>
      <c r="Q169" s="17">
        <v>0.93777600000000005</v>
      </c>
      <c r="R169" s="17">
        <v>0.82726599999999995</v>
      </c>
      <c r="S169" s="17">
        <v>1.003023</v>
      </c>
      <c r="T169" s="17">
        <v>0.175757</v>
      </c>
      <c r="U169" s="17">
        <v>0.17522699999999999</v>
      </c>
      <c r="V169" s="17">
        <v>351.4</v>
      </c>
      <c r="W169" s="17">
        <v>6.9999999999999999E-6</v>
      </c>
      <c r="X169" s="17">
        <v>664</v>
      </c>
      <c r="Y169" s="17">
        <v>0</v>
      </c>
      <c r="Z169" s="17">
        <v>0</v>
      </c>
      <c r="AA169" s="17">
        <v>0.26957999999999999</v>
      </c>
      <c r="AB169" s="17">
        <v>0.436886</v>
      </c>
      <c r="AC169" s="17">
        <v>0.90405199999999997</v>
      </c>
      <c r="AD169" s="17">
        <v>0.25</v>
      </c>
      <c r="AE169" s="17">
        <v>3067</v>
      </c>
    </row>
    <row r="170" spans="1:31">
      <c r="A170" s="17">
        <v>157</v>
      </c>
      <c r="B170" s="19">
        <v>0.46635416666666668</v>
      </c>
      <c r="C170" s="17">
        <v>25.7</v>
      </c>
      <c r="D170" s="17">
        <v>355.7</v>
      </c>
      <c r="E170" s="17">
        <v>2.0375000000000001E-2</v>
      </c>
      <c r="F170" s="17">
        <v>0.98599999999999999</v>
      </c>
      <c r="G170" s="17">
        <v>0.77421899999999999</v>
      </c>
      <c r="H170" s="17">
        <v>0.77803</v>
      </c>
      <c r="I170" s="17">
        <v>0.86764799999999997</v>
      </c>
      <c r="J170" s="17">
        <v>8.9618000000000003E-2</v>
      </c>
      <c r="K170" s="17">
        <v>0.10328900000000001</v>
      </c>
      <c r="L170" s="17">
        <v>435.1</v>
      </c>
      <c r="M170" s="17">
        <v>1.5E-5</v>
      </c>
      <c r="N170" s="17">
        <v>5570</v>
      </c>
      <c r="O170" s="17">
        <v>0</v>
      </c>
      <c r="P170" s="17">
        <v>0</v>
      </c>
      <c r="Q170" s="17">
        <v>0.90569200000000005</v>
      </c>
      <c r="R170" s="17">
        <v>0.80950599999999995</v>
      </c>
      <c r="S170" s="17">
        <v>0.98235700000000004</v>
      </c>
      <c r="T170" s="17">
        <v>0.172851</v>
      </c>
      <c r="U170" s="17">
        <v>0.175956</v>
      </c>
      <c r="V170" s="17">
        <v>433.9</v>
      </c>
      <c r="W170" s="17">
        <v>3.9999999999999998E-6</v>
      </c>
      <c r="X170" s="17">
        <v>394</v>
      </c>
      <c r="Y170" s="17">
        <v>0</v>
      </c>
      <c r="Z170" s="17">
        <v>0</v>
      </c>
      <c r="AA170" s="17">
        <v>0.27070100000000002</v>
      </c>
      <c r="AB170" s="17">
        <v>0.838453</v>
      </c>
      <c r="AC170" s="17">
        <v>0.95443299999999998</v>
      </c>
      <c r="AD170" s="17">
        <v>0.25</v>
      </c>
      <c r="AE170" s="17">
        <v>1908.7</v>
      </c>
    </row>
    <row r="171" spans="1:31">
      <c r="A171" s="17">
        <v>158</v>
      </c>
      <c r="B171" s="19">
        <v>0.46641203703703704</v>
      </c>
      <c r="C171" s="17">
        <v>24.8</v>
      </c>
      <c r="D171" s="17">
        <v>334</v>
      </c>
      <c r="E171" s="17">
        <v>5.0462E-2</v>
      </c>
      <c r="F171" s="17">
        <v>2.4420000000000002</v>
      </c>
      <c r="G171" s="17">
        <v>0.67640599999999995</v>
      </c>
      <c r="H171" s="17">
        <v>0.78320000000000001</v>
      </c>
      <c r="I171" s="17">
        <v>0.86281099999999999</v>
      </c>
      <c r="J171" s="17">
        <v>7.9611000000000001E-2</v>
      </c>
      <c r="K171" s="17">
        <v>9.2270000000000005E-2</v>
      </c>
      <c r="L171" s="17">
        <v>454.4</v>
      </c>
      <c r="M171" s="17">
        <v>9.0000000000000002E-6</v>
      </c>
      <c r="N171" s="17">
        <v>1301</v>
      </c>
      <c r="O171" s="17">
        <v>0</v>
      </c>
      <c r="P171" s="17">
        <v>0</v>
      </c>
      <c r="Q171" s="17">
        <v>0.90412999999999999</v>
      </c>
      <c r="R171" s="17">
        <v>0.81628699999999998</v>
      </c>
      <c r="S171" s="17">
        <v>0.968476</v>
      </c>
      <c r="T171" s="17">
        <v>0.15218799999999999</v>
      </c>
      <c r="U171" s="17">
        <v>0.157142</v>
      </c>
      <c r="V171" s="17">
        <v>425.1</v>
      </c>
      <c r="W171" s="17">
        <v>3.4E-5</v>
      </c>
      <c r="X171" s="17">
        <v>623</v>
      </c>
      <c r="Y171" s="17">
        <v>0</v>
      </c>
      <c r="Z171" s="17">
        <v>0</v>
      </c>
      <c r="AA171" s="17">
        <v>0.241757</v>
      </c>
      <c r="AB171" s="17">
        <v>0.54312700000000003</v>
      </c>
      <c r="AC171" s="17">
        <v>0.89894499999999999</v>
      </c>
      <c r="AD171" s="17">
        <v>0.25</v>
      </c>
      <c r="AE171" s="17">
        <v>1827.7</v>
      </c>
    </row>
    <row r="172" spans="1:31">
      <c r="A172" s="17">
        <v>159</v>
      </c>
      <c r="B172" s="19">
        <v>0.4664699074074074</v>
      </c>
      <c r="C172" s="17">
        <v>24</v>
      </c>
      <c r="D172" s="17">
        <v>353</v>
      </c>
      <c r="E172" s="17">
        <v>7.6106999999999994E-2</v>
      </c>
      <c r="F172" s="17">
        <v>3.6829999999999998</v>
      </c>
      <c r="G172" s="17">
        <v>0.71726500000000004</v>
      </c>
      <c r="H172" s="17">
        <v>0.77639800000000003</v>
      </c>
      <c r="I172" s="17">
        <v>0.85576200000000002</v>
      </c>
      <c r="J172" s="17">
        <v>7.9364000000000004E-2</v>
      </c>
      <c r="K172" s="17">
        <v>9.2741000000000004E-2</v>
      </c>
      <c r="L172" s="17">
        <v>450.1</v>
      </c>
      <c r="M172" s="17">
        <v>0.174647</v>
      </c>
      <c r="N172" s="17">
        <v>642</v>
      </c>
      <c r="O172" s="17">
        <v>0</v>
      </c>
      <c r="P172" s="17">
        <v>0</v>
      </c>
      <c r="Q172" s="17">
        <v>0.93513599999999997</v>
      </c>
      <c r="R172" s="17">
        <v>0.79847500000000005</v>
      </c>
      <c r="S172" s="17">
        <v>0.97680400000000001</v>
      </c>
      <c r="T172" s="17">
        <v>0.17832899999999999</v>
      </c>
      <c r="U172" s="17">
        <v>0.182563</v>
      </c>
      <c r="V172" s="17">
        <v>415.4</v>
      </c>
      <c r="W172" s="17">
        <v>9.0000000000000002E-6</v>
      </c>
      <c r="X172" s="17">
        <v>630</v>
      </c>
      <c r="Y172" s="17">
        <v>0</v>
      </c>
      <c r="Z172" s="17">
        <v>0</v>
      </c>
      <c r="AA172" s="17">
        <v>0.28086699999999998</v>
      </c>
      <c r="AB172" s="17">
        <v>0.38054100000000002</v>
      </c>
      <c r="AC172" s="17">
        <v>0.86633599999999999</v>
      </c>
      <c r="AD172" s="17">
        <v>0.22865099999999999</v>
      </c>
      <c r="AE172" s="17">
        <v>1845.2</v>
      </c>
    </row>
    <row r="173" spans="1:31">
      <c r="A173" s="17">
        <v>160</v>
      </c>
      <c r="B173" s="19">
        <v>0.46652777777777782</v>
      </c>
      <c r="C173" s="17">
        <v>23.3</v>
      </c>
      <c r="D173" s="17">
        <v>378.4</v>
      </c>
      <c r="E173" s="17">
        <v>4.6123999999999998E-2</v>
      </c>
      <c r="F173" s="17">
        <v>2.2320000000000002</v>
      </c>
      <c r="G173" s="17">
        <v>0.61485100000000004</v>
      </c>
      <c r="H173" s="17">
        <v>0.78153499999999998</v>
      </c>
      <c r="I173" s="17">
        <v>0.84533499999999995</v>
      </c>
      <c r="J173" s="17">
        <v>6.3799999999999996E-2</v>
      </c>
      <c r="K173" s="17">
        <v>7.5472999999999998E-2</v>
      </c>
      <c r="L173" s="17">
        <v>296.60000000000002</v>
      </c>
      <c r="M173" s="17">
        <v>0.40190999999999999</v>
      </c>
      <c r="N173" s="17">
        <v>640</v>
      </c>
      <c r="O173" s="17">
        <v>0</v>
      </c>
      <c r="P173" s="17">
        <v>0</v>
      </c>
      <c r="Q173" s="17">
        <v>0.86870000000000003</v>
      </c>
      <c r="R173" s="17">
        <v>0.78417599999999998</v>
      </c>
      <c r="S173" s="17">
        <v>0.94243200000000005</v>
      </c>
      <c r="T173" s="17">
        <v>0.15825600000000001</v>
      </c>
      <c r="U173" s="17">
        <v>0.16792299999999999</v>
      </c>
      <c r="V173" s="17">
        <v>571.29999999999995</v>
      </c>
      <c r="W173" s="17">
        <v>0.14160200000000001</v>
      </c>
      <c r="X173" s="17">
        <v>679</v>
      </c>
      <c r="Y173" s="17">
        <v>0</v>
      </c>
      <c r="Z173" s="17">
        <v>0</v>
      </c>
      <c r="AA173" s="17">
        <v>0.25834400000000002</v>
      </c>
      <c r="AB173" s="17">
        <v>0.30188199999999998</v>
      </c>
      <c r="AC173" s="17">
        <v>0.831951</v>
      </c>
      <c r="AD173" s="17">
        <v>0.18929799999999999</v>
      </c>
      <c r="AE173" s="17">
        <v>2800.6</v>
      </c>
    </row>
    <row r="174" spans="1:31">
      <c r="A174" s="17">
        <v>161</v>
      </c>
      <c r="B174" s="19">
        <v>0.46657407407407409</v>
      </c>
      <c r="C174" s="17">
        <v>22.4</v>
      </c>
      <c r="D174" s="17">
        <v>373.8</v>
      </c>
      <c r="E174" s="17">
        <v>5.3225000000000001E-2</v>
      </c>
      <c r="F174" s="17">
        <v>2.5760000000000001</v>
      </c>
      <c r="G174" s="17">
        <v>0.58094999999999997</v>
      </c>
      <c r="H174" s="17">
        <v>0.78087300000000004</v>
      </c>
      <c r="I174" s="17">
        <v>0.84518000000000004</v>
      </c>
      <c r="J174" s="17">
        <v>6.4307000000000003E-2</v>
      </c>
      <c r="K174" s="17">
        <v>7.6087000000000002E-2</v>
      </c>
      <c r="L174" s="17">
        <v>392</v>
      </c>
      <c r="M174" s="17">
        <v>1.05E-4</v>
      </c>
      <c r="N174" s="17">
        <v>1172</v>
      </c>
      <c r="O174" s="17">
        <v>0</v>
      </c>
      <c r="P174" s="17">
        <v>0</v>
      </c>
      <c r="Q174" s="17">
        <v>0.90599099999999999</v>
      </c>
      <c r="R174" s="17">
        <v>0.80023200000000005</v>
      </c>
      <c r="S174" s="17">
        <v>0.95210700000000004</v>
      </c>
      <c r="T174" s="17">
        <v>0.15187500000000001</v>
      </c>
      <c r="U174" s="17">
        <v>0.15951499999999999</v>
      </c>
      <c r="V174" s="17">
        <v>349.6</v>
      </c>
      <c r="W174" s="17">
        <v>5.0000000000000004E-6</v>
      </c>
      <c r="X174" s="17">
        <v>2032</v>
      </c>
      <c r="Y174" s="17">
        <v>0</v>
      </c>
      <c r="Z174" s="17">
        <v>0</v>
      </c>
      <c r="AA174" s="17">
        <v>0.24540699999999999</v>
      </c>
      <c r="AB174" s="17">
        <v>0.50822999999999996</v>
      </c>
      <c r="AC174" s="17">
        <v>0.87741899999999995</v>
      </c>
      <c r="AD174" s="17">
        <v>0.25</v>
      </c>
      <c r="AE174" s="17">
        <v>2119</v>
      </c>
    </row>
    <row r="175" spans="1:31">
      <c r="A175" s="17">
        <v>162</v>
      </c>
      <c r="B175" s="19">
        <v>0.46663194444444445</v>
      </c>
      <c r="C175" s="17">
        <v>21.7</v>
      </c>
      <c r="D175" s="17">
        <v>410</v>
      </c>
      <c r="E175" s="17">
        <v>5.3383E-2</v>
      </c>
      <c r="F175" s="17">
        <v>2.5830000000000002</v>
      </c>
      <c r="G175" s="17">
        <v>0.52727199999999996</v>
      </c>
      <c r="H175" s="17">
        <v>0.76210900000000004</v>
      </c>
      <c r="I175" s="17">
        <v>0.81878099999999998</v>
      </c>
      <c r="J175" s="17">
        <v>5.6672E-2</v>
      </c>
      <c r="K175" s="17">
        <v>6.9214999999999999E-2</v>
      </c>
      <c r="L175" s="17">
        <v>415.5</v>
      </c>
      <c r="M175" s="17">
        <v>0.59999800000000003</v>
      </c>
      <c r="N175" s="17">
        <v>1354</v>
      </c>
      <c r="O175" s="17">
        <v>0</v>
      </c>
      <c r="P175" s="17">
        <v>0</v>
      </c>
      <c r="Q175" s="17">
        <v>0.89643399999999995</v>
      </c>
      <c r="R175" s="17">
        <v>0.78485199999999999</v>
      </c>
      <c r="S175" s="17">
        <v>0.93612200000000001</v>
      </c>
      <c r="T175" s="17">
        <v>0.15126999999999999</v>
      </c>
      <c r="U175" s="17">
        <v>0.16159299999999999</v>
      </c>
      <c r="V175" s="17">
        <v>378.7</v>
      </c>
      <c r="W175" s="17">
        <v>3.9999999999999998E-6</v>
      </c>
      <c r="X175" s="17">
        <v>837</v>
      </c>
      <c r="Y175" s="17">
        <v>0</v>
      </c>
      <c r="Z175" s="17">
        <v>0</v>
      </c>
      <c r="AA175" s="17">
        <v>0.24860399999999999</v>
      </c>
      <c r="AB175" s="17">
        <v>0.581291</v>
      </c>
      <c r="AC175" s="17">
        <v>0.872784</v>
      </c>
      <c r="AD175" s="17">
        <v>0.25</v>
      </c>
      <c r="AE175" s="17">
        <v>1998.8</v>
      </c>
    </row>
    <row r="176" spans="1:31">
      <c r="A176" s="17">
        <v>163</v>
      </c>
      <c r="B176" s="19">
        <v>0.46668981481481481</v>
      </c>
      <c r="C176" s="17">
        <v>20.6</v>
      </c>
      <c r="D176" s="17">
        <v>465.2</v>
      </c>
      <c r="E176" s="17">
        <v>5.3296000000000003E-2</v>
      </c>
      <c r="F176" s="17">
        <v>2.5790000000000002</v>
      </c>
      <c r="G176" s="17">
        <v>0.47713899999999998</v>
      </c>
      <c r="H176" s="17">
        <v>0.75790800000000003</v>
      </c>
      <c r="I176" s="17">
        <v>0.81275200000000003</v>
      </c>
      <c r="J176" s="17">
        <v>5.4843999999999997E-2</v>
      </c>
      <c r="K176" s="17">
        <v>6.7478999999999997E-2</v>
      </c>
      <c r="L176" s="17">
        <v>381.6</v>
      </c>
      <c r="M176" s="17">
        <v>8.7604000000000001E-2</v>
      </c>
      <c r="N176" s="17">
        <v>891</v>
      </c>
      <c r="O176" s="17">
        <v>0</v>
      </c>
      <c r="P176" s="17">
        <v>0</v>
      </c>
      <c r="Q176" s="17">
        <v>0.87808600000000003</v>
      </c>
      <c r="R176" s="17">
        <v>0.77033600000000002</v>
      </c>
      <c r="S176" s="17">
        <v>0.90713900000000003</v>
      </c>
      <c r="T176" s="17">
        <v>0.13680300000000001</v>
      </c>
      <c r="U176" s="17">
        <v>0.150807</v>
      </c>
      <c r="V176" s="17">
        <v>472.4</v>
      </c>
      <c r="W176" s="17">
        <v>5.0000000000000004E-6</v>
      </c>
      <c r="X176" s="17">
        <v>752</v>
      </c>
      <c r="Y176" s="17">
        <v>0</v>
      </c>
      <c r="Z176" s="17">
        <v>0</v>
      </c>
      <c r="AA176" s="17">
        <v>0.232011</v>
      </c>
      <c r="AB176" s="17">
        <v>0.487792</v>
      </c>
      <c r="AC176" s="17">
        <v>0.83706800000000003</v>
      </c>
      <c r="AD176" s="17">
        <v>0.209817</v>
      </c>
      <c r="AE176" s="17">
        <v>2176.6</v>
      </c>
    </row>
    <row r="177" spans="1:31">
      <c r="A177" s="17">
        <v>164</v>
      </c>
      <c r="B177" s="19">
        <v>0.46674768518518522</v>
      </c>
      <c r="C177" s="17">
        <v>20.2</v>
      </c>
      <c r="D177" s="17">
        <v>467.1</v>
      </c>
      <c r="E177" s="17">
        <v>1.6046999999999999E-2</v>
      </c>
      <c r="F177" s="17">
        <v>0.77600000000000002</v>
      </c>
      <c r="G177" s="17">
        <v>0.37592199999999998</v>
      </c>
      <c r="H177" s="17">
        <v>0.76719999999999999</v>
      </c>
      <c r="I177" s="17">
        <v>0.80408900000000005</v>
      </c>
      <c r="J177" s="17">
        <v>3.6888999999999998E-2</v>
      </c>
      <c r="K177" s="17">
        <v>4.5877000000000001E-2</v>
      </c>
      <c r="L177" s="17">
        <v>289.2</v>
      </c>
      <c r="M177" s="17">
        <v>3.1000000000000001E-5</v>
      </c>
      <c r="N177" s="17">
        <v>5953</v>
      </c>
      <c r="O177" s="17">
        <v>0</v>
      </c>
      <c r="P177" s="17">
        <v>0</v>
      </c>
      <c r="Q177" s="17">
        <v>0.91798199999999996</v>
      </c>
      <c r="R177" s="17">
        <v>0.77594099999999999</v>
      </c>
      <c r="S177" s="17">
        <v>0.91270700000000005</v>
      </c>
      <c r="T177" s="17">
        <v>0.136766</v>
      </c>
      <c r="U177" s="17">
        <v>0.14984600000000001</v>
      </c>
      <c r="V177" s="17">
        <v>406.5</v>
      </c>
      <c r="W177" s="17">
        <v>3.9999999999999998E-6</v>
      </c>
      <c r="X177" s="17">
        <v>2981</v>
      </c>
      <c r="Y177" s="17">
        <v>0</v>
      </c>
      <c r="Z177" s="17">
        <v>0</v>
      </c>
      <c r="AA177" s="17">
        <v>0.23053299999999999</v>
      </c>
      <c r="AB177" s="17">
        <v>0.82881700000000003</v>
      </c>
      <c r="AC177" s="17">
        <v>0.88929499999999995</v>
      </c>
      <c r="AD177" s="17">
        <v>0.25</v>
      </c>
      <c r="AE177" s="17">
        <v>2871.5</v>
      </c>
    </row>
    <row r="178" spans="1:31">
      <c r="A178" s="17">
        <v>165</v>
      </c>
      <c r="B178" s="19">
        <v>0.46680555555555553</v>
      </c>
      <c r="C178" s="17">
        <v>18.8</v>
      </c>
      <c r="D178" s="17">
        <v>503.3</v>
      </c>
      <c r="E178" s="17">
        <v>4.8523999999999998E-2</v>
      </c>
      <c r="F178" s="17">
        <v>2.3479999999999999</v>
      </c>
      <c r="G178" s="17">
        <v>0.57924100000000001</v>
      </c>
      <c r="H178" s="17">
        <v>0.74545099999999997</v>
      </c>
      <c r="I178" s="17">
        <v>0.80812899999999999</v>
      </c>
      <c r="J178" s="17">
        <v>6.2677999999999998E-2</v>
      </c>
      <c r="K178" s="17">
        <v>7.7559000000000003E-2</v>
      </c>
      <c r="L178" s="17">
        <v>347.1</v>
      </c>
      <c r="M178" s="17">
        <v>1.2925000000000001E-2</v>
      </c>
      <c r="N178" s="17">
        <v>1032</v>
      </c>
      <c r="O178" s="17">
        <v>0</v>
      </c>
      <c r="P178" s="17">
        <v>0</v>
      </c>
      <c r="Q178" s="17">
        <v>0.83663900000000002</v>
      </c>
      <c r="R178" s="17">
        <v>0.74609899999999996</v>
      </c>
      <c r="S178" s="17">
        <v>0.87872399999999995</v>
      </c>
      <c r="T178" s="17">
        <v>0.13262499999999999</v>
      </c>
      <c r="U178" s="17">
        <v>0.15093000000000001</v>
      </c>
      <c r="V178" s="17">
        <v>496.9</v>
      </c>
      <c r="W178" s="17">
        <v>3.0000000000000001E-6</v>
      </c>
      <c r="X178" s="17">
        <v>644</v>
      </c>
      <c r="Y178" s="17">
        <v>0</v>
      </c>
      <c r="Z178" s="17">
        <v>0</v>
      </c>
      <c r="AA178" s="17">
        <v>0.23219899999999999</v>
      </c>
      <c r="AB178" s="17">
        <v>0.52049100000000004</v>
      </c>
      <c r="AC178" s="17">
        <v>0.81512899999999999</v>
      </c>
      <c r="AD178" s="17">
        <v>0.20719499999999999</v>
      </c>
      <c r="AE178" s="17">
        <v>2392.6</v>
      </c>
    </row>
    <row r="179" spans="1:31">
      <c r="A179" s="17">
        <v>166</v>
      </c>
      <c r="B179" s="19">
        <v>0.46686342592592589</v>
      </c>
      <c r="C179" s="17">
        <v>18.399999999999999</v>
      </c>
      <c r="D179" s="17">
        <v>482.4</v>
      </c>
      <c r="E179" s="17">
        <v>6.6424999999999998E-2</v>
      </c>
      <c r="F179" s="17">
        <v>3.214</v>
      </c>
      <c r="G179" s="17">
        <v>0.48555799999999999</v>
      </c>
      <c r="H179" s="17">
        <v>0.74696099999999999</v>
      </c>
      <c r="I179" s="17">
        <v>0.79664299999999999</v>
      </c>
      <c r="J179" s="17">
        <v>4.9681999999999997E-2</v>
      </c>
      <c r="K179" s="17">
        <v>6.2364000000000003E-2</v>
      </c>
      <c r="L179" s="17">
        <v>477.3</v>
      </c>
      <c r="M179" s="17">
        <v>1.9999999999999999E-6</v>
      </c>
      <c r="N179" s="17">
        <v>545</v>
      </c>
      <c r="O179" s="17">
        <v>0</v>
      </c>
      <c r="P179" s="17">
        <v>0</v>
      </c>
      <c r="Q179" s="17">
        <v>0.86719900000000005</v>
      </c>
      <c r="R179" s="17">
        <v>0.78475499999999998</v>
      </c>
      <c r="S179" s="17">
        <v>0.92351799999999995</v>
      </c>
      <c r="T179" s="17">
        <v>0.138763</v>
      </c>
      <c r="U179" s="17">
        <v>0.150255</v>
      </c>
      <c r="V179" s="17">
        <v>375.3</v>
      </c>
      <c r="W179" s="17">
        <v>9.9999999999999995E-7</v>
      </c>
      <c r="X179" s="17">
        <v>884</v>
      </c>
      <c r="Y179" s="17">
        <v>0</v>
      </c>
      <c r="Z179" s="17">
        <v>0</v>
      </c>
      <c r="AA179" s="17">
        <v>0.23116100000000001</v>
      </c>
      <c r="AB179" s="17">
        <v>0.43024400000000002</v>
      </c>
      <c r="AC179" s="17">
        <v>0.84445700000000001</v>
      </c>
      <c r="AD179" s="17">
        <v>0.18190100000000001</v>
      </c>
      <c r="AE179" s="17">
        <v>1740</v>
      </c>
    </row>
    <row r="180" spans="1:31">
      <c r="A180" s="17">
        <v>167</v>
      </c>
      <c r="B180" s="19">
        <v>0.46690972222222221</v>
      </c>
      <c r="C180" s="17">
        <v>17.100000000000001</v>
      </c>
      <c r="D180" s="17">
        <v>474.3</v>
      </c>
      <c r="E180" s="17">
        <v>4.0369000000000002E-2</v>
      </c>
      <c r="F180" s="17">
        <v>1.9530000000000001</v>
      </c>
      <c r="G180" s="17">
        <v>0.50881900000000002</v>
      </c>
      <c r="H180" s="17">
        <v>0.72631400000000002</v>
      </c>
      <c r="I180" s="17">
        <v>0.78525999999999996</v>
      </c>
      <c r="J180" s="17">
        <v>5.8945999999999998E-2</v>
      </c>
      <c r="K180" s="17">
        <v>7.5065999999999994E-2</v>
      </c>
      <c r="L180" s="17">
        <v>307.2</v>
      </c>
      <c r="M180" s="17">
        <v>9.3810000000000004E-3</v>
      </c>
      <c r="N180" s="17">
        <v>1457</v>
      </c>
      <c r="O180" s="17">
        <v>0</v>
      </c>
      <c r="P180" s="17">
        <v>0</v>
      </c>
      <c r="Q180" s="17">
        <v>0.87230799999999997</v>
      </c>
      <c r="R180" s="17">
        <v>0.76955499999999999</v>
      </c>
      <c r="S180" s="17">
        <v>0.89679299999999995</v>
      </c>
      <c r="T180" s="17">
        <v>0.12723799999999999</v>
      </c>
      <c r="U180" s="17">
        <v>0.14188100000000001</v>
      </c>
      <c r="V180" s="17">
        <v>372.5</v>
      </c>
      <c r="W180" s="17">
        <v>1.0000000000000001E-5</v>
      </c>
      <c r="X180" s="17">
        <v>616</v>
      </c>
      <c r="Y180" s="17">
        <v>0</v>
      </c>
      <c r="Z180" s="17">
        <v>0</v>
      </c>
      <c r="AA180" s="17">
        <v>0.218279</v>
      </c>
      <c r="AB180" s="17">
        <v>0.56097600000000003</v>
      </c>
      <c r="AC180" s="17">
        <v>0.84093200000000001</v>
      </c>
      <c r="AD180" s="17">
        <v>0.240122</v>
      </c>
      <c r="AE180" s="17">
        <v>2703.5</v>
      </c>
    </row>
    <row r="181" spans="1:31">
      <c r="A181" s="17">
        <v>168</v>
      </c>
      <c r="B181" s="19">
        <v>0.46696759259259263</v>
      </c>
      <c r="C181" s="17">
        <v>16.399999999999999</v>
      </c>
      <c r="D181" s="17">
        <v>491.5</v>
      </c>
      <c r="E181" s="17">
        <v>5.3734999999999998E-2</v>
      </c>
      <c r="F181" s="17">
        <v>2.6</v>
      </c>
      <c r="G181" s="17">
        <v>0.59480599999999995</v>
      </c>
      <c r="H181" s="17">
        <v>0.72672700000000001</v>
      </c>
      <c r="I181" s="17">
        <v>0.77438799999999997</v>
      </c>
      <c r="J181" s="17">
        <v>4.7661000000000002E-2</v>
      </c>
      <c r="K181" s="17">
        <v>6.1546999999999998E-2</v>
      </c>
      <c r="L181" s="17">
        <v>431.7</v>
      </c>
      <c r="M181" s="17">
        <v>0.47832000000000002</v>
      </c>
      <c r="N181" s="17">
        <v>1529</v>
      </c>
      <c r="O181" s="17">
        <v>0</v>
      </c>
      <c r="P181" s="17">
        <v>0</v>
      </c>
      <c r="Q181" s="17">
        <v>0.87999499999999997</v>
      </c>
      <c r="R181" s="17">
        <v>0.75265099999999996</v>
      </c>
      <c r="S181" s="17">
        <v>0.89762500000000001</v>
      </c>
      <c r="T181" s="17">
        <v>0.14497399999999999</v>
      </c>
      <c r="U181" s="17">
        <v>0.16150800000000001</v>
      </c>
      <c r="V181" s="17">
        <v>479.3</v>
      </c>
      <c r="W181" s="17">
        <v>9.0000000000000002E-6</v>
      </c>
      <c r="X181" s="17">
        <v>670</v>
      </c>
      <c r="Y181" s="17">
        <v>0</v>
      </c>
      <c r="Z181" s="17">
        <v>0</v>
      </c>
      <c r="AA181" s="17">
        <v>0.248474</v>
      </c>
      <c r="AB181" s="17">
        <v>0.66141399999999995</v>
      </c>
      <c r="AC181" s="17">
        <v>0.84853900000000004</v>
      </c>
      <c r="AD181" s="17">
        <v>0.25</v>
      </c>
      <c r="AE181" s="17">
        <v>1923.8</v>
      </c>
    </row>
    <row r="182" spans="1:31">
      <c r="A182" s="17">
        <v>169</v>
      </c>
      <c r="B182" s="19">
        <v>0.46702546296296293</v>
      </c>
      <c r="C182" s="17">
        <v>15.5</v>
      </c>
      <c r="D182" s="17">
        <v>567.5</v>
      </c>
      <c r="E182" s="17">
        <v>5.1424999999999998E-2</v>
      </c>
      <c r="F182" s="17">
        <v>2.488</v>
      </c>
      <c r="G182" s="17">
        <v>0.28218399999999999</v>
      </c>
      <c r="H182" s="17">
        <v>0.73329800000000001</v>
      </c>
      <c r="I182" s="17">
        <v>0.76930600000000005</v>
      </c>
      <c r="J182" s="17">
        <v>3.6007999999999998E-2</v>
      </c>
      <c r="K182" s="17">
        <v>4.6806E-2</v>
      </c>
      <c r="L182" s="17">
        <v>382.8</v>
      </c>
      <c r="M182" s="17">
        <v>0.59999800000000003</v>
      </c>
      <c r="N182" s="17">
        <v>1249</v>
      </c>
      <c r="O182" s="17">
        <v>0</v>
      </c>
      <c r="P182" s="17">
        <v>0</v>
      </c>
      <c r="Q182" s="17">
        <v>0.89010599999999995</v>
      </c>
      <c r="R182" s="17">
        <v>0.73882999999999999</v>
      </c>
      <c r="S182" s="17">
        <v>0.86419299999999999</v>
      </c>
      <c r="T182" s="17">
        <v>0.125363</v>
      </c>
      <c r="U182" s="17">
        <v>0.145063</v>
      </c>
      <c r="V182" s="17">
        <v>556.79999999999995</v>
      </c>
      <c r="W182" s="17">
        <v>0.15956999999999999</v>
      </c>
      <c r="X182" s="17">
        <v>1052</v>
      </c>
      <c r="Y182" s="17">
        <v>0</v>
      </c>
      <c r="Z182" s="17">
        <v>0</v>
      </c>
      <c r="AA182" s="17">
        <v>0.22317400000000001</v>
      </c>
      <c r="AB182" s="17">
        <v>0.62021099999999996</v>
      </c>
      <c r="AC182" s="17">
        <v>0.81658200000000003</v>
      </c>
      <c r="AD182" s="17">
        <v>0.23197499999999999</v>
      </c>
      <c r="AE182" s="17">
        <v>2169.9</v>
      </c>
    </row>
    <row r="183" spans="1:31">
      <c r="A183" s="17">
        <v>170</v>
      </c>
      <c r="B183" s="19">
        <v>0.46708333333333335</v>
      </c>
      <c r="C183" s="17">
        <v>14.9</v>
      </c>
      <c r="D183" s="17">
        <v>531.29999999999995</v>
      </c>
      <c r="E183" s="17">
        <v>3.2601999999999999E-2</v>
      </c>
      <c r="F183" s="17">
        <v>1.5780000000000001</v>
      </c>
      <c r="G183" s="17">
        <v>0.50178299999999998</v>
      </c>
      <c r="H183" s="17">
        <v>0.72216499999999995</v>
      </c>
      <c r="I183" s="17">
        <v>0.76873899999999995</v>
      </c>
      <c r="J183" s="17">
        <v>4.6573999999999997E-2</v>
      </c>
      <c r="K183" s="17">
        <v>6.0583999999999999E-2</v>
      </c>
      <c r="L183" s="17">
        <v>266.7</v>
      </c>
      <c r="M183" s="17">
        <v>8.7243000000000001E-2</v>
      </c>
      <c r="N183" s="17">
        <v>1247</v>
      </c>
      <c r="O183" s="17">
        <v>0</v>
      </c>
      <c r="P183" s="17">
        <v>0</v>
      </c>
      <c r="Q183" s="17">
        <v>0.85442799999999997</v>
      </c>
      <c r="R183" s="17">
        <v>0.75149100000000002</v>
      </c>
      <c r="S183" s="17">
        <v>0.86578500000000003</v>
      </c>
      <c r="T183" s="17">
        <v>0.11429300000000001</v>
      </c>
      <c r="U183" s="17">
        <v>0.13201099999999999</v>
      </c>
      <c r="V183" s="17">
        <v>612.5</v>
      </c>
      <c r="W183" s="17">
        <v>0.566604</v>
      </c>
      <c r="X183" s="17">
        <v>527</v>
      </c>
      <c r="Y183" s="17">
        <v>0</v>
      </c>
      <c r="Z183" s="17">
        <v>0</v>
      </c>
      <c r="AA183" s="17">
        <v>0.203094</v>
      </c>
      <c r="AB183" s="17">
        <v>0.51548300000000002</v>
      </c>
      <c r="AC183" s="17">
        <v>0.81040800000000002</v>
      </c>
      <c r="AD183" s="17">
        <v>0.19422500000000001</v>
      </c>
      <c r="AE183" s="17">
        <v>3114.7</v>
      </c>
    </row>
    <row r="184" spans="1:31">
      <c r="A184" s="17">
        <v>171</v>
      </c>
      <c r="B184" s="19">
        <v>0.46714120370370371</v>
      </c>
      <c r="C184" s="17">
        <v>13.7</v>
      </c>
      <c r="D184" s="17">
        <v>568.4</v>
      </c>
      <c r="E184" s="17">
        <v>3.5927000000000001E-2</v>
      </c>
      <c r="F184" s="17">
        <v>1.738</v>
      </c>
      <c r="G184" s="17">
        <v>0.39044200000000001</v>
      </c>
      <c r="H184" s="17">
        <v>0.72293499999999999</v>
      </c>
      <c r="I184" s="17">
        <v>0.76512199999999997</v>
      </c>
      <c r="J184" s="17">
        <v>4.2187000000000002E-2</v>
      </c>
      <c r="K184" s="17">
        <v>5.5138E-2</v>
      </c>
      <c r="L184" s="17">
        <v>409.1</v>
      </c>
      <c r="M184" s="17">
        <v>1.0000000000000001E-5</v>
      </c>
      <c r="N184" s="17">
        <v>2020</v>
      </c>
      <c r="O184" s="17">
        <v>0</v>
      </c>
      <c r="P184" s="17">
        <v>0</v>
      </c>
      <c r="Q184" s="17">
        <v>0.78513299999999997</v>
      </c>
      <c r="R184" s="17">
        <v>0.72913799999999995</v>
      </c>
      <c r="S184" s="17">
        <v>0.83588200000000001</v>
      </c>
      <c r="T184" s="17">
        <v>0.10674400000000001</v>
      </c>
      <c r="U184" s="17">
        <v>0.12770300000000001</v>
      </c>
      <c r="V184" s="17">
        <v>533.79999999999995</v>
      </c>
      <c r="W184" s="17">
        <v>1.9999999999999999E-6</v>
      </c>
      <c r="X184" s="17">
        <v>877</v>
      </c>
      <c r="Y184" s="17">
        <v>0</v>
      </c>
      <c r="Z184" s="17">
        <v>0</v>
      </c>
      <c r="AA184" s="17">
        <v>0.196465</v>
      </c>
      <c r="AB184" s="17">
        <v>0.73873500000000003</v>
      </c>
      <c r="AC184" s="17">
        <v>0.80799399999999999</v>
      </c>
      <c r="AD184" s="17">
        <v>0.25</v>
      </c>
      <c r="AE184" s="17">
        <v>2030.3</v>
      </c>
    </row>
    <row r="185" spans="1:31">
      <c r="A185" s="17">
        <v>172</v>
      </c>
      <c r="B185" s="19">
        <v>0.46719907407407407</v>
      </c>
      <c r="C185" s="17">
        <v>13.3</v>
      </c>
      <c r="D185" s="17">
        <v>555.79999999999995</v>
      </c>
      <c r="E185" s="17">
        <v>2.5124E-2</v>
      </c>
      <c r="F185" s="17">
        <v>1.216</v>
      </c>
      <c r="G185" s="17">
        <v>6.8752999999999995E-2</v>
      </c>
      <c r="H185" s="17">
        <v>0.70896899999999996</v>
      </c>
      <c r="I185" s="17">
        <v>0.73689899999999997</v>
      </c>
      <c r="J185" s="17">
        <v>2.793E-2</v>
      </c>
      <c r="K185" s="17">
        <v>3.7901999999999998E-2</v>
      </c>
      <c r="L185" s="17">
        <v>208.7</v>
      </c>
      <c r="M185" s="17">
        <v>0.59997199999999995</v>
      </c>
      <c r="N185" s="17">
        <v>1774</v>
      </c>
      <c r="O185" s="17">
        <v>0</v>
      </c>
      <c r="P185" s="17">
        <v>0</v>
      </c>
      <c r="Q185" s="17">
        <v>0.76268000000000002</v>
      </c>
      <c r="R185" s="17">
        <v>0.74441000000000002</v>
      </c>
      <c r="S185" s="17">
        <v>0.85560499999999995</v>
      </c>
      <c r="T185" s="17">
        <v>0.111195</v>
      </c>
      <c r="U185" s="17">
        <v>0.12996099999999999</v>
      </c>
      <c r="V185" s="17">
        <v>525.9</v>
      </c>
      <c r="W185" s="17">
        <v>1.9999999999999999E-6</v>
      </c>
      <c r="X185" s="17">
        <v>650</v>
      </c>
      <c r="Y185" s="17">
        <v>0</v>
      </c>
      <c r="Z185" s="17">
        <v>0</v>
      </c>
      <c r="AA185" s="17">
        <v>0.19993900000000001</v>
      </c>
      <c r="AB185" s="17">
        <v>0.55336300000000005</v>
      </c>
      <c r="AC185" s="17">
        <v>0.80594100000000002</v>
      </c>
      <c r="AD185" s="17">
        <v>0.201432</v>
      </c>
      <c r="AE185" s="17">
        <v>3979.1</v>
      </c>
    </row>
    <row r="186" spans="1:31">
      <c r="A186" s="17">
        <v>173</v>
      </c>
      <c r="B186" s="19">
        <v>0.46725694444444449</v>
      </c>
      <c r="C186" s="17">
        <v>12.4</v>
      </c>
      <c r="D186" s="17">
        <v>694.2</v>
      </c>
      <c r="E186" s="17">
        <v>3.5138000000000003E-2</v>
      </c>
      <c r="F186" s="17">
        <v>1.7</v>
      </c>
      <c r="G186" s="17">
        <v>7.1984999999999993E-2</v>
      </c>
      <c r="H186" s="17">
        <v>0.71520700000000004</v>
      </c>
      <c r="I186" s="17">
        <v>0.74256900000000003</v>
      </c>
      <c r="J186" s="17">
        <v>2.7362000000000001E-2</v>
      </c>
      <c r="K186" s="17">
        <v>3.6847999999999999E-2</v>
      </c>
      <c r="L186" s="17">
        <v>352.1</v>
      </c>
      <c r="M186" s="17">
        <v>0.37080600000000002</v>
      </c>
      <c r="N186" s="17">
        <v>1838</v>
      </c>
      <c r="O186" s="17">
        <v>0</v>
      </c>
      <c r="P186" s="17">
        <v>0</v>
      </c>
      <c r="Q186" s="17">
        <v>0.67954400000000004</v>
      </c>
      <c r="R186" s="17">
        <v>0.71754099999999998</v>
      </c>
      <c r="S186" s="17">
        <v>0.81079599999999996</v>
      </c>
      <c r="T186" s="17">
        <v>9.3255000000000005E-2</v>
      </c>
      <c r="U186" s="17">
        <v>0.11501599999999999</v>
      </c>
      <c r="V186" s="17">
        <v>615.6</v>
      </c>
      <c r="W186" s="17">
        <v>8.7584999999999996E-2</v>
      </c>
      <c r="X186" s="17">
        <v>592</v>
      </c>
      <c r="Y186" s="17">
        <v>0</v>
      </c>
      <c r="Z186" s="17">
        <v>0</v>
      </c>
      <c r="AA186" s="17">
        <v>0.17694799999999999</v>
      </c>
      <c r="AB186" s="17">
        <v>0.73011599999999999</v>
      </c>
      <c r="AC186" s="17">
        <v>0.78562799999999999</v>
      </c>
      <c r="AD186" s="17">
        <v>0.25</v>
      </c>
      <c r="AE186" s="17">
        <v>2358.8000000000002</v>
      </c>
    </row>
    <row r="187" spans="1:31">
      <c r="A187" s="17">
        <v>174</v>
      </c>
      <c r="B187" s="19">
        <v>0.46730324074074076</v>
      </c>
      <c r="C187" s="17">
        <v>11.5</v>
      </c>
      <c r="D187" s="17">
        <v>680.7</v>
      </c>
      <c r="E187" s="17">
        <v>0</v>
      </c>
      <c r="F187" s="17">
        <v>0</v>
      </c>
      <c r="G187" s="17">
        <v>0.37812699999999999</v>
      </c>
      <c r="H187" s="17">
        <v>0.71334200000000003</v>
      </c>
      <c r="I187" s="17">
        <v>0.75475599999999998</v>
      </c>
      <c r="J187" s="17">
        <v>4.1413999999999999E-2</v>
      </c>
      <c r="K187" s="17">
        <v>5.4871000000000003E-2</v>
      </c>
      <c r="L187" s="17">
        <v>362.5</v>
      </c>
      <c r="M187" s="17">
        <v>3.6249000000000003E-2</v>
      </c>
      <c r="N187" s="17">
        <v>0</v>
      </c>
      <c r="O187" s="17">
        <v>0</v>
      </c>
      <c r="P187" s="17">
        <v>0</v>
      </c>
      <c r="Q187" s="17">
        <v>0.704013</v>
      </c>
      <c r="R187" s="17">
        <v>0.71864300000000003</v>
      </c>
      <c r="S187" s="17">
        <v>0.79731600000000002</v>
      </c>
      <c r="T187" s="17">
        <v>7.8672000000000006E-2</v>
      </c>
      <c r="U187" s="17">
        <v>9.8670999999999995E-2</v>
      </c>
      <c r="V187" s="17">
        <v>482.7</v>
      </c>
      <c r="W187" s="17">
        <v>2.4000000000000001E-5</v>
      </c>
      <c r="X187" s="17">
        <v>1157</v>
      </c>
      <c r="Y187" s="17">
        <v>0</v>
      </c>
      <c r="Z187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2023-02-27T06:47:28Z</dcterms:modified>
</cp:coreProperties>
</file>