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94F5FF0-0403-F840-91E5-BC3192B85B1F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T154" i="1" s="1"/>
  <c r="U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 s="1"/>
  <c r="K165" i="1"/>
  <c r="T165" i="1" s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T170" i="1" s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T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R183" i="1" s="1"/>
  <c r="S183" i="1" s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/>
  <c r="I187" i="1"/>
  <c r="J187" i="1"/>
  <c r="Z187" i="1"/>
  <c r="AA187" i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 s="1"/>
  <c r="AA188" i="1"/>
  <c r="K188" i="1"/>
  <c r="T188" i="1" s="1"/>
  <c r="AB188" i="1" s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 s="1"/>
  <c r="K189" i="1"/>
  <c r="T189" i="1" s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 s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 s="1"/>
  <c r="F191" i="1"/>
  <c r="S191" i="1"/>
  <c r="G191" i="1"/>
  <c r="H191" i="1"/>
  <c r="Y191" i="1" s="1"/>
  <c r="AE191" i="1" s="1"/>
  <c r="I191" i="1"/>
  <c r="J191" i="1"/>
  <c r="Z191" i="1" s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R194" i="1" s="1"/>
  <c r="S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R211" i="1" s="1"/>
  <c r="S211" i="1" s="1"/>
  <c r="G211" i="1"/>
  <c r="H211" i="1"/>
  <c r="Y211" i="1" s="1"/>
  <c r="AE211" i="1"/>
  <c r="I211" i="1"/>
  <c r="J211" i="1"/>
  <c r="Z211" i="1" s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 s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/>
  <c r="G370" i="1"/>
  <c r="H370" i="1"/>
  <c r="Y370" i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 s="1"/>
  <c r="F414" i="1"/>
  <c r="G414" i="1"/>
  <c r="H414" i="1"/>
  <c r="Y414" i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R419" i="1" s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/>
  <c r="G427" i="1"/>
  <c r="H427" i="1"/>
  <c r="Y427" i="1"/>
  <c r="AE427" i="1" s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AD452" i="1"/>
  <c r="AF452" i="1" s="1"/>
  <c r="L452" i="1"/>
  <c r="T452" i="1" s="1"/>
  <c r="AC452" i="1" s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/>
  <c r="I463" i="1"/>
  <c r="J463" i="1"/>
  <c r="Z463" i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 s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/>
  <c r="S480" i="1" s="1"/>
  <c r="G480" i="1"/>
  <c r="H480" i="1"/>
  <c r="Y480" i="1" s="1"/>
  <c r="AE480" i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 s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T495" i="1" s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 s="1"/>
  <c r="G501" i="1"/>
  <c r="H501" i="1"/>
  <c r="Y501" i="1" s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R506" i="1" s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/>
  <c r="F562" i="1"/>
  <c r="G562" i="1"/>
  <c r="H562" i="1"/>
  <c r="Y562" i="1"/>
  <c r="AE562" i="1"/>
  <c r="I562" i="1"/>
  <c r="J562" i="1"/>
  <c r="Z562" i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V651" i="1"/>
  <c r="X651" i="1"/>
  <c r="Y651" i="1"/>
  <c r="AA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M652" i="1"/>
  <c r="N652" i="1"/>
  <c r="O652" i="1"/>
  <c r="P652" i="1"/>
  <c r="X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Y660" i="1"/>
  <c r="AC660" i="1"/>
  <c r="AD660" i="1" s="1"/>
  <c r="AF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/>
  <c r="X668" i="1"/>
  <c r="E668" i="1"/>
  <c r="F668" i="1"/>
  <c r="R668" i="1" s="1"/>
  <c r="G668" i="1"/>
  <c r="H668" i="1"/>
  <c r="Y668" i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F672" i="1"/>
  <c r="R672" i="1"/>
  <c r="S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/>
  <c r="E673" i="1"/>
  <c r="F673" i="1"/>
  <c r="R673" i="1"/>
  <c r="S673" i="1"/>
  <c r="G673" i="1"/>
  <c r="H673" i="1"/>
  <c r="Y673" i="1"/>
  <c r="AE673" i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AE677" i="1" s="1"/>
  <c r="I677" i="1"/>
  <c r="J677" i="1"/>
  <c r="Z677" i="1"/>
  <c r="AA677" i="1"/>
  <c r="K677" i="1"/>
  <c r="L677" i="1"/>
  <c r="V677" i="1" s="1"/>
  <c r="T677" i="1"/>
  <c r="M677" i="1"/>
  <c r="N677" i="1"/>
  <c r="O677" i="1"/>
  <c r="P677" i="1"/>
  <c r="S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/>
  <c r="Z711" i="1"/>
  <c r="AA711" i="1" s="1"/>
  <c r="A712" i="1"/>
  <c r="B712" i="1"/>
  <c r="C712" i="1"/>
  <c r="D712" i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R719" i="1" s="1"/>
  <c r="S719" i="1" s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 s="1"/>
  <c r="K722" i="1"/>
  <c r="T722" i="1" s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S726" i="1"/>
  <c r="AA726" i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/>
  <c r="AA731" i="1"/>
  <c r="K731" i="1"/>
  <c r="T731" i="1" s="1"/>
  <c r="AC731" i="1" s="1"/>
  <c r="AD731" i="1" s="1"/>
  <c r="L731" i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/>
  <c r="G733" i="1"/>
  <c r="H733" i="1"/>
  <c r="Y733" i="1"/>
  <c r="AE733" i="1"/>
  <c r="I733" i="1"/>
  <c r="J733" i="1"/>
  <c r="Z733" i="1" s="1"/>
  <c r="K733" i="1"/>
  <c r="L733" i="1"/>
  <c r="V733" i="1" s="1"/>
  <c r="M733" i="1"/>
  <c r="N733" i="1"/>
  <c r="O733" i="1"/>
  <c r="P733" i="1"/>
  <c r="AA733" i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R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K743" i="1"/>
  <c r="L743" i="1"/>
  <c r="T743" i="1"/>
  <c r="AC743" i="1"/>
  <c r="AD743" i="1"/>
  <c r="M743" i="1"/>
  <c r="N743" i="1"/>
  <c r="O743" i="1"/>
  <c r="P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T745" i="1" s="1"/>
  <c r="L745" i="1"/>
  <c r="AC745" i="1"/>
  <c r="AD745" i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K746" i="1"/>
  <c r="L746" i="1"/>
  <c r="T746" i="1"/>
  <c r="AC746" i="1" s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/>
  <c r="I754" i="1"/>
  <c r="J754" i="1"/>
  <c r="K754" i="1"/>
  <c r="T754" i="1" s="1"/>
  <c r="L754" i="1"/>
  <c r="AC754" i="1"/>
  <c r="AD754" i="1"/>
  <c r="M754" i="1"/>
  <c r="N754" i="1"/>
  <c r="O754" i="1"/>
  <c r="P754" i="1"/>
  <c r="Z754" i="1"/>
  <c r="AA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T757" i="1" s="1"/>
  <c r="L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/>
  <c r="E759" i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R761" i="1" s="1"/>
  <c r="S761" i="1" s="1"/>
  <c r="G761" i="1"/>
  <c r="H761" i="1"/>
  <c r="Y761" i="1"/>
  <c r="AE761" i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K764" i="1"/>
  <c r="T764" i="1" s="1"/>
  <c r="AC764" i="1" s="1"/>
  <c r="AD764" i="1" s="1"/>
  <c r="L764" i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K767" i="1"/>
  <c r="T767" i="1" s="1"/>
  <c r="L767" i="1"/>
  <c r="AC767" i="1"/>
  <c r="AD767" i="1" s="1"/>
  <c r="M767" i="1"/>
  <c r="N767" i="1"/>
  <c r="O767" i="1"/>
  <c r="P767" i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R773" i="1" s="1"/>
  <c r="F773" i="1"/>
  <c r="S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AF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K778" i="1"/>
  <c r="L778" i="1"/>
  <c r="T778" i="1"/>
  <c r="AC778" i="1" s="1"/>
  <c r="AD778" i="1"/>
  <c r="M778" i="1"/>
  <c r="N778" i="1"/>
  <c r="O778" i="1"/>
  <c r="P778" i="1"/>
  <c r="AA778" i="1"/>
  <c r="A779" i="1"/>
  <c r="B779" i="1"/>
  <c r="C779" i="1"/>
  <c r="D779" i="1" s="1"/>
  <c r="X779" i="1" s="1"/>
  <c r="E779" i="1"/>
  <c r="R779" i="1" s="1"/>
  <c r="F779" i="1"/>
  <c r="G779" i="1"/>
  <c r="H779" i="1"/>
  <c r="Y779" i="1" s="1"/>
  <c r="AE779" i="1"/>
  <c r="I779" i="1"/>
  <c r="J779" i="1"/>
  <c r="K779" i="1"/>
  <c r="L779" i="1"/>
  <c r="T779" i="1"/>
  <c r="AC779" i="1" s="1"/>
  <c r="AD779" i="1" s="1"/>
  <c r="AF779" i="1" s="1"/>
  <c r="M779" i="1"/>
  <c r="N779" i="1"/>
  <c r="O779" i="1"/>
  <c r="P779" i="1"/>
  <c r="S779" i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T786" i="1" s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K787" i="1"/>
  <c r="L787" i="1"/>
  <c r="T787" i="1"/>
  <c r="U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B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I796" i="1"/>
  <c r="J796" i="1"/>
  <c r="Z796" i="1"/>
  <c r="AA796" i="1"/>
  <c r="K796" i="1"/>
  <c r="T796" i="1" s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R829" i="1" s="1"/>
  <c r="S829" i="1" s="1"/>
  <c r="F829" i="1"/>
  <c r="G829" i="1"/>
  <c r="H829" i="1"/>
  <c r="Y829" i="1"/>
  <c r="AE829" i="1" s="1"/>
  <c r="I829" i="1"/>
  <c r="J829" i="1"/>
  <c r="K829" i="1"/>
  <c r="T829" i="1" s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S841" i="1" s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T842" i="1" s="1"/>
  <c r="AB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/>
  <c r="AE855" i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/>
  <c r="AE858" i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T862" i="1" s="1"/>
  <c r="U862" i="1" s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T870" i="1" s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V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R883" i="1" s="1"/>
  <c r="S883" i="1" s="1"/>
  <c r="G883" i="1"/>
  <c r="H883" i="1"/>
  <c r="Y883" i="1"/>
  <c r="AE883" i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T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 s="1"/>
  <c r="AE920" i="1" s="1"/>
  <c r="I920" i="1"/>
  <c r="J920" i="1"/>
  <c r="Z920" i="1"/>
  <c r="AA920" i="1"/>
  <c r="AB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/>
  <c r="AE922" i="1"/>
  <c r="I922" i="1"/>
  <c r="J922" i="1"/>
  <c r="K922" i="1"/>
  <c r="L922" i="1"/>
  <c r="V922" i="1" s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T928" i="1" s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 s="1"/>
  <c r="AE929" i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 s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T937" i="1" s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 s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/>
  <c r="S952" i="1" s="1"/>
  <c r="G952" i="1"/>
  <c r="H952" i="1"/>
  <c r="Y952" i="1" s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T960" i="1" s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/>
  <c r="I963" i="1"/>
  <c r="J963" i="1"/>
  <c r="K963" i="1"/>
  <c r="L963" i="1"/>
  <c r="T963" i="1" s="1"/>
  <c r="AC963" i="1" s="1"/>
  <c r="AD963" i="1" s="1"/>
  <c r="V963" i="1"/>
  <c r="M963" i="1"/>
  <c r="N963" i="1"/>
  <c r="O963" i="1"/>
  <c r="P963" i="1"/>
  <c r="U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T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 s="1"/>
  <c r="AE972" i="1" s="1"/>
  <c r="I972" i="1"/>
  <c r="J972" i="1"/>
  <c r="Z972" i="1" s="1"/>
  <c r="K972" i="1"/>
  <c r="L972" i="1"/>
  <c r="V972" i="1"/>
  <c r="M972" i="1"/>
  <c r="N972" i="1"/>
  <c r="O972" i="1"/>
  <c r="P972" i="1"/>
  <c r="AA972" i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B977" i="1" s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Z978" i="1" s="1"/>
  <c r="AA978" i="1" s="1"/>
  <c r="AB978" i="1" s="1"/>
  <c r="K978" i="1"/>
  <c r="L978" i="1"/>
  <c r="V978" i="1" s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T980" i="1" s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Z985" i="1" s="1"/>
  <c r="K985" i="1"/>
  <c r="L985" i="1"/>
  <c r="V985" i="1" s="1"/>
  <c r="M985" i="1"/>
  <c r="N985" i="1"/>
  <c r="O985" i="1"/>
  <c r="P985" i="1"/>
  <c r="AA985" i="1"/>
  <c r="A986" i="1"/>
  <c r="B986" i="1"/>
  <c r="C986" i="1"/>
  <c r="D986" i="1" s="1"/>
  <c r="X986" i="1" s="1"/>
  <c r="E986" i="1"/>
  <c r="F986" i="1"/>
  <c r="R986" i="1" s="1"/>
  <c r="G986" i="1"/>
  <c r="H986" i="1"/>
  <c r="Y986" i="1" s="1"/>
  <c r="AE986" i="1" s="1"/>
  <c r="I986" i="1"/>
  <c r="J986" i="1"/>
  <c r="K986" i="1"/>
  <c r="L986" i="1"/>
  <c r="T986" i="1" s="1"/>
  <c r="AC986" i="1" s="1"/>
  <c r="V986" i="1"/>
  <c r="M986" i="1"/>
  <c r="N986" i="1"/>
  <c r="O986" i="1"/>
  <c r="P986" i="1"/>
  <c r="U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 s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R991" i="1" s="1"/>
  <c r="S991" i="1" s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 s="1"/>
  <c r="E992" i="1"/>
  <c r="R992" i="1" s="1"/>
  <c r="S992" i="1" s="1"/>
  <c r="F992" i="1"/>
  <c r="G992" i="1"/>
  <c r="H992" i="1"/>
  <c r="Y992" i="1"/>
  <c r="AE992" i="1"/>
  <c r="I992" i="1"/>
  <c r="J992" i="1"/>
  <c r="K992" i="1"/>
  <c r="T992" i="1" s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AC612" i="1"/>
  <c r="AD612" i="1" s="1"/>
  <c r="AF612" i="1" s="1"/>
  <c r="T611" i="1"/>
  <c r="V605" i="1"/>
  <c r="T596" i="1"/>
  <c r="T555" i="1"/>
  <c r="T554" i="1"/>
  <c r="V547" i="1"/>
  <c r="T647" i="1"/>
  <c r="AC647" i="1"/>
  <c r="AD647" i="1" s="1"/>
  <c r="T646" i="1"/>
  <c r="U646" i="1"/>
  <c r="T644" i="1"/>
  <c r="AC644" i="1" s="1"/>
  <c r="AD644" i="1" s="1"/>
  <c r="T634" i="1"/>
  <c r="U634" i="1"/>
  <c r="T626" i="1"/>
  <c r="U626" i="1"/>
  <c r="T614" i="1"/>
  <c r="AB614" i="1"/>
  <c r="T613" i="1"/>
  <c r="T561" i="1"/>
  <c r="AC561" i="1"/>
  <c r="AD561" i="1"/>
  <c r="AF561" i="1" s="1"/>
  <c r="U548" i="1"/>
  <c r="R521" i="1"/>
  <c r="S521" i="1"/>
  <c r="T696" i="1"/>
  <c r="V696" i="1"/>
  <c r="V998" i="1"/>
  <c r="T998" i="1"/>
  <c r="S986" i="1"/>
  <c r="V980" i="1"/>
  <c r="R974" i="1"/>
  <c r="S974" i="1"/>
  <c r="T967" i="1"/>
  <c r="U967" i="1"/>
  <c r="R957" i="1"/>
  <c r="S957" i="1"/>
  <c r="R925" i="1"/>
  <c r="S925" i="1"/>
  <c r="R909" i="1"/>
  <c r="S909" i="1"/>
  <c r="R893" i="1"/>
  <c r="S893" i="1"/>
  <c r="R877" i="1"/>
  <c r="S877" i="1"/>
  <c r="R861" i="1"/>
  <c r="S861" i="1"/>
  <c r="R845" i="1"/>
  <c r="S845" i="1"/>
  <c r="T771" i="1"/>
  <c r="AC771" i="1"/>
  <c r="AD771" i="1" s="1"/>
  <c r="AF771" i="1" s="1"/>
  <c r="T749" i="1"/>
  <c r="AC749" i="1"/>
  <c r="AD749" i="1" s="1"/>
  <c r="T695" i="1"/>
  <c r="V695" i="1"/>
  <c r="T689" i="1"/>
  <c r="AB689" i="1" s="1"/>
  <c r="V689" i="1"/>
  <c r="V663" i="1"/>
  <c r="T663" i="1"/>
  <c r="V655" i="1"/>
  <c r="T655" i="1"/>
  <c r="V982" i="1"/>
  <c r="T982" i="1"/>
  <c r="U982" i="1"/>
  <c r="U974" i="1"/>
  <c r="AC974" i="1"/>
  <c r="AD974" i="1" s="1"/>
  <c r="V992" i="1"/>
  <c r="V962" i="1"/>
  <c r="T962" i="1"/>
  <c r="T702" i="1"/>
  <c r="V702" i="1"/>
  <c r="T676" i="1"/>
  <c r="V676" i="1"/>
  <c r="T669" i="1"/>
  <c r="V669" i="1"/>
  <c r="V994" i="1"/>
  <c r="T994" i="1"/>
  <c r="V984" i="1"/>
  <c r="T984" i="1"/>
  <c r="V971" i="1"/>
  <c r="T971" i="1"/>
  <c r="U971" i="1"/>
  <c r="AC970" i="1"/>
  <c r="AD970" i="1" s="1"/>
  <c r="T738" i="1"/>
  <c r="AC738" i="1" s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T990" i="1"/>
  <c r="U990" i="1"/>
  <c r="T978" i="1"/>
  <c r="U978" i="1" s="1"/>
  <c r="AC977" i="1"/>
  <c r="AD977" i="1"/>
  <c r="V973" i="1"/>
  <c r="R953" i="1"/>
  <c r="S953" i="1"/>
  <c r="R937" i="1"/>
  <c r="S937" i="1"/>
  <c r="R921" i="1"/>
  <c r="S921" i="1"/>
  <c r="R905" i="1"/>
  <c r="S905" i="1"/>
  <c r="R889" i="1"/>
  <c r="S889" i="1"/>
  <c r="R873" i="1"/>
  <c r="S873" i="1"/>
  <c r="R857" i="1"/>
  <c r="S857" i="1"/>
  <c r="R825" i="1"/>
  <c r="S825" i="1"/>
  <c r="T774" i="1"/>
  <c r="AB774" i="1" s="1"/>
  <c r="AC774" i="1"/>
  <c r="AD774" i="1" s="1"/>
  <c r="AF774" i="1" s="1"/>
  <c r="T760" i="1"/>
  <c r="AC760" i="1" s="1"/>
  <c r="AD760" i="1" s="1"/>
  <c r="T753" i="1"/>
  <c r="T728" i="1"/>
  <c r="U728" i="1" s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/>
  <c r="AD739" i="1" s="1"/>
  <c r="AF739" i="1" s="1"/>
  <c r="T735" i="1"/>
  <c r="AC735" i="1" s="1"/>
  <c r="AD735" i="1" s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/>
  <c r="R628" i="1"/>
  <c r="S628" i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R959" i="1"/>
  <c r="S959" i="1" s="1"/>
  <c r="R955" i="1"/>
  <c r="S955" i="1"/>
  <c r="R951" i="1"/>
  <c r="S951" i="1"/>
  <c r="R947" i="1"/>
  <c r="S947" i="1"/>
  <c r="R943" i="1"/>
  <c r="S943" i="1" s="1"/>
  <c r="R939" i="1"/>
  <c r="S939" i="1"/>
  <c r="R935" i="1"/>
  <c r="S935" i="1"/>
  <c r="R927" i="1"/>
  <c r="S927" i="1"/>
  <c r="R923" i="1"/>
  <c r="S923" i="1" s="1"/>
  <c r="R915" i="1"/>
  <c r="S915" i="1"/>
  <c r="R911" i="1"/>
  <c r="S911" i="1"/>
  <c r="R907" i="1"/>
  <c r="S907" i="1"/>
  <c r="R903" i="1"/>
  <c r="S903" i="1"/>
  <c r="R899" i="1"/>
  <c r="S899" i="1"/>
  <c r="R895" i="1"/>
  <c r="S895" i="1"/>
  <c r="S891" i="1"/>
  <c r="R887" i="1"/>
  <c r="S887" i="1"/>
  <c r="R879" i="1"/>
  <c r="S879" i="1"/>
  <c r="R875" i="1"/>
  <c r="S875" i="1"/>
  <c r="R871" i="1"/>
  <c r="S871" i="1"/>
  <c r="R867" i="1"/>
  <c r="S867" i="1"/>
  <c r="R863" i="1"/>
  <c r="S863" i="1"/>
  <c r="R859" i="1"/>
  <c r="S859" i="1"/>
  <c r="R855" i="1"/>
  <c r="S855" i="1"/>
  <c r="R843" i="1"/>
  <c r="S843" i="1"/>
  <c r="R839" i="1"/>
  <c r="S839" i="1"/>
  <c r="R835" i="1"/>
  <c r="S835" i="1"/>
  <c r="R831" i="1"/>
  <c r="S831" i="1" s="1"/>
  <c r="R827" i="1"/>
  <c r="S827" i="1"/>
  <c r="T784" i="1"/>
  <c r="AC784" i="1"/>
  <c r="AD784" i="1" s="1"/>
  <c r="T780" i="1"/>
  <c r="AC780" i="1"/>
  <c r="AD780" i="1" s="1"/>
  <c r="T776" i="1"/>
  <c r="AC776" i="1"/>
  <c r="AD776" i="1" s="1"/>
  <c r="T772" i="1"/>
  <c r="AC772" i="1" s="1"/>
  <c r="AD772" i="1" s="1"/>
  <c r="AF772" i="1" s="1"/>
  <c r="T769" i="1"/>
  <c r="U769" i="1" s="1"/>
  <c r="AC769" i="1"/>
  <c r="AD769" i="1" s="1"/>
  <c r="T765" i="1"/>
  <c r="R763" i="1"/>
  <c r="S763" i="1"/>
  <c r="T762" i="1"/>
  <c r="AC762" i="1"/>
  <c r="AD762" i="1"/>
  <c r="T759" i="1"/>
  <c r="AC759" i="1" s="1"/>
  <c r="AD759" i="1" s="1"/>
  <c r="AF759" i="1" s="1"/>
  <c r="T755" i="1"/>
  <c r="AC755" i="1"/>
  <c r="AD755" i="1"/>
  <c r="T751" i="1"/>
  <c r="AC751" i="1"/>
  <c r="AD751" i="1"/>
  <c r="T747" i="1"/>
  <c r="AC747" i="1"/>
  <c r="AD747" i="1" s="1"/>
  <c r="AF747" i="1" s="1"/>
  <c r="V739" i="1"/>
  <c r="T737" i="1"/>
  <c r="AC737" i="1"/>
  <c r="AD737" i="1" s="1"/>
  <c r="AF737" i="1" s="1"/>
  <c r="V735" i="1"/>
  <c r="T729" i="1"/>
  <c r="AC729" i="1"/>
  <c r="AD729" i="1" s="1"/>
  <c r="V725" i="1"/>
  <c r="T710" i="1"/>
  <c r="AC710" i="1" s="1"/>
  <c r="V710" i="1"/>
  <c r="T704" i="1"/>
  <c r="T703" i="1"/>
  <c r="V703" i="1"/>
  <c r="V700" i="1"/>
  <c r="T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AC616" i="1" s="1"/>
  <c r="AD616" i="1" s="1"/>
  <c r="T615" i="1"/>
  <c r="AC615" i="1"/>
  <c r="AD615" i="1" s="1"/>
  <c r="U614" i="1"/>
  <c r="T603" i="1"/>
  <c r="AB602" i="1"/>
  <c r="T565" i="1"/>
  <c r="U565" i="1" s="1"/>
  <c r="T549" i="1"/>
  <c r="V538" i="1"/>
  <c r="T538" i="1"/>
  <c r="U538" i="1"/>
  <c r="R999" i="1"/>
  <c r="S999" i="1"/>
  <c r="R985" i="1"/>
  <c r="S985" i="1"/>
  <c r="R969" i="1"/>
  <c r="S969" i="1"/>
  <c r="R967" i="1"/>
  <c r="S967" i="1"/>
  <c r="R965" i="1"/>
  <c r="S965" i="1"/>
  <c r="R950" i="1"/>
  <c r="S950" i="1" s="1"/>
  <c r="R942" i="1"/>
  <c r="S942" i="1"/>
  <c r="R938" i="1"/>
  <c r="S938" i="1"/>
  <c r="S934" i="1"/>
  <c r="R926" i="1"/>
  <c r="S926" i="1"/>
  <c r="R918" i="1"/>
  <c r="S918" i="1" s="1"/>
  <c r="R914" i="1"/>
  <c r="S914" i="1"/>
  <c r="R910" i="1"/>
  <c r="S910" i="1"/>
  <c r="R906" i="1"/>
  <c r="S906" i="1"/>
  <c r="R902" i="1"/>
  <c r="S902" i="1" s="1"/>
  <c r="R898" i="1"/>
  <c r="S898" i="1"/>
  <c r="R894" i="1"/>
  <c r="S894" i="1"/>
  <c r="R890" i="1"/>
  <c r="S890" i="1"/>
  <c r="R886" i="1"/>
  <c r="S886" i="1" s="1"/>
  <c r="R882" i="1"/>
  <c r="S882" i="1"/>
  <c r="R878" i="1"/>
  <c r="S878" i="1"/>
  <c r="R874" i="1"/>
  <c r="S874" i="1"/>
  <c r="R870" i="1"/>
  <c r="S870" i="1" s="1"/>
  <c r="R866" i="1"/>
  <c r="S866" i="1"/>
  <c r="R862" i="1"/>
  <c r="S862" i="1"/>
  <c r="R854" i="1"/>
  <c r="S854" i="1" s="1"/>
  <c r="R850" i="1"/>
  <c r="S850" i="1"/>
  <c r="R846" i="1"/>
  <c r="S846" i="1"/>
  <c r="R842" i="1"/>
  <c r="S842" i="1"/>
  <c r="R838" i="1"/>
  <c r="S838" i="1" s="1"/>
  <c r="R834" i="1"/>
  <c r="S834" i="1"/>
  <c r="R830" i="1"/>
  <c r="S830" i="1"/>
  <c r="R826" i="1"/>
  <c r="S826" i="1"/>
  <c r="T785" i="1"/>
  <c r="T781" i="1"/>
  <c r="AC781" i="1" s="1"/>
  <c r="AD781" i="1" s="1"/>
  <c r="AF781" i="1" s="1"/>
  <c r="T777" i="1"/>
  <c r="AB777" i="1" s="1"/>
  <c r="AC777" i="1"/>
  <c r="AD777" i="1" s="1"/>
  <c r="T773" i="1"/>
  <c r="AC773" i="1" s="1"/>
  <c r="AD773" i="1" s="1"/>
  <c r="T770" i="1"/>
  <c r="AC770" i="1"/>
  <c r="AD770" i="1"/>
  <c r="T766" i="1"/>
  <c r="AB766" i="1" s="1"/>
  <c r="AC766" i="1"/>
  <c r="AD766" i="1" s="1"/>
  <c r="T763" i="1"/>
  <c r="AC763" i="1"/>
  <c r="AD763" i="1" s="1"/>
  <c r="AF763" i="1" s="1"/>
  <c r="T756" i="1"/>
  <c r="AC756" i="1"/>
  <c r="AD756" i="1" s="1"/>
  <c r="T752" i="1"/>
  <c r="AC752" i="1"/>
  <c r="AD752" i="1" s="1"/>
  <c r="T748" i="1"/>
  <c r="AC748" i="1" s="1"/>
  <c r="AD748" i="1" s="1"/>
  <c r="AF748" i="1" s="1"/>
  <c r="T744" i="1"/>
  <c r="AC744" i="1"/>
  <c r="AD744" i="1"/>
  <c r="T741" i="1"/>
  <c r="T740" i="1"/>
  <c r="AC740" i="1"/>
  <c r="AD740" i="1"/>
  <c r="T736" i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/>
  <c r="V664" i="1"/>
  <c r="T662" i="1"/>
  <c r="U662" i="1"/>
  <c r="AG662" i="1" s="1"/>
  <c r="AH662" i="1" s="1"/>
  <c r="R661" i="1"/>
  <c r="S661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 s="1"/>
  <c r="AD734" i="1" s="1"/>
  <c r="T730" i="1"/>
  <c r="AC730" i="1"/>
  <c r="AD730" i="1"/>
  <c r="AB725" i="1"/>
  <c r="T723" i="1"/>
  <c r="AB717" i="1"/>
  <c r="T715" i="1"/>
  <c r="AB715" i="1"/>
  <c r="T714" i="1"/>
  <c r="AB709" i="1"/>
  <c r="T707" i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AF636" i="1" s="1"/>
  <c r="T635" i="1"/>
  <c r="U635" i="1" s="1"/>
  <c r="T631" i="1"/>
  <c r="T628" i="1"/>
  <c r="AC628" i="1" s="1"/>
  <c r="AD628" i="1" s="1"/>
  <c r="R620" i="1"/>
  <c r="S620" i="1" s="1"/>
  <c r="T610" i="1"/>
  <c r="AB610" i="1" s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 s="1"/>
  <c r="T553" i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 s="1"/>
  <c r="U636" i="1"/>
  <c r="AC635" i="1"/>
  <c r="AD635" i="1"/>
  <c r="AB635" i="1"/>
  <c r="U628" i="1"/>
  <c r="AC553" i="1"/>
  <c r="AD553" i="1"/>
  <c r="AF553" i="1" s="1"/>
  <c r="U596" i="1"/>
  <c r="AC596" i="1"/>
  <c r="AD596" i="1"/>
  <c r="AF596" i="1"/>
  <c r="U647" i="1"/>
  <c r="AB647" i="1"/>
  <c r="U624" i="1"/>
  <c r="AC624" i="1"/>
  <c r="AD624" i="1"/>
  <c r="U623" i="1"/>
  <c r="AB623" i="1"/>
  <c r="AC623" i="1"/>
  <c r="AD623" i="1"/>
  <c r="U616" i="1"/>
  <c r="AC608" i="1"/>
  <c r="AD608" i="1"/>
  <c r="AF608" i="1"/>
  <c r="U600" i="1"/>
  <c r="AC599" i="1"/>
  <c r="AD599" i="1"/>
  <c r="U556" i="1"/>
  <c r="AD556" i="1"/>
  <c r="AF556" i="1"/>
  <c r="AG556" i="1"/>
  <c r="AH556" i="1"/>
  <c r="U644" i="1"/>
  <c r="AF644" i="1"/>
  <c r="U643" i="1"/>
  <c r="AC643" i="1"/>
  <c r="AD643" i="1" s="1"/>
  <c r="AB643" i="1"/>
  <c r="U639" i="1"/>
  <c r="AB639" i="1"/>
  <c r="AC639" i="1"/>
  <c r="AD639" i="1" s="1"/>
  <c r="AF639" i="1" s="1"/>
  <c r="AB626" i="1"/>
  <c r="U612" i="1"/>
  <c r="AB603" i="1"/>
  <c r="AB644" i="1"/>
  <c r="AB636" i="1"/>
  <c r="V529" i="1"/>
  <c r="V634" i="1"/>
  <c r="V626" i="1"/>
  <c r="AB616" i="1"/>
  <c r="T607" i="1"/>
  <c r="AC607" i="1" s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AC592" i="1" s="1"/>
  <c r="AD592" i="1" s="1"/>
  <c r="AF592" i="1" s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F977" i="1"/>
  <c r="AC993" i="1"/>
  <c r="AD993" i="1" s="1"/>
  <c r="AF993" i="1" s="1"/>
  <c r="AC976" i="1"/>
  <c r="AD976" i="1"/>
  <c r="AC969" i="1"/>
  <c r="AD969" i="1" s="1"/>
  <c r="T822" i="1"/>
  <c r="AB822" i="1" s="1"/>
  <c r="T818" i="1"/>
  <c r="AB818" i="1"/>
  <c r="T814" i="1"/>
  <c r="AB814" i="1"/>
  <c r="T798" i="1"/>
  <c r="T794" i="1"/>
  <c r="AB794" i="1" s="1"/>
  <c r="AF782" i="1"/>
  <c r="AF758" i="1"/>
  <c r="AF746" i="1"/>
  <c r="AF731" i="1"/>
  <c r="AC724" i="1"/>
  <c r="AD724" i="1"/>
  <c r="U724" i="1"/>
  <c r="AC716" i="1"/>
  <c r="AD716" i="1"/>
  <c r="U716" i="1"/>
  <c r="AC708" i="1"/>
  <c r="AD708" i="1"/>
  <c r="U708" i="1"/>
  <c r="AC700" i="1"/>
  <c r="AD700" i="1"/>
  <c r="U700" i="1"/>
  <c r="AC684" i="1"/>
  <c r="AD684" i="1" s="1"/>
  <c r="U684" i="1"/>
  <c r="AC676" i="1"/>
  <c r="AD676" i="1"/>
  <c r="U676" i="1"/>
  <c r="AC668" i="1"/>
  <c r="AD668" i="1" s="1"/>
  <c r="U668" i="1"/>
  <c r="V905" i="1"/>
  <c r="T905" i="1"/>
  <c r="V904" i="1"/>
  <c r="T904" i="1"/>
  <c r="V901" i="1"/>
  <c r="T901" i="1"/>
  <c r="V896" i="1"/>
  <c r="T896" i="1"/>
  <c r="V890" i="1"/>
  <c r="T890" i="1"/>
  <c r="V883" i="1"/>
  <c r="V882" i="1"/>
  <c r="T882" i="1"/>
  <c r="V881" i="1"/>
  <c r="T881" i="1"/>
  <c r="AB881" i="1" s="1"/>
  <c r="V879" i="1"/>
  <c r="T879" i="1"/>
  <c r="V878" i="1"/>
  <c r="T878" i="1"/>
  <c r="AB878" i="1" s="1"/>
  <c r="V877" i="1"/>
  <c r="T877" i="1"/>
  <c r="AB877" i="1" s="1"/>
  <c r="V876" i="1"/>
  <c r="T876" i="1"/>
  <c r="AB876" i="1" s="1"/>
  <c r="V875" i="1"/>
  <c r="T875" i="1"/>
  <c r="V874" i="1"/>
  <c r="T874" i="1"/>
  <c r="AB874" i="1"/>
  <c r="V873" i="1"/>
  <c r="T873" i="1"/>
  <c r="V872" i="1"/>
  <c r="T872" i="1"/>
  <c r="U872" i="1" s="1"/>
  <c r="V871" i="1"/>
  <c r="T871" i="1"/>
  <c r="V870" i="1"/>
  <c r="AB870" i="1"/>
  <c r="V869" i="1"/>
  <c r="T869" i="1"/>
  <c r="AB869" i="1" s="1"/>
  <c r="V868" i="1"/>
  <c r="T868" i="1"/>
  <c r="V867" i="1"/>
  <c r="T867" i="1"/>
  <c r="V866" i="1"/>
  <c r="T866" i="1"/>
  <c r="V865" i="1"/>
  <c r="T865" i="1"/>
  <c r="AB865" i="1" s="1"/>
  <c r="V864" i="1"/>
  <c r="T864" i="1"/>
  <c r="V863" i="1"/>
  <c r="T863" i="1"/>
  <c r="V862" i="1"/>
  <c r="V861" i="1"/>
  <c r="T861" i="1"/>
  <c r="V860" i="1"/>
  <c r="T860" i="1"/>
  <c r="V859" i="1"/>
  <c r="T859" i="1"/>
  <c r="U859" i="1" s="1"/>
  <c r="V857" i="1"/>
  <c r="T857" i="1"/>
  <c r="V856" i="1"/>
  <c r="T856" i="1"/>
  <c r="AB856" i="1" s="1"/>
  <c r="V855" i="1"/>
  <c r="T855" i="1"/>
  <c r="V854" i="1"/>
  <c r="T854" i="1"/>
  <c r="AB854" i="1" s="1"/>
  <c r="V853" i="1"/>
  <c r="T853" i="1"/>
  <c r="V852" i="1"/>
  <c r="T852" i="1"/>
  <c r="V851" i="1"/>
  <c r="V850" i="1"/>
  <c r="T850" i="1"/>
  <c r="AB850" i="1"/>
  <c r="V849" i="1"/>
  <c r="T849" i="1"/>
  <c r="V848" i="1"/>
  <c r="T848" i="1"/>
  <c r="V846" i="1"/>
  <c r="T846" i="1"/>
  <c r="AB846" i="1" s="1"/>
  <c r="T845" i="1"/>
  <c r="AC845" i="1" s="1"/>
  <c r="AD845" i="1" s="1"/>
  <c r="AF845" i="1" s="1"/>
  <c r="V844" i="1"/>
  <c r="T844" i="1"/>
  <c r="V843" i="1"/>
  <c r="T843" i="1"/>
  <c r="V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1" i="1"/>
  <c r="T831" i="1"/>
  <c r="V830" i="1"/>
  <c r="T830" i="1"/>
  <c r="AB830" i="1"/>
  <c r="V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T815" i="1"/>
  <c r="AB815" i="1" s="1"/>
  <c r="T811" i="1"/>
  <c r="T807" i="1"/>
  <c r="AB803" i="1"/>
  <c r="T803" i="1"/>
  <c r="T799" i="1"/>
  <c r="AB799" i="1" s="1"/>
  <c r="T795" i="1"/>
  <c r="AB795" i="1" s="1"/>
  <c r="T791" i="1"/>
  <c r="AG775" i="1"/>
  <c r="AH775" i="1" s="1"/>
  <c r="AF767" i="1"/>
  <c r="AF751" i="1"/>
  <c r="AF743" i="1"/>
  <c r="AH743" i="1"/>
  <c r="AF738" i="1"/>
  <c r="AF730" i="1"/>
  <c r="AF624" i="1"/>
  <c r="AC982" i="1"/>
  <c r="AD982" i="1" s="1"/>
  <c r="AC968" i="1"/>
  <c r="AD968" i="1" s="1"/>
  <c r="T810" i="1"/>
  <c r="U810" i="1" s="1"/>
  <c r="T802" i="1"/>
  <c r="U802" i="1" s="1"/>
  <c r="AF778" i="1"/>
  <c r="AG778" i="1" s="1"/>
  <c r="AH778" i="1" s="1"/>
  <c r="V958" i="1"/>
  <c r="T958" i="1"/>
  <c r="AC958" i="1" s="1"/>
  <c r="AB958" i="1"/>
  <c r="V957" i="1"/>
  <c r="T957" i="1"/>
  <c r="AB957" i="1" s="1"/>
  <c r="V956" i="1"/>
  <c r="T956" i="1"/>
  <c r="V955" i="1"/>
  <c r="T955" i="1"/>
  <c r="V953" i="1"/>
  <c r="T953" i="1"/>
  <c r="V952" i="1"/>
  <c r="T952" i="1"/>
  <c r="V951" i="1"/>
  <c r="T951" i="1"/>
  <c r="V950" i="1"/>
  <c r="T950" i="1"/>
  <c r="AB950" i="1" s="1"/>
  <c r="V948" i="1"/>
  <c r="T948" i="1"/>
  <c r="V945" i="1"/>
  <c r="T945" i="1"/>
  <c r="V939" i="1"/>
  <c r="T939" i="1"/>
  <c r="V935" i="1"/>
  <c r="T935" i="1"/>
  <c r="V934" i="1"/>
  <c r="T926" i="1"/>
  <c r="V924" i="1"/>
  <c r="T924" i="1"/>
  <c r="AB924" i="1" s="1"/>
  <c r="V921" i="1"/>
  <c r="T921" i="1"/>
  <c r="V920" i="1"/>
  <c r="T920" i="1"/>
  <c r="V918" i="1"/>
  <c r="T918" i="1"/>
  <c r="AB918" i="1" s="1"/>
  <c r="V917" i="1"/>
  <c r="T917" i="1"/>
  <c r="AC917" i="1" s="1"/>
  <c r="V914" i="1"/>
  <c r="T914" i="1"/>
  <c r="V913" i="1"/>
  <c r="T913" i="1"/>
  <c r="AB913" i="1" s="1"/>
  <c r="V910" i="1"/>
  <c r="T910" i="1"/>
  <c r="V907" i="1"/>
  <c r="T907" i="1"/>
  <c r="V906" i="1"/>
  <c r="T906" i="1"/>
  <c r="V902" i="1"/>
  <c r="V899" i="1"/>
  <c r="T899" i="1"/>
  <c r="V895" i="1"/>
  <c r="T895" i="1"/>
  <c r="AB895" i="1"/>
  <c r="V893" i="1"/>
  <c r="T893" i="1"/>
  <c r="V892" i="1"/>
  <c r="T892" i="1"/>
  <c r="AB892" i="1"/>
  <c r="V891" i="1"/>
  <c r="T891" i="1"/>
  <c r="V889" i="1"/>
  <c r="T889" i="1"/>
  <c r="V888" i="1"/>
  <c r="T888" i="1"/>
  <c r="AB888" i="1"/>
  <c r="V887" i="1"/>
  <c r="T887" i="1"/>
  <c r="AB887" i="1"/>
  <c r="V885" i="1"/>
  <c r="T885" i="1"/>
  <c r="AB885" i="1"/>
  <c r="T880" i="1"/>
  <c r="AB880" i="1"/>
  <c r="AB1000" i="1"/>
  <c r="AB993" i="1"/>
  <c r="AB974" i="1"/>
  <c r="AB970" i="1"/>
  <c r="AB968" i="1"/>
  <c r="AB967" i="1"/>
  <c r="AB964" i="1"/>
  <c r="AB945" i="1"/>
  <c r="AB937" i="1"/>
  <c r="AB907" i="1"/>
  <c r="AB901" i="1"/>
  <c r="AB890" i="1"/>
  <c r="AB882" i="1"/>
  <c r="AB875" i="1"/>
  <c r="AB873" i="1"/>
  <c r="AB872" i="1"/>
  <c r="AB871" i="1"/>
  <c r="AB868" i="1"/>
  <c r="AB867" i="1"/>
  <c r="AB864" i="1"/>
  <c r="AB863" i="1"/>
  <c r="AB861" i="1"/>
  <c r="AB860" i="1"/>
  <c r="AB857" i="1"/>
  <c r="AB853" i="1"/>
  <c r="AB849" i="1"/>
  <c r="AB844" i="1"/>
  <c r="AB843" i="1"/>
  <c r="AB841" i="1"/>
  <c r="AB840" i="1"/>
  <c r="AB839" i="1"/>
  <c r="AB836" i="1"/>
  <c r="AB835" i="1"/>
  <c r="AB833" i="1"/>
  <c r="AB829" i="1"/>
  <c r="AB828" i="1"/>
  <c r="AB825" i="1"/>
  <c r="T816" i="1"/>
  <c r="AB812" i="1"/>
  <c r="T812" i="1"/>
  <c r="AB808" i="1"/>
  <c r="T808" i="1"/>
  <c r="T804" i="1"/>
  <c r="AB804" i="1" s="1"/>
  <c r="AB800" i="1"/>
  <c r="T800" i="1"/>
  <c r="AB796" i="1"/>
  <c r="AB792" i="1"/>
  <c r="T792" i="1"/>
  <c r="T788" i="1"/>
  <c r="AB788" i="1" s="1"/>
  <c r="AF776" i="1"/>
  <c r="AF768" i="1"/>
  <c r="AF764" i="1"/>
  <c r="AF760" i="1"/>
  <c r="AG760" i="1" s="1"/>
  <c r="AH760" i="1" s="1"/>
  <c r="AF744" i="1"/>
  <c r="AF733" i="1"/>
  <c r="AF729" i="1"/>
  <c r="AC728" i="1"/>
  <c r="AD728" i="1" s="1"/>
  <c r="AC712" i="1"/>
  <c r="AD712" i="1"/>
  <c r="U712" i="1"/>
  <c r="AC704" i="1"/>
  <c r="AD704" i="1" s="1"/>
  <c r="U704" i="1"/>
  <c r="AC696" i="1"/>
  <c r="AD696" i="1" s="1"/>
  <c r="U696" i="1"/>
  <c r="AC688" i="1"/>
  <c r="AD688" i="1"/>
  <c r="U680" i="1"/>
  <c r="AC672" i="1"/>
  <c r="AD672" i="1"/>
  <c r="U672" i="1"/>
  <c r="U588" i="1"/>
  <c r="AC588" i="1"/>
  <c r="AD588" i="1" s="1"/>
  <c r="AC990" i="1"/>
  <c r="AD990" i="1"/>
  <c r="AD986" i="1"/>
  <c r="AC978" i="1"/>
  <c r="AD978" i="1" s="1"/>
  <c r="AC967" i="1"/>
  <c r="AD967" i="1"/>
  <c r="T790" i="1"/>
  <c r="AF754" i="1"/>
  <c r="AF750" i="1"/>
  <c r="V960" i="1"/>
  <c r="AB960" i="1"/>
  <c r="V959" i="1"/>
  <c r="T959" i="1"/>
  <c r="V949" i="1"/>
  <c r="T949" i="1"/>
  <c r="AB949" i="1" s="1"/>
  <c r="V947" i="1"/>
  <c r="T947" i="1"/>
  <c r="T944" i="1"/>
  <c r="AB944" i="1"/>
  <c r="V943" i="1"/>
  <c r="T943" i="1"/>
  <c r="V942" i="1"/>
  <c r="T942" i="1"/>
  <c r="AB942" i="1"/>
  <c r="V940" i="1"/>
  <c r="T940" i="1"/>
  <c r="AB940" i="1"/>
  <c r="V938" i="1"/>
  <c r="T938" i="1"/>
  <c r="V937" i="1"/>
  <c r="V936" i="1"/>
  <c r="T936" i="1"/>
  <c r="AB936" i="1"/>
  <c r="T933" i="1"/>
  <c r="V932" i="1"/>
  <c r="T932" i="1"/>
  <c r="AB932" i="1" s="1"/>
  <c r="V931" i="1"/>
  <c r="T931" i="1"/>
  <c r="AB931" i="1" s="1"/>
  <c r="V930" i="1"/>
  <c r="T930" i="1"/>
  <c r="V929" i="1"/>
  <c r="T929" i="1"/>
  <c r="V928" i="1"/>
  <c r="V927" i="1"/>
  <c r="T927" i="1"/>
  <c r="V925" i="1"/>
  <c r="T925" i="1"/>
  <c r="V923" i="1"/>
  <c r="T923" i="1"/>
  <c r="T922" i="1"/>
  <c r="V915" i="1"/>
  <c r="T915" i="1"/>
  <c r="V912" i="1"/>
  <c r="V911" i="1"/>
  <c r="T911" i="1"/>
  <c r="V909" i="1"/>
  <c r="T909" i="1"/>
  <c r="V908" i="1"/>
  <c r="T908" i="1"/>
  <c r="AB908" i="1" s="1"/>
  <c r="V903" i="1"/>
  <c r="T903" i="1"/>
  <c r="V900" i="1"/>
  <c r="T900" i="1"/>
  <c r="U900" i="1" s="1"/>
  <c r="AB900" i="1"/>
  <c r="V897" i="1"/>
  <c r="T897" i="1"/>
  <c r="AC897" i="1" s="1"/>
  <c r="AD897" i="1" s="1"/>
  <c r="V894" i="1"/>
  <c r="T894" i="1"/>
  <c r="AB894" i="1"/>
  <c r="V886" i="1"/>
  <c r="T886" i="1"/>
  <c r="AC886" i="1" s="1"/>
  <c r="AD886" i="1" s="1"/>
  <c r="V884" i="1"/>
  <c r="T884" i="1"/>
  <c r="AB884" i="1"/>
  <c r="AB991" i="1"/>
  <c r="T821" i="1"/>
  <c r="AB821" i="1" s="1"/>
  <c r="T817" i="1"/>
  <c r="U817" i="1" s="1"/>
  <c r="T813" i="1"/>
  <c r="AB813" i="1"/>
  <c r="T809" i="1"/>
  <c r="T805" i="1"/>
  <c r="AB805" i="1" s="1"/>
  <c r="T801" i="1"/>
  <c r="T797" i="1"/>
  <c r="AB797" i="1"/>
  <c r="T793" i="1"/>
  <c r="T789" i="1"/>
  <c r="AB789" i="1"/>
  <c r="AF777" i="1"/>
  <c r="AF773" i="1"/>
  <c r="AF761" i="1"/>
  <c r="AG761" i="1"/>
  <c r="AH761" i="1"/>
  <c r="AF757" i="1"/>
  <c r="AF745" i="1"/>
  <c r="AB728" i="1"/>
  <c r="AC727" i="1"/>
  <c r="AD727" i="1"/>
  <c r="U727" i="1"/>
  <c r="AB724" i="1"/>
  <c r="AC723" i="1"/>
  <c r="AD723" i="1" s="1"/>
  <c r="U723" i="1"/>
  <c r="AC719" i="1"/>
  <c r="AD719" i="1" s="1"/>
  <c r="U719" i="1"/>
  <c r="AB716" i="1"/>
  <c r="AC715" i="1"/>
  <c r="AD715" i="1" s="1"/>
  <c r="U715" i="1"/>
  <c r="AB712" i="1"/>
  <c r="AC711" i="1"/>
  <c r="AD711" i="1" s="1"/>
  <c r="AF711" i="1" s="1"/>
  <c r="U711" i="1"/>
  <c r="AB708" i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 s="1"/>
  <c r="U695" i="1"/>
  <c r="AC691" i="1"/>
  <c r="AD691" i="1" s="1"/>
  <c r="U691" i="1"/>
  <c r="AC687" i="1"/>
  <c r="AD687" i="1"/>
  <c r="U687" i="1"/>
  <c r="AB684" i="1"/>
  <c r="AC683" i="1"/>
  <c r="AD683" i="1" s="1"/>
  <c r="U683" i="1"/>
  <c r="U679" i="1"/>
  <c r="AB676" i="1"/>
  <c r="AC675" i="1"/>
  <c r="AD675" i="1" s="1"/>
  <c r="U675" i="1"/>
  <c r="AB672" i="1"/>
  <c r="U671" i="1"/>
  <c r="AB668" i="1"/>
  <c r="AC667" i="1"/>
  <c r="AD667" i="1" s="1"/>
  <c r="U667" i="1"/>
  <c r="U661" i="1"/>
  <c r="AG661" i="1" s="1"/>
  <c r="AH661" i="1" s="1"/>
  <c r="AC661" i="1"/>
  <c r="AD661" i="1"/>
  <c r="U653" i="1"/>
  <c r="AC653" i="1"/>
  <c r="AD653" i="1" s="1"/>
  <c r="U645" i="1"/>
  <c r="AC645" i="1"/>
  <c r="AD645" i="1"/>
  <c r="AF645" i="1" s="1"/>
  <c r="U637" i="1"/>
  <c r="AC637" i="1"/>
  <c r="AD637" i="1"/>
  <c r="U629" i="1"/>
  <c r="AC629" i="1"/>
  <c r="AD629" i="1" s="1"/>
  <c r="U621" i="1"/>
  <c r="AC621" i="1"/>
  <c r="AD621" i="1"/>
  <c r="U613" i="1"/>
  <c r="AC613" i="1"/>
  <c r="AD613" i="1"/>
  <c r="U605" i="1"/>
  <c r="AG605" i="1" s="1"/>
  <c r="AH605" i="1" s="1"/>
  <c r="AC605" i="1"/>
  <c r="AD605" i="1"/>
  <c r="U597" i="1"/>
  <c r="AC597" i="1"/>
  <c r="AD597" i="1" s="1"/>
  <c r="V787" i="1"/>
  <c r="AB787" i="1"/>
  <c r="V786" i="1"/>
  <c r="V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5" i="1"/>
  <c r="AB734" i="1"/>
  <c r="AB733" i="1"/>
  <c r="AB732" i="1"/>
  <c r="AB731" i="1"/>
  <c r="AB730" i="1"/>
  <c r="AB729" i="1"/>
  <c r="AC726" i="1"/>
  <c r="AD726" i="1"/>
  <c r="U726" i="1"/>
  <c r="AC722" i="1"/>
  <c r="AD722" i="1" s="1"/>
  <c r="U722" i="1"/>
  <c r="AC718" i="1"/>
  <c r="AD718" i="1" s="1"/>
  <c r="U718" i="1"/>
  <c r="AC714" i="1"/>
  <c r="AD714" i="1"/>
  <c r="U714" i="1"/>
  <c r="AD710" i="1"/>
  <c r="U710" i="1"/>
  <c r="AC706" i="1"/>
  <c r="AD706" i="1"/>
  <c r="U706" i="1"/>
  <c r="AC702" i="1"/>
  <c r="AD702" i="1" s="1"/>
  <c r="U702" i="1"/>
  <c r="AC694" i="1"/>
  <c r="AD694" i="1"/>
  <c r="U694" i="1"/>
  <c r="AC690" i="1"/>
  <c r="AD690" i="1" s="1"/>
  <c r="U690" i="1"/>
  <c r="AC686" i="1"/>
  <c r="AD686" i="1" s="1"/>
  <c r="U686" i="1"/>
  <c r="AC678" i="1"/>
  <c r="AD678" i="1"/>
  <c r="U678" i="1"/>
  <c r="AC674" i="1"/>
  <c r="AD674" i="1"/>
  <c r="U674" i="1"/>
  <c r="AF599" i="1"/>
  <c r="AG599" i="1" s="1"/>
  <c r="AH599" i="1" s="1"/>
  <c r="T593" i="1"/>
  <c r="AB593" i="1"/>
  <c r="AC787" i="1"/>
  <c r="AD787" i="1" s="1"/>
  <c r="U786" i="1"/>
  <c r="U784" i="1"/>
  <c r="U782" i="1"/>
  <c r="U781" i="1"/>
  <c r="AG781" i="1" s="1"/>
  <c r="AH781" i="1" s="1"/>
  <c r="U780" i="1"/>
  <c r="U779" i="1"/>
  <c r="AG779" i="1" s="1"/>
  <c r="AH779" i="1" s="1"/>
  <c r="U778" i="1"/>
  <c r="U777" i="1"/>
  <c r="U776" i="1"/>
  <c r="U775" i="1"/>
  <c r="U774" i="1"/>
  <c r="AG774" i="1" s="1"/>
  <c r="AH774" i="1" s="1"/>
  <c r="U773" i="1"/>
  <c r="U772" i="1"/>
  <c r="U770" i="1"/>
  <c r="U768" i="1"/>
  <c r="U767" i="1"/>
  <c r="AG767" i="1" s="1"/>
  <c r="AH767" i="1" s="1"/>
  <c r="U766" i="1"/>
  <c r="U764" i="1"/>
  <c r="AG764" i="1" s="1"/>
  <c r="U763" i="1"/>
  <c r="U762" i="1"/>
  <c r="U761" i="1"/>
  <c r="U760" i="1"/>
  <c r="U759" i="1"/>
  <c r="AG759" i="1" s="1"/>
  <c r="AH759" i="1" s="1"/>
  <c r="U758" i="1"/>
  <c r="U757" i="1"/>
  <c r="U756" i="1"/>
  <c r="U755" i="1"/>
  <c r="U754" i="1"/>
  <c r="AG754" i="1"/>
  <c r="AH754" i="1"/>
  <c r="U753" i="1"/>
  <c r="U752" i="1"/>
  <c r="U751" i="1"/>
  <c r="U750" i="1"/>
  <c r="AG750" i="1"/>
  <c r="AH750" i="1" s="1"/>
  <c r="U749" i="1"/>
  <c r="U748" i="1"/>
  <c r="AG748" i="1" s="1"/>
  <c r="AH748" i="1" s="1"/>
  <c r="U747" i="1"/>
  <c r="U746" i="1"/>
  <c r="U745" i="1"/>
  <c r="AG745" i="1" s="1"/>
  <c r="AH745" i="1" s="1"/>
  <c r="U744" i="1"/>
  <c r="U743" i="1"/>
  <c r="AG743" i="1" s="1"/>
  <c r="U742" i="1"/>
  <c r="U741" i="1"/>
  <c r="U740" i="1"/>
  <c r="U739" i="1"/>
  <c r="U738" i="1"/>
  <c r="U735" i="1"/>
  <c r="U734" i="1"/>
  <c r="U733" i="1"/>
  <c r="U732" i="1"/>
  <c r="U731" i="1"/>
  <c r="AG731" i="1" s="1"/>
  <c r="AH731" i="1" s="1"/>
  <c r="U730" i="1"/>
  <c r="U729" i="1"/>
  <c r="AB726" i="1"/>
  <c r="AC725" i="1"/>
  <c r="AD725" i="1" s="1"/>
  <c r="U725" i="1"/>
  <c r="AB722" i="1"/>
  <c r="AC721" i="1"/>
  <c r="AD721" i="1" s="1"/>
  <c r="AF721" i="1" s="1"/>
  <c r="AB718" i="1"/>
  <c r="AC717" i="1"/>
  <c r="AD717" i="1" s="1"/>
  <c r="AF717" i="1" s="1"/>
  <c r="U717" i="1"/>
  <c r="AB714" i="1"/>
  <c r="AC713" i="1"/>
  <c r="AD713" i="1"/>
  <c r="U713" i="1"/>
  <c r="AB710" i="1"/>
  <c r="AC709" i="1"/>
  <c r="AD709" i="1" s="1"/>
  <c r="U709" i="1"/>
  <c r="AB706" i="1"/>
  <c r="AC705" i="1"/>
  <c r="AD705" i="1"/>
  <c r="U705" i="1"/>
  <c r="AB702" i="1"/>
  <c r="AC701" i="1"/>
  <c r="AD701" i="1" s="1"/>
  <c r="AF701" i="1" s="1"/>
  <c r="AG701" i="1" s="1"/>
  <c r="AH701" i="1" s="1"/>
  <c r="U701" i="1"/>
  <c r="AC697" i="1"/>
  <c r="AD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C681" i="1"/>
  <c r="AD681" i="1" s="1"/>
  <c r="AF681" i="1" s="1"/>
  <c r="U681" i="1"/>
  <c r="AB678" i="1"/>
  <c r="AC677" i="1"/>
  <c r="AD677" i="1" s="1"/>
  <c r="U677" i="1"/>
  <c r="AB674" i="1"/>
  <c r="AC673" i="1"/>
  <c r="AD673" i="1"/>
  <c r="U673" i="1"/>
  <c r="AC669" i="1"/>
  <c r="AD669" i="1" s="1"/>
  <c r="U669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5" i="1"/>
  <c r="T601" i="1"/>
  <c r="AB597" i="1"/>
  <c r="T589" i="1"/>
  <c r="U589" i="1" s="1"/>
  <c r="AB589" i="1"/>
  <c r="AG660" i="1"/>
  <c r="AH660" i="1" s="1"/>
  <c r="AG636" i="1"/>
  <c r="AH636" i="1"/>
  <c r="AG596" i="1"/>
  <c r="AH596" i="1"/>
  <c r="T590" i="1"/>
  <c r="T582" i="1"/>
  <c r="U582" i="1" s="1"/>
  <c r="AC662" i="1"/>
  <c r="AD662" i="1"/>
  <c r="AC658" i="1"/>
  <c r="AD658" i="1"/>
  <c r="AC654" i="1"/>
  <c r="AD654" i="1" s="1"/>
  <c r="AF654" i="1" s="1"/>
  <c r="AC650" i="1"/>
  <c r="AD650" i="1"/>
  <c r="AC622" i="1"/>
  <c r="AD622" i="1"/>
  <c r="AC618" i="1"/>
  <c r="AD618" i="1" s="1"/>
  <c r="AC610" i="1"/>
  <c r="AD610" i="1" s="1"/>
  <c r="AC606" i="1"/>
  <c r="AD606" i="1"/>
  <c r="AC602" i="1"/>
  <c r="AD602" i="1"/>
  <c r="AC598" i="1"/>
  <c r="AD598" i="1" s="1"/>
  <c r="AB592" i="1"/>
  <c r="T591" i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G612" i="1"/>
  <c r="AH612" i="1"/>
  <c r="AC594" i="1"/>
  <c r="AD594" i="1" s="1"/>
  <c r="AF594" i="1" s="1"/>
  <c r="AC626" i="1"/>
  <c r="AD626" i="1"/>
  <c r="AF626" i="1" s="1"/>
  <c r="AC642" i="1"/>
  <c r="AD642" i="1"/>
  <c r="AF642" i="1"/>
  <c r="AG642" i="1"/>
  <c r="AH642" i="1" s="1"/>
  <c r="U549" i="1"/>
  <c r="AB619" i="1"/>
  <c r="U608" i="1"/>
  <c r="AC604" i="1"/>
  <c r="AD604" i="1"/>
  <c r="AF604" i="1"/>
  <c r="AG604" i="1" s="1"/>
  <c r="AH604" i="1" s="1"/>
  <c r="AB631" i="1"/>
  <c r="AB646" i="1"/>
  <c r="AC614" i="1"/>
  <c r="AD614" i="1" s="1"/>
  <c r="AC646" i="1"/>
  <c r="AD646" i="1"/>
  <c r="AF646" i="1" s="1"/>
  <c r="AB612" i="1"/>
  <c r="AB642" i="1"/>
  <c r="AG768" i="1"/>
  <c r="AH768" i="1" s="1"/>
  <c r="AG744" i="1"/>
  <c r="AH744" i="1"/>
  <c r="AG782" i="1"/>
  <c r="AH782" i="1"/>
  <c r="AF628" i="1"/>
  <c r="AB628" i="1"/>
  <c r="AB620" i="1"/>
  <c r="AC627" i="1"/>
  <c r="AD627" i="1" s="1"/>
  <c r="AF627" i="1"/>
  <c r="U599" i="1"/>
  <c r="U620" i="1"/>
  <c r="AB606" i="1"/>
  <c r="AB658" i="1"/>
  <c r="U655" i="1"/>
  <c r="AC655" i="1"/>
  <c r="AD655" i="1"/>
  <c r="AB655" i="1"/>
  <c r="AG772" i="1"/>
  <c r="AH772" i="1" s="1"/>
  <c r="AG738" i="1"/>
  <c r="AH738" i="1" s="1"/>
  <c r="U627" i="1"/>
  <c r="U595" i="1"/>
  <c r="AB650" i="1"/>
  <c r="AB662" i="1"/>
  <c r="AG639" i="1"/>
  <c r="AH639" i="1" s="1"/>
  <c r="AG624" i="1"/>
  <c r="AH624" i="1" s="1"/>
  <c r="U648" i="1"/>
  <c r="AC648" i="1"/>
  <c r="AD648" i="1"/>
  <c r="AF648" i="1"/>
  <c r="AG648" i="1"/>
  <c r="AH648" i="1" s="1"/>
  <c r="U656" i="1"/>
  <c r="AC656" i="1"/>
  <c r="AD656" i="1" s="1"/>
  <c r="U664" i="1"/>
  <c r="AC664" i="1"/>
  <c r="AD664" i="1"/>
  <c r="U984" i="1"/>
  <c r="AC984" i="1"/>
  <c r="AD984" i="1" s="1"/>
  <c r="AF984" i="1" s="1"/>
  <c r="AG984" i="1"/>
  <c r="AH984" i="1" s="1"/>
  <c r="U663" i="1"/>
  <c r="AC663" i="1"/>
  <c r="AD663" i="1"/>
  <c r="AB663" i="1"/>
  <c r="AG757" i="1"/>
  <c r="AH757" i="1"/>
  <c r="AH764" i="1"/>
  <c r="AG747" i="1"/>
  <c r="AH747" i="1" s="1"/>
  <c r="AG763" i="1"/>
  <c r="AH763" i="1"/>
  <c r="U638" i="1"/>
  <c r="AB638" i="1"/>
  <c r="AB664" i="1"/>
  <c r="U550" i="1"/>
  <c r="U592" i="1"/>
  <c r="U607" i="1"/>
  <c r="AB607" i="1"/>
  <c r="AD607" i="1"/>
  <c r="AF607" i="1" s="1"/>
  <c r="AF662" i="1"/>
  <c r="AF677" i="1"/>
  <c r="AG677" i="1"/>
  <c r="AH677" i="1" s="1"/>
  <c r="AF693" i="1"/>
  <c r="AG693" i="1"/>
  <c r="AH693" i="1" s="1"/>
  <c r="AF725" i="1"/>
  <c r="AF787" i="1"/>
  <c r="AF674" i="1"/>
  <c r="AG674" i="1"/>
  <c r="AH674" i="1" s="1"/>
  <c r="AF690" i="1"/>
  <c r="AF706" i="1"/>
  <c r="AG706" i="1"/>
  <c r="AH706" i="1"/>
  <c r="AF714" i="1"/>
  <c r="AF613" i="1"/>
  <c r="AG613" i="1"/>
  <c r="AH613" i="1"/>
  <c r="AG645" i="1"/>
  <c r="AH645" i="1"/>
  <c r="AF691" i="1"/>
  <c r="AG691" i="1"/>
  <c r="AH691" i="1" s="1"/>
  <c r="AF967" i="1"/>
  <c r="AG967" i="1" s="1"/>
  <c r="AH967" i="1"/>
  <c r="AC792" i="1"/>
  <c r="AD792" i="1"/>
  <c r="U792" i="1"/>
  <c r="AC808" i="1"/>
  <c r="AD808" i="1" s="1"/>
  <c r="U808" i="1"/>
  <c r="AC795" i="1"/>
  <c r="AD795" i="1"/>
  <c r="U795" i="1"/>
  <c r="AC803" i="1"/>
  <c r="AD803" i="1"/>
  <c r="U803" i="1"/>
  <c r="AC819" i="1"/>
  <c r="AD819" i="1"/>
  <c r="U819" i="1"/>
  <c r="AC824" i="1"/>
  <c r="AD824" i="1" s="1"/>
  <c r="AC826" i="1"/>
  <c r="AD826" i="1"/>
  <c r="U826" i="1"/>
  <c r="AC828" i="1"/>
  <c r="AD828" i="1" s="1"/>
  <c r="U828" i="1"/>
  <c r="AC830" i="1"/>
  <c r="AD830" i="1" s="1"/>
  <c r="U830" i="1"/>
  <c r="AC834" i="1"/>
  <c r="AD834" i="1"/>
  <c r="AF834" i="1" s="1"/>
  <c r="AG834" i="1" s="1"/>
  <c r="AH834" i="1" s="1"/>
  <c r="U834" i="1"/>
  <c r="AC836" i="1"/>
  <c r="AD836" i="1"/>
  <c r="U836" i="1"/>
  <c r="AC838" i="1"/>
  <c r="AD838" i="1"/>
  <c r="U838" i="1"/>
  <c r="AC840" i="1"/>
  <c r="AD840" i="1" s="1"/>
  <c r="U840" i="1"/>
  <c r="AC842" i="1"/>
  <c r="AD842" i="1"/>
  <c r="U842" i="1"/>
  <c r="AC844" i="1"/>
  <c r="AD844" i="1" s="1"/>
  <c r="AF844" i="1" s="1"/>
  <c r="U844" i="1"/>
  <c r="AC846" i="1"/>
  <c r="AD846" i="1" s="1"/>
  <c r="U846" i="1"/>
  <c r="AC850" i="1"/>
  <c r="AD850" i="1"/>
  <c r="U850" i="1"/>
  <c r="AC854" i="1"/>
  <c r="AD854" i="1"/>
  <c r="U854" i="1"/>
  <c r="AC856" i="1"/>
  <c r="AD856" i="1"/>
  <c r="U856" i="1"/>
  <c r="AC860" i="1"/>
  <c r="AD860" i="1" s="1"/>
  <c r="U860" i="1"/>
  <c r="AC862" i="1"/>
  <c r="AD862" i="1" s="1"/>
  <c r="AC864" i="1"/>
  <c r="AD864" i="1"/>
  <c r="U864" i="1"/>
  <c r="U866" i="1"/>
  <c r="AC868" i="1"/>
  <c r="AD868" i="1"/>
  <c r="U868" i="1"/>
  <c r="AC870" i="1"/>
  <c r="AD870" i="1"/>
  <c r="U870" i="1"/>
  <c r="AC872" i="1"/>
  <c r="AD872" i="1" s="1"/>
  <c r="AC874" i="1"/>
  <c r="AD874" i="1"/>
  <c r="U874" i="1"/>
  <c r="AC876" i="1"/>
  <c r="AD876" i="1" s="1"/>
  <c r="AF876" i="1" s="1"/>
  <c r="U876" i="1"/>
  <c r="AG876" i="1" s="1"/>
  <c r="AH876" i="1" s="1"/>
  <c r="AC878" i="1"/>
  <c r="AD878" i="1" s="1"/>
  <c r="U878" i="1"/>
  <c r="AC881" i="1"/>
  <c r="AD881" i="1"/>
  <c r="U881" i="1"/>
  <c r="AC883" i="1"/>
  <c r="AD883" i="1"/>
  <c r="U883" i="1"/>
  <c r="AC901" i="1"/>
  <c r="AD901" i="1" s="1"/>
  <c r="U901" i="1"/>
  <c r="AC905" i="1"/>
  <c r="AD905" i="1" s="1"/>
  <c r="U905" i="1"/>
  <c r="AC794" i="1"/>
  <c r="AD794" i="1"/>
  <c r="U794" i="1"/>
  <c r="AC814" i="1"/>
  <c r="AD814" i="1" s="1"/>
  <c r="U814" i="1"/>
  <c r="AC822" i="1"/>
  <c r="AD822" i="1" s="1"/>
  <c r="U822" i="1"/>
  <c r="AF650" i="1"/>
  <c r="U609" i="1"/>
  <c r="AC609" i="1"/>
  <c r="AD609" i="1"/>
  <c r="U625" i="1"/>
  <c r="AC625" i="1"/>
  <c r="AD625" i="1"/>
  <c r="AF625" i="1" s="1"/>
  <c r="AG625" i="1" s="1"/>
  <c r="AH625" i="1" s="1"/>
  <c r="U641" i="1"/>
  <c r="AF705" i="1"/>
  <c r="AG705" i="1" s="1"/>
  <c r="AH705" i="1" s="1"/>
  <c r="AF605" i="1"/>
  <c r="AB625" i="1"/>
  <c r="AF637" i="1"/>
  <c r="AG637" i="1"/>
  <c r="AH637" i="1" s="1"/>
  <c r="AF687" i="1"/>
  <c r="AF703" i="1"/>
  <c r="U793" i="1"/>
  <c r="AC809" i="1"/>
  <c r="AD809" i="1"/>
  <c r="U809" i="1"/>
  <c r="AC817" i="1"/>
  <c r="AD817" i="1" s="1"/>
  <c r="AF817" i="1" s="1"/>
  <c r="U886" i="1"/>
  <c r="AC903" i="1"/>
  <c r="AD903" i="1" s="1"/>
  <c r="U903" i="1"/>
  <c r="U912" i="1"/>
  <c r="AC925" i="1"/>
  <c r="AD925" i="1"/>
  <c r="U925" i="1"/>
  <c r="AC928" i="1"/>
  <c r="AD928" i="1" s="1"/>
  <c r="AC930" i="1"/>
  <c r="AD930" i="1"/>
  <c r="U930" i="1"/>
  <c r="AC932" i="1"/>
  <c r="AD932" i="1" s="1"/>
  <c r="U932" i="1"/>
  <c r="AC936" i="1"/>
  <c r="AD936" i="1" s="1"/>
  <c r="U936" i="1"/>
  <c r="AC938" i="1"/>
  <c r="AD938" i="1"/>
  <c r="U938" i="1"/>
  <c r="AC947" i="1"/>
  <c r="AD947" i="1" s="1"/>
  <c r="U947" i="1"/>
  <c r="AC790" i="1"/>
  <c r="AD790" i="1"/>
  <c r="U790" i="1"/>
  <c r="AF990" i="1"/>
  <c r="AG990" i="1" s="1"/>
  <c r="AH990" i="1" s="1"/>
  <c r="AF696" i="1"/>
  <c r="AG696" i="1"/>
  <c r="AH696" i="1"/>
  <c r="AB925" i="1"/>
  <c r="AC885" i="1"/>
  <c r="AD885" i="1"/>
  <c r="AF885" i="1" s="1"/>
  <c r="U885" i="1"/>
  <c r="AC888" i="1"/>
  <c r="AD888" i="1"/>
  <c r="U888" i="1"/>
  <c r="AC891" i="1"/>
  <c r="AD891" i="1"/>
  <c r="U891" i="1"/>
  <c r="AC893" i="1"/>
  <c r="AD893" i="1"/>
  <c r="AC899" i="1"/>
  <c r="AD899" i="1" s="1"/>
  <c r="U899" i="1"/>
  <c r="AC910" i="1"/>
  <c r="AD910" i="1" s="1"/>
  <c r="U910" i="1"/>
  <c r="AC914" i="1"/>
  <c r="AD914" i="1" s="1"/>
  <c r="AF914" i="1" s="1"/>
  <c r="U914" i="1"/>
  <c r="AD917" i="1"/>
  <c r="AG917" i="1" s="1"/>
  <c r="U917" i="1"/>
  <c r="AC926" i="1"/>
  <c r="AD926" i="1" s="1"/>
  <c r="AC935" i="1"/>
  <c r="AD935" i="1"/>
  <c r="AF935" i="1" s="1"/>
  <c r="AG935" i="1" s="1"/>
  <c r="AH935" i="1" s="1"/>
  <c r="U935" i="1"/>
  <c r="AC945" i="1"/>
  <c r="AD945" i="1"/>
  <c r="U945" i="1"/>
  <c r="AC948" i="1"/>
  <c r="AD948" i="1" s="1"/>
  <c r="U948" i="1"/>
  <c r="AC951" i="1"/>
  <c r="AD951" i="1" s="1"/>
  <c r="AF951" i="1" s="1"/>
  <c r="U951" i="1"/>
  <c r="AC953" i="1"/>
  <c r="AD953" i="1"/>
  <c r="U953" i="1"/>
  <c r="AC957" i="1"/>
  <c r="AD957" i="1"/>
  <c r="U957" i="1"/>
  <c r="AC810" i="1"/>
  <c r="AD810" i="1" s="1"/>
  <c r="AF982" i="1"/>
  <c r="AF676" i="1"/>
  <c r="AF708" i="1"/>
  <c r="AG708" i="1"/>
  <c r="AH708" i="1"/>
  <c r="AF724" i="1"/>
  <c r="AG724" i="1"/>
  <c r="AH724" i="1"/>
  <c r="AF606" i="1"/>
  <c r="AG606" i="1" s="1"/>
  <c r="AH606" i="1" s="1"/>
  <c r="AF638" i="1"/>
  <c r="AG638" i="1"/>
  <c r="AH638" i="1" s="1"/>
  <c r="AF685" i="1"/>
  <c r="AG685" i="1"/>
  <c r="AH685" i="1" s="1"/>
  <c r="AG717" i="1"/>
  <c r="AH717" i="1"/>
  <c r="AF686" i="1"/>
  <c r="AF694" i="1"/>
  <c r="AG694" i="1"/>
  <c r="AH694" i="1"/>
  <c r="AF710" i="1"/>
  <c r="AG710" i="1"/>
  <c r="AH710" i="1" s="1"/>
  <c r="AF726" i="1"/>
  <c r="AG726" i="1"/>
  <c r="AH726" i="1" s="1"/>
  <c r="AF597" i="1"/>
  <c r="AF629" i="1"/>
  <c r="AF661" i="1"/>
  <c r="AF667" i="1"/>
  <c r="AG667" i="1"/>
  <c r="AH667" i="1"/>
  <c r="AF699" i="1"/>
  <c r="AG699" i="1" s="1"/>
  <c r="AH699" i="1" s="1"/>
  <c r="AF715" i="1"/>
  <c r="AG715" i="1" s="1"/>
  <c r="AH715" i="1" s="1"/>
  <c r="AB809" i="1"/>
  <c r="AB817" i="1"/>
  <c r="AC788" i="1"/>
  <c r="AD788" i="1" s="1"/>
  <c r="U788" i="1"/>
  <c r="AC796" i="1"/>
  <c r="AD796" i="1" s="1"/>
  <c r="AF796" i="1" s="1"/>
  <c r="U796" i="1"/>
  <c r="AC804" i="1"/>
  <c r="AD804" i="1"/>
  <c r="U804" i="1"/>
  <c r="AC812" i="1"/>
  <c r="AD812" i="1"/>
  <c r="U812" i="1"/>
  <c r="AB886" i="1"/>
  <c r="AB910" i="1"/>
  <c r="AB914" i="1"/>
  <c r="AB930" i="1"/>
  <c r="AB938" i="1"/>
  <c r="AB810" i="1"/>
  <c r="AC799" i="1"/>
  <c r="AD799" i="1" s="1"/>
  <c r="AF799" i="1" s="1"/>
  <c r="U799" i="1"/>
  <c r="U807" i="1"/>
  <c r="AC815" i="1"/>
  <c r="AD815" i="1" s="1"/>
  <c r="U815" i="1"/>
  <c r="AC823" i="1"/>
  <c r="AD823" i="1" s="1"/>
  <c r="AF823" i="1" s="1"/>
  <c r="AG823" i="1" s="1"/>
  <c r="AH823" i="1" s="1"/>
  <c r="U823" i="1"/>
  <c r="AC825" i="1"/>
  <c r="AD825" i="1" s="1"/>
  <c r="U825" i="1"/>
  <c r="U827" i="1"/>
  <c r="AC829" i="1"/>
  <c r="AD829" i="1"/>
  <c r="U829" i="1"/>
  <c r="AG829" i="1" s="1"/>
  <c r="AH829" i="1" s="1"/>
  <c r="AC831" i="1"/>
  <c r="AD831" i="1" s="1"/>
  <c r="AC833" i="1"/>
  <c r="AD833" i="1"/>
  <c r="U833" i="1"/>
  <c r="AC835" i="1"/>
  <c r="AD835" i="1"/>
  <c r="AF835" i="1" s="1"/>
  <c r="U835" i="1"/>
  <c r="AG835" i="1" s="1"/>
  <c r="AH835" i="1" s="1"/>
  <c r="AC837" i="1"/>
  <c r="AD837" i="1" s="1"/>
  <c r="U837" i="1"/>
  <c r="AC839" i="1"/>
  <c r="AD839" i="1" s="1"/>
  <c r="U839" i="1"/>
  <c r="AC843" i="1"/>
  <c r="AD843" i="1" s="1"/>
  <c r="U843" i="1"/>
  <c r="U845" i="1"/>
  <c r="AC849" i="1"/>
  <c r="AD849" i="1"/>
  <c r="U849" i="1"/>
  <c r="AC853" i="1"/>
  <c r="AD853" i="1" s="1"/>
  <c r="U853" i="1"/>
  <c r="AC855" i="1"/>
  <c r="AD855" i="1" s="1"/>
  <c r="U855" i="1"/>
  <c r="AC857" i="1"/>
  <c r="AD857" i="1"/>
  <c r="U857" i="1"/>
  <c r="AC859" i="1"/>
  <c r="AD859" i="1" s="1"/>
  <c r="AC861" i="1"/>
  <c r="AD861" i="1"/>
  <c r="U861" i="1"/>
  <c r="AG861" i="1" s="1"/>
  <c r="AH861" i="1" s="1"/>
  <c r="AC863" i="1"/>
  <c r="AD863" i="1" s="1"/>
  <c r="U863" i="1"/>
  <c r="AC865" i="1"/>
  <c r="AD865" i="1"/>
  <c r="U865" i="1"/>
  <c r="AC867" i="1"/>
  <c r="AD867" i="1"/>
  <c r="U867" i="1"/>
  <c r="AC869" i="1"/>
  <c r="AD869" i="1"/>
  <c r="U869" i="1"/>
  <c r="AC871" i="1"/>
  <c r="AD871" i="1" s="1"/>
  <c r="U871" i="1"/>
  <c r="AC873" i="1"/>
  <c r="AD873" i="1"/>
  <c r="U873" i="1"/>
  <c r="AC875" i="1"/>
  <c r="AD875" i="1"/>
  <c r="AF875" i="1" s="1"/>
  <c r="U875" i="1"/>
  <c r="AC877" i="1"/>
  <c r="AD877" i="1"/>
  <c r="U877" i="1"/>
  <c r="AG877" i="1" s="1"/>
  <c r="AH877" i="1" s="1"/>
  <c r="AC879" i="1"/>
  <c r="AD879" i="1"/>
  <c r="AC882" i="1"/>
  <c r="AD882" i="1" s="1"/>
  <c r="U882" i="1"/>
  <c r="AC890" i="1"/>
  <c r="AD890" i="1"/>
  <c r="U890" i="1"/>
  <c r="AC904" i="1"/>
  <c r="AD904" i="1" s="1"/>
  <c r="U798" i="1"/>
  <c r="AC818" i="1"/>
  <c r="AD818" i="1"/>
  <c r="AF818" i="1" s="1"/>
  <c r="U818" i="1"/>
  <c r="AC591" i="1"/>
  <c r="AD591" i="1" s="1"/>
  <c r="AF602" i="1"/>
  <c r="U579" i="1"/>
  <c r="U587" i="1"/>
  <c r="AC587" i="1"/>
  <c r="AD587" i="1"/>
  <c r="AG626" i="1"/>
  <c r="AH626" i="1"/>
  <c r="AF658" i="1"/>
  <c r="AG658" i="1" s="1"/>
  <c r="AH658" i="1" s="1"/>
  <c r="U590" i="1"/>
  <c r="U617" i="1"/>
  <c r="AC617" i="1"/>
  <c r="AD617" i="1" s="1"/>
  <c r="U633" i="1"/>
  <c r="AC633" i="1"/>
  <c r="AD633" i="1"/>
  <c r="U649" i="1"/>
  <c r="AC649" i="1"/>
  <c r="AD649" i="1" s="1"/>
  <c r="AF649" i="1" s="1"/>
  <c r="U665" i="1"/>
  <c r="AC665" i="1"/>
  <c r="AD665" i="1" s="1"/>
  <c r="AG681" i="1"/>
  <c r="AH681" i="1" s="1"/>
  <c r="AF697" i="1"/>
  <c r="AF713" i="1"/>
  <c r="U593" i="1"/>
  <c r="AC593" i="1"/>
  <c r="AD593" i="1"/>
  <c r="AB609" i="1"/>
  <c r="AF653" i="1"/>
  <c r="AG653" i="1" s="1"/>
  <c r="AH653" i="1" s="1"/>
  <c r="AG711" i="1"/>
  <c r="AH711" i="1" s="1"/>
  <c r="AF727" i="1"/>
  <c r="AG727" i="1" s="1"/>
  <c r="AH727" i="1" s="1"/>
  <c r="AC789" i="1"/>
  <c r="AD789" i="1"/>
  <c r="U789" i="1"/>
  <c r="AC797" i="1"/>
  <c r="AD797" i="1"/>
  <c r="U797" i="1"/>
  <c r="AC805" i="1"/>
  <c r="AD805" i="1" s="1"/>
  <c r="U805" i="1"/>
  <c r="AC813" i="1"/>
  <c r="AD813" i="1" s="1"/>
  <c r="AF813" i="1" s="1"/>
  <c r="U813" i="1"/>
  <c r="AC821" i="1"/>
  <c r="AD821" i="1"/>
  <c r="AF821" i="1" s="1"/>
  <c r="U821" i="1"/>
  <c r="AC884" i="1"/>
  <c r="AD884" i="1"/>
  <c r="U884" i="1"/>
  <c r="AC894" i="1"/>
  <c r="AD894" i="1"/>
  <c r="U894" i="1"/>
  <c r="AC900" i="1"/>
  <c r="AD900" i="1" s="1"/>
  <c r="AC908" i="1"/>
  <c r="AD908" i="1" s="1"/>
  <c r="U908" i="1"/>
  <c r="AC911" i="1"/>
  <c r="AD911" i="1"/>
  <c r="U911" i="1"/>
  <c r="AC915" i="1"/>
  <c r="AD915" i="1" s="1"/>
  <c r="U915" i="1"/>
  <c r="AC923" i="1"/>
  <c r="AD923" i="1" s="1"/>
  <c r="U923" i="1"/>
  <c r="AC929" i="1"/>
  <c r="AD929" i="1"/>
  <c r="AF929" i="1" s="1"/>
  <c r="AG929" i="1" s="1"/>
  <c r="AH929" i="1" s="1"/>
  <c r="U929" i="1"/>
  <c r="AC931" i="1"/>
  <c r="AD931" i="1"/>
  <c r="AF931" i="1" s="1"/>
  <c r="U931" i="1"/>
  <c r="AC937" i="1"/>
  <c r="AD937" i="1"/>
  <c r="U937" i="1"/>
  <c r="AC940" i="1"/>
  <c r="AD940" i="1"/>
  <c r="U940" i="1"/>
  <c r="AC942" i="1"/>
  <c r="AD942" i="1" s="1"/>
  <c r="U942" i="1"/>
  <c r="AC944" i="1"/>
  <c r="AD944" i="1"/>
  <c r="U944" i="1"/>
  <c r="AC949" i="1"/>
  <c r="AD949" i="1"/>
  <c r="AF949" i="1" s="1"/>
  <c r="U949" i="1"/>
  <c r="AC960" i="1"/>
  <c r="AD960" i="1"/>
  <c r="U960" i="1"/>
  <c r="AF986" i="1"/>
  <c r="AG986" i="1" s="1"/>
  <c r="AH986" i="1" s="1"/>
  <c r="AF672" i="1"/>
  <c r="AG672" i="1"/>
  <c r="AH672" i="1" s="1"/>
  <c r="AF688" i="1"/>
  <c r="AB891" i="1"/>
  <c r="AB899" i="1"/>
  <c r="AB903" i="1"/>
  <c r="AB911" i="1"/>
  <c r="AB915" i="1"/>
  <c r="AB923" i="1"/>
  <c r="AB935" i="1"/>
  <c r="AB951" i="1"/>
  <c r="AB959" i="1"/>
  <c r="AC880" i="1"/>
  <c r="AD880" i="1" s="1"/>
  <c r="U880" i="1"/>
  <c r="AC887" i="1"/>
  <c r="AD887" i="1" s="1"/>
  <c r="AF887" i="1" s="1"/>
  <c r="U887" i="1"/>
  <c r="AC892" i="1"/>
  <c r="AD892" i="1"/>
  <c r="AF892" i="1" s="1"/>
  <c r="U892" i="1"/>
  <c r="AC895" i="1"/>
  <c r="AD895" i="1"/>
  <c r="AG895" i="1" s="1"/>
  <c r="AH895" i="1" s="1"/>
  <c r="U895" i="1"/>
  <c r="AC902" i="1"/>
  <c r="AD902" i="1"/>
  <c r="AC907" i="1"/>
  <c r="AD907" i="1" s="1"/>
  <c r="AF907" i="1" s="1"/>
  <c r="U907" i="1"/>
  <c r="AC913" i="1"/>
  <c r="AD913" i="1"/>
  <c r="U913" i="1"/>
  <c r="AC918" i="1"/>
  <c r="AD918" i="1" s="1"/>
  <c r="AF918" i="1" s="1"/>
  <c r="U918" i="1"/>
  <c r="AC920" i="1"/>
  <c r="AD920" i="1"/>
  <c r="U920" i="1"/>
  <c r="AC924" i="1"/>
  <c r="AD924" i="1"/>
  <c r="U924" i="1"/>
  <c r="AC950" i="1"/>
  <c r="AD950" i="1"/>
  <c r="AF950" i="1" s="1"/>
  <c r="U950" i="1"/>
  <c r="AC952" i="1"/>
  <c r="AD952" i="1" s="1"/>
  <c r="U952" i="1"/>
  <c r="AC956" i="1"/>
  <c r="AD956" i="1"/>
  <c r="U956" i="1"/>
  <c r="AD958" i="1"/>
  <c r="U958" i="1"/>
  <c r="AF668" i="1"/>
  <c r="AG668" i="1" s="1"/>
  <c r="AH668" i="1"/>
  <c r="AF684" i="1"/>
  <c r="AG684" i="1"/>
  <c r="AH684" i="1" s="1"/>
  <c r="AF700" i="1"/>
  <c r="AG700" i="1" s="1"/>
  <c r="AH700" i="1" s="1"/>
  <c r="AF716" i="1"/>
  <c r="AG716" i="1"/>
  <c r="AH716" i="1" s="1"/>
  <c r="AF976" i="1"/>
  <c r="AG993" i="1"/>
  <c r="AH993" i="1" s="1"/>
  <c r="AG592" i="1"/>
  <c r="AH592" i="1" s="1"/>
  <c r="AG655" i="1"/>
  <c r="AH655" i="1" s="1"/>
  <c r="AF655" i="1"/>
  <c r="AF663" i="1"/>
  <c r="AG663" i="1"/>
  <c r="AH663" i="1" s="1"/>
  <c r="AF656" i="1"/>
  <c r="AG656" i="1" s="1"/>
  <c r="AH656" i="1" s="1"/>
  <c r="AG627" i="1"/>
  <c r="AH627" i="1" s="1"/>
  <c r="AF664" i="1"/>
  <c r="AG664" i="1" s="1"/>
  <c r="AH664" i="1" s="1"/>
  <c r="AG949" i="1"/>
  <c r="AH949" i="1" s="1"/>
  <c r="AF942" i="1"/>
  <c r="AG931" i="1"/>
  <c r="AH931" i="1" s="1"/>
  <c r="AF894" i="1"/>
  <c r="AG894" i="1"/>
  <c r="AH894" i="1" s="1"/>
  <c r="AG821" i="1"/>
  <c r="AH821" i="1" s="1"/>
  <c r="AF789" i="1"/>
  <c r="AG789" i="1"/>
  <c r="AH789" i="1" s="1"/>
  <c r="AF633" i="1"/>
  <c r="AG633" i="1"/>
  <c r="AH633" i="1" s="1"/>
  <c r="AF871" i="1"/>
  <c r="AG871" i="1"/>
  <c r="AH871" i="1" s="1"/>
  <c r="AF855" i="1"/>
  <c r="AF958" i="1"/>
  <c r="AG958" i="1" s="1"/>
  <c r="AH958" i="1"/>
  <c r="AG950" i="1"/>
  <c r="AH950" i="1"/>
  <c r="AF913" i="1"/>
  <c r="AF902" i="1"/>
  <c r="AG892" i="1"/>
  <c r="AH892" i="1" s="1"/>
  <c r="AG887" i="1"/>
  <c r="AH887" i="1" s="1"/>
  <c r="AF587" i="1"/>
  <c r="AF609" i="1"/>
  <c r="AG609" i="1" s="1"/>
  <c r="AH609" i="1" s="1"/>
  <c r="AF814" i="1"/>
  <c r="AF881" i="1"/>
  <c r="AF872" i="1"/>
  <c r="AG872" i="1" s="1"/>
  <c r="AH872" i="1" s="1"/>
  <c r="AF868" i="1"/>
  <c r="AG868" i="1" s="1"/>
  <c r="AH868" i="1" s="1"/>
  <c r="AF860" i="1"/>
  <c r="AF856" i="1"/>
  <c r="AG844" i="1"/>
  <c r="AH844" i="1" s="1"/>
  <c r="AF836" i="1"/>
  <c r="AG836" i="1" s="1"/>
  <c r="AH836" i="1" s="1"/>
  <c r="AF828" i="1"/>
  <c r="AG828" i="1" s="1"/>
  <c r="AH828" i="1"/>
  <c r="AF911" i="1"/>
  <c r="AG911" i="1" s="1"/>
  <c r="AH911" i="1" s="1"/>
  <c r="AG813" i="1"/>
  <c r="AH813" i="1" s="1"/>
  <c r="AG845" i="1"/>
  <c r="AH845" i="1" s="1"/>
  <c r="AF833" i="1"/>
  <c r="AG833" i="1"/>
  <c r="AH833" i="1"/>
  <c r="AF815" i="1"/>
  <c r="AG815" i="1"/>
  <c r="AH815" i="1" s="1"/>
  <c r="AF957" i="1"/>
  <c r="AG957" i="1" s="1"/>
  <c r="AH957" i="1" s="1"/>
  <c r="AF884" i="1"/>
  <c r="AG884" i="1" s="1"/>
  <c r="AH884" i="1"/>
  <c r="AF869" i="1"/>
  <c r="AF853" i="1"/>
  <c r="AF829" i="1"/>
  <c r="AG796" i="1"/>
  <c r="AH796" i="1" s="1"/>
  <c r="AF948" i="1"/>
  <c r="AG948" i="1" s="1"/>
  <c r="AH948" i="1" s="1"/>
  <c r="AF917" i="1"/>
  <c r="AH917" i="1"/>
  <c r="AF928" i="1"/>
  <c r="AG817" i="1"/>
  <c r="AH817" i="1" s="1"/>
  <c r="AF956" i="1"/>
  <c r="AG956" i="1" s="1"/>
  <c r="AH956" i="1" s="1"/>
  <c r="AF952" i="1"/>
  <c r="AG952" i="1"/>
  <c r="AH952" i="1" s="1"/>
  <c r="AF920" i="1"/>
  <c r="AG920" i="1"/>
  <c r="AH920" i="1" s="1"/>
  <c r="AF895" i="1"/>
  <c r="AF880" i="1"/>
  <c r="AG579" i="1"/>
  <c r="AH579" i="1" s="1"/>
  <c r="AF822" i="1"/>
  <c r="AG822" i="1" s="1"/>
  <c r="AH822" i="1" s="1"/>
  <c r="AF794" i="1"/>
  <c r="AG794" i="1"/>
  <c r="AH794" i="1" s="1"/>
  <c r="AF883" i="1"/>
  <c r="AG883" i="1" s="1"/>
  <c r="AH883" i="1" s="1"/>
  <c r="AF878" i="1"/>
  <c r="AF874" i="1"/>
  <c r="AG874" i="1"/>
  <c r="AH874" i="1" s="1"/>
  <c r="AF870" i="1"/>
  <c r="AF862" i="1"/>
  <c r="AG862" i="1" s="1"/>
  <c r="AH862" i="1" s="1"/>
  <c r="AF854" i="1"/>
  <c r="AG854" i="1" s="1"/>
  <c r="AH854" i="1" s="1"/>
  <c r="AF850" i="1"/>
  <c r="AG850" i="1" s="1"/>
  <c r="AH850" i="1" s="1"/>
  <c r="AF846" i="1"/>
  <c r="AF842" i="1"/>
  <c r="AG842" i="1"/>
  <c r="AH842" i="1"/>
  <c r="AF838" i="1"/>
  <c r="AF830" i="1"/>
  <c r="AF826" i="1"/>
  <c r="AG826" i="1"/>
  <c r="AH826" i="1" s="1"/>
  <c r="AF803" i="1"/>
  <c r="AG803" i="1" s="1"/>
  <c r="AH803" i="1" s="1"/>
  <c r="AF808" i="1"/>
  <c r="AF792" i="1"/>
  <c r="AG792" i="1"/>
  <c r="AH792" i="1" s="1"/>
  <c r="AF960" i="1"/>
  <c r="AG960" i="1" s="1"/>
  <c r="AH960" i="1" s="1"/>
  <c r="AF923" i="1"/>
  <c r="AG923" i="1" s="1"/>
  <c r="AH923" i="1" s="1"/>
  <c r="AG649" i="1"/>
  <c r="AH649" i="1" s="1"/>
  <c r="AF617" i="1"/>
  <c r="AF882" i="1"/>
  <c r="AF877" i="1"/>
  <c r="AF865" i="1"/>
  <c r="AG865" i="1"/>
  <c r="AH865" i="1" s="1"/>
  <c r="AF861" i="1"/>
  <c r="AG799" i="1"/>
  <c r="AH799" i="1" s="1"/>
  <c r="AF812" i="1"/>
  <c r="AG812" i="1" s="1"/>
  <c r="AH812" i="1" s="1"/>
  <c r="AF953" i="1"/>
  <c r="AG953" i="1" s="1"/>
  <c r="AH953" i="1" s="1"/>
  <c r="AF910" i="1"/>
  <c r="AG910" i="1" s="1"/>
  <c r="AH910" i="1" s="1"/>
  <c r="AF891" i="1"/>
  <c r="AG891" i="1" s="1"/>
  <c r="AH891" i="1" s="1"/>
  <c r="AF938" i="1"/>
  <c r="AG938" i="1"/>
  <c r="AH938" i="1" s="1"/>
  <c r="AF937" i="1"/>
  <c r="AF665" i="1"/>
  <c r="AG665" i="1"/>
  <c r="AH665" i="1" s="1"/>
  <c r="AF904" i="1"/>
  <c r="AG875" i="1"/>
  <c r="AH875" i="1" s="1"/>
  <c r="AF863" i="1"/>
  <c r="AF839" i="1"/>
  <c r="AG839" i="1" s="1"/>
  <c r="AH839" i="1"/>
  <c r="AF788" i="1"/>
  <c r="AG788" i="1" s="1"/>
  <c r="AH788" i="1" s="1"/>
  <c r="AG951" i="1"/>
  <c r="AH951" i="1"/>
  <c r="AF945" i="1"/>
  <c r="AG945" i="1" s="1"/>
  <c r="AH945" i="1" s="1"/>
  <c r="AG914" i="1"/>
  <c r="AH914" i="1" s="1"/>
  <c r="AF893" i="1"/>
  <c r="AF888" i="1"/>
  <c r="AF790" i="1"/>
  <c r="AG790" i="1"/>
  <c r="AH790" i="1" s="1"/>
  <c r="AF947" i="1"/>
  <c r="AF936" i="1"/>
  <c r="AG936" i="1" s="1"/>
  <c r="AH936" i="1" s="1"/>
  <c r="AF930" i="1"/>
  <c r="AG930" i="1"/>
  <c r="AH930" i="1" s="1"/>
  <c r="AF903" i="1"/>
  <c r="AF886" i="1"/>
  <c r="AG886" i="1"/>
  <c r="AH886" i="1" s="1"/>
  <c r="AF809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B216" i="1" s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AC288" i="1" s="1"/>
  <c r="AD288" i="1" s="1"/>
  <c r="U288" i="1"/>
  <c r="U280" i="1"/>
  <c r="T268" i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/>
  <c r="R403" i="1"/>
  <c r="S403" i="1"/>
  <c r="T428" i="1"/>
  <c r="AB428" i="1" s="1"/>
  <c r="T389" i="1"/>
  <c r="V408" i="1"/>
  <c r="T475" i="1"/>
  <c r="V475" i="1"/>
  <c r="T467" i="1"/>
  <c r="T438" i="1"/>
  <c r="U438" i="1"/>
  <c r="R532" i="1"/>
  <c r="S532" i="1" s="1"/>
  <c r="T529" i="1"/>
  <c r="AC529" i="1" s="1"/>
  <c r="AD529" i="1" s="1"/>
  <c r="R525" i="1"/>
  <c r="S525" i="1" s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 s="1"/>
  <c r="R379" i="1"/>
  <c r="S379" i="1" s="1"/>
  <c r="T373" i="1"/>
  <c r="T345" i="1"/>
  <c r="U345" i="1"/>
  <c r="T301" i="1"/>
  <c r="U301" i="1"/>
  <c r="T285" i="1"/>
  <c r="U285" i="1"/>
  <c r="R275" i="1"/>
  <c r="S275" i="1"/>
  <c r="T261" i="1"/>
  <c r="R255" i="1"/>
  <c r="S255" i="1"/>
  <c r="R251" i="1"/>
  <c r="S251" i="1" s="1"/>
  <c r="T229" i="1"/>
  <c r="R535" i="1"/>
  <c r="S535" i="1" s="1"/>
  <c r="R526" i="1"/>
  <c r="S526" i="1" s="1"/>
  <c r="T443" i="1"/>
  <c r="AB443" i="1" s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A404" i="1"/>
  <c r="AA399" i="1"/>
  <c r="AA394" i="1"/>
  <c r="AA393" i="1"/>
  <c r="AA389" i="1"/>
  <c r="R388" i="1"/>
  <c r="S388" i="1" s="1"/>
  <c r="AA381" i="1"/>
  <c r="AB381" i="1" s="1"/>
  <c r="R380" i="1"/>
  <c r="S380" i="1"/>
  <c r="AA253" i="1"/>
  <c r="AA197" i="1"/>
  <c r="T530" i="1"/>
  <c r="U530" i="1"/>
  <c r="R528" i="1"/>
  <c r="S528" i="1" s="1"/>
  <c r="R527" i="1"/>
  <c r="S527" i="1" s="1"/>
  <c r="R491" i="1"/>
  <c r="S491" i="1"/>
  <c r="R490" i="1"/>
  <c r="S490" i="1" s="1"/>
  <c r="T516" i="1"/>
  <c r="T478" i="1"/>
  <c r="U478" i="1"/>
  <c r="T464" i="1"/>
  <c r="AB464" i="1" s="1"/>
  <c r="U464" i="1"/>
  <c r="AA535" i="1"/>
  <c r="T534" i="1"/>
  <c r="T531" i="1"/>
  <c r="U531" i="1" s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 s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 s="1"/>
  <c r="AF414" i="1"/>
  <c r="AG414" i="1" s="1"/>
  <c r="AH414" i="1"/>
  <c r="R537" i="1"/>
  <c r="S537" i="1"/>
  <c r="S492" i="1"/>
  <c r="V491" i="1"/>
  <c r="T491" i="1"/>
  <c r="R456" i="1"/>
  <c r="S456" i="1" s="1"/>
  <c r="AB408" i="1"/>
  <c r="AC408" i="1"/>
  <c r="AD408" i="1" s="1"/>
  <c r="T267" i="1"/>
  <c r="U267" i="1" s="1"/>
  <c r="T444" i="1"/>
  <c r="V511" i="1"/>
  <c r="T511" i="1"/>
  <c r="U511" i="1" s="1"/>
  <c r="T496" i="1"/>
  <c r="AB496" i="1" s="1"/>
  <c r="T509" i="1"/>
  <c r="R536" i="1"/>
  <c r="S536" i="1"/>
  <c r="V533" i="1"/>
  <c r="T533" i="1"/>
  <c r="U533" i="1"/>
  <c r="V532" i="1"/>
  <c r="T532" i="1"/>
  <c r="U532" i="1"/>
  <c r="AC485" i="1"/>
  <c r="AD485" i="1"/>
  <c r="AF485" i="1"/>
  <c r="AG485" i="1" s="1"/>
  <c r="AH485" i="1" s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AC526" i="1" s="1"/>
  <c r="AD526" i="1" s="1"/>
  <c r="R496" i="1"/>
  <c r="S496" i="1" s="1"/>
  <c r="S495" i="1"/>
  <c r="AA482" i="1"/>
  <c r="AA477" i="1"/>
  <c r="AA437" i="1"/>
  <c r="AA411" i="1"/>
  <c r="AB411" i="1"/>
  <c r="AC411" i="1"/>
  <c r="AD411" i="1" s="1"/>
  <c r="AF411" i="1" s="1"/>
  <c r="R411" i="1"/>
  <c r="S411" i="1" s="1"/>
  <c r="T194" i="1"/>
  <c r="U194" i="1"/>
  <c r="V194" i="1"/>
  <c r="V250" i="1"/>
  <c r="V495" i="1"/>
  <c r="AC495" i="1"/>
  <c r="AD495" i="1"/>
  <c r="AF495" i="1" s="1"/>
  <c r="S479" i="1"/>
  <c r="R455" i="1"/>
  <c r="S455" i="1" s="1"/>
  <c r="AA449" i="1"/>
  <c r="T442" i="1"/>
  <c r="U442" i="1"/>
  <c r="AA441" i="1"/>
  <c r="AA440" i="1"/>
  <c r="T433" i="1"/>
  <c r="U433" i="1"/>
  <c r="T431" i="1"/>
  <c r="AB431" i="1" s="1"/>
  <c r="U431" i="1"/>
  <c r="V431" i="1"/>
  <c r="T429" i="1"/>
  <c r="AA418" i="1"/>
  <c r="V476" i="1"/>
  <c r="T476" i="1"/>
  <c r="T487" i="1"/>
  <c r="T242" i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R499" i="1"/>
  <c r="S499" i="1" s="1"/>
  <c r="AA475" i="1"/>
  <c r="AB475" i="1" s="1"/>
  <c r="R426" i="1"/>
  <c r="S426" i="1"/>
  <c r="R412" i="1"/>
  <c r="S412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/>
  <c r="AF528" i="1"/>
  <c r="AG528" i="1"/>
  <c r="AH528" i="1" s="1"/>
  <c r="U561" i="1"/>
  <c r="AG561" i="1" s="1"/>
  <c r="AH561" i="1" s="1"/>
  <c r="U546" i="1"/>
  <c r="AB546" i="1"/>
  <c r="AC546" i="1"/>
  <c r="AD546" i="1" s="1"/>
  <c r="T569" i="1"/>
  <c r="AB569" i="1" s="1"/>
  <c r="U564" i="1"/>
  <c r="AC564" i="1"/>
  <c r="AD564" i="1"/>
  <c r="AB561" i="1"/>
  <c r="V543" i="1"/>
  <c r="T543" i="1"/>
  <c r="AB543" i="1"/>
  <c r="AB541" i="1"/>
  <c r="V540" i="1"/>
  <c r="T540" i="1"/>
  <c r="AB585" i="1"/>
  <c r="U585" i="1"/>
  <c r="AB577" i="1"/>
  <c r="V401" i="1"/>
  <c r="U401" i="1"/>
  <c r="V391" i="1"/>
  <c r="U391" i="1"/>
  <c r="T577" i="1"/>
  <c r="AB562" i="1"/>
  <c r="AC555" i="1"/>
  <c r="AD555" i="1"/>
  <c r="U555" i="1"/>
  <c r="V583" i="1"/>
  <c r="T583" i="1"/>
  <c r="V581" i="1"/>
  <c r="T581" i="1"/>
  <c r="V580" i="1"/>
  <c r="T580" i="1"/>
  <c r="AB580" i="1" s="1"/>
  <c r="V572" i="1"/>
  <c r="T572" i="1"/>
  <c r="T525" i="1"/>
  <c r="AB525" i="1" s="1"/>
  <c r="V453" i="1"/>
  <c r="T453" i="1"/>
  <c r="T449" i="1"/>
  <c r="AC449" i="1" s="1"/>
  <c r="AD449" i="1" s="1"/>
  <c r="AF449" i="1" s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B424" i="1" s="1"/>
  <c r="AC424" i="1"/>
  <c r="AD424" i="1" s="1"/>
  <c r="U541" i="1"/>
  <c r="AC541" i="1"/>
  <c r="AD541" i="1"/>
  <c r="AF541" i="1" s="1"/>
  <c r="AC585" i="1"/>
  <c r="AD585" i="1" s="1"/>
  <c r="AC425" i="1"/>
  <c r="AD425" i="1"/>
  <c r="AF425" i="1" s="1"/>
  <c r="U495" i="1"/>
  <c r="AG495" i="1" s="1"/>
  <c r="AH495" i="1" s="1"/>
  <c r="V574" i="1"/>
  <c r="T574" i="1"/>
  <c r="AA444" i="1"/>
  <c r="AB542" i="1"/>
  <c r="AC542" i="1"/>
  <c r="AD542" i="1"/>
  <c r="AF542" i="1" s="1"/>
  <c r="T586" i="1"/>
  <c r="AB586" i="1"/>
  <c r="T536" i="1"/>
  <c r="U536" i="1" s="1"/>
  <c r="V568" i="1"/>
  <c r="AB556" i="1"/>
  <c r="V563" i="1"/>
  <c r="R586" i="1"/>
  <c r="S586" i="1" s="1"/>
  <c r="T570" i="1"/>
  <c r="AC570" i="1" s="1"/>
  <c r="AA545" i="1"/>
  <c r="AA528" i="1"/>
  <c r="AB528" i="1"/>
  <c r="AB489" i="1"/>
  <c r="AB467" i="1"/>
  <c r="AA387" i="1"/>
  <c r="AB387" i="1" s="1"/>
  <c r="AA378" i="1"/>
  <c r="AA366" i="1"/>
  <c r="AB423" i="1"/>
  <c r="AB572" i="1"/>
  <c r="AB571" i="1"/>
  <c r="AA396" i="1"/>
  <c r="AA391" i="1"/>
  <c r="AB391" i="1" s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/>
  <c r="R567" i="1"/>
  <c r="S567" i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 s="1"/>
  <c r="R400" i="1"/>
  <c r="S400" i="1" s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 s="1"/>
  <c r="R511" i="1"/>
  <c r="S511" i="1"/>
  <c r="AA480" i="1"/>
  <c r="AB480" i="1"/>
  <c r="AD480" i="1"/>
  <c r="AF480" i="1" s="1"/>
  <c r="AG480" i="1" s="1"/>
  <c r="AH480" i="1" s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 s="1"/>
  <c r="U393" i="1"/>
  <c r="AA363" i="1"/>
  <c r="T221" i="1"/>
  <c r="T216" i="1"/>
  <c r="T205" i="1"/>
  <c r="U205" i="1"/>
  <c r="T204" i="1"/>
  <c r="T201" i="1"/>
  <c r="U201" i="1" s="1"/>
  <c r="T197" i="1"/>
  <c r="U197" i="1"/>
  <c r="R195" i="1"/>
  <c r="S195" i="1"/>
  <c r="R192" i="1"/>
  <c r="S192" i="1" s="1"/>
  <c r="R185" i="1"/>
  <c r="S185" i="1" s="1"/>
  <c r="AA312" i="1"/>
  <c r="R209" i="1"/>
  <c r="S209" i="1" s="1"/>
  <c r="T206" i="1"/>
  <c r="R205" i="1"/>
  <c r="S205" i="1" s="1"/>
  <c r="T202" i="1"/>
  <c r="U202" i="1" s="1"/>
  <c r="T198" i="1"/>
  <c r="U198" i="1" s="1"/>
  <c r="T195" i="1"/>
  <c r="AE473" i="1"/>
  <c r="V462" i="1"/>
  <c r="T462" i="1"/>
  <c r="AB462" i="1"/>
  <c r="V461" i="1"/>
  <c r="T461" i="1"/>
  <c r="U544" i="1"/>
  <c r="AB544" i="1"/>
  <c r="AC544" i="1"/>
  <c r="AD544" i="1" s="1"/>
  <c r="AC549" i="1"/>
  <c r="AD549" i="1" s="1"/>
  <c r="AF549" i="1" s="1"/>
  <c r="AB549" i="1"/>
  <c r="T578" i="1"/>
  <c r="V578" i="1"/>
  <c r="V573" i="1"/>
  <c r="T573" i="1"/>
  <c r="U563" i="1"/>
  <c r="AB563" i="1"/>
  <c r="V472" i="1"/>
  <c r="T472" i="1"/>
  <c r="U472" i="1" s="1"/>
  <c r="AF548" i="1"/>
  <c r="AG548" i="1" s="1"/>
  <c r="AH548" i="1"/>
  <c r="U520" i="1"/>
  <c r="AB520" i="1"/>
  <c r="AC520" i="1"/>
  <c r="AD520" i="1"/>
  <c r="AG553" i="1"/>
  <c r="AH553" i="1"/>
  <c r="AC554" i="1"/>
  <c r="AD554" i="1"/>
  <c r="U554" i="1"/>
  <c r="AB554" i="1"/>
  <c r="T523" i="1"/>
  <c r="AF562" i="1"/>
  <c r="AG562" i="1"/>
  <c r="AH562" i="1"/>
  <c r="AB552" i="1"/>
  <c r="AC552" i="1"/>
  <c r="AD552" i="1" s="1"/>
  <c r="AF552" i="1" s="1"/>
  <c r="AG552" i="1" s="1"/>
  <c r="AH552" i="1" s="1"/>
  <c r="U552" i="1"/>
  <c r="U566" i="1"/>
  <c r="AC566" i="1"/>
  <c r="AD566" i="1"/>
  <c r="AF566" i="1" s="1"/>
  <c r="AB566" i="1"/>
  <c r="AA487" i="1"/>
  <c r="V381" i="1"/>
  <c r="T381" i="1"/>
  <c r="AC381" i="1"/>
  <c r="AD381" i="1" s="1"/>
  <c r="AB582" i="1"/>
  <c r="AC582" i="1"/>
  <c r="AD582" i="1" s="1"/>
  <c r="AF582" i="1" s="1"/>
  <c r="AB557" i="1"/>
  <c r="AC557" i="1"/>
  <c r="AD557" i="1" s="1"/>
  <c r="AF557" i="1" s="1"/>
  <c r="AC563" i="1"/>
  <c r="AD563" i="1" s="1"/>
  <c r="AF563" i="1" s="1"/>
  <c r="AB452" i="1"/>
  <c r="T560" i="1"/>
  <c r="V559" i="1"/>
  <c r="T559" i="1"/>
  <c r="V584" i="1"/>
  <c r="AA551" i="1"/>
  <c r="AB551" i="1"/>
  <c r="AC551" i="1"/>
  <c r="AD551" i="1"/>
  <c r="R548" i="1"/>
  <c r="S548" i="1"/>
  <c r="V539" i="1"/>
  <c r="T539" i="1"/>
  <c r="AB539" i="1" s="1"/>
  <c r="AA523" i="1"/>
  <c r="AA515" i="1"/>
  <c r="AC584" i="1"/>
  <c r="AD584" i="1"/>
  <c r="AB584" i="1"/>
  <c r="U551" i="1"/>
  <c r="AA550" i="1"/>
  <c r="AB550" i="1" s="1"/>
  <c r="AC550" i="1"/>
  <c r="AD550" i="1" s="1"/>
  <c r="U547" i="1"/>
  <c r="AG547" i="1" s="1"/>
  <c r="AH547" i="1" s="1"/>
  <c r="AC547" i="1"/>
  <c r="AD547" i="1"/>
  <c r="AF547" i="1" s="1"/>
  <c r="T537" i="1"/>
  <c r="V537" i="1"/>
  <c r="T524" i="1"/>
  <c r="AB524" i="1"/>
  <c r="V519" i="1"/>
  <c r="T497" i="1"/>
  <c r="AA465" i="1"/>
  <c r="AC464" i="1"/>
  <c r="AD464" i="1" s="1"/>
  <c r="AF464" i="1"/>
  <c r="AG464" i="1" s="1"/>
  <c r="AH464" i="1" s="1"/>
  <c r="AB531" i="1"/>
  <c r="AB532" i="1"/>
  <c r="AC532" i="1"/>
  <c r="AD532" i="1"/>
  <c r="AB555" i="1"/>
  <c r="AB579" i="1"/>
  <c r="V575" i="1"/>
  <c r="T575" i="1"/>
  <c r="R564" i="1"/>
  <c r="S564" i="1" s="1"/>
  <c r="AA470" i="1"/>
  <c r="T567" i="1"/>
  <c r="T558" i="1"/>
  <c r="U558" i="1" s="1"/>
  <c r="T515" i="1"/>
  <c r="AC515" i="1" s="1"/>
  <c r="U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AB406" i="1" s="1"/>
  <c r="T484" i="1"/>
  <c r="U484" i="1" s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378" i="1" s="1"/>
  <c r="R395" i="1"/>
  <c r="S395" i="1"/>
  <c r="U387" i="1"/>
  <c r="R384" i="1"/>
  <c r="S384" i="1"/>
  <c r="T347" i="1"/>
  <c r="U347" i="1" s="1"/>
  <c r="R341" i="1"/>
  <c r="S341" i="1" s="1"/>
  <c r="R313" i="1"/>
  <c r="S313" i="1"/>
  <c r="T227" i="1"/>
  <c r="AB227" i="1" s="1"/>
  <c r="R223" i="1"/>
  <c r="S223" i="1" s="1"/>
  <c r="R215" i="1"/>
  <c r="S215" i="1" s="1"/>
  <c r="AA195" i="1"/>
  <c r="AA194" i="1"/>
  <c r="AB194" i="1" s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AB376" i="1"/>
  <c r="R375" i="1"/>
  <c r="S375" i="1"/>
  <c r="R346" i="1"/>
  <c r="S346" i="1" s="1"/>
  <c r="R298" i="1"/>
  <c r="S298" i="1"/>
  <c r="T292" i="1"/>
  <c r="R238" i="1"/>
  <c r="S238" i="1" s="1"/>
  <c r="T236" i="1"/>
  <c r="AB236" i="1" s="1"/>
  <c r="R231" i="1"/>
  <c r="S231" i="1"/>
  <c r="R230" i="1"/>
  <c r="S230" i="1"/>
  <c r="T228" i="1"/>
  <c r="U228" i="1"/>
  <c r="AA225" i="1"/>
  <c r="AB225" i="1"/>
  <c r="R222" i="1"/>
  <c r="S222" i="1"/>
  <c r="R372" i="1"/>
  <c r="S372" i="1"/>
  <c r="U370" i="1"/>
  <c r="S368" i="1"/>
  <c r="U366" i="1"/>
  <c r="R296" i="1"/>
  <c r="S296" i="1" s="1"/>
  <c r="R292" i="1"/>
  <c r="S292" i="1" s="1"/>
  <c r="T290" i="1"/>
  <c r="R280" i="1"/>
  <c r="S280" i="1" s="1"/>
  <c r="R276" i="1"/>
  <c r="S276" i="1" s="1"/>
  <c r="T274" i="1"/>
  <c r="U274" i="1" s="1"/>
  <c r="T246" i="1"/>
  <c r="U246" i="1" s="1"/>
  <c r="R240" i="1"/>
  <c r="S240" i="1" s="1"/>
  <c r="U239" i="1"/>
  <c r="T209" i="1"/>
  <c r="T356" i="1"/>
  <c r="AB356" i="1" s="1"/>
  <c r="AA320" i="1"/>
  <c r="R301" i="1"/>
  <c r="S301" i="1" s="1"/>
  <c r="T224" i="1"/>
  <c r="U224" i="1" s="1"/>
  <c r="V210" i="1"/>
  <c r="T210" i="1"/>
  <c r="U210" i="1"/>
  <c r="T372" i="1"/>
  <c r="T354" i="1"/>
  <c r="AB354" i="1" s="1"/>
  <c r="R339" i="1"/>
  <c r="S339" i="1" s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/>
  <c r="AA250" i="1"/>
  <c r="AC250" i="1"/>
  <c r="AD250" i="1"/>
  <c r="AA224" i="1"/>
  <c r="AB224" i="1"/>
  <c r="R221" i="1"/>
  <c r="S221" i="1" s="1"/>
  <c r="R213" i="1"/>
  <c r="S213" i="1" s="1"/>
  <c r="AA210" i="1"/>
  <c r="T257" i="1"/>
  <c r="U257" i="1"/>
  <c r="AA226" i="1"/>
  <c r="AA219" i="1"/>
  <c r="T217" i="1"/>
  <c r="U217" i="1"/>
  <c r="AB393" i="1"/>
  <c r="AD393" i="1"/>
  <c r="V406" i="1"/>
  <c r="T225" i="1"/>
  <c r="AC225" i="1" s="1"/>
  <c r="U225" i="1"/>
  <c r="R360" i="1"/>
  <c r="S360" i="1" s="1"/>
  <c r="V239" i="1"/>
  <c r="V233" i="1"/>
  <c r="T233" i="1"/>
  <c r="AB233" i="1" s="1"/>
  <c r="U233" i="1"/>
  <c r="V392" i="1"/>
  <c r="T392" i="1"/>
  <c r="U392" i="1" s="1"/>
  <c r="T386" i="1"/>
  <c r="V361" i="1"/>
  <c r="AA238" i="1"/>
  <c r="R406" i="1"/>
  <c r="S406" i="1" s="1"/>
  <c r="R398" i="1"/>
  <c r="S398" i="1" s="1"/>
  <c r="R394" i="1"/>
  <c r="S394" i="1" s="1"/>
  <c r="T383" i="1"/>
  <c r="R371" i="1"/>
  <c r="S371" i="1"/>
  <c r="R365" i="1"/>
  <c r="S365" i="1"/>
  <c r="R356" i="1"/>
  <c r="S356" i="1" s="1"/>
  <c r="T350" i="1"/>
  <c r="AC350" i="1" s="1"/>
  <c r="R345" i="1"/>
  <c r="S345" i="1" s="1"/>
  <c r="T342" i="1"/>
  <c r="AC342" i="1" s="1"/>
  <c r="AD342" i="1" s="1"/>
  <c r="T339" i="1"/>
  <c r="R331" i="1"/>
  <c r="S331" i="1" s="1"/>
  <c r="R323" i="1"/>
  <c r="S323" i="1"/>
  <c r="R318" i="1"/>
  <c r="S318" i="1"/>
  <c r="R312" i="1"/>
  <c r="S312" i="1"/>
  <c r="T305" i="1"/>
  <c r="U305" i="1" s="1"/>
  <c r="AA304" i="1"/>
  <c r="R295" i="1"/>
  <c r="S295" i="1"/>
  <c r="R289" i="1"/>
  <c r="S289" i="1"/>
  <c r="AA288" i="1"/>
  <c r="AB288" i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 s="1"/>
  <c r="T402" i="1"/>
  <c r="AB402" i="1" s="1"/>
  <c r="T394" i="1"/>
  <c r="T388" i="1"/>
  <c r="U388" i="1"/>
  <c r="R385" i="1"/>
  <c r="S385" i="1"/>
  <c r="R377" i="1"/>
  <c r="S377" i="1" s="1"/>
  <c r="T374" i="1"/>
  <c r="R362" i="1"/>
  <c r="S362" i="1"/>
  <c r="AA332" i="1"/>
  <c r="T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U223" i="1" s="1"/>
  <c r="AA276" i="1"/>
  <c r="T264" i="1"/>
  <c r="AA263" i="1"/>
  <c r="R261" i="1"/>
  <c r="S261" i="1"/>
  <c r="R254" i="1"/>
  <c r="S254" i="1" s="1"/>
  <c r="T252" i="1"/>
  <c r="U252" i="1" s="1"/>
  <c r="R247" i="1"/>
  <c r="S247" i="1" s="1"/>
  <c r="T245" i="1"/>
  <c r="AB245" i="1"/>
  <c r="R245" i="1"/>
  <c r="S245" i="1"/>
  <c r="T241" i="1"/>
  <c r="U241" i="1"/>
  <c r="AA239" i="1"/>
  <c r="AB239" i="1" s="1"/>
  <c r="R239" i="1"/>
  <c r="S239" i="1" s="1"/>
  <c r="R212" i="1"/>
  <c r="S212" i="1" s="1"/>
  <c r="R171" i="1"/>
  <c r="S171" i="1" s="1"/>
  <c r="U373" i="1"/>
  <c r="T243" i="1"/>
  <c r="U243" i="1" s="1"/>
  <c r="V243" i="1"/>
  <c r="V245" i="1"/>
  <c r="U381" i="1"/>
  <c r="V394" i="1"/>
  <c r="T399" i="1"/>
  <c r="AE371" i="1"/>
  <c r="AA371" i="1"/>
  <c r="AB371" i="1" s="1"/>
  <c r="AA350" i="1"/>
  <c r="R344" i="1"/>
  <c r="S344" i="1" s="1"/>
  <c r="T337" i="1"/>
  <c r="U337" i="1"/>
  <c r="V337" i="1"/>
  <c r="V407" i="1"/>
  <c r="T407" i="1"/>
  <c r="V395" i="1"/>
  <c r="T395" i="1"/>
  <c r="AA249" i="1"/>
  <c r="V170" i="1"/>
  <c r="T214" i="1"/>
  <c r="AB214" i="1" s="1"/>
  <c r="V333" i="1"/>
  <c r="V402" i="1"/>
  <c r="V403" i="1"/>
  <c r="T403" i="1"/>
  <c r="AB403" i="1" s="1"/>
  <c r="AE385" i="1"/>
  <c r="AA385" i="1"/>
  <c r="V353" i="1"/>
  <c r="T353" i="1"/>
  <c r="AC353" i="1" s="1"/>
  <c r="T346" i="1"/>
  <c r="AA370" i="1"/>
  <c r="AB370" i="1" s="1"/>
  <c r="AA368" i="1"/>
  <c r="AA361" i="1"/>
  <c r="AA360" i="1"/>
  <c r="AA359" i="1"/>
  <c r="AB359" i="1" s="1"/>
  <c r="AA327" i="1"/>
  <c r="R325" i="1"/>
  <c r="S325" i="1"/>
  <c r="AA384" i="1"/>
  <c r="R363" i="1"/>
  <c r="S363" i="1" s="1"/>
  <c r="AA331" i="1"/>
  <c r="AA383" i="1"/>
  <c r="AA380" i="1"/>
  <c r="AB380" i="1" s="1"/>
  <c r="AA379" i="1"/>
  <c r="AB379" i="1" s="1"/>
  <c r="R378" i="1"/>
  <c r="S378" i="1" s="1"/>
  <c r="AA375" i="1"/>
  <c r="AB375" i="1"/>
  <c r="T367" i="1"/>
  <c r="AB367" i="1" s="1"/>
  <c r="AA344" i="1"/>
  <c r="AA313" i="1"/>
  <c r="AA295" i="1"/>
  <c r="AA286" i="1"/>
  <c r="AB286" i="1" s="1"/>
  <c r="AA215" i="1"/>
  <c r="AA214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R367" i="1"/>
  <c r="S367" i="1" s="1"/>
  <c r="R364" i="1"/>
  <c r="S364" i="1"/>
  <c r="T357" i="1"/>
  <c r="AA356" i="1"/>
  <c r="R350" i="1"/>
  <c r="S350" i="1"/>
  <c r="T344" i="1"/>
  <c r="AC344" i="1"/>
  <c r="AD344" i="1" s="1"/>
  <c r="R343" i="1"/>
  <c r="S343" i="1" s="1"/>
  <c r="R338" i="1"/>
  <c r="S338" i="1"/>
  <c r="R329" i="1"/>
  <c r="S329" i="1" s="1"/>
  <c r="U325" i="1"/>
  <c r="R316" i="1"/>
  <c r="S316" i="1"/>
  <c r="R308" i="1"/>
  <c r="S308" i="1" s="1"/>
  <c r="AA301" i="1"/>
  <c r="AA300" i="1"/>
  <c r="R297" i="1"/>
  <c r="S297" i="1" s="1"/>
  <c r="AA294" i="1"/>
  <c r="R294" i="1"/>
  <c r="S294" i="1" s="1"/>
  <c r="R287" i="1"/>
  <c r="S287" i="1" s="1"/>
  <c r="T279" i="1"/>
  <c r="U279" i="1"/>
  <c r="T272" i="1"/>
  <c r="R271" i="1"/>
  <c r="S271" i="1"/>
  <c r="T259" i="1"/>
  <c r="U259" i="1"/>
  <c r="AA252" i="1"/>
  <c r="T244" i="1"/>
  <c r="T226" i="1"/>
  <c r="R225" i="1"/>
  <c r="S225" i="1" s="1"/>
  <c r="R219" i="1"/>
  <c r="S219" i="1" s="1"/>
  <c r="R218" i="1"/>
  <c r="S218" i="1"/>
  <c r="R217" i="1"/>
  <c r="S217" i="1"/>
  <c r="R210" i="1"/>
  <c r="S210" i="1" s="1"/>
  <c r="R196" i="1"/>
  <c r="S196" i="1" s="1"/>
  <c r="T307" i="1"/>
  <c r="AB307" i="1" s="1"/>
  <c r="T294" i="1"/>
  <c r="AC294" i="1" s="1"/>
  <c r="AD294" i="1"/>
  <c r="AF294" i="1" s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AB231" i="1" s="1"/>
  <c r="R227" i="1"/>
  <c r="S227" i="1"/>
  <c r="R207" i="1"/>
  <c r="S207" i="1"/>
  <c r="U256" i="1"/>
  <c r="V384" i="1"/>
  <c r="T384" i="1"/>
  <c r="V362" i="1"/>
  <c r="T362" i="1"/>
  <c r="AB362" i="1" s="1"/>
  <c r="T310" i="1"/>
  <c r="AC310" i="1" s="1"/>
  <c r="AD310" i="1" s="1"/>
  <c r="V310" i="1"/>
  <c r="AA305" i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T326" i="1"/>
  <c r="U326" i="1" s="1"/>
  <c r="V326" i="1"/>
  <c r="R320" i="1"/>
  <c r="S320" i="1" s="1"/>
  <c r="R317" i="1"/>
  <c r="S317" i="1"/>
  <c r="V314" i="1"/>
  <c r="T314" i="1"/>
  <c r="AC314" i="1" s="1"/>
  <c r="AD314" i="1" s="1"/>
  <c r="AF314" i="1" s="1"/>
  <c r="AG314" i="1" s="1"/>
  <c r="AH314" i="1" s="1"/>
  <c r="AA298" i="1"/>
  <c r="AB298" i="1"/>
  <c r="AA284" i="1"/>
  <c r="AA245" i="1"/>
  <c r="AA237" i="1"/>
  <c r="AB237" i="1" s="1"/>
  <c r="V174" i="1"/>
  <c r="V172" i="1"/>
  <c r="V371" i="1"/>
  <c r="T371" i="1"/>
  <c r="T319" i="1"/>
  <c r="AC319" i="1" s="1"/>
  <c r="AD319" i="1" s="1"/>
  <c r="V319" i="1"/>
  <c r="V272" i="1"/>
  <c r="T385" i="1"/>
  <c r="AC385" i="1" s="1"/>
  <c r="AD385" i="1" s="1"/>
  <c r="AF385" i="1" s="1"/>
  <c r="T377" i="1"/>
  <c r="AB377" i="1" s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B271" i="1" s="1"/>
  <c r="AA264" i="1"/>
  <c r="AA337" i="1"/>
  <c r="R324" i="1"/>
  <c r="S324" i="1"/>
  <c r="AA319" i="1"/>
  <c r="AB319" i="1" s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AC352" i="1" s="1"/>
  <c r="AD352" i="1" s="1"/>
  <c r="R352" i="1"/>
  <c r="S352" i="1" s="1"/>
  <c r="R348" i="1"/>
  <c r="S348" i="1" s="1"/>
  <c r="R327" i="1"/>
  <c r="S327" i="1" s="1"/>
  <c r="R322" i="1"/>
  <c r="S322" i="1"/>
  <c r="AA318" i="1"/>
  <c r="AB318" i="1" s="1"/>
  <c r="AA316" i="1"/>
  <c r="R314" i="1"/>
  <c r="S314" i="1"/>
  <c r="R310" i="1"/>
  <c r="S310" i="1" s="1"/>
  <c r="R307" i="1"/>
  <c r="S307" i="1" s="1"/>
  <c r="R305" i="1"/>
  <c r="S305" i="1" s="1"/>
  <c r="R304" i="1"/>
  <c r="S304" i="1" s="1"/>
  <c r="T297" i="1"/>
  <c r="AC297" i="1" s="1"/>
  <c r="AD297" i="1" s="1"/>
  <c r="AF297" i="1" s="1"/>
  <c r="V282" i="1"/>
  <c r="T282" i="1"/>
  <c r="AC282" i="1" s="1"/>
  <c r="AD282" i="1" s="1"/>
  <c r="R274" i="1"/>
  <c r="S274" i="1" s="1"/>
  <c r="R273" i="1"/>
  <c r="S273" i="1" s="1"/>
  <c r="R262" i="1"/>
  <c r="S262" i="1" s="1"/>
  <c r="AA256" i="1"/>
  <c r="AB256" i="1"/>
  <c r="AC256" i="1"/>
  <c r="AD256" i="1"/>
  <c r="AF256" i="1" s="1"/>
  <c r="R243" i="1"/>
  <c r="S243" i="1" s="1"/>
  <c r="AA240" i="1"/>
  <c r="T359" i="1"/>
  <c r="R358" i="1"/>
  <c r="S358" i="1" s="1"/>
  <c r="AA357" i="1"/>
  <c r="R357" i="1"/>
  <c r="S357" i="1" s="1"/>
  <c r="T351" i="1"/>
  <c r="AC351" i="1" s="1"/>
  <c r="AD351" i="1"/>
  <c r="T349" i="1"/>
  <c r="AB349" i="1"/>
  <c r="R347" i="1"/>
  <c r="S347" i="1"/>
  <c r="R335" i="1"/>
  <c r="S335" i="1" s="1"/>
  <c r="AA330" i="1"/>
  <c r="T329" i="1"/>
  <c r="S328" i="1"/>
  <c r="R326" i="1"/>
  <c r="S326" i="1" s="1"/>
  <c r="AA325" i="1"/>
  <c r="AB325" i="1" s="1"/>
  <c r="T317" i="1"/>
  <c r="AB317" i="1" s="1"/>
  <c r="R315" i="1"/>
  <c r="S315" i="1"/>
  <c r="R299" i="1"/>
  <c r="S299" i="1"/>
  <c r="AA293" i="1"/>
  <c r="AA289" i="1"/>
  <c r="AA262" i="1"/>
  <c r="AB262" i="1" s="1"/>
  <c r="AA261" i="1"/>
  <c r="AB261" i="1" s="1"/>
  <c r="AC261" i="1"/>
  <c r="AD261" i="1"/>
  <c r="AA254" i="1"/>
  <c r="AB254" i="1"/>
  <c r="R250" i="1"/>
  <c r="S250" i="1"/>
  <c r="R246" i="1"/>
  <c r="S246" i="1" s="1"/>
  <c r="R309" i="1"/>
  <c r="S309" i="1" s="1"/>
  <c r="T302" i="1"/>
  <c r="R300" i="1"/>
  <c r="S300" i="1" s="1"/>
  <c r="R291" i="1"/>
  <c r="S291" i="1" s="1"/>
  <c r="R283" i="1"/>
  <c r="S283" i="1" s="1"/>
  <c r="T281" i="1"/>
  <c r="AB281" i="1" s="1"/>
  <c r="U281" i="1"/>
  <c r="R279" i="1"/>
  <c r="S279" i="1"/>
  <c r="R277" i="1"/>
  <c r="S277" i="1" s="1"/>
  <c r="T275" i="1"/>
  <c r="R270" i="1"/>
  <c r="S270" i="1" s="1"/>
  <c r="R269" i="1"/>
  <c r="S269" i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/>
  <c r="R248" i="1"/>
  <c r="S248" i="1"/>
  <c r="R241" i="1"/>
  <c r="S241" i="1"/>
  <c r="AA227" i="1"/>
  <c r="R206" i="1"/>
  <c r="S206" i="1" s="1"/>
  <c r="R278" i="1"/>
  <c r="S278" i="1" s="1"/>
  <c r="R272" i="1"/>
  <c r="S272" i="1" s="1"/>
  <c r="T269" i="1"/>
  <c r="R267" i="1"/>
  <c r="S267" i="1"/>
  <c r="R266" i="1"/>
  <c r="S266" i="1"/>
  <c r="R265" i="1"/>
  <c r="S265" i="1"/>
  <c r="R244" i="1"/>
  <c r="S244" i="1"/>
  <c r="T238" i="1"/>
  <c r="R233" i="1"/>
  <c r="S233" i="1" s="1"/>
  <c r="R198" i="1"/>
  <c r="S198" i="1" s="1"/>
  <c r="T232" i="1"/>
  <c r="AB232" i="1" s="1"/>
  <c r="R232" i="1"/>
  <c r="S232" i="1"/>
  <c r="T211" i="1"/>
  <c r="R172" i="1"/>
  <c r="S172" i="1" s="1"/>
  <c r="U250" i="1"/>
  <c r="U261" i="1"/>
  <c r="T358" i="1"/>
  <c r="V358" i="1"/>
  <c r="T327" i="1"/>
  <c r="V327" i="1"/>
  <c r="V295" i="1"/>
  <c r="T295" i="1"/>
  <c r="U295" i="1" s="1"/>
  <c r="V293" i="1"/>
  <c r="T293" i="1"/>
  <c r="T289" i="1"/>
  <c r="V289" i="1"/>
  <c r="T258" i="1"/>
  <c r="AA251" i="1"/>
  <c r="AB251" i="1" s="1"/>
  <c r="AA248" i="1"/>
  <c r="AC233" i="1"/>
  <c r="AD233" i="1" s="1"/>
  <c r="AA257" i="1"/>
  <c r="AB257" i="1" s="1"/>
  <c r="AA339" i="1"/>
  <c r="V352" i="1"/>
  <c r="V323" i="1"/>
  <c r="T323" i="1"/>
  <c r="AA315" i="1"/>
  <c r="AB315" i="1" s="1"/>
  <c r="AE314" i="1"/>
  <c r="AA314" i="1"/>
  <c r="T306" i="1"/>
  <c r="AB306" i="1" s="1"/>
  <c r="AE297" i="1"/>
  <c r="AA297" i="1"/>
  <c r="AA287" i="1"/>
  <c r="AA285" i="1"/>
  <c r="AB285" i="1" s="1"/>
  <c r="V276" i="1"/>
  <c r="T276" i="1"/>
  <c r="U276" i="1" s="1"/>
  <c r="AA266" i="1"/>
  <c r="AB266" i="1" s="1"/>
  <c r="T265" i="1"/>
  <c r="T262" i="1"/>
  <c r="V262" i="1"/>
  <c r="T219" i="1"/>
  <c r="V219" i="1"/>
  <c r="U356" i="1"/>
  <c r="T343" i="1"/>
  <c r="U343" i="1" s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AB345" i="1" s="1"/>
  <c r="T336" i="1"/>
  <c r="AA333" i="1"/>
  <c r="AC333" i="1"/>
  <c r="AD333" i="1"/>
  <c r="AF333" i="1" s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 s="1"/>
  <c r="AA242" i="1"/>
  <c r="AA346" i="1"/>
  <c r="AA343" i="1"/>
  <c r="AA336" i="1"/>
  <c r="AA324" i="1"/>
  <c r="T313" i="1"/>
  <c r="AA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AB217" i="1" s="1"/>
  <c r="R216" i="1"/>
  <c r="S216" i="1" s="1"/>
  <c r="AA348" i="1"/>
  <c r="R340" i="1"/>
  <c r="S340" i="1"/>
  <c r="AA338" i="1"/>
  <c r="AA323" i="1"/>
  <c r="V312" i="1"/>
  <c r="T312" i="1"/>
  <c r="AC312" i="1" s="1"/>
  <c r="AD312" i="1" s="1"/>
  <c r="AA280" i="1"/>
  <c r="AB280" i="1" s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C266" i="1"/>
  <c r="AD266" i="1" s="1"/>
  <c r="AF266" i="1" s="1"/>
  <c r="AC268" i="1"/>
  <c r="AD268" i="1" s="1"/>
  <c r="AF268" i="1" s="1"/>
  <c r="AB388" i="1"/>
  <c r="AC207" i="1"/>
  <c r="AD207" i="1" s="1"/>
  <c r="AG425" i="1"/>
  <c r="AH425" i="1" s="1"/>
  <c r="AB421" i="1"/>
  <c r="AB437" i="1"/>
  <c r="AC437" i="1"/>
  <c r="AD437" i="1"/>
  <c r="AF437" i="1" s="1"/>
  <c r="AC228" i="1"/>
  <c r="AD228" i="1"/>
  <c r="AF228" i="1"/>
  <c r="AC274" i="1"/>
  <c r="AD274" i="1" s="1"/>
  <c r="AF274" i="1" s="1"/>
  <c r="AC236" i="1"/>
  <c r="AD236" i="1" s="1"/>
  <c r="AC406" i="1"/>
  <c r="AD406" i="1" s="1"/>
  <c r="AF406" i="1"/>
  <c r="AC442" i="1"/>
  <c r="AD442" i="1"/>
  <c r="AC477" i="1"/>
  <c r="AD477" i="1" s="1"/>
  <c r="AB439" i="1"/>
  <c r="AC439" i="1"/>
  <c r="AD439" i="1" s="1"/>
  <c r="AF439" i="1" s="1"/>
  <c r="AC280" i="1"/>
  <c r="AD280" i="1" s="1"/>
  <c r="AC298" i="1"/>
  <c r="AD298" i="1" s="1"/>
  <c r="AF298" i="1" s="1"/>
  <c r="AB478" i="1"/>
  <c r="AB401" i="1"/>
  <c r="AC401" i="1"/>
  <c r="AD401" i="1"/>
  <c r="AB438" i="1"/>
  <c r="AC438" i="1"/>
  <c r="AD438" i="1" s="1"/>
  <c r="AF438" i="1" s="1"/>
  <c r="AG438" i="1" s="1"/>
  <c r="AH438" i="1" s="1"/>
  <c r="AC478" i="1"/>
  <c r="AD478" i="1" s="1"/>
  <c r="AF478" i="1" s="1"/>
  <c r="AB495" i="1"/>
  <c r="AC285" i="1"/>
  <c r="AD285" i="1" s="1"/>
  <c r="AC475" i="1"/>
  <c r="AD475" i="1"/>
  <c r="AB527" i="1"/>
  <c r="AC527" i="1"/>
  <c r="AD527" i="1"/>
  <c r="AF527" i="1" s="1"/>
  <c r="AB533" i="1"/>
  <c r="AC533" i="1"/>
  <c r="AD533" i="1" s="1"/>
  <c r="AF533" i="1" s="1"/>
  <c r="AB526" i="1"/>
  <c r="U443" i="1"/>
  <c r="AC443" i="1"/>
  <c r="AD443" i="1"/>
  <c r="AC345" i="1"/>
  <c r="AD345" i="1"/>
  <c r="AF345" i="1"/>
  <c r="AB530" i="1"/>
  <c r="AC530" i="1"/>
  <c r="AD530" i="1"/>
  <c r="AF530" i="1" s="1"/>
  <c r="AG530" i="1" s="1"/>
  <c r="AH530" i="1" s="1"/>
  <c r="AB534" i="1"/>
  <c r="AB488" i="1"/>
  <c r="AB259" i="1"/>
  <c r="AC259" i="1"/>
  <c r="AD259" i="1"/>
  <c r="AB247" i="1"/>
  <c r="AC247" i="1"/>
  <c r="AD247" i="1"/>
  <c r="AB299" i="1"/>
  <c r="AC254" i="1"/>
  <c r="AD254" i="1" s="1"/>
  <c r="AC372" i="1"/>
  <c r="AD372" i="1" s="1"/>
  <c r="AF372" i="1" s="1"/>
  <c r="AB454" i="1"/>
  <c r="AC536" i="1"/>
  <c r="AD536" i="1"/>
  <c r="U419" i="1"/>
  <c r="AB440" i="1"/>
  <c r="AC440" i="1"/>
  <c r="AD440" i="1" s="1"/>
  <c r="AF440" i="1" s="1"/>
  <c r="AG440" i="1" s="1"/>
  <c r="AH440" i="1" s="1"/>
  <c r="U510" i="1"/>
  <c r="AB436" i="1"/>
  <c r="AC436" i="1"/>
  <c r="AD436" i="1"/>
  <c r="AF436" i="1" s="1"/>
  <c r="AG436" i="1"/>
  <c r="AH436" i="1" s="1"/>
  <c r="U492" i="1"/>
  <c r="AC492" i="1"/>
  <c r="AD492" i="1" s="1"/>
  <c r="AC509" i="1"/>
  <c r="AD509" i="1" s="1"/>
  <c r="AF509" i="1"/>
  <c r="AG509" i="1" s="1"/>
  <c r="U535" i="1"/>
  <c r="AC535" i="1"/>
  <c r="AD535" i="1" s="1"/>
  <c r="AB492" i="1"/>
  <c r="AB446" i="1"/>
  <c r="AC446" i="1"/>
  <c r="AD446" i="1"/>
  <c r="AB481" i="1"/>
  <c r="AC481" i="1"/>
  <c r="AD481" i="1" s="1"/>
  <c r="AB535" i="1"/>
  <c r="AC391" i="1"/>
  <c r="AD391" i="1"/>
  <c r="AC444" i="1"/>
  <c r="AD444" i="1" s="1"/>
  <c r="AF444" i="1"/>
  <c r="AB441" i="1"/>
  <c r="AB433" i="1"/>
  <c r="AC433" i="1"/>
  <c r="AD433" i="1"/>
  <c r="AF433" i="1" s="1"/>
  <c r="AB486" i="1"/>
  <c r="AC486" i="1"/>
  <c r="AD486" i="1" s="1"/>
  <c r="AC242" i="1"/>
  <c r="AD242" i="1" s="1"/>
  <c r="AC237" i="1"/>
  <c r="AD237" i="1" s="1"/>
  <c r="AB223" i="1"/>
  <c r="AC223" i="1"/>
  <c r="AD223" i="1" s="1"/>
  <c r="AC460" i="1"/>
  <c r="AD460" i="1" s="1"/>
  <c r="AF460" i="1" s="1"/>
  <c r="AG460" i="1" s="1"/>
  <c r="AH460" i="1" s="1"/>
  <c r="AC431" i="1"/>
  <c r="AD431" i="1" s="1"/>
  <c r="AF431" i="1" s="1"/>
  <c r="AB450" i="1"/>
  <c r="AC450" i="1"/>
  <c r="AD450" i="1" s="1"/>
  <c r="U450" i="1"/>
  <c r="AB287" i="1"/>
  <c r="AC243" i="1"/>
  <c r="AD243" i="1" s="1"/>
  <c r="AB347" i="1"/>
  <c r="AC347" i="1"/>
  <c r="AD347" i="1" s="1"/>
  <c r="AF347" i="1"/>
  <c r="AC194" i="1"/>
  <c r="AD194" i="1"/>
  <c r="AF194" i="1" s="1"/>
  <c r="AB366" i="1"/>
  <c r="AC366" i="1"/>
  <c r="AD366" i="1"/>
  <c r="AB453" i="1"/>
  <c r="AC453" i="1"/>
  <c r="AD453" i="1"/>
  <c r="AF453" i="1" s="1"/>
  <c r="U453" i="1"/>
  <c r="AC354" i="1"/>
  <c r="AD354" i="1" s="1"/>
  <c r="AC379" i="1"/>
  <c r="AD379" i="1" s="1"/>
  <c r="AC387" i="1"/>
  <c r="AD387" i="1" s="1"/>
  <c r="AF387" i="1"/>
  <c r="AB378" i="1"/>
  <c r="AC378" i="1"/>
  <c r="AD378" i="1" s="1"/>
  <c r="AF378" i="1"/>
  <c r="AC435" i="1"/>
  <c r="AD435" i="1"/>
  <c r="AF435" i="1" s="1"/>
  <c r="AG435" i="1" s="1"/>
  <c r="AH435" i="1" s="1"/>
  <c r="AC451" i="1"/>
  <c r="AD451" i="1"/>
  <c r="AF451" i="1"/>
  <c r="AD570" i="1"/>
  <c r="U570" i="1"/>
  <c r="AB570" i="1"/>
  <c r="AB574" i="1"/>
  <c r="U574" i="1"/>
  <c r="AC574" i="1"/>
  <c r="AD574" i="1" s="1"/>
  <c r="AB536" i="1"/>
  <c r="U432" i="1"/>
  <c r="AC525" i="1"/>
  <c r="AD525" i="1"/>
  <c r="AG525" i="1" s="1"/>
  <c r="AH525" i="1" s="1"/>
  <c r="U525" i="1"/>
  <c r="AC580" i="1"/>
  <c r="AD580" i="1"/>
  <c r="AF580" i="1" s="1"/>
  <c r="U580" i="1"/>
  <c r="AC583" i="1"/>
  <c r="AD583" i="1"/>
  <c r="AF583" i="1" s="1"/>
  <c r="AG583" i="1" s="1"/>
  <c r="AH583" i="1" s="1"/>
  <c r="AB583" i="1"/>
  <c r="U583" i="1"/>
  <c r="U569" i="1"/>
  <c r="AC569" i="1"/>
  <c r="AD569" i="1" s="1"/>
  <c r="AB215" i="1"/>
  <c r="AC215" i="1"/>
  <c r="AD215" i="1" s="1"/>
  <c r="AF215" i="1"/>
  <c r="AG215" i="1" s="1"/>
  <c r="AH215" i="1" s="1"/>
  <c r="AB517" i="1"/>
  <c r="U436" i="1"/>
  <c r="U577" i="1"/>
  <c r="AC577" i="1"/>
  <c r="AD577" i="1"/>
  <c r="AG577" i="1" s="1"/>
  <c r="AH577" i="1" s="1"/>
  <c r="AC244" i="1"/>
  <c r="AD244" i="1" s="1"/>
  <c r="AB352" i="1"/>
  <c r="AB292" i="1"/>
  <c r="U406" i="1"/>
  <c r="U586" i="1"/>
  <c r="AC586" i="1"/>
  <c r="AD586" i="1" s="1"/>
  <c r="AG541" i="1"/>
  <c r="AH541" i="1" s="1"/>
  <c r="AB522" i="1"/>
  <c r="AC522" i="1"/>
  <c r="AD522" i="1"/>
  <c r="AF522" i="1" s="1"/>
  <c r="AC572" i="1"/>
  <c r="AD572" i="1"/>
  <c r="U572" i="1"/>
  <c r="AG557" i="1"/>
  <c r="AH557" i="1" s="1"/>
  <c r="AF481" i="1"/>
  <c r="AF551" i="1"/>
  <c r="AC412" i="1"/>
  <c r="AD412" i="1"/>
  <c r="AB484" i="1"/>
  <c r="AC484" i="1"/>
  <c r="AD484" i="1"/>
  <c r="AC558" i="1"/>
  <c r="AD558" i="1" s="1"/>
  <c r="AB558" i="1"/>
  <c r="AC575" i="1"/>
  <c r="AD575" i="1"/>
  <c r="U575" i="1"/>
  <c r="AB575" i="1"/>
  <c r="AF584" i="1"/>
  <c r="AG584" i="1"/>
  <c r="AH584" i="1" s="1"/>
  <c r="AB559" i="1"/>
  <c r="AG582" i="1"/>
  <c r="AH582" i="1" s="1"/>
  <c r="AG566" i="1"/>
  <c r="AH566" i="1" s="1"/>
  <c r="AF520" i="1"/>
  <c r="AB472" i="1"/>
  <c r="AC472" i="1"/>
  <c r="AD472" i="1" s="1"/>
  <c r="AC388" i="1"/>
  <c r="AD388" i="1" s="1"/>
  <c r="AF388" i="1" s="1"/>
  <c r="U490" i="1"/>
  <c r="AC490" i="1"/>
  <c r="AD490" i="1" s="1"/>
  <c r="AF490" i="1" s="1"/>
  <c r="U567" i="1"/>
  <c r="AC567" i="1"/>
  <c r="AD567" i="1" s="1"/>
  <c r="AB567" i="1"/>
  <c r="U524" i="1"/>
  <c r="AC524" i="1"/>
  <c r="AD524" i="1" s="1"/>
  <c r="AF526" i="1"/>
  <c r="AB578" i="1"/>
  <c r="AC578" i="1"/>
  <c r="AD578" i="1"/>
  <c r="AF578" i="1" s="1"/>
  <c r="AG578" i="1" s="1"/>
  <c r="AH578" i="1" s="1"/>
  <c r="U578" i="1"/>
  <c r="U462" i="1"/>
  <c r="AC462" i="1"/>
  <c r="AD462" i="1"/>
  <c r="AC217" i="1"/>
  <c r="AD217" i="1"/>
  <c r="AF217" i="1" s="1"/>
  <c r="AB264" i="1"/>
  <c r="AC370" i="1"/>
  <c r="AD370" i="1"/>
  <c r="AF370" i="1" s="1"/>
  <c r="AC245" i="1"/>
  <c r="AD245" i="1" s="1"/>
  <c r="AF245" i="1"/>
  <c r="U513" i="1"/>
  <c r="AC513" i="1"/>
  <c r="AD513" i="1" s="1"/>
  <c r="AF513" i="1" s="1"/>
  <c r="AF532" i="1"/>
  <c r="AG532" i="1" s="1"/>
  <c r="AH532" i="1" s="1"/>
  <c r="AB519" i="1"/>
  <c r="AC519" i="1"/>
  <c r="AD519" i="1" s="1"/>
  <c r="AF519" i="1" s="1"/>
  <c r="U539" i="1"/>
  <c r="AG539" i="1" s="1"/>
  <c r="AH539" i="1" s="1"/>
  <c r="AC539" i="1"/>
  <c r="AD539" i="1" s="1"/>
  <c r="AF539" i="1" s="1"/>
  <c r="AG563" i="1"/>
  <c r="AH563" i="1" s="1"/>
  <c r="U523" i="1"/>
  <c r="AC523" i="1"/>
  <c r="AD523" i="1" s="1"/>
  <c r="AF523" i="1" s="1"/>
  <c r="AF554" i="1"/>
  <c r="AC573" i="1"/>
  <c r="AD573" i="1" s="1"/>
  <c r="AB573" i="1"/>
  <c r="U573" i="1"/>
  <c r="AB241" i="1"/>
  <c r="AC241" i="1"/>
  <c r="AD241" i="1" s="1"/>
  <c r="U376" i="1"/>
  <c r="U409" i="1"/>
  <c r="AB409" i="1"/>
  <c r="AC409" i="1"/>
  <c r="AD409" i="1" s="1"/>
  <c r="AD515" i="1"/>
  <c r="U537" i="1"/>
  <c r="AB537" i="1"/>
  <c r="AC537" i="1"/>
  <c r="AD537" i="1"/>
  <c r="AF537" i="1" s="1"/>
  <c r="AB523" i="1"/>
  <c r="AB461" i="1"/>
  <c r="AD239" i="1"/>
  <c r="AF239" i="1" s="1"/>
  <c r="AC234" i="1"/>
  <c r="AD234" i="1" s="1"/>
  <c r="AB305" i="1"/>
  <c r="AC305" i="1"/>
  <c r="AD305" i="1" s="1"/>
  <c r="AC376" i="1"/>
  <c r="AD376" i="1" s="1"/>
  <c r="AF376" i="1" s="1"/>
  <c r="AB338" i="1"/>
  <c r="AC338" i="1"/>
  <c r="AD338" i="1" s="1"/>
  <c r="AF338" i="1"/>
  <c r="AB313" i="1"/>
  <c r="AC224" i="1"/>
  <c r="AD224" i="1" s="1"/>
  <c r="AB246" i="1"/>
  <c r="AC246" i="1"/>
  <c r="AD246" i="1"/>
  <c r="AC257" i="1"/>
  <c r="AD257" i="1" s="1"/>
  <c r="U245" i="1"/>
  <c r="AC329" i="1"/>
  <c r="AD329" i="1" s="1"/>
  <c r="AB210" i="1"/>
  <c r="AC210" i="1"/>
  <c r="AD210" i="1"/>
  <c r="AB353" i="1"/>
  <c r="AB337" i="1"/>
  <c r="AC337" i="1"/>
  <c r="AD337" i="1"/>
  <c r="AF337" i="1" s="1"/>
  <c r="AG337" i="1" s="1"/>
  <c r="AH337" i="1" s="1"/>
  <c r="AC308" i="1"/>
  <c r="AD308" i="1"/>
  <c r="AF308" i="1" s="1"/>
  <c r="AC367" i="1"/>
  <c r="AD367" i="1"/>
  <c r="AC230" i="1"/>
  <c r="AD230" i="1" s="1"/>
  <c r="AF230" i="1"/>
  <c r="AC374" i="1"/>
  <c r="AD374" i="1" s="1"/>
  <c r="AD225" i="1"/>
  <c r="AB350" i="1"/>
  <c r="AD350" i="1"/>
  <c r="AF350" i="1" s="1"/>
  <c r="AC402" i="1"/>
  <c r="AD402" i="1" s="1"/>
  <c r="AF402" i="1" s="1"/>
  <c r="U402" i="1"/>
  <c r="AC214" i="1"/>
  <c r="AD214" i="1" s="1"/>
  <c r="U214" i="1"/>
  <c r="AC395" i="1"/>
  <c r="AD395" i="1" s="1"/>
  <c r="AF395" i="1" s="1"/>
  <c r="AD325" i="1"/>
  <c r="AG325" i="1" s="1"/>
  <c r="AH325" i="1" s="1"/>
  <c r="AF325" i="1"/>
  <c r="AC271" i="1"/>
  <c r="AD271" i="1"/>
  <c r="U367" i="1"/>
  <c r="AC279" i="1"/>
  <c r="AD279" i="1" s="1"/>
  <c r="AC238" i="1"/>
  <c r="AD238" i="1"/>
  <c r="AF393" i="1"/>
  <c r="AG393" i="1"/>
  <c r="AH393" i="1"/>
  <c r="AC226" i="1"/>
  <c r="AD226" i="1" s="1"/>
  <c r="AF226" i="1" s="1"/>
  <c r="AG226" i="1" s="1"/>
  <c r="AH226" i="1" s="1"/>
  <c r="U352" i="1"/>
  <c r="AG298" i="1"/>
  <c r="AH298" i="1"/>
  <c r="U319" i="1"/>
  <c r="AC275" i="1"/>
  <c r="AD275" i="1"/>
  <c r="AF275" i="1" s="1"/>
  <c r="U359" i="1"/>
  <c r="U377" i="1"/>
  <c r="AC377" i="1"/>
  <c r="AD377" i="1" s="1"/>
  <c r="U385" i="1"/>
  <c r="AG385" i="1" s="1"/>
  <c r="AH385" i="1" s="1"/>
  <c r="AB211" i="1"/>
  <c r="U349" i="1"/>
  <c r="AG349" i="1" s="1"/>
  <c r="AH349" i="1" s="1"/>
  <c r="U371" i="1"/>
  <c r="AC371" i="1"/>
  <c r="AD371" i="1"/>
  <c r="AF371" i="1"/>
  <c r="AG371" i="1"/>
  <c r="AH371" i="1" s="1"/>
  <c r="U271" i="1"/>
  <c r="U253" i="1"/>
  <c r="AB253" i="1"/>
  <c r="AC253" i="1"/>
  <c r="AD253" i="1"/>
  <c r="AF253" i="1" s="1"/>
  <c r="AC349" i="1"/>
  <c r="AD349" i="1"/>
  <c r="AF349" i="1" s="1"/>
  <c r="U382" i="1"/>
  <c r="U362" i="1"/>
  <c r="AC362" i="1"/>
  <c r="AD362" i="1" s="1"/>
  <c r="AC281" i="1"/>
  <c r="AD281" i="1" s="1"/>
  <c r="U232" i="1"/>
  <c r="AC232" i="1"/>
  <c r="AD232" i="1" s="1"/>
  <c r="AB355" i="1"/>
  <c r="AB326" i="1"/>
  <c r="AC326" i="1"/>
  <c r="AD326" i="1"/>
  <c r="AF326" i="1" s="1"/>
  <c r="AG326" i="1" s="1"/>
  <c r="AH326" i="1" s="1"/>
  <c r="AB384" i="1"/>
  <c r="AC384" i="1"/>
  <c r="AD384" i="1"/>
  <c r="AF384" i="1" s="1"/>
  <c r="U384" i="1"/>
  <c r="AF242" i="1"/>
  <c r="AC316" i="1"/>
  <c r="AD316" i="1" s="1"/>
  <c r="U323" i="1"/>
  <c r="U222" i="1"/>
  <c r="AB222" i="1"/>
  <c r="AC222" i="1"/>
  <c r="AD222" i="1" s="1"/>
  <c r="AF222" i="1" s="1"/>
  <c r="U312" i="1"/>
  <c r="AB312" i="1"/>
  <c r="U331" i="1"/>
  <c r="AC296" i="1"/>
  <c r="AD296" i="1"/>
  <c r="U296" i="1"/>
  <c r="AG333" i="1"/>
  <c r="AH333" i="1"/>
  <c r="U200" i="1"/>
  <c r="U278" i="1"/>
  <c r="AC278" i="1"/>
  <c r="AD278" i="1" s="1"/>
  <c r="U286" i="1"/>
  <c r="AC286" i="1"/>
  <c r="AD286" i="1" s="1"/>
  <c r="AF286" i="1" s="1"/>
  <c r="AC309" i="1"/>
  <c r="AD309" i="1"/>
  <c r="U309" i="1"/>
  <c r="U315" i="1"/>
  <c r="AC315" i="1"/>
  <c r="AD315" i="1" s="1"/>
  <c r="AF315" i="1" s="1"/>
  <c r="U273" i="1"/>
  <c r="U284" i="1"/>
  <c r="AC284" i="1"/>
  <c r="AD284" i="1"/>
  <c r="AF284" i="1" s="1"/>
  <c r="AG284" i="1" s="1"/>
  <c r="AH284" i="1" s="1"/>
  <c r="U291" i="1"/>
  <c r="AC291" i="1"/>
  <c r="AD291" i="1" s="1"/>
  <c r="U260" i="1"/>
  <c r="AB260" i="1"/>
  <c r="AC260" i="1"/>
  <c r="AD260" i="1"/>
  <c r="AF260" i="1" s="1"/>
  <c r="U283" i="1"/>
  <c r="AC283" i="1"/>
  <c r="AD283" i="1"/>
  <c r="AF283" i="1" s="1"/>
  <c r="AG283" i="1" s="1"/>
  <c r="AH283" i="1" s="1"/>
  <c r="AB334" i="1"/>
  <c r="AB343" i="1"/>
  <c r="AB258" i="1"/>
  <c r="AB295" i="1"/>
  <c r="AC295" i="1"/>
  <c r="AD295" i="1" s="1"/>
  <c r="U327" i="1"/>
  <c r="AB331" i="1"/>
  <c r="AC331" i="1"/>
  <c r="AD331" i="1" s="1"/>
  <c r="AF331" i="1" s="1"/>
  <c r="AF243" i="1"/>
  <c r="AC328" i="1"/>
  <c r="AD328" i="1" s="1"/>
  <c r="U336" i="1"/>
  <c r="AC336" i="1"/>
  <c r="AD336" i="1"/>
  <c r="AF336" i="1" s="1"/>
  <c r="AG336" i="1"/>
  <c r="AH336" i="1" s="1"/>
  <c r="AB348" i="1"/>
  <c r="U235" i="1"/>
  <c r="AB235" i="1"/>
  <c r="AC235" i="1"/>
  <c r="AD235" i="1"/>
  <c r="AF235" i="1" s="1"/>
  <c r="AC332" i="1"/>
  <c r="AD332" i="1" s="1"/>
  <c r="U332" i="1"/>
  <c r="U219" i="1"/>
  <c r="AB219" i="1"/>
  <c r="AC219" i="1"/>
  <c r="AD219" i="1"/>
  <c r="AC306" i="1"/>
  <c r="AD306" i="1" s="1"/>
  <c r="U306" i="1"/>
  <c r="AB293" i="1"/>
  <c r="AC293" i="1"/>
  <c r="AD293" i="1" s="1"/>
  <c r="U293" i="1"/>
  <c r="AB304" i="1"/>
  <c r="AC304" i="1"/>
  <c r="AD304" i="1" s="1"/>
  <c r="AF304" i="1" s="1"/>
  <c r="AG304" i="1"/>
  <c r="AH304" i="1" s="1"/>
  <c r="AG453" i="1"/>
  <c r="AH453" i="1"/>
  <c r="AF443" i="1"/>
  <c r="AG443" i="1"/>
  <c r="AH443" i="1" s="1"/>
  <c r="AF535" i="1"/>
  <c r="AG522" i="1"/>
  <c r="AH522" i="1" s="1"/>
  <c r="AF569" i="1"/>
  <c r="AF577" i="1"/>
  <c r="AG580" i="1"/>
  <c r="AH580" i="1" s="1"/>
  <c r="AF525" i="1"/>
  <c r="AF472" i="1"/>
  <c r="AG472" i="1"/>
  <c r="AH472" i="1" s="1"/>
  <c r="AF515" i="1"/>
  <c r="AF567" i="1"/>
  <c r="AG567" i="1" s="1"/>
  <c r="AH567" i="1" s="1"/>
  <c r="AF412" i="1"/>
  <c r="AF409" i="1"/>
  <c r="AG409" i="1"/>
  <c r="AH409" i="1"/>
  <c r="AF575" i="1"/>
  <c r="AG575" i="1"/>
  <c r="AH575" i="1"/>
  <c r="AG523" i="1"/>
  <c r="AH523" i="1" s="1"/>
  <c r="AF462" i="1"/>
  <c r="AF573" i="1"/>
  <c r="AG573" i="1" s="1"/>
  <c r="AH573" i="1"/>
  <c r="AF377" i="1"/>
  <c r="AG377" i="1" s="1"/>
  <c r="AH377" i="1" s="1"/>
  <c r="AG260" i="1"/>
  <c r="AH260" i="1" s="1"/>
  <c r="AF309" i="1"/>
  <c r="V144" i="1"/>
  <c r="V48" i="1"/>
  <c r="V183" i="1"/>
  <c r="T183" i="1"/>
  <c r="V180" i="1"/>
  <c r="V176" i="1"/>
  <c r="T178" i="1"/>
  <c r="AB178" i="1" s="1"/>
  <c r="AB204" i="1"/>
  <c r="T203" i="1"/>
  <c r="AB203" i="1" s="1"/>
  <c r="U203" i="1"/>
  <c r="AB205" i="1"/>
  <c r="AC205" i="1"/>
  <c r="AD205" i="1" s="1"/>
  <c r="AB197" i="1"/>
  <c r="AC197" i="1"/>
  <c r="AD197" i="1" s="1"/>
  <c r="T208" i="1"/>
  <c r="U208" i="1"/>
  <c r="R208" i="1"/>
  <c r="S208" i="1"/>
  <c r="AA203" i="1"/>
  <c r="R202" i="1"/>
  <c r="S202" i="1"/>
  <c r="R200" i="1"/>
  <c r="S200" i="1" s="1"/>
  <c r="AA185" i="1"/>
  <c r="AB185" i="1" s="1"/>
  <c r="R199" i="1"/>
  <c r="S199" i="1"/>
  <c r="AB198" i="1"/>
  <c r="AC198" i="1"/>
  <c r="AD198" i="1" s="1"/>
  <c r="R197" i="1"/>
  <c r="S197" i="1"/>
  <c r="AA193" i="1"/>
  <c r="T192" i="1"/>
  <c r="U192" i="1"/>
  <c r="R190" i="1"/>
  <c r="S190" i="1" s="1"/>
  <c r="AF332" i="1"/>
  <c r="AF319" i="1"/>
  <c r="AG319" i="1"/>
  <c r="AH319" i="1" s="1"/>
  <c r="AF351" i="1"/>
  <c r="AG351" i="1"/>
  <c r="AH351" i="1"/>
  <c r="AF381" i="1"/>
  <c r="AG381" i="1"/>
  <c r="AH381" i="1" s="1"/>
  <c r="AG481" i="1"/>
  <c r="AH481" i="1" s="1"/>
  <c r="AB255" i="1"/>
  <c r="U255" i="1"/>
  <c r="U314" i="1"/>
  <c r="AB252" i="1"/>
  <c r="AB430" i="1"/>
  <c r="U430" i="1"/>
  <c r="U289" i="1"/>
  <c r="AC330" i="1"/>
  <c r="AD330" i="1"/>
  <c r="AF330" i="1" s="1"/>
  <c r="U344" i="1"/>
  <c r="AF379" i="1"/>
  <c r="AB416" i="1"/>
  <c r="AC248" i="1"/>
  <c r="AD248" i="1" s="1"/>
  <c r="T320" i="1"/>
  <c r="AB320" i="1" s="1"/>
  <c r="AC303" i="1"/>
  <c r="AD303" i="1" s="1"/>
  <c r="U258" i="1"/>
  <c r="AC258" i="1"/>
  <c r="AD258" i="1"/>
  <c r="AF258" i="1" s="1"/>
  <c r="AG258" i="1" s="1"/>
  <c r="AH258" i="1" s="1"/>
  <c r="U269" i="1"/>
  <c r="AC269" i="1"/>
  <c r="AD269" i="1" s="1"/>
  <c r="U311" i="1"/>
  <c r="AC311" i="1"/>
  <c r="AD311" i="1"/>
  <c r="AF311" i="1" s="1"/>
  <c r="AG311" i="1" s="1"/>
  <c r="AH311" i="1" s="1"/>
  <c r="AB385" i="1"/>
  <c r="AC380" i="1"/>
  <c r="AD380" i="1"/>
  <c r="U380" i="1"/>
  <c r="T390" i="1"/>
  <c r="AB390" i="1" s="1"/>
  <c r="U249" i="1"/>
  <c r="AB249" i="1"/>
  <c r="U277" i="1"/>
  <c r="AB277" i="1"/>
  <c r="U244" i="1"/>
  <c r="AB244" i="1"/>
  <c r="AD353" i="1"/>
  <c r="AF353" i="1" s="1"/>
  <c r="U353" i="1"/>
  <c r="AC403" i="1"/>
  <c r="AD403" i="1" s="1"/>
  <c r="U403" i="1"/>
  <c r="U374" i="1"/>
  <c r="AB374" i="1"/>
  <c r="AF288" i="1"/>
  <c r="U193" i="1"/>
  <c r="AB193" i="1"/>
  <c r="U216" i="1"/>
  <c r="AC216" i="1"/>
  <c r="AD216" i="1" s="1"/>
  <c r="AG216" i="1" s="1"/>
  <c r="AH216" i="1" s="1"/>
  <c r="AC498" i="1"/>
  <c r="AD498" i="1" s="1"/>
  <c r="U498" i="1"/>
  <c r="AB498" i="1"/>
  <c r="AC511" i="1"/>
  <c r="AD511" i="1" s="1"/>
  <c r="AB511" i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AC397" i="1" s="1"/>
  <c r="AD397" i="1" s="1"/>
  <c r="AF397" i="1" s="1"/>
  <c r="U375" i="1"/>
  <c r="AC375" i="1"/>
  <c r="AD375" i="1"/>
  <c r="AF375" i="1" s="1"/>
  <c r="V369" i="1"/>
  <c r="T369" i="1"/>
  <c r="T364" i="1"/>
  <c r="V364" i="1"/>
  <c r="T363" i="1"/>
  <c r="AB363" i="1"/>
  <c r="T361" i="1"/>
  <c r="U361" i="1" s="1"/>
  <c r="AB361" i="1"/>
  <c r="AB344" i="1"/>
  <c r="AB321" i="1"/>
  <c r="T318" i="1"/>
  <c r="V213" i="1"/>
  <c r="T213" i="1"/>
  <c r="AC213" i="1" s="1"/>
  <c r="AD213" i="1" s="1"/>
  <c r="AE206" i="1"/>
  <c r="AA206" i="1"/>
  <c r="AC206" i="1"/>
  <c r="AD206" i="1" s="1"/>
  <c r="AF206" i="1" s="1"/>
  <c r="AE201" i="1"/>
  <c r="AA201" i="1"/>
  <c r="AB201" i="1"/>
  <c r="AC201" i="1"/>
  <c r="AD201" i="1"/>
  <c r="AG201" i="1" s="1"/>
  <c r="AH201" i="1" s="1"/>
  <c r="AE199" i="1"/>
  <c r="AA199" i="1"/>
  <c r="AC192" i="1"/>
  <c r="AD192" i="1" s="1"/>
  <c r="AA186" i="1"/>
  <c r="AF223" i="1"/>
  <c r="AB269" i="1"/>
  <c r="AC382" i="1"/>
  <c r="AD382" i="1"/>
  <c r="AC407" i="1"/>
  <c r="AD407" i="1" s="1"/>
  <c r="AF238" i="1"/>
  <c r="AB311" i="1"/>
  <c r="AC277" i="1"/>
  <c r="AD277" i="1" s="1"/>
  <c r="AG230" i="1"/>
  <c r="AH230" i="1" s="1"/>
  <c r="AB340" i="1"/>
  <c r="AF246" i="1"/>
  <c r="AG246" i="1"/>
  <c r="AH246" i="1" s="1"/>
  <c r="AG239" i="1"/>
  <c r="AH239" i="1"/>
  <c r="AC497" i="1"/>
  <c r="AD497" i="1" s="1"/>
  <c r="AC432" i="1"/>
  <c r="AD432" i="1"/>
  <c r="AC430" i="1"/>
  <c r="AD430" i="1"/>
  <c r="AF366" i="1"/>
  <c r="AG366" i="1" s="1"/>
  <c r="AH366" i="1" s="1"/>
  <c r="AG433" i="1"/>
  <c r="AH433" i="1" s="1"/>
  <c r="AC413" i="1"/>
  <c r="AD413" i="1"/>
  <c r="AG413" i="1" s="1"/>
  <c r="AH413" i="1" s="1"/>
  <c r="AC389" i="1"/>
  <c r="AD389" i="1"/>
  <c r="AF389" i="1" s="1"/>
  <c r="AC252" i="1"/>
  <c r="AD252" i="1" s="1"/>
  <c r="T321" i="1"/>
  <c r="U334" i="1"/>
  <c r="AC334" i="1"/>
  <c r="AD334" i="1"/>
  <c r="AF334" i="1" s="1"/>
  <c r="AF233" i="1"/>
  <c r="AB392" i="1"/>
  <c r="AC392" i="1"/>
  <c r="AD392" i="1" s="1"/>
  <c r="AF392" i="1" s="1"/>
  <c r="U372" i="1"/>
  <c r="AB372" i="1"/>
  <c r="U292" i="1"/>
  <c r="AC292" i="1"/>
  <c r="AD292" i="1"/>
  <c r="AC461" i="1"/>
  <c r="AD461" i="1" s="1"/>
  <c r="U461" i="1"/>
  <c r="U467" i="1"/>
  <c r="AC467" i="1"/>
  <c r="AD467" i="1"/>
  <c r="T505" i="1"/>
  <c r="AB505" i="1" s="1"/>
  <c r="V505" i="1"/>
  <c r="U488" i="1"/>
  <c r="AC488" i="1"/>
  <c r="AD488" i="1" s="1"/>
  <c r="V483" i="1"/>
  <c r="T483" i="1"/>
  <c r="T482" i="1"/>
  <c r="AB482" i="1" s="1"/>
  <c r="V474" i="1"/>
  <c r="T474" i="1"/>
  <c r="AC474" i="1" s="1"/>
  <c r="AD474" i="1" s="1"/>
  <c r="V470" i="1"/>
  <c r="T470" i="1"/>
  <c r="U470" i="1" s="1"/>
  <c r="T469" i="1"/>
  <c r="V459" i="1"/>
  <c r="T459" i="1"/>
  <c r="AB458" i="1"/>
  <c r="U421" i="1"/>
  <c r="AC421" i="1"/>
  <c r="AD421" i="1"/>
  <c r="AF421" i="1" s="1"/>
  <c r="AG437" i="1"/>
  <c r="AH437" i="1" s="1"/>
  <c r="U300" i="1"/>
  <c r="AC300" i="1"/>
  <c r="AD300" i="1" s="1"/>
  <c r="AG300" i="1" s="1"/>
  <c r="AH300" i="1" s="1"/>
  <c r="AC211" i="1"/>
  <c r="AD211" i="1" s="1"/>
  <c r="AF211" i="1" s="1"/>
  <c r="U211" i="1"/>
  <c r="U351" i="1"/>
  <c r="AB351" i="1"/>
  <c r="AB294" i="1"/>
  <c r="U294" i="1"/>
  <c r="U339" i="1"/>
  <c r="U447" i="1"/>
  <c r="AC447" i="1"/>
  <c r="AD447" i="1" s="1"/>
  <c r="AB518" i="1"/>
  <c r="U485" i="1"/>
  <c r="AB485" i="1"/>
  <c r="U456" i="1"/>
  <c r="AG456" i="1" s="1"/>
  <c r="AH456" i="1" s="1"/>
  <c r="AC416" i="1"/>
  <c r="AD416" i="1"/>
  <c r="U416" i="1"/>
  <c r="V365" i="1"/>
  <c r="T365" i="1"/>
  <c r="V341" i="1"/>
  <c r="T341" i="1"/>
  <c r="AB341" i="1" s="1"/>
  <c r="U340" i="1"/>
  <c r="AC340" i="1"/>
  <c r="AD340" i="1" s="1"/>
  <c r="T218" i="1"/>
  <c r="AB218" i="1" s="1"/>
  <c r="V212" i="1"/>
  <c r="T212" i="1"/>
  <c r="AE202" i="1"/>
  <c r="AF202" i="1" s="1"/>
  <c r="AG202" i="1" s="1"/>
  <c r="AH202" i="1" s="1"/>
  <c r="AA202" i="1"/>
  <c r="AB202" i="1"/>
  <c r="AC202" i="1"/>
  <c r="AD202" i="1"/>
  <c r="AE200" i="1"/>
  <c r="AA200" i="1"/>
  <c r="AB200" i="1"/>
  <c r="AC200" i="1"/>
  <c r="AD200" i="1" s="1"/>
  <c r="V196" i="1"/>
  <c r="T196" i="1"/>
  <c r="V161" i="1"/>
  <c r="AC327" i="1"/>
  <c r="AD327" i="1" s="1"/>
  <c r="AB300" i="1"/>
  <c r="AC289" i="1"/>
  <c r="AD289" i="1" s="1"/>
  <c r="AC255" i="1"/>
  <c r="AD255" i="1"/>
  <c r="AC359" i="1"/>
  <c r="AD359" i="1" s="1"/>
  <c r="AG359" i="1" s="1"/>
  <c r="AH359" i="1" s="1"/>
  <c r="AC249" i="1"/>
  <c r="AD249" i="1" s="1"/>
  <c r="U395" i="1"/>
  <c r="AF225" i="1"/>
  <c r="AG225" i="1" s="1"/>
  <c r="AH225" i="1" s="1"/>
  <c r="AF210" i="1"/>
  <c r="AG210" i="1" s="1"/>
  <c r="AH210" i="1" s="1"/>
  <c r="AG388" i="1"/>
  <c r="AH388" i="1"/>
  <c r="AB192" i="1"/>
  <c r="AC429" i="1"/>
  <c r="AD429" i="1" s="1"/>
  <c r="AC510" i="1"/>
  <c r="AD510" i="1"/>
  <c r="AC193" i="1"/>
  <c r="AD193" i="1"/>
  <c r="AC458" i="1"/>
  <c r="AD458" i="1"/>
  <c r="AF285" i="1"/>
  <c r="AG285" i="1" s="1"/>
  <c r="AH285" i="1" s="1"/>
  <c r="AG228" i="1"/>
  <c r="AH228" i="1"/>
  <c r="AB336" i="1"/>
  <c r="AB283" i="1"/>
  <c r="AC335" i="1"/>
  <c r="AD335" i="1" s="1"/>
  <c r="AF335" i="1" s="1"/>
  <c r="U335" i="1"/>
  <c r="V148" i="1"/>
  <c r="AC262" i="1"/>
  <c r="AD262" i="1" s="1"/>
  <c r="U262" i="1"/>
  <c r="T220" i="1"/>
  <c r="U220" i="1" s="1"/>
  <c r="AB238" i="1"/>
  <c r="U238" i="1"/>
  <c r="AG256" i="1"/>
  <c r="AH256" i="1"/>
  <c r="AC355" i="1"/>
  <c r="AD355" i="1" s="1"/>
  <c r="U355" i="1"/>
  <c r="U299" i="1"/>
  <c r="AC299" i="1"/>
  <c r="AD299" i="1" s="1"/>
  <c r="U231" i="1"/>
  <c r="AC231" i="1"/>
  <c r="AD231" i="1" s="1"/>
  <c r="U307" i="1"/>
  <c r="AC307" i="1"/>
  <c r="AD307" i="1" s="1"/>
  <c r="U226" i="1"/>
  <c r="AB226" i="1"/>
  <c r="T322" i="1"/>
  <c r="U287" i="1"/>
  <c r="AC287" i="1"/>
  <c r="AD287" i="1" s="1"/>
  <c r="U342" i="1"/>
  <c r="AB342" i="1"/>
  <c r="U308" i="1"/>
  <c r="U236" i="1"/>
  <c r="U451" i="1"/>
  <c r="AB451" i="1"/>
  <c r="U445" i="1"/>
  <c r="AC445" i="1"/>
  <c r="AD445" i="1"/>
  <c r="AF445" i="1" s="1"/>
  <c r="AG445" i="1" s="1"/>
  <c r="AH445" i="1" s="1"/>
  <c r="T417" i="1"/>
  <c r="U441" i="1"/>
  <c r="AC441" i="1"/>
  <c r="AD441" i="1" s="1"/>
  <c r="AB509" i="1"/>
  <c r="U509" i="1"/>
  <c r="AH509" i="1"/>
  <c r="U496" i="1"/>
  <c r="AC496" i="1"/>
  <c r="AD496" i="1" s="1"/>
  <c r="AG419" i="1"/>
  <c r="AH419" i="1" s="1"/>
  <c r="U475" i="1"/>
  <c r="U428" i="1"/>
  <c r="AC428" i="1"/>
  <c r="AD428" i="1" s="1"/>
  <c r="AC517" i="1"/>
  <c r="AD517" i="1"/>
  <c r="U517" i="1"/>
  <c r="T512" i="1"/>
  <c r="V512" i="1"/>
  <c r="T507" i="1"/>
  <c r="V507" i="1"/>
  <c r="V500" i="1"/>
  <c r="T500" i="1"/>
  <c r="AC499" i="1"/>
  <c r="AD499" i="1" s="1"/>
  <c r="AF499" i="1" s="1"/>
  <c r="U499" i="1"/>
  <c r="V494" i="1"/>
  <c r="T494" i="1"/>
  <c r="T473" i="1"/>
  <c r="AC473" i="1" s="1"/>
  <c r="AD473" i="1" s="1"/>
  <c r="AF473" i="1" s="1"/>
  <c r="V473" i="1"/>
  <c r="V471" i="1"/>
  <c r="T471" i="1"/>
  <c r="U471" i="1" s="1"/>
  <c r="V455" i="1"/>
  <c r="T455" i="1"/>
  <c r="AC455" i="1" s="1"/>
  <c r="AD455" i="1" s="1"/>
  <c r="U454" i="1"/>
  <c r="AC454" i="1"/>
  <c r="AD454" i="1"/>
  <c r="AF454" i="1" s="1"/>
  <c r="U427" i="1"/>
  <c r="AC427" i="1"/>
  <c r="AD427" i="1"/>
  <c r="AB427" i="1"/>
  <c r="V426" i="1"/>
  <c r="T426" i="1"/>
  <c r="AB426" i="1" s="1"/>
  <c r="AB425" i="1"/>
  <c r="U423" i="1"/>
  <c r="AC423" i="1"/>
  <c r="AD423" i="1" s="1"/>
  <c r="U422" i="1"/>
  <c r="AB422" i="1"/>
  <c r="AC422" i="1"/>
  <c r="AD422" i="1" s="1"/>
  <c r="V420" i="1"/>
  <c r="T420" i="1"/>
  <c r="AB419" i="1"/>
  <c r="U489" i="1"/>
  <c r="AC489" i="1"/>
  <c r="AD489" i="1" s="1"/>
  <c r="AB516" i="1"/>
  <c r="U405" i="1"/>
  <c r="AB373" i="1"/>
  <c r="V504" i="1"/>
  <c r="T504" i="1"/>
  <c r="V501" i="1"/>
  <c r="T501" i="1"/>
  <c r="AC501" i="1" s="1"/>
  <c r="AD501" i="1" s="1"/>
  <c r="AF501" i="1" s="1"/>
  <c r="U466" i="1"/>
  <c r="AC466" i="1"/>
  <c r="AD466" i="1"/>
  <c r="U463" i="1"/>
  <c r="AC463" i="1"/>
  <c r="AD463" i="1"/>
  <c r="AF463" i="1" s="1"/>
  <c r="AG463" i="1" s="1"/>
  <c r="AH463" i="1" s="1"/>
  <c r="V415" i="1"/>
  <c r="T415" i="1"/>
  <c r="V400" i="1"/>
  <c r="T400" i="1"/>
  <c r="AB250" i="1"/>
  <c r="AG411" i="1"/>
  <c r="AH411" i="1" s="1"/>
  <c r="U491" i="1"/>
  <c r="AC491" i="1"/>
  <c r="AD491" i="1" s="1"/>
  <c r="U424" i="1"/>
  <c r="V506" i="1"/>
  <c r="T506" i="1"/>
  <c r="AB506" i="1" s="1"/>
  <c r="V493" i="1"/>
  <c r="T493" i="1"/>
  <c r="U493" i="1" s="1"/>
  <c r="T468" i="1"/>
  <c r="V468" i="1"/>
  <c r="V457" i="1"/>
  <c r="T457" i="1"/>
  <c r="AC457" i="1" s="1"/>
  <c r="AD457" i="1" s="1"/>
  <c r="V448" i="1"/>
  <c r="T448" i="1"/>
  <c r="U448" i="1" s="1"/>
  <c r="T434" i="1"/>
  <c r="AB434" i="1"/>
  <c r="T410" i="1"/>
  <c r="V410" i="1"/>
  <c r="V396" i="1"/>
  <c r="T396" i="1"/>
  <c r="AB396" i="1" s="1"/>
  <c r="V360" i="1"/>
  <c r="T360" i="1"/>
  <c r="AC360" i="1" s="1"/>
  <c r="AD360" i="1" s="1"/>
  <c r="AF360" i="1" s="1"/>
  <c r="AG360" i="1" s="1"/>
  <c r="AH360" i="1" s="1"/>
  <c r="V251" i="1"/>
  <c r="T251" i="1"/>
  <c r="V465" i="1"/>
  <c r="T465" i="1"/>
  <c r="U465" i="1" s="1"/>
  <c r="T240" i="1"/>
  <c r="AB240" i="1" s="1"/>
  <c r="AA208" i="1"/>
  <c r="AB208" i="1" s="1"/>
  <c r="AC208" i="1"/>
  <c r="AD208" i="1" s="1"/>
  <c r="AC203" i="1"/>
  <c r="AD203" i="1" s="1"/>
  <c r="AF203" i="1"/>
  <c r="AG203" i="1" s="1"/>
  <c r="AH203" i="1" s="1"/>
  <c r="AC251" i="1"/>
  <c r="AD251" i="1"/>
  <c r="AF251" i="1" s="1"/>
  <c r="U251" i="1"/>
  <c r="AC471" i="1"/>
  <c r="AD471" i="1"/>
  <c r="AF471" i="1" s="1"/>
  <c r="AB471" i="1"/>
  <c r="AB494" i="1"/>
  <c r="U500" i="1"/>
  <c r="AC500" i="1"/>
  <c r="AD500" i="1" s="1"/>
  <c r="AB500" i="1"/>
  <c r="U459" i="1"/>
  <c r="AC459" i="1"/>
  <c r="AD459" i="1" s="1"/>
  <c r="AB459" i="1"/>
  <c r="AF488" i="1"/>
  <c r="AG488" i="1" s="1"/>
  <c r="AH488" i="1" s="1"/>
  <c r="AF467" i="1"/>
  <c r="AF413" i="1"/>
  <c r="AF201" i="1"/>
  <c r="U213" i="1"/>
  <c r="AG213" i="1" s="1"/>
  <c r="AH213" i="1" s="1"/>
  <c r="AB369" i="1"/>
  <c r="U369" i="1"/>
  <c r="AC369" i="1"/>
  <c r="AD369" i="1" s="1"/>
  <c r="AG369" i="1" s="1"/>
  <c r="AH369" i="1" s="1"/>
  <c r="AF502" i="1"/>
  <c r="AG502" i="1" s="1"/>
  <c r="AH502" i="1" s="1"/>
  <c r="AG353" i="1"/>
  <c r="AH353" i="1" s="1"/>
  <c r="U240" i="1"/>
  <c r="AC240" i="1"/>
  <c r="AD240" i="1" s="1"/>
  <c r="AC493" i="1"/>
  <c r="AD493" i="1" s="1"/>
  <c r="AF493" i="1" s="1"/>
  <c r="AF458" i="1"/>
  <c r="AG458" i="1" s="1"/>
  <c r="AH458" i="1" s="1"/>
  <c r="AF429" i="1"/>
  <c r="AF359" i="1"/>
  <c r="U218" i="1"/>
  <c r="AC218" i="1"/>
  <c r="AD218" i="1"/>
  <c r="U482" i="1"/>
  <c r="AC482" i="1"/>
  <c r="AD482" i="1" s="1"/>
  <c r="AF292" i="1"/>
  <c r="AG392" i="1"/>
  <c r="AH392" i="1" s="1"/>
  <c r="AC321" i="1"/>
  <c r="AD321" i="1"/>
  <c r="AF321" i="1" s="1"/>
  <c r="U321" i="1"/>
  <c r="AF432" i="1"/>
  <c r="AG432" i="1" s="1"/>
  <c r="AH432" i="1" s="1"/>
  <c r="AF277" i="1"/>
  <c r="AG277" i="1" s="1"/>
  <c r="AH277" i="1" s="1"/>
  <c r="AC363" i="1"/>
  <c r="AD363" i="1" s="1"/>
  <c r="U363" i="1"/>
  <c r="U397" i="1"/>
  <c r="AF216" i="1"/>
  <c r="AC390" i="1"/>
  <c r="AD390" i="1" s="1"/>
  <c r="U390" i="1"/>
  <c r="AF303" i="1"/>
  <c r="U468" i="1"/>
  <c r="AC468" i="1"/>
  <c r="AD468" i="1"/>
  <c r="AB468" i="1"/>
  <c r="AB400" i="1"/>
  <c r="U400" i="1"/>
  <c r="AC400" i="1"/>
  <c r="AD400" i="1" s="1"/>
  <c r="AC465" i="1"/>
  <c r="AD465" i="1" s="1"/>
  <c r="AB465" i="1"/>
  <c r="U360" i="1"/>
  <c r="U434" i="1"/>
  <c r="AC434" i="1"/>
  <c r="AD434" i="1"/>
  <c r="AF466" i="1"/>
  <c r="AG466" i="1" s="1"/>
  <c r="AH466" i="1" s="1"/>
  <c r="AF427" i="1"/>
  <c r="AG427" i="1" s="1"/>
  <c r="AH427" i="1" s="1"/>
  <c r="U455" i="1"/>
  <c r="AB455" i="1"/>
  <c r="AF299" i="1"/>
  <c r="AF255" i="1"/>
  <c r="AG255" i="1"/>
  <c r="AH255" i="1"/>
  <c r="U212" i="1"/>
  <c r="AF300" i="1"/>
  <c r="AB474" i="1"/>
  <c r="AC483" i="1"/>
  <c r="AD483" i="1"/>
  <c r="AB483" i="1"/>
  <c r="U483" i="1"/>
  <c r="AB398" i="1"/>
  <c r="AC398" i="1"/>
  <c r="AD398" i="1" s="1"/>
  <c r="U398" i="1"/>
  <c r="AF403" i="1"/>
  <c r="AG403" i="1"/>
  <c r="AH403" i="1"/>
  <c r="U410" i="1"/>
  <c r="AC410" i="1"/>
  <c r="AD410" i="1" s="1"/>
  <c r="AB410" i="1"/>
  <c r="AB448" i="1"/>
  <c r="AC448" i="1"/>
  <c r="AD448" i="1" s="1"/>
  <c r="AC506" i="1"/>
  <c r="AD506" i="1"/>
  <c r="AC420" i="1"/>
  <c r="AD420" i="1" s="1"/>
  <c r="AC426" i="1"/>
  <c r="AD426" i="1"/>
  <c r="AF426" i="1" s="1"/>
  <c r="AG426" i="1" s="1"/>
  <c r="AH426" i="1" s="1"/>
  <c r="U426" i="1"/>
  <c r="U473" i="1"/>
  <c r="U507" i="1"/>
  <c r="AG517" i="1"/>
  <c r="AH517" i="1"/>
  <c r="AF517" i="1"/>
  <c r="U322" i="1"/>
  <c r="AF193" i="1"/>
  <c r="AG193" i="1"/>
  <c r="AH193" i="1" s="1"/>
  <c r="U196" i="1"/>
  <c r="AC196" i="1"/>
  <c r="AD196" i="1"/>
  <c r="AG196" i="1" s="1"/>
  <c r="AH196" i="1" s="1"/>
  <c r="AB196" i="1"/>
  <c r="U365" i="1"/>
  <c r="AC365" i="1"/>
  <c r="AD365" i="1" s="1"/>
  <c r="AB365" i="1"/>
  <c r="U469" i="1"/>
  <c r="AC505" i="1"/>
  <c r="AD505" i="1"/>
  <c r="U505" i="1"/>
  <c r="U318" i="1"/>
  <c r="AC318" i="1"/>
  <c r="AD318" i="1"/>
  <c r="AC361" i="1"/>
  <c r="AD361" i="1" s="1"/>
  <c r="AB364" i="1"/>
  <c r="U364" i="1"/>
  <c r="AC364" i="1"/>
  <c r="AD364" i="1" s="1"/>
  <c r="AF364" i="1" s="1"/>
  <c r="AG364" i="1" s="1"/>
  <c r="AH364" i="1" s="1"/>
  <c r="AF380" i="1"/>
  <c r="AG380" i="1"/>
  <c r="AH380" i="1"/>
  <c r="U320" i="1"/>
  <c r="AF506" i="1"/>
  <c r="AF398" i="1"/>
  <c r="AF218" i="1"/>
  <c r="AF240" i="1"/>
  <c r="AG240" i="1"/>
  <c r="AH240" i="1" s="1"/>
  <c r="AF505" i="1"/>
  <c r="AG505" i="1" s="1"/>
  <c r="AH505" i="1" s="1"/>
  <c r="AF390" i="1"/>
  <c r="AG390" i="1"/>
  <c r="AH390" i="1"/>
  <c r="AF196" i="1"/>
  <c r="AF369" i="1"/>
  <c r="AG318" i="1"/>
  <c r="AH318" i="1"/>
  <c r="AF318" i="1"/>
  <c r="AG483" i="1"/>
  <c r="AH483" i="1" s="1"/>
  <c r="AF483" i="1"/>
  <c r="AF455" i="1"/>
  <c r="AG455" i="1" s="1"/>
  <c r="AH455" i="1" s="1"/>
  <c r="AF400" i="1"/>
  <c r="AF468" i="1"/>
  <c r="AF213" i="1"/>
  <c r="V157" i="1"/>
  <c r="V158" i="1"/>
  <c r="V185" i="1"/>
  <c r="AA168" i="1"/>
  <c r="T163" i="1"/>
  <c r="U163" i="1" s="1"/>
  <c r="T184" i="1"/>
  <c r="U184" i="1" s="1"/>
  <c r="R182" i="1"/>
  <c r="S182" i="1"/>
  <c r="R180" i="1"/>
  <c r="S180" i="1"/>
  <c r="T176" i="1"/>
  <c r="U176" i="1"/>
  <c r="T171" i="1"/>
  <c r="U171" i="1"/>
  <c r="T179" i="1"/>
  <c r="U179" i="1"/>
  <c r="T167" i="1"/>
  <c r="T180" i="1"/>
  <c r="AB180" i="1" s="1"/>
  <c r="R176" i="1"/>
  <c r="S176" i="1"/>
  <c r="AA163" i="1"/>
  <c r="AA162" i="1"/>
  <c r="R158" i="1"/>
  <c r="S158" i="1"/>
  <c r="AC188" i="1"/>
  <c r="AD188" i="1"/>
  <c r="U188" i="1"/>
  <c r="AC189" i="1"/>
  <c r="AD189" i="1" s="1"/>
  <c r="U189" i="1"/>
  <c r="AB189" i="1"/>
  <c r="R189" i="1"/>
  <c r="S189" i="1" s="1"/>
  <c r="V184" i="1"/>
  <c r="T174" i="1"/>
  <c r="U174" i="1" s="1"/>
  <c r="V171" i="1"/>
  <c r="AA169" i="1"/>
  <c r="AA167" i="1"/>
  <c r="AB167" i="1"/>
  <c r="AC167" i="1" s="1"/>
  <c r="AD167" i="1"/>
  <c r="AF167" i="1" s="1"/>
  <c r="AG167" i="1" s="1"/>
  <c r="AH167" i="1" s="1"/>
  <c r="T166" i="1"/>
  <c r="V165" i="1"/>
  <c r="R161" i="1"/>
  <c r="S161" i="1" s="1"/>
  <c r="V154" i="1"/>
  <c r="T148" i="1"/>
  <c r="AB148" i="1" s="1"/>
  <c r="AC148" i="1" s="1"/>
  <c r="AD148" i="1" s="1"/>
  <c r="AA147" i="1"/>
  <c r="T186" i="1"/>
  <c r="AB186" i="1" s="1"/>
  <c r="T175" i="1"/>
  <c r="U175" i="1"/>
  <c r="T173" i="1"/>
  <c r="AC173" i="1" s="1"/>
  <c r="AD173" i="1" s="1"/>
  <c r="R173" i="1"/>
  <c r="S173" i="1"/>
  <c r="R169" i="1"/>
  <c r="S169" i="1"/>
  <c r="AA180" i="1"/>
  <c r="AA190" i="1"/>
  <c r="AB190" i="1"/>
  <c r="AC190" i="1"/>
  <c r="AD190" i="1" s="1"/>
  <c r="AA183" i="1"/>
  <c r="AC183" i="1"/>
  <c r="AD183" i="1" s="1"/>
  <c r="AB176" i="1"/>
  <c r="AC176" i="1"/>
  <c r="AD176" i="1"/>
  <c r="AF176" i="1"/>
  <c r="AG176" i="1"/>
  <c r="AH176" i="1" s="1"/>
  <c r="U191" i="1"/>
  <c r="AC191" i="1"/>
  <c r="AD191" i="1"/>
  <c r="U185" i="1"/>
  <c r="AC185" i="1"/>
  <c r="AD185" i="1" s="1"/>
  <c r="AG185" i="1" s="1"/>
  <c r="AH185" i="1" s="1"/>
  <c r="AF183" i="1"/>
  <c r="U170" i="1"/>
  <c r="AB181" i="1"/>
  <c r="U181" i="1"/>
  <c r="AC181" i="1"/>
  <c r="AD181" i="1"/>
  <c r="AA178" i="1"/>
  <c r="AC178" i="1"/>
  <c r="AD178" i="1" s="1"/>
  <c r="V169" i="1"/>
  <c r="T169" i="1"/>
  <c r="U169" i="1" s="1"/>
  <c r="AB187" i="1"/>
  <c r="U173" i="1"/>
  <c r="U167" i="1"/>
  <c r="AB177" i="1"/>
  <c r="AC177" i="1"/>
  <c r="AD177" i="1" s="1"/>
  <c r="AF177" i="1" s="1"/>
  <c r="AB184" i="1"/>
  <c r="T182" i="1"/>
  <c r="AA175" i="1"/>
  <c r="AB175" i="1" s="1"/>
  <c r="AA173" i="1"/>
  <c r="AB173" i="1"/>
  <c r="AA166" i="1"/>
  <c r="AB166" i="1"/>
  <c r="AC166" i="1"/>
  <c r="AD166" i="1" s="1"/>
  <c r="AA164" i="1"/>
  <c r="AB164" i="1" s="1"/>
  <c r="AC164" i="1" s="1"/>
  <c r="AD164" i="1" s="1"/>
  <c r="AB191" i="1"/>
  <c r="AA174" i="1"/>
  <c r="AA153" i="1"/>
  <c r="AB153" i="1" s="1"/>
  <c r="AC187" i="1"/>
  <c r="AD187" i="1"/>
  <c r="AA179" i="1"/>
  <c r="AB179" i="1"/>
  <c r="AC179" i="1"/>
  <c r="AD179" i="1"/>
  <c r="U172" i="1"/>
  <c r="V186" i="1"/>
  <c r="V175" i="1"/>
  <c r="AB172" i="1"/>
  <c r="AC172" i="1"/>
  <c r="AD172" i="1"/>
  <c r="AF172" i="1" s="1"/>
  <c r="AA171" i="1"/>
  <c r="AA165" i="1"/>
  <c r="AB165" i="1" s="1"/>
  <c r="R165" i="1"/>
  <c r="S165" i="1" s="1"/>
  <c r="R167" i="1"/>
  <c r="S167" i="1"/>
  <c r="R164" i="1"/>
  <c r="S164" i="1"/>
  <c r="R163" i="1"/>
  <c r="S163" i="1" s="1"/>
  <c r="AA159" i="1"/>
  <c r="AA155" i="1"/>
  <c r="AA160" i="1"/>
  <c r="AB160" i="1" s="1"/>
  <c r="AC160" i="1" s="1"/>
  <c r="AD160" i="1" s="1"/>
  <c r="T158" i="1"/>
  <c r="U158" i="1"/>
  <c r="R154" i="1"/>
  <c r="S154" i="1"/>
  <c r="AA143" i="1"/>
  <c r="R157" i="1"/>
  <c r="S157" i="1" s="1"/>
  <c r="R153" i="1"/>
  <c r="S153" i="1"/>
  <c r="AA145" i="1"/>
  <c r="T156" i="1"/>
  <c r="U156" i="1" s="1"/>
  <c r="T153" i="1"/>
  <c r="U153" i="1"/>
  <c r="R151" i="1"/>
  <c r="S151" i="1"/>
  <c r="R150" i="1"/>
  <c r="S150" i="1" s="1"/>
  <c r="T145" i="1"/>
  <c r="AB145" i="1" s="1"/>
  <c r="AC145" i="1" s="1"/>
  <c r="AD145" i="1" s="1"/>
  <c r="T157" i="1"/>
  <c r="U157" i="1"/>
  <c r="T152" i="1"/>
  <c r="U152" i="1"/>
  <c r="AA151" i="1"/>
  <c r="T150" i="1"/>
  <c r="U150" i="1"/>
  <c r="AA139" i="1"/>
  <c r="AA138" i="1"/>
  <c r="R13" i="1"/>
  <c r="S13" i="1" s="1"/>
  <c r="R147" i="1"/>
  <c r="S147" i="1" s="1"/>
  <c r="R146" i="1"/>
  <c r="S146" i="1" s="1"/>
  <c r="R145" i="1"/>
  <c r="S145" i="1" s="1"/>
  <c r="T142" i="1"/>
  <c r="U142" i="1"/>
  <c r="T144" i="1"/>
  <c r="U144" i="1"/>
  <c r="R143" i="1"/>
  <c r="S143" i="1"/>
  <c r="AA14" i="1"/>
  <c r="T50" i="1"/>
  <c r="U50" i="1"/>
  <c r="R130" i="1"/>
  <c r="S130" i="1"/>
  <c r="T104" i="1"/>
  <c r="AB104" i="1" s="1"/>
  <c r="T92" i="1"/>
  <c r="U92" i="1" s="1"/>
  <c r="R69" i="1"/>
  <c r="S69" i="1"/>
  <c r="T67" i="1"/>
  <c r="AB67" i="1" s="1"/>
  <c r="U67" i="1"/>
  <c r="R65" i="1"/>
  <c r="S65" i="1" s="1"/>
  <c r="R52" i="1"/>
  <c r="S52" i="1" s="1"/>
  <c r="R48" i="1"/>
  <c r="S48" i="1"/>
  <c r="T46" i="1"/>
  <c r="AB46" i="1" s="1"/>
  <c r="AC46" i="1" s="1"/>
  <c r="AD46" i="1" s="1"/>
  <c r="U46" i="1"/>
  <c r="T38" i="1"/>
  <c r="U38" i="1" s="1"/>
  <c r="T22" i="1"/>
  <c r="U22" i="1" s="1"/>
  <c r="R20" i="1"/>
  <c r="S20" i="1"/>
  <c r="R128" i="1"/>
  <c r="S128" i="1"/>
  <c r="T126" i="1"/>
  <c r="AB126" i="1" s="1"/>
  <c r="AC126" i="1" s="1"/>
  <c r="AD126" i="1" s="1"/>
  <c r="R125" i="1"/>
  <c r="S125" i="1" s="1"/>
  <c r="T114" i="1"/>
  <c r="U114" i="1"/>
  <c r="R96" i="1"/>
  <c r="S96" i="1"/>
  <c r="R63" i="1"/>
  <c r="S63" i="1" s="1"/>
  <c r="R51" i="1"/>
  <c r="S51" i="1" s="1"/>
  <c r="R23" i="1"/>
  <c r="S23" i="1"/>
  <c r="AA18" i="1"/>
  <c r="R17" i="1"/>
  <c r="S17" i="1"/>
  <c r="T15" i="1"/>
  <c r="U15" i="1"/>
  <c r="R14" i="1"/>
  <c r="S14" i="1" s="1"/>
  <c r="AA103" i="1"/>
  <c r="R49" i="1"/>
  <c r="S49" i="1"/>
  <c r="AA17" i="1"/>
  <c r="AA81" i="1"/>
  <c r="AA89" i="1"/>
  <c r="T83" i="1"/>
  <c r="U83" i="1" s="1"/>
  <c r="T53" i="1"/>
  <c r="U53" i="1"/>
  <c r="R115" i="1"/>
  <c r="S115" i="1"/>
  <c r="AA111" i="1"/>
  <c r="AA107" i="1"/>
  <c r="T95" i="1"/>
  <c r="U95" i="1" s="1"/>
  <c r="R88" i="1"/>
  <c r="S88" i="1" s="1"/>
  <c r="R84" i="1"/>
  <c r="S84" i="1" s="1"/>
  <c r="R75" i="1"/>
  <c r="S75" i="1"/>
  <c r="AA61" i="1"/>
  <c r="R45" i="1"/>
  <c r="S45" i="1"/>
  <c r="R21" i="1"/>
  <c r="S21" i="1"/>
  <c r="T79" i="1"/>
  <c r="AB79" i="1" s="1"/>
  <c r="AC79" i="1" s="1"/>
  <c r="AD79" i="1" s="1"/>
  <c r="U79" i="1"/>
  <c r="AA125" i="1"/>
  <c r="AB125" i="1" s="1"/>
  <c r="AC125" i="1" s="1"/>
  <c r="AD125" i="1" s="1"/>
  <c r="AA109" i="1"/>
  <c r="AA118" i="1"/>
  <c r="R44" i="1"/>
  <c r="S44" i="1" s="1"/>
  <c r="T41" i="1"/>
  <c r="U41" i="1" s="1"/>
  <c r="T37" i="1"/>
  <c r="AB37" i="1" s="1"/>
  <c r="U37" i="1"/>
  <c r="R71" i="1"/>
  <c r="S71" i="1" s="1"/>
  <c r="T35" i="1"/>
  <c r="U35" i="1"/>
  <c r="R34" i="1"/>
  <c r="S34" i="1"/>
  <c r="R29" i="1"/>
  <c r="S29" i="1"/>
  <c r="T27" i="1"/>
  <c r="U27" i="1" s="1"/>
  <c r="T51" i="1"/>
  <c r="AB51" i="1" s="1"/>
  <c r="AC51" i="1" s="1"/>
  <c r="AD51" i="1" s="1"/>
  <c r="AA131" i="1"/>
  <c r="T118" i="1"/>
  <c r="U118" i="1"/>
  <c r="R80" i="1"/>
  <c r="S80" i="1"/>
  <c r="AA77" i="1"/>
  <c r="T56" i="1"/>
  <c r="AB56" i="1" s="1"/>
  <c r="AC56" i="1" s="1"/>
  <c r="AD56" i="1" s="1"/>
  <c r="AA47" i="1"/>
  <c r="AB47" i="1" s="1"/>
  <c r="AC47" i="1" s="1"/>
  <c r="AD47" i="1" s="1"/>
  <c r="T24" i="1"/>
  <c r="U24" i="1"/>
  <c r="AA117" i="1"/>
  <c r="AA99" i="1"/>
  <c r="AA95" i="1"/>
  <c r="AA91" i="1"/>
  <c r="AA66" i="1"/>
  <c r="AA136" i="1"/>
  <c r="AB136" i="1" s="1"/>
  <c r="AC136" i="1" s="1"/>
  <c r="AD136" i="1" s="1"/>
  <c r="T93" i="1"/>
  <c r="U93" i="1"/>
  <c r="R92" i="1"/>
  <c r="S92" i="1"/>
  <c r="T73" i="1"/>
  <c r="U73" i="1"/>
  <c r="AG73" i="1" s="1"/>
  <c r="AH73" i="1" s="1"/>
  <c r="AA70" i="1"/>
  <c r="R70" i="1"/>
  <c r="S70" i="1" s="1"/>
  <c r="R47" i="1"/>
  <c r="S47" i="1" s="1"/>
  <c r="R43" i="1"/>
  <c r="S43" i="1" s="1"/>
  <c r="AA39" i="1"/>
  <c r="AB39" i="1" s="1"/>
  <c r="R37" i="1"/>
  <c r="S37" i="1" s="1"/>
  <c r="T34" i="1"/>
  <c r="U34" i="1" s="1"/>
  <c r="R18" i="1"/>
  <c r="S18" i="1" s="1"/>
  <c r="T129" i="1"/>
  <c r="U129" i="1"/>
  <c r="T135" i="1"/>
  <c r="AB135" i="1" s="1"/>
  <c r="R133" i="1"/>
  <c r="S133" i="1" s="1"/>
  <c r="R121" i="1"/>
  <c r="S121" i="1" s="1"/>
  <c r="T119" i="1"/>
  <c r="U119" i="1"/>
  <c r="R118" i="1"/>
  <c r="S118" i="1" s="1"/>
  <c r="AA112" i="1"/>
  <c r="AB112" i="1" s="1"/>
  <c r="AC112" i="1" s="1"/>
  <c r="AD112" i="1" s="1"/>
  <c r="R110" i="1"/>
  <c r="S110" i="1"/>
  <c r="T107" i="1"/>
  <c r="U107" i="1" s="1"/>
  <c r="R100" i="1"/>
  <c r="S100" i="1"/>
  <c r="R99" i="1"/>
  <c r="S99" i="1" s="1"/>
  <c r="R98" i="1"/>
  <c r="S98" i="1" s="1"/>
  <c r="R90" i="1"/>
  <c r="S90" i="1" s="1"/>
  <c r="T68" i="1"/>
  <c r="U68" i="1"/>
  <c r="R62" i="1"/>
  <c r="S62" i="1"/>
  <c r="R61" i="1"/>
  <c r="S61" i="1"/>
  <c r="T59" i="1"/>
  <c r="U59" i="1" s="1"/>
  <c r="R57" i="1"/>
  <c r="S57" i="1" s="1"/>
  <c r="T55" i="1"/>
  <c r="U55" i="1"/>
  <c r="R54" i="1"/>
  <c r="S54" i="1" s="1"/>
  <c r="R53" i="1"/>
  <c r="S53" i="1" s="1"/>
  <c r="R46" i="1"/>
  <c r="S46" i="1"/>
  <c r="T42" i="1"/>
  <c r="AB42" i="1" s="1"/>
  <c r="U42" i="1"/>
  <c r="T40" i="1"/>
  <c r="AC40" i="1" s="1"/>
  <c r="AD40" i="1" s="1"/>
  <c r="AB40" i="1"/>
  <c r="AA33" i="1"/>
  <c r="AB33" i="1" s="1"/>
  <c r="R27" i="1"/>
  <c r="S27" i="1"/>
  <c r="R26" i="1"/>
  <c r="S26" i="1"/>
  <c r="AA105" i="1"/>
  <c r="AA38" i="1"/>
  <c r="T52" i="1"/>
  <c r="U52" i="1"/>
  <c r="AG52" i="1" s="1"/>
  <c r="AH52" i="1" s="1"/>
  <c r="T60" i="1"/>
  <c r="U60" i="1"/>
  <c r="AA68" i="1"/>
  <c r="R50" i="1"/>
  <c r="S50" i="1"/>
  <c r="R42" i="1"/>
  <c r="S42" i="1" s="1"/>
  <c r="AA25" i="1"/>
  <c r="T127" i="1"/>
  <c r="U127" i="1" s="1"/>
  <c r="T16" i="1"/>
  <c r="AB16" i="1" s="1"/>
  <c r="T82" i="1"/>
  <c r="AB82" i="1" s="1"/>
  <c r="AC82" i="1" s="1"/>
  <c r="AD82" i="1" s="1"/>
  <c r="U82" i="1"/>
  <c r="T39" i="1"/>
  <c r="U39" i="1"/>
  <c r="T141" i="1"/>
  <c r="U141" i="1" s="1"/>
  <c r="T139" i="1"/>
  <c r="U139" i="1" s="1"/>
  <c r="R138" i="1"/>
  <c r="S138" i="1"/>
  <c r="R122" i="1"/>
  <c r="S122" i="1"/>
  <c r="R120" i="1"/>
  <c r="S120" i="1" s="1"/>
  <c r="R116" i="1"/>
  <c r="S116" i="1" s="1"/>
  <c r="T109" i="1"/>
  <c r="AB109" i="1" s="1"/>
  <c r="U109" i="1"/>
  <c r="R108" i="1"/>
  <c r="S108" i="1"/>
  <c r="R106" i="1"/>
  <c r="S106" i="1" s="1"/>
  <c r="R102" i="1"/>
  <c r="S102" i="1" s="1"/>
  <c r="T100" i="1"/>
  <c r="AB100" i="1" s="1"/>
  <c r="AC100" i="1" s="1"/>
  <c r="AD100" i="1" s="1"/>
  <c r="U100" i="1"/>
  <c r="AA98" i="1"/>
  <c r="R91" i="1"/>
  <c r="S91" i="1"/>
  <c r="R89" i="1"/>
  <c r="S89" i="1"/>
  <c r="T87" i="1"/>
  <c r="U87" i="1"/>
  <c r="R87" i="1"/>
  <c r="S87" i="1" s="1"/>
  <c r="T84" i="1"/>
  <c r="U84" i="1" s="1"/>
  <c r="R82" i="1"/>
  <c r="S82" i="1"/>
  <c r="T80" i="1"/>
  <c r="U80" i="1"/>
  <c r="T78" i="1"/>
  <c r="U78" i="1"/>
  <c r="R59" i="1"/>
  <c r="S59" i="1"/>
  <c r="T57" i="1"/>
  <c r="U57" i="1"/>
  <c r="T48" i="1"/>
  <c r="U48" i="1"/>
  <c r="R38" i="1"/>
  <c r="S38" i="1"/>
  <c r="T33" i="1"/>
  <c r="U33" i="1"/>
  <c r="R32" i="1"/>
  <c r="S32" i="1"/>
  <c r="T29" i="1"/>
  <c r="U29" i="1"/>
  <c r="AA28" i="1"/>
  <c r="R28" i="1"/>
  <c r="S28" i="1" s="1"/>
  <c r="R22" i="1"/>
  <c r="S22" i="1"/>
  <c r="AA21" i="1"/>
  <c r="T20" i="1"/>
  <c r="U20" i="1" s="1"/>
  <c r="T13" i="1"/>
  <c r="U13" i="1" s="1"/>
  <c r="T75" i="1"/>
  <c r="U75" i="1"/>
  <c r="R73" i="1"/>
  <c r="S73" i="1" s="1"/>
  <c r="T66" i="1"/>
  <c r="U66" i="1" s="1"/>
  <c r="T45" i="1"/>
  <c r="AB45" i="1" s="1"/>
  <c r="T130" i="1"/>
  <c r="U130" i="1"/>
  <c r="T61" i="1"/>
  <c r="AB61" i="1" s="1"/>
  <c r="T47" i="1"/>
  <c r="U47" i="1"/>
  <c r="T140" i="1"/>
  <c r="U140" i="1"/>
  <c r="T28" i="1"/>
  <c r="U28" i="1" s="1"/>
  <c r="R131" i="1"/>
  <c r="S131" i="1"/>
  <c r="R117" i="1"/>
  <c r="S117" i="1" s="1"/>
  <c r="R78" i="1"/>
  <c r="S78" i="1" s="1"/>
  <c r="R76" i="1"/>
  <c r="S76" i="1" s="1"/>
  <c r="T65" i="1"/>
  <c r="AB65" i="1" s="1"/>
  <c r="AC65" i="1" s="1"/>
  <c r="AD65" i="1" s="1"/>
  <c r="U65" i="1"/>
  <c r="T26" i="1"/>
  <c r="AB26" i="1" s="1"/>
  <c r="U26" i="1"/>
  <c r="T23" i="1"/>
  <c r="U23" i="1"/>
  <c r="AA154" i="1"/>
  <c r="AB154" i="1" s="1"/>
  <c r="AC154" i="1"/>
  <c r="AD154" i="1" s="1"/>
  <c r="AA94" i="1"/>
  <c r="AA90" i="1"/>
  <c r="AB90" i="1" s="1"/>
  <c r="AC90" i="1" s="1"/>
  <c r="AD90" i="1" s="1"/>
  <c r="AA86" i="1"/>
  <c r="AA82" i="1"/>
  <c r="AA56" i="1"/>
  <c r="V32" i="1"/>
  <c r="T32" i="1"/>
  <c r="AC32" i="1" s="1"/>
  <c r="AD32" i="1" s="1"/>
  <c r="U32" i="1"/>
  <c r="AA16" i="1"/>
  <c r="T138" i="1"/>
  <c r="U138" i="1" s="1"/>
  <c r="T110" i="1"/>
  <c r="U110" i="1" s="1"/>
  <c r="T164" i="1"/>
  <c r="V162" i="1"/>
  <c r="T162" i="1"/>
  <c r="AB162" i="1"/>
  <c r="AC162" i="1"/>
  <c r="AD162" i="1"/>
  <c r="AA115" i="1"/>
  <c r="R111" i="1"/>
  <c r="S111" i="1"/>
  <c r="AA74" i="1"/>
  <c r="V72" i="1"/>
  <c r="T72" i="1"/>
  <c r="AB72" i="1" s="1"/>
  <c r="AC72" i="1" s="1"/>
  <c r="AD72" i="1" s="1"/>
  <c r="U72" i="1"/>
  <c r="AA67" i="1"/>
  <c r="AA53" i="1"/>
  <c r="AA44" i="1"/>
  <c r="V168" i="1"/>
  <c r="T168" i="1"/>
  <c r="AB168" i="1" s="1"/>
  <c r="AC168" i="1" s="1"/>
  <c r="AD168" i="1" s="1"/>
  <c r="AA124" i="1"/>
  <c r="AB124" i="1" s="1"/>
  <c r="AC124" i="1" s="1"/>
  <c r="AD124" i="1" s="1"/>
  <c r="V88" i="1"/>
  <c r="T88" i="1"/>
  <c r="U88" i="1"/>
  <c r="AA84" i="1"/>
  <c r="AA62" i="1"/>
  <c r="V14" i="1"/>
  <c r="T14" i="1"/>
  <c r="AB14" i="1" s="1"/>
  <c r="U14" i="1"/>
  <c r="T121" i="1"/>
  <c r="U121" i="1" s="1"/>
  <c r="T58" i="1"/>
  <c r="U58" i="1" s="1"/>
  <c r="T98" i="1"/>
  <c r="AB98" i="1" s="1"/>
  <c r="AC98" i="1" s="1"/>
  <c r="AD98" i="1" s="1"/>
  <c r="V133" i="1"/>
  <c r="T133" i="1"/>
  <c r="AC133" i="1" s="1"/>
  <c r="AD133" i="1" s="1"/>
  <c r="U133" i="1"/>
  <c r="V115" i="1"/>
  <c r="T115" i="1"/>
  <c r="AB115" i="1" s="1"/>
  <c r="V74" i="1"/>
  <c r="T74" i="1"/>
  <c r="U74" i="1" s="1"/>
  <c r="V69" i="1"/>
  <c r="T69" i="1"/>
  <c r="AC69" i="1" s="1"/>
  <c r="AD69" i="1" s="1"/>
  <c r="U69" i="1"/>
  <c r="T64" i="1"/>
  <c r="U64" i="1"/>
  <c r="V64" i="1"/>
  <c r="AA51" i="1"/>
  <c r="AA49" i="1"/>
  <c r="T43" i="1"/>
  <c r="AC43" i="1" s="1"/>
  <c r="AD43" i="1" s="1"/>
  <c r="U43" i="1"/>
  <c r="V43" i="1"/>
  <c r="AA43" i="1"/>
  <c r="AA37" i="1"/>
  <c r="R168" i="1"/>
  <c r="S168" i="1"/>
  <c r="T161" i="1"/>
  <c r="AB161" i="1" s="1"/>
  <c r="AC161" i="1" s="1"/>
  <c r="AD161" i="1" s="1"/>
  <c r="U161" i="1"/>
  <c r="R152" i="1"/>
  <c r="S152" i="1" s="1"/>
  <c r="AA149" i="1"/>
  <c r="R134" i="1"/>
  <c r="S134" i="1" s="1"/>
  <c r="R129" i="1"/>
  <c r="S129" i="1" s="1"/>
  <c r="R127" i="1"/>
  <c r="S127" i="1"/>
  <c r="R119" i="1"/>
  <c r="S119" i="1"/>
  <c r="AA113" i="1"/>
  <c r="AB113" i="1" s="1"/>
  <c r="AC113" i="1" s="1"/>
  <c r="AD113" i="1" s="1"/>
  <c r="R113" i="1"/>
  <c r="S113" i="1"/>
  <c r="T112" i="1"/>
  <c r="U112" i="1"/>
  <c r="R107" i="1"/>
  <c r="S107" i="1" s="1"/>
  <c r="R101" i="1"/>
  <c r="S101" i="1" s="1"/>
  <c r="R93" i="1"/>
  <c r="S93" i="1" s="1"/>
  <c r="R56" i="1"/>
  <c r="S56" i="1" s="1"/>
  <c r="AA48" i="1"/>
  <c r="R36" i="1"/>
  <c r="S36" i="1"/>
  <c r="T30" i="1"/>
  <c r="U30" i="1"/>
  <c r="R15" i="1"/>
  <c r="S15" i="1"/>
  <c r="R166" i="1"/>
  <c r="S166" i="1"/>
  <c r="R159" i="1"/>
  <c r="S159" i="1"/>
  <c r="T155" i="1"/>
  <c r="U155" i="1"/>
  <c r="AG155" i="1" s="1"/>
  <c r="AH155" i="1" s="1"/>
  <c r="R141" i="1"/>
  <c r="S141" i="1"/>
  <c r="T136" i="1"/>
  <c r="T134" i="1"/>
  <c r="T128" i="1"/>
  <c r="AB128" i="1" s="1"/>
  <c r="AC128" i="1" s="1"/>
  <c r="AD128" i="1" s="1"/>
  <c r="U128" i="1"/>
  <c r="R112" i="1"/>
  <c r="S112" i="1"/>
  <c r="R94" i="1"/>
  <c r="S94" i="1"/>
  <c r="R60" i="1"/>
  <c r="S60" i="1" s="1"/>
  <c r="R40" i="1"/>
  <c r="S40" i="1"/>
  <c r="R31" i="1"/>
  <c r="S31" i="1" s="1"/>
  <c r="T19" i="1"/>
  <c r="U19" i="1" s="1"/>
  <c r="U166" i="1"/>
  <c r="AA157" i="1"/>
  <c r="AA108" i="1"/>
  <c r="V89" i="1"/>
  <c r="T89" i="1"/>
  <c r="AB89" i="1" s="1"/>
  <c r="V86" i="1"/>
  <c r="T86" i="1"/>
  <c r="AA158" i="1"/>
  <c r="AB158" i="1"/>
  <c r="V87" i="1"/>
  <c r="U165" i="1"/>
  <c r="AC165" i="1"/>
  <c r="AD165" i="1" s="1"/>
  <c r="AA161" i="1"/>
  <c r="AA141" i="1"/>
  <c r="AA134" i="1"/>
  <c r="U168" i="1"/>
  <c r="T91" i="1"/>
  <c r="AB91" i="1" s="1"/>
  <c r="U91" i="1"/>
  <c r="AA78" i="1"/>
  <c r="V71" i="1"/>
  <c r="T71" i="1"/>
  <c r="U71" i="1" s="1"/>
  <c r="AA23" i="1"/>
  <c r="V18" i="1"/>
  <c r="T18" i="1"/>
  <c r="AC18" i="1" s="1"/>
  <c r="AD18" i="1" s="1"/>
  <c r="U18" i="1"/>
  <c r="V17" i="1"/>
  <c r="T17" i="1"/>
  <c r="V95" i="1"/>
  <c r="T97" i="1"/>
  <c r="U97" i="1"/>
  <c r="T76" i="1"/>
  <c r="U76" i="1"/>
  <c r="V155" i="1"/>
  <c r="V147" i="1"/>
  <c r="T147" i="1"/>
  <c r="AA137" i="1"/>
  <c r="AA135" i="1"/>
  <c r="AA129" i="1"/>
  <c r="AB129" i="1" s="1"/>
  <c r="AC129" i="1" s="1"/>
  <c r="AD129" i="1" s="1"/>
  <c r="V26" i="1"/>
  <c r="AA152" i="1"/>
  <c r="AB152" i="1" s="1"/>
  <c r="AC152" i="1" s="1"/>
  <c r="AD152" i="1" s="1"/>
  <c r="AA146" i="1"/>
  <c r="AB146" i="1" s="1"/>
  <c r="AC146" i="1" s="1"/>
  <c r="AD146" i="1" s="1"/>
  <c r="AA130" i="1"/>
  <c r="AB130" i="1" s="1"/>
  <c r="AC130" i="1" s="1"/>
  <c r="AD130" i="1" s="1"/>
  <c r="AA31" i="1"/>
  <c r="AA93" i="1"/>
  <c r="AB93" i="1" s="1"/>
  <c r="AC93" i="1" s="1"/>
  <c r="AD93" i="1" s="1"/>
  <c r="AA35" i="1"/>
  <c r="T159" i="1"/>
  <c r="AB159" i="1" s="1"/>
  <c r="AC159" i="1" s="1"/>
  <c r="AD159" i="1" s="1"/>
  <c r="R156" i="1"/>
  <c r="S156" i="1"/>
  <c r="AA148" i="1"/>
  <c r="R148" i="1"/>
  <c r="S148" i="1"/>
  <c r="R142" i="1"/>
  <c r="S142" i="1"/>
  <c r="T137" i="1"/>
  <c r="AB137" i="1" s="1"/>
  <c r="U137" i="1"/>
  <c r="R132" i="1"/>
  <c r="S132" i="1" s="1"/>
  <c r="R126" i="1"/>
  <c r="S126" i="1" s="1"/>
  <c r="AA116" i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R155" i="1"/>
  <c r="S155" i="1" s="1"/>
  <c r="AA150" i="1"/>
  <c r="T123" i="1"/>
  <c r="AB123" i="1" s="1"/>
  <c r="AC123" i="1" s="1"/>
  <c r="AD123" i="1" s="1"/>
  <c r="U123" i="1"/>
  <c r="R114" i="1"/>
  <c r="S114" i="1"/>
  <c r="R79" i="1"/>
  <c r="S79" i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 s="1"/>
  <c r="AA140" i="1"/>
  <c r="AB140" i="1" s="1"/>
  <c r="AC140" i="1" s="1"/>
  <c r="AD140" i="1" s="1"/>
  <c r="AA133" i="1"/>
  <c r="V101" i="1"/>
  <c r="T101" i="1"/>
  <c r="U101" i="1"/>
  <c r="T94" i="1"/>
  <c r="AB94" i="1" s="1"/>
  <c r="AC94" i="1" s="1"/>
  <c r="AD94" i="1" s="1"/>
  <c r="AA36" i="1"/>
  <c r="AB36" i="1" s="1"/>
  <c r="T85" i="1"/>
  <c r="V122" i="1"/>
  <c r="T122" i="1"/>
  <c r="U122" i="1"/>
  <c r="V102" i="1"/>
  <c r="T102" i="1"/>
  <c r="U102" i="1" s="1"/>
  <c r="V25" i="1"/>
  <c r="T25" i="1"/>
  <c r="R140" i="1"/>
  <c r="S140" i="1" s="1"/>
  <c r="R139" i="1"/>
  <c r="S139" i="1" s="1"/>
  <c r="R137" i="1"/>
  <c r="S137" i="1" s="1"/>
  <c r="T132" i="1"/>
  <c r="U132" i="1" s="1"/>
  <c r="R124" i="1"/>
  <c r="S124" i="1"/>
  <c r="AA121" i="1"/>
  <c r="AA120" i="1"/>
  <c r="AB120" i="1" s="1"/>
  <c r="AC120" i="1" s="1"/>
  <c r="AD120" i="1" s="1"/>
  <c r="AA110" i="1"/>
  <c r="R97" i="1"/>
  <c r="S97" i="1" s="1"/>
  <c r="T36" i="1"/>
  <c r="AA27" i="1"/>
  <c r="AA22" i="1"/>
  <c r="AA15" i="1"/>
  <c r="R136" i="1"/>
  <c r="S136" i="1" s="1"/>
  <c r="R135" i="1"/>
  <c r="S135" i="1" s="1"/>
  <c r="T111" i="1"/>
  <c r="R105" i="1"/>
  <c r="S105" i="1"/>
  <c r="AA57" i="1"/>
  <c r="AA54" i="1"/>
  <c r="AB54" i="1" s="1"/>
  <c r="AA52" i="1"/>
  <c r="AA32" i="1"/>
  <c r="AA20" i="1"/>
  <c r="AA142" i="1"/>
  <c r="AA123" i="1"/>
  <c r="AA122" i="1"/>
  <c r="AB122" i="1" s="1"/>
  <c r="AC122" i="1" s="1"/>
  <c r="AD122" i="1" s="1"/>
  <c r="AA75" i="1"/>
  <c r="R72" i="1"/>
  <c r="S72" i="1" s="1"/>
  <c r="AA71" i="1"/>
  <c r="T63" i="1"/>
  <c r="U63" i="1" s="1"/>
  <c r="R25" i="1"/>
  <c r="S25" i="1"/>
  <c r="AA101" i="1"/>
  <c r="AB101" i="1" s="1"/>
  <c r="AC101" i="1" s="1"/>
  <c r="AD101" i="1" s="1"/>
  <c r="AA97" i="1"/>
  <c r="AB97" i="1" s="1"/>
  <c r="AC97" i="1" s="1"/>
  <c r="AD97" i="1" s="1"/>
  <c r="AA87" i="1"/>
  <c r="AB87" i="1" s="1"/>
  <c r="AC87" i="1" s="1"/>
  <c r="AD87" i="1" s="1"/>
  <c r="R86" i="1"/>
  <c r="S86" i="1"/>
  <c r="AA85" i="1"/>
  <c r="R83" i="1"/>
  <c r="S83" i="1"/>
  <c r="R55" i="1"/>
  <c r="S55" i="1" s="1"/>
  <c r="AA46" i="1"/>
  <c r="AA34" i="1"/>
  <c r="AA30" i="1"/>
  <c r="T21" i="1"/>
  <c r="T108" i="1"/>
  <c r="AB108" i="1" s="1"/>
  <c r="U108" i="1"/>
  <c r="T105" i="1"/>
  <c r="AB105" i="1" s="1"/>
  <c r="R103" i="1"/>
  <c r="S103" i="1" s="1"/>
  <c r="AA102" i="1"/>
  <c r="T90" i="1"/>
  <c r="U90" i="1"/>
  <c r="R85" i="1"/>
  <c r="S85" i="1"/>
  <c r="R81" i="1"/>
  <c r="S81" i="1"/>
  <c r="T77" i="1"/>
  <c r="R74" i="1"/>
  <c r="S74" i="1" s="1"/>
  <c r="R67" i="1"/>
  <c r="S67" i="1"/>
  <c r="T54" i="1"/>
  <c r="U54" i="1"/>
  <c r="AA42" i="1"/>
  <c r="R41" i="1"/>
  <c r="S41" i="1" s="1"/>
  <c r="R30" i="1"/>
  <c r="S30" i="1"/>
  <c r="R24" i="1"/>
  <c r="S24" i="1"/>
  <c r="T151" i="1"/>
  <c r="U151" i="1" s="1"/>
  <c r="AA132" i="1"/>
  <c r="AA104" i="1"/>
  <c r="AE72" i="1"/>
  <c r="AA72" i="1"/>
  <c r="AE116" i="1"/>
  <c r="T44" i="1"/>
  <c r="AB44" i="1" s="1"/>
  <c r="U148" i="1"/>
  <c r="T117" i="1"/>
  <c r="AC117" i="1" s="1"/>
  <c r="AD117" i="1" s="1"/>
  <c r="AA114" i="1"/>
  <c r="AB114" i="1" s="1"/>
  <c r="AC114" i="1" s="1"/>
  <c r="AD114" i="1" s="1"/>
  <c r="V113" i="1"/>
  <c r="T113" i="1"/>
  <c r="T99" i="1"/>
  <c r="AC99" i="1" s="1"/>
  <c r="AD99" i="1" s="1"/>
  <c r="V99" i="1"/>
  <c r="AE83" i="1"/>
  <c r="AA83" i="1"/>
  <c r="V106" i="1"/>
  <c r="T106" i="1"/>
  <c r="AB106" i="1" s="1"/>
  <c r="AA50" i="1"/>
  <c r="V49" i="1"/>
  <c r="T49" i="1"/>
  <c r="AE41" i="1"/>
  <c r="AA41" i="1"/>
  <c r="AB41" i="1" s="1"/>
  <c r="T31" i="1"/>
  <c r="U31" i="1" s="1"/>
  <c r="V31" i="1"/>
  <c r="V132" i="1"/>
  <c r="AE126" i="1"/>
  <c r="AA126" i="1"/>
  <c r="T125" i="1"/>
  <c r="T96" i="1"/>
  <c r="AC96" i="1" s="1"/>
  <c r="AD96" i="1" s="1"/>
  <c r="T143" i="1"/>
  <c r="U143" i="1" s="1"/>
  <c r="V143" i="1"/>
  <c r="AE106" i="1"/>
  <c r="AA106" i="1"/>
  <c r="AA76" i="1"/>
  <c r="AA73" i="1"/>
  <c r="T149" i="1"/>
  <c r="U149" i="1" s="1"/>
  <c r="V149" i="1"/>
  <c r="AA127" i="1"/>
  <c r="V124" i="1"/>
  <c r="T124" i="1"/>
  <c r="AA119" i="1"/>
  <c r="AB119" i="1" s="1"/>
  <c r="AC119" i="1" s="1"/>
  <c r="AD119" i="1" s="1"/>
  <c r="V116" i="1"/>
  <c r="T116" i="1"/>
  <c r="AA96" i="1"/>
  <c r="AE92" i="1"/>
  <c r="AA92" i="1"/>
  <c r="AA63" i="1"/>
  <c r="AB63" i="1" s="1"/>
  <c r="AC63" i="1" s="1"/>
  <c r="AD63" i="1" s="1"/>
  <c r="V62" i="1"/>
  <c r="T62" i="1"/>
  <c r="U62" i="1" s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B131" i="1" s="1"/>
  <c r="AC131" i="1" s="1"/>
  <c r="AD131" i="1" s="1"/>
  <c r="AA128" i="1"/>
  <c r="R123" i="1"/>
  <c r="S123" i="1" s="1"/>
  <c r="V103" i="1"/>
  <c r="T103" i="1"/>
  <c r="AC103" i="1" s="1"/>
  <c r="AD103" i="1" s="1"/>
  <c r="V70" i="1"/>
  <c r="T70" i="1"/>
  <c r="U70" i="1" s="1"/>
  <c r="AA58" i="1"/>
  <c r="AA88" i="1"/>
  <c r="V81" i="1"/>
  <c r="T81" i="1"/>
  <c r="AA80" i="1"/>
  <c r="AA65" i="1"/>
  <c r="R33" i="1"/>
  <c r="S33" i="1"/>
  <c r="R19" i="1"/>
  <c r="S19" i="1" s="1"/>
  <c r="AA69" i="1"/>
  <c r="R68" i="1"/>
  <c r="S68" i="1" s="1"/>
  <c r="AA64" i="1"/>
  <c r="AA60" i="1"/>
  <c r="AA55" i="1"/>
  <c r="AA26" i="1"/>
  <c r="AA13" i="1"/>
  <c r="AB13" i="1" s="1"/>
  <c r="AA29" i="1"/>
  <c r="AA24" i="1"/>
  <c r="AB24" i="1" s="1"/>
  <c r="AC175" i="1"/>
  <c r="AD175" i="1" s="1"/>
  <c r="AF185" i="1"/>
  <c r="AC153" i="1"/>
  <c r="AD153" i="1"/>
  <c r="AF153" i="1"/>
  <c r="AG153" i="1" s="1"/>
  <c r="AH153" i="1" s="1"/>
  <c r="AB157" i="1"/>
  <c r="AC157" i="1" s="1"/>
  <c r="AD157" i="1" s="1"/>
  <c r="AC182" i="1"/>
  <c r="AD182" i="1"/>
  <c r="AF182" i="1" s="1"/>
  <c r="AB182" i="1"/>
  <c r="U182" i="1"/>
  <c r="AB156" i="1"/>
  <c r="AC156" i="1"/>
  <c r="AD156" i="1" s="1"/>
  <c r="AF156" i="1" s="1"/>
  <c r="AG156" i="1" s="1"/>
  <c r="AH156" i="1" s="1"/>
  <c r="AF181" i="1"/>
  <c r="AG181" i="1"/>
  <c r="AH181" i="1"/>
  <c r="AF191" i="1"/>
  <c r="AG191" i="1"/>
  <c r="AH191" i="1"/>
  <c r="U162" i="1"/>
  <c r="AF187" i="1"/>
  <c r="AG187" i="1"/>
  <c r="AH187" i="1"/>
  <c r="AB169" i="1"/>
  <c r="AB150" i="1"/>
  <c r="AC150" i="1" s="1"/>
  <c r="AD150" i="1" s="1"/>
  <c r="AB142" i="1"/>
  <c r="AC142" i="1"/>
  <c r="AD142" i="1" s="1"/>
  <c r="AC38" i="1"/>
  <c r="AD38" i="1" s="1"/>
  <c r="AB50" i="1"/>
  <c r="AC50" i="1"/>
  <c r="AD50" i="1" s="1"/>
  <c r="AB15" i="1"/>
  <c r="AC15" i="1"/>
  <c r="AD15" i="1" s="1"/>
  <c r="AB139" i="1"/>
  <c r="AC139" i="1"/>
  <c r="AD139" i="1"/>
  <c r="AG139" i="1" s="1"/>
  <c r="AH139" i="1" s="1"/>
  <c r="AF139" i="1"/>
  <c r="AB117" i="1"/>
  <c r="AB30" i="1"/>
  <c r="AC30" i="1"/>
  <c r="AD30" i="1"/>
  <c r="AG30" i="1" s="1"/>
  <c r="AH30" i="1" s="1"/>
  <c r="AF30" i="1"/>
  <c r="AB52" i="1"/>
  <c r="AC52" i="1"/>
  <c r="AD52" i="1"/>
  <c r="AF52" i="1"/>
  <c r="AC45" i="1"/>
  <c r="AD45" i="1"/>
  <c r="AF45" i="1"/>
  <c r="AB118" i="1"/>
  <c r="AC118" i="1"/>
  <c r="AD118" i="1" s="1"/>
  <c r="AB76" i="1"/>
  <c r="AC76" i="1"/>
  <c r="AD76" i="1" s="1"/>
  <c r="AB35" i="1"/>
  <c r="AC35" i="1"/>
  <c r="AD35" i="1"/>
  <c r="AG35" i="1" s="1"/>
  <c r="AH35" i="1" s="1"/>
  <c r="AF35" i="1"/>
  <c r="AB59" i="1"/>
  <c r="AC59" i="1"/>
  <c r="AD59" i="1" s="1"/>
  <c r="AB53" i="1"/>
  <c r="AC53" i="1"/>
  <c r="AD53" i="1"/>
  <c r="AG53" i="1" s="1"/>
  <c r="AH53" i="1" s="1"/>
  <c r="AF53" i="1"/>
  <c r="AB95" i="1"/>
  <c r="AC95" i="1"/>
  <c r="AD95" i="1" s="1"/>
  <c r="AC41" i="1"/>
  <c r="AD41" i="1"/>
  <c r="AF41" i="1"/>
  <c r="AC24" i="1"/>
  <c r="AD24" i="1" s="1"/>
  <c r="AB55" i="1"/>
  <c r="AC55" i="1"/>
  <c r="AD55" i="1" s="1"/>
  <c r="AB60" i="1"/>
  <c r="AC60" i="1"/>
  <c r="AD60" i="1"/>
  <c r="AG60" i="1" s="1"/>
  <c r="AH60" i="1" s="1"/>
  <c r="AF60" i="1"/>
  <c r="AC42" i="1"/>
  <c r="AD42" i="1"/>
  <c r="AF42" i="1"/>
  <c r="AG42" i="1"/>
  <c r="AH42" i="1"/>
  <c r="AB80" i="1"/>
  <c r="AC80" i="1"/>
  <c r="AD80" i="1"/>
  <c r="AG80" i="1" s="1"/>
  <c r="AH80" i="1" s="1"/>
  <c r="AF80" i="1"/>
  <c r="AB48" i="1"/>
  <c r="AC48" i="1"/>
  <c r="AD48" i="1"/>
  <c r="AF48" i="1" s="1"/>
  <c r="AG48" i="1" s="1"/>
  <c r="AH48" i="1" s="1"/>
  <c r="AB29" i="1"/>
  <c r="AC29" i="1"/>
  <c r="AD29" i="1"/>
  <c r="AF29" i="1"/>
  <c r="AG29" i="1"/>
  <c r="AH29" i="1" s="1"/>
  <c r="AB107" i="1"/>
  <c r="AB75" i="1"/>
  <c r="AC75" i="1" s="1"/>
  <c r="AD75" i="1" s="1"/>
  <c r="AB57" i="1"/>
  <c r="AC57" i="1"/>
  <c r="AD57" i="1"/>
  <c r="AF57" i="1" s="1"/>
  <c r="AG57" i="1" s="1"/>
  <c r="AH57" i="1" s="1"/>
  <c r="AB121" i="1"/>
  <c r="AC121" i="1"/>
  <c r="AD121" i="1"/>
  <c r="AF121" i="1"/>
  <c r="AG121" i="1"/>
  <c r="AH121" i="1" s="1"/>
  <c r="U136" i="1"/>
  <c r="AB68" i="1"/>
  <c r="AC68" i="1"/>
  <c r="AD68" i="1" s="1"/>
  <c r="AB73" i="1"/>
  <c r="AC73" i="1"/>
  <c r="AD73" i="1"/>
  <c r="AF73" i="1"/>
  <c r="AB23" i="1"/>
  <c r="AC23" i="1"/>
  <c r="AD23" i="1" s="1"/>
  <c r="AC33" i="1"/>
  <c r="AD33" i="1" s="1"/>
  <c r="AC16" i="1"/>
  <c r="AD16" i="1"/>
  <c r="AF16" i="1"/>
  <c r="AB28" i="1"/>
  <c r="AC28" i="1"/>
  <c r="AD28" i="1" s="1"/>
  <c r="AC13" i="1"/>
  <c r="AD13" i="1"/>
  <c r="AG13" i="1" s="1"/>
  <c r="AH13" i="1" s="1"/>
  <c r="AF13" i="1"/>
  <c r="AC26" i="1"/>
  <c r="AD26" i="1" s="1"/>
  <c r="AC39" i="1"/>
  <c r="AD39" i="1"/>
  <c r="AG39" i="1" s="1"/>
  <c r="AH39" i="1" s="1"/>
  <c r="AF39" i="1"/>
  <c r="AB78" i="1"/>
  <c r="AC78" i="1"/>
  <c r="AD78" i="1" s="1"/>
  <c r="AB64" i="1"/>
  <c r="AC64" i="1"/>
  <c r="AD64" i="1"/>
  <c r="AF64" i="1" s="1"/>
  <c r="AG64" i="1" s="1"/>
  <c r="AH64" i="1" s="1"/>
  <c r="AB69" i="1"/>
  <c r="AB71" i="1"/>
  <c r="AC71" i="1" s="1"/>
  <c r="AD71" i="1" s="1"/>
  <c r="AB43" i="1"/>
  <c r="AB102" i="1"/>
  <c r="AC102" i="1"/>
  <c r="AD102" i="1"/>
  <c r="AF102" i="1" s="1"/>
  <c r="AG102" i="1" s="1"/>
  <c r="AH102" i="1" s="1"/>
  <c r="AB32" i="1"/>
  <c r="AB133" i="1"/>
  <c r="AB74" i="1"/>
  <c r="AC74" i="1"/>
  <c r="AD74" i="1" s="1"/>
  <c r="AC108" i="1"/>
  <c r="AD108" i="1"/>
  <c r="AG108" i="1" s="1"/>
  <c r="AH108" i="1" s="1"/>
  <c r="AF108" i="1"/>
  <c r="U164" i="1"/>
  <c r="AB88" i="1"/>
  <c r="AC88" i="1"/>
  <c r="AD88" i="1"/>
  <c r="AF88" i="1" s="1"/>
  <c r="AG88" i="1" s="1"/>
  <c r="AH88" i="1" s="1"/>
  <c r="AB147" i="1"/>
  <c r="AC147" i="1"/>
  <c r="AD147" i="1"/>
  <c r="AG147" i="1" s="1"/>
  <c r="AH147" i="1" s="1"/>
  <c r="AF147" i="1"/>
  <c r="AB155" i="1"/>
  <c r="AC155" i="1"/>
  <c r="AD155" i="1"/>
  <c r="AF155" i="1"/>
  <c r="AB18" i="1"/>
  <c r="U147" i="1"/>
  <c r="U159" i="1"/>
  <c r="AB17" i="1"/>
  <c r="AC17" i="1"/>
  <c r="AD17" i="1"/>
  <c r="AF17" i="1"/>
  <c r="AG17" i="1" s="1"/>
  <c r="AH17" i="1" s="1"/>
  <c r="U17" i="1"/>
  <c r="U21" i="1"/>
  <c r="AG21" i="1" s="1"/>
  <c r="AH21" i="1" s="1"/>
  <c r="AB21" i="1"/>
  <c r="AC21" i="1"/>
  <c r="AD21" i="1"/>
  <c r="AB25" i="1"/>
  <c r="AC25" i="1"/>
  <c r="AD25" i="1"/>
  <c r="AF25" i="1" s="1"/>
  <c r="U25" i="1"/>
  <c r="AB96" i="1"/>
  <c r="AB85" i="1"/>
  <c r="AC85" i="1"/>
  <c r="AD85" i="1"/>
  <c r="AG85" i="1" s="1"/>
  <c r="AH85" i="1" s="1"/>
  <c r="U85" i="1"/>
  <c r="AB77" i="1"/>
  <c r="AC77" i="1"/>
  <c r="AD77" i="1" s="1"/>
  <c r="U77" i="1"/>
  <c r="U36" i="1"/>
  <c r="AC36" i="1"/>
  <c r="AD36" i="1"/>
  <c r="AG36" i="1" s="1"/>
  <c r="AH36" i="1" s="1"/>
  <c r="U111" i="1"/>
  <c r="AB111" i="1"/>
  <c r="AC111" i="1"/>
  <c r="AD111" i="1" s="1"/>
  <c r="U94" i="1"/>
  <c r="U81" i="1"/>
  <c r="AB81" i="1"/>
  <c r="AC81" i="1" s="1"/>
  <c r="AD81" i="1" s="1"/>
  <c r="U160" i="1"/>
  <c r="U124" i="1"/>
  <c r="AB149" i="1"/>
  <c r="AC149" i="1" s="1"/>
  <c r="AD149" i="1" s="1"/>
  <c r="U125" i="1"/>
  <c r="AB49" i="1"/>
  <c r="AC49" i="1"/>
  <c r="AD49" i="1" s="1"/>
  <c r="U49" i="1"/>
  <c r="U103" i="1"/>
  <c r="AB103" i="1"/>
  <c r="U146" i="1"/>
  <c r="U116" i="1"/>
  <c r="AB116" i="1"/>
  <c r="AC116" i="1"/>
  <c r="AD116" i="1"/>
  <c r="AF116" i="1" s="1"/>
  <c r="AG116" i="1" s="1"/>
  <c r="AH116" i="1" s="1"/>
  <c r="U96" i="1"/>
  <c r="U99" i="1"/>
  <c r="AB99" i="1"/>
  <c r="U131" i="1"/>
  <c r="U120" i="1"/>
  <c r="U113" i="1"/>
  <c r="U117" i="1"/>
  <c r="AC44" i="1"/>
  <c r="AD44" i="1"/>
  <c r="AF44" i="1" s="1"/>
  <c r="AB143" i="1"/>
  <c r="AF85" i="1"/>
  <c r="AF36" i="1"/>
  <c r="AF21" i="1"/>
  <c r="AF23" i="1" l="1"/>
  <c r="AG23" i="1"/>
  <c r="AH23" i="1" s="1"/>
  <c r="AF50" i="1"/>
  <c r="AG50" i="1" s="1"/>
  <c r="AH50" i="1" s="1"/>
  <c r="AF103" i="1"/>
  <c r="AG103" i="1" s="1"/>
  <c r="AH103" i="1" s="1"/>
  <c r="AF38" i="1"/>
  <c r="AG38" i="1" s="1"/>
  <c r="AH38" i="1" s="1"/>
  <c r="AF130" i="1"/>
  <c r="AG130" i="1"/>
  <c r="AH130" i="1" s="1"/>
  <c r="AF114" i="1"/>
  <c r="AG114" i="1"/>
  <c r="AH114" i="1" s="1"/>
  <c r="AF72" i="1"/>
  <c r="AG72" i="1" s="1"/>
  <c r="AH72" i="1" s="1"/>
  <c r="AF82" i="1"/>
  <c r="AG82" i="1" s="1"/>
  <c r="AH82" i="1" s="1"/>
  <c r="AF410" i="1"/>
  <c r="AG410" i="1" s="1"/>
  <c r="AH410" i="1" s="1"/>
  <c r="AF150" i="1"/>
  <c r="AG150" i="1" s="1"/>
  <c r="AH150" i="1" s="1"/>
  <c r="AF63" i="1"/>
  <c r="AG63" i="1"/>
  <c r="AH63" i="1" s="1"/>
  <c r="AF111" i="1"/>
  <c r="AG111" i="1" s="1"/>
  <c r="AH111" i="1" s="1"/>
  <c r="AF33" i="1"/>
  <c r="AG33" i="1"/>
  <c r="AH33" i="1" s="1"/>
  <c r="AF157" i="1"/>
  <c r="AG157" i="1" s="1"/>
  <c r="AH157" i="1" s="1"/>
  <c r="AF96" i="1"/>
  <c r="AG96" i="1" s="1"/>
  <c r="AH96" i="1" s="1"/>
  <c r="AF97" i="1"/>
  <c r="AG97" i="1" s="1"/>
  <c r="AH97" i="1" s="1"/>
  <c r="AF122" i="1"/>
  <c r="AG122" i="1" s="1"/>
  <c r="AH122" i="1" s="1"/>
  <c r="AF133" i="1"/>
  <c r="AG133" i="1" s="1"/>
  <c r="AH133" i="1" s="1"/>
  <c r="AF40" i="1"/>
  <c r="AG40" i="1" s="1"/>
  <c r="AH40" i="1" s="1"/>
  <c r="AF136" i="1"/>
  <c r="AG136" i="1" s="1"/>
  <c r="AH136" i="1" s="1"/>
  <c r="AF47" i="1"/>
  <c r="AG47" i="1"/>
  <c r="AH47" i="1" s="1"/>
  <c r="AF51" i="1"/>
  <c r="AF126" i="1"/>
  <c r="AG126" i="1" s="1"/>
  <c r="AH126" i="1" s="1"/>
  <c r="AF46" i="1"/>
  <c r="AG46" i="1" s="1"/>
  <c r="AH46" i="1" s="1"/>
  <c r="AF465" i="1"/>
  <c r="AG465" i="1"/>
  <c r="AH465" i="1" s="1"/>
  <c r="AF428" i="1"/>
  <c r="AG428" i="1" s="1"/>
  <c r="AH428" i="1" s="1"/>
  <c r="AF262" i="1"/>
  <c r="AG262" i="1"/>
  <c r="AH262" i="1" s="1"/>
  <c r="AG306" i="1"/>
  <c r="AH306" i="1" s="1"/>
  <c r="AF306" i="1"/>
  <c r="AG243" i="1"/>
  <c r="AH243" i="1" s="1"/>
  <c r="AF140" i="1"/>
  <c r="AG140" i="1" s="1"/>
  <c r="AH140" i="1" s="1"/>
  <c r="AF113" i="1"/>
  <c r="AG113" i="1" s="1"/>
  <c r="AH113" i="1" s="1"/>
  <c r="AG69" i="1"/>
  <c r="AH69" i="1" s="1"/>
  <c r="AF69" i="1"/>
  <c r="AF90" i="1"/>
  <c r="AG90" i="1" s="1"/>
  <c r="AH90" i="1" s="1"/>
  <c r="AF112" i="1"/>
  <c r="AG112" i="1" s="1"/>
  <c r="AH112" i="1" s="1"/>
  <c r="AF56" i="1"/>
  <c r="AG56" i="1" s="1"/>
  <c r="AH56" i="1" s="1"/>
  <c r="AF79" i="1"/>
  <c r="AG79" i="1" s="1"/>
  <c r="AH79" i="1" s="1"/>
  <c r="AF190" i="1"/>
  <c r="AG190" i="1" s="1"/>
  <c r="AH190" i="1" s="1"/>
  <c r="AF173" i="1"/>
  <c r="AG173" i="1" s="1"/>
  <c r="AH173" i="1" s="1"/>
  <c r="AF489" i="1"/>
  <c r="AG489" i="1"/>
  <c r="AH489" i="1" s="1"/>
  <c r="AF441" i="1"/>
  <c r="AG441" i="1" s="1"/>
  <c r="AH441" i="1" s="1"/>
  <c r="AF355" i="1"/>
  <c r="AG355" i="1"/>
  <c r="AH355" i="1" s="1"/>
  <c r="AF447" i="1"/>
  <c r="AG447" i="1" s="1"/>
  <c r="AH447" i="1" s="1"/>
  <c r="AF374" i="1"/>
  <c r="AG374" i="1" s="1"/>
  <c r="AH374" i="1" s="1"/>
  <c r="AF257" i="1"/>
  <c r="AG257" i="1" s="1"/>
  <c r="AH257" i="1" s="1"/>
  <c r="AF237" i="1"/>
  <c r="AG237" i="1" s="1"/>
  <c r="AH237" i="1" s="1"/>
  <c r="AF267" i="1"/>
  <c r="AG267" i="1"/>
  <c r="AH267" i="1" s="1"/>
  <c r="AG344" i="1"/>
  <c r="AH344" i="1" s="1"/>
  <c r="AF344" i="1"/>
  <c r="AF529" i="1"/>
  <c r="AG529" i="1" s="1"/>
  <c r="AH529" i="1" s="1"/>
  <c r="AF98" i="1"/>
  <c r="AG98" i="1" s="1"/>
  <c r="AH98" i="1" s="1"/>
  <c r="AF65" i="1"/>
  <c r="AG65" i="1" s="1"/>
  <c r="AH65" i="1" s="1"/>
  <c r="AF100" i="1"/>
  <c r="AG100" i="1" s="1"/>
  <c r="AH100" i="1" s="1"/>
  <c r="AF208" i="1"/>
  <c r="AG208" i="1"/>
  <c r="AH208" i="1" s="1"/>
  <c r="AF307" i="1"/>
  <c r="AG307" i="1" s="1"/>
  <c r="AH307" i="1" s="1"/>
  <c r="AF289" i="1"/>
  <c r="AG289" i="1"/>
  <c r="AH289" i="1" s="1"/>
  <c r="AF511" i="1"/>
  <c r="AG511" i="1" s="1"/>
  <c r="AH511" i="1" s="1"/>
  <c r="AF198" i="1"/>
  <c r="AG198" i="1" s="1"/>
  <c r="AH198" i="1" s="1"/>
  <c r="AF241" i="1"/>
  <c r="AG241" i="1" s="1"/>
  <c r="AH241" i="1" s="1"/>
  <c r="AF145" i="1"/>
  <c r="AF160" i="1"/>
  <c r="AG160" i="1"/>
  <c r="AH160" i="1" s="1"/>
  <c r="AF457" i="1"/>
  <c r="AG457" i="1" s="1"/>
  <c r="AH457" i="1" s="1"/>
  <c r="AF461" i="1"/>
  <c r="AG461" i="1" s="1"/>
  <c r="AH461" i="1" s="1"/>
  <c r="AF497" i="1"/>
  <c r="AF192" i="1"/>
  <c r="AG192" i="1" s="1"/>
  <c r="AH192" i="1" s="1"/>
  <c r="AF279" i="1"/>
  <c r="AG279" i="1" s="1"/>
  <c r="AH279" i="1" s="1"/>
  <c r="AF305" i="1"/>
  <c r="AG305" i="1"/>
  <c r="AH305" i="1" s="1"/>
  <c r="AF354" i="1"/>
  <c r="AF486" i="1"/>
  <c r="AG486" i="1"/>
  <c r="AH486" i="1" s="1"/>
  <c r="AF496" i="1"/>
  <c r="AG496" i="1" s="1"/>
  <c r="AH496" i="1" s="1"/>
  <c r="AF231" i="1"/>
  <c r="AG231" i="1"/>
  <c r="AH231" i="1" s="1"/>
  <c r="AF310" i="1"/>
  <c r="AG310" i="1" s="1"/>
  <c r="AH310" i="1" s="1"/>
  <c r="AF55" i="1"/>
  <c r="AG55" i="1" s="1"/>
  <c r="AH55" i="1" s="1"/>
  <c r="AF99" i="1"/>
  <c r="AG99" i="1" s="1"/>
  <c r="AH99" i="1" s="1"/>
  <c r="AF43" i="1"/>
  <c r="AG43" i="1"/>
  <c r="AH43" i="1" s="1"/>
  <c r="AF24" i="1"/>
  <c r="AG24" i="1" s="1"/>
  <c r="AH24" i="1" s="1"/>
  <c r="AF161" i="1"/>
  <c r="AG161" i="1" s="1"/>
  <c r="AH161" i="1" s="1"/>
  <c r="AF154" i="1"/>
  <c r="AG154" i="1" s="1"/>
  <c r="AH154" i="1" s="1"/>
  <c r="AF119" i="1"/>
  <c r="AG119" i="1"/>
  <c r="AH119" i="1" s="1"/>
  <c r="AF81" i="1"/>
  <c r="AG81" i="1" s="1"/>
  <c r="AH81" i="1" s="1"/>
  <c r="AF74" i="1"/>
  <c r="AG74" i="1" s="1"/>
  <c r="AH74" i="1" s="1"/>
  <c r="AF71" i="1"/>
  <c r="AG71" i="1" s="1"/>
  <c r="AH71" i="1" s="1"/>
  <c r="AG41" i="1"/>
  <c r="AH41" i="1" s="1"/>
  <c r="AG59" i="1"/>
  <c r="AH59" i="1" s="1"/>
  <c r="AF59" i="1"/>
  <c r="AF118" i="1"/>
  <c r="AG118" i="1"/>
  <c r="AH118" i="1" s="1"/>
  <c r="AF175" i="1"/>
  <c r="AG175" i="1" s="1"/>
  <c r="AH175" i="1" s="1"/>
  <c r="AF117" i="1"/>
  <c r="AG117" i="1" s="1"/>
  <c r="AH117" i="1" s="1"/>
  <c r="AC54" i="1"/>
  <c r="AD54" i="1" s="1"/>
  <c r="AG152" i="1"/>
  <c r="AH152" i="1" s="1"/>
  <c r="AF152" i="1"/>
  <c r="AF18" i="1"/>
  <c r="AG18" i="1"/>
  <c r="AH18" i="1" s="1"/>
  <c r="AF124" i="1"/>
  <c r="AG124" i="1" s="1"/>
  <c r="AH124" i="1" s="1"/>
  <c r="AF164" i="1"/>
  <c r="AG164" i="1"/>
  <c r="AH164" i="1" s="1"/>
  <c r="AF178" i="1"/>
  <c r="AG178" i="1" s="1"/>
  <c r="AH178" i="1" s="1"/>
  <c r="AF189" i="1"/>
  <c r="AG189" i="1"/>
  <c r="AH189" i="1" s="1"/>
  <c r="AF365" i="1"/>
  <c r="AG365" i="1" s="1"/>
  <c r="AH365" i="1" s="1"/>
  <c r="AF287" i="1"/>
  <c r="AG287" i="1" s="1"/>
  <c r="AH287" i="1" s="1"/>
  <c r="AF295" i="1"/>
  <c r="AG295" i="1" s="1"/>
  <c r="AH295" i="1" s="1"/>
  <c r="AF316" i="1"/>
  <c r="AG316" i="1" s="1"/>
  <c r="AH316" i="1" s="1"/>
  <c r="AF312" i="1"/>
  <c r="AG312" i="1" s="1"/>
  <c r="AH312" i="1" s="1"/>
  <c r="AF352" i="1"/>
  <c r="AG352" i="1" s="1"/>
  <c r="AH352" i="1" s="1"/>
  <c r="AF408" i="1"/>
  <c r="AG408" i="1"/>
  <c r="AH408" i="1" s="1"/>
  <c r="AF93" i="1"/>
  <c r="AG93" i="1" s="1"/>
  <c r="AH93" i="1" s="1"/>
  <c r="AF165" i="1"/>
  <c r="AG165" i="1"/>
  <c r="AH165" i="1" s="1"/>
  <c r="AF75" i="1"/>
  <c r="AG75" i="1" s="1"/>
  <c r="AH75" i="1" s="1"/>
  <c r="AF28" i="1"/>
  <c r="AG28" i="1" s="1"/>
  <c r="AH28" i="1" s="1"/>
  <c r="AF142" i="1"/>
  <c r="AG142" i="1" s="1"/>
  <c r="AH142" i="1" s="1"/>
  <c r="AF146" i="1"/>
  <c r="AG146" i="1" s="1"/>
  <c r="AH146" i="1" s="1"/>
  <c r="AF361" i="1"/>
  <c r="AG361" i="1" s="1"/>
  <c r="AH361" i="1" s="1"/>
  <c r="AF166" i="1"/>
  <c r="AG166" i="1" s="1"/>
  <c r="AH166" i="1" s="1"/>
  <c r="AF148" i="1"/>
  <c r="AG148" i="1" s="1"/>
  <c r="AH148" i="1" s="1"/>
  <c r="AF420" i="1"/>
  <c r="AF363" i="1"/>
  <c r="AG363" i="1"/>
  <c r="AH363" i="1" s="1"/>
  <c r="AF482" i="1"/>
  <c r="AG482" i="1" s="1"/>
  <c r="AH482" i="1" s="1"/>
  <c r="AF422" i="1"/>
  <c r="AG422" i="1" s="1"/>
  <c r="AH422" i="1" s="1"/>
  <c r="AF248" i="1"/>
  <c r="AG248" i="1" s="1"/>
  <c r="AH248" i="1" s="1"/>
  <c r="AF558" i="1"/>
  <c r="AG558" i="1" s="1"/>
  <c r="AH558" i="1" s="1"/>
  <c r="AF586" i="1"/>
  <c r="AG586" i="1" s="1"/>
  <c r="AH586" i="1" s="1"/>
  <c r="AF101" i="1"/>
  <c r="AG101" i="1" s="1"/>
  <c r="AH101" i="1" s="1"/>
  <c r="AF123" i="1"/>
  <c r="AG123" i="1" s="1"/>
  <c r="AH123" i="1" s="1"/>
  <c r="AF149" i="1"/>
  <c r="AG149" i="1"/>
  <c r="AH149" i="1" s="1"/>
  <c r="AF78" i="1"/>
  <c r="AG78" i="1" s="1"/>
  <c r="AH78" i="1" s="1"/>
  <c r="AG76" i="1"/>
  <c r="AH76" i="1" s="1"/>
  <c r="AF76" i="1"/>
  <c r="AF120" i="1"/>
  <c r="AG120" i="1" s="1"/>
  <c r="AH120" i="1" s="1"/>
  <c r="AF94" i="1"/>
  <c r="AG94" i="1"/>
  <c r="AH94" i="1" s="1"/>
  <c r="AF32" i="1"/>
  <c r="AG32" i="1" s="1"/>
  <c r="AH32" i="1" s="1"/>
  <c r="AF459" i="1"/>
  <c r="AG459" i="1" s="1"/>
  <c r="AH459" i="1" s="1"/>
  <c r="AF491" i="1"/>
  <c r="AG491" i="1" s="1"/>
  <c r="AH491" i="1" s="1"/>
  <c r="AF131" i="1"/>
  <c r="AG131" i="1"/>
  <c r="AH131" i="1" s="1"/>
  <c r="AF168" i="1"/>
  <c r="AG168" i="1" s="1"/>
  <c r="AH168" i="1" s="1"/>
  <c r="AG49" i="1"/>
  <c r="AH49" i="1" s="1"/>
  <c r="AF49" i="1"/>
  <c r="AF77" i="1"/>
  <c r="AG77" i="1" s="1"/>
  <c r="AH77" i="1" s="1"/>
  <c r="AF26" i="1"/>
  <c r="AG26" i="1"/>
  <c r="AH26" i="1" s="1"/>
  <c r="AF68" i="1"/>
  <c r="AG68" i="1" s="1"/>
  <c r="AH68" i="1" s="1"/>
  <c r="AG95" i="1"/>
  <c r="AH95" i="1" s="1"/>
  <c r="AF95" i="1"/>
  <c r="AF15" i="1"/>
  <c r="AG15" i="1" s="1"/>
  <c r="AH15" i="1" s="1"/>
  <c r="AF87" i="1"/>
  <c r="AG87" i="1" s="1"/>
  <c r="AH87" i="1" s="1"/>
  <c r="AF159" i="1"/>
  <c r="AG159" i="1" s="1"/>
  <c r="AH159" i="1" s="1"/>
  <c r="AF129" i="1"/>
  <c r="AG129" i="1" s="1"/>
  <c r="AH129" i="1" s="1"/>
  <c r="AF128" i="1"/>
  <c r="AG128" i="1"/>
  <c r="AH128" i="1" s="1"/>
  <c r="AF125" i="1"/>
  <c r="AG125" i="1" s="1"/>
  <c r="AH125" i="1" s="1"/>
  <c r="AF500" i="1"/>
  <c r="AG500" i="1" s="1"/>
  <c r="AH500" i="1" s="1"/>
  <c r="AG197" i="1"/>
  <c r="AH197" i="1" s="1"/>
  <c r="AF197" i="1"/>
  <c r="U346" i="1"/>
  <c r="AC346" i="1"/>
  <c r="AD346" i="1" s="1"/>
  <c r="AC394" i="1"/>
  <c r="AD394" i="1" s="1"/>
  <c r="AB394" i="1"/>
  <c r="AF925" i="1"/>
  <c r="AG925" i="1" s="1"/>
  <c r="AH925" i="1" s="1"/>
  <c r="AF742" i="1"/>
  <c r="AG742" i="1"/>
  <c r="AH742" i="1" s="1"/>
  <c r="AC143" i="1"/>
  <c r="AD143" i="1" s="1"/>
  <c r="AB62" i="1"/>
  <c r="AC62" i="1" s="1"/>
  <c r="AD62" i="1" s="1"/>
  <c r="AB138" i="1"/>
  <c r="AC138" i="1" s="1"/>
  <c r="AD138" i="1" s="1"/>
  <c r="AB58" i="1"/>
  <c r="AC58" i="1" s="1"/>
  <c r="AD58" i="1" s="1"/>
  <c r="AB110" i="1"/>
  <c r="AC110" i="1" s="1"/>
  <c r="AD110" i="1" s="1"/>
  <c r="U40" i="1"/>
  <c r="AB92" i="1"/>
  <c r="AC92" i="1" s="1"/>
  <c r="AD92" i="1" s="1"/>
  <c r="AB38" i="1"/>
  <c r="AC22" i="1"/>
  <c r="AD22" i="1" s="1"/>
  <c r="AC169" i="1"/>
  <c r="AD169" i="1" s="1"/>
  <c r="AC89" i="1"/>
  <c r="AD89" i="1" s="1"/>
  <c r="AB151" i="1"/>
  <c r="AC151" i="1" s="1"/>
  <c r="AD151" i="1" s="1"/>
  <c r="U105" i="1"/>
  <c r="U135" i="1"/>
  <c r="U56" i="1"/>
  <c r="U51" i="1"/>
  <c r="AG51" i="1" s="1"/>
  <c r="AH51" i="1" s="1"/>
  <c r="U126" i="1"/>
  <c r="U104" i="1"/>
  <c r="AG493" i="1"/>
  <c r="AH493" i="1" s="1"/>
  <c r="AB473" i="1"/>
  <c r="U506" i="1"/>
  <c r="AG506" i="1" s="1"/>
  <c r="AH506" i="1" s="1"/>
  <c r="U474" i="1"/>
  <c r="AB220" i="1"/>
  <c r="AC341" i="1"/>
  <c r="AD341" i="1" s="1"/>
  <c r="AB493" i="1"/>
  <c r="AG449" i="1"/>
  <c r="AH449" i="1" s="1"/>
  <c r="AG431" i="1"/>
  <c r="AH431" i="1" s="1"/>
  <c r="AG292" i="1"/>
  <c r="AH292" i="1" s="1"/>
  <c r="U394" i="1"/>
  <c r="AB314" i="1"/>
  <c r="AB183" i="1"/>
  <c r="U183" i="1"/>
  <c r="AG183" i="1" s="1"/>
  <c r="AH183" i="1" s="1"/>
  <c r="AF362" i="1"/>
  <c r="AG362" i="1" s="1"/>
  <c r="AH362" i="1" s="1"/>
  <c r="AF219" i="1"/>
  <c r="AG219" i="1"/>
  <c r="AH219" i="1" s="1"/>
  <c r="AG402" i="1"/>
  <c r="AH402" i="1" s="1"/>
  <c r="AG217" i="1"/>
  <c r="AH217" i="1" s="1"/>
  <c r="AG549" i="1"/>
  <c r="AH549" i="1" s="1"/>
  <c r="AG533" i="1"/>
  <c r="AH533" i="1" s="1"/>
  <c r="AG378" i="1"/>
  <c r="AH378" i="1" s="1"/>
  <c r="AG242" i="1"/>
  <c r="AH242" i="1" s="1"/>
  <c r="AG478" i="1"/>
  <c r="AH478" i="1" s="1"/>
  <c r="AG406" i="1"/>
  <c r="AH406" i="1" s="1"/>
  <c r="AB309" i="1"/>
  <c r="AB265" i="1"/>
  <c r="AC265" i="1"/>
  <c r="AD265" i="1" s="1"/>
  <c r="U265" i="1"/>
  <c r="U302" i="1"/>
  <c r="AC302" i="1"/>
  <c r="AD302" i="1" s="1"/>
  <c r="AG282" i="1"/>
  <c r="AH282" i="1" s="1"/>
  <c r="AF282" i="1"/>
  <c r="AB279" i="1"/>
  <c r="AC264" i="1"/>
  <c r="AD264" i="1" s="1"/>
  <c r="U264" i="1"/>
  <c r="U227" i="1"/>
  <c r="AC531" i="1"/>
  <c r="AD531" i="1" s="1"/>
  <c r="U559" i="1"/>
  <c r="AC559" i="1"/>
  <c r="AD559" i="1" s="1"/>
  <c r="AC479" i="1"/>
  <c r="AD479" i="1" s="1"/>
  <c r="AB479" i="1"/>
  <c r="AB477" i="1"/>
  <c r="AB521" i="1"/>
  <c r="AC521" i="1"/>
  <c r="AD521" i="1" s="1"/>
  <c r="AB301" i="1"/>
  <c r="AC301" i="1"/>
  <c r="AD301" i="1" s="1"/>
  <c r="AF944" i="1"/>
  <c r="AG944" i="1" s="1"/>
  <c r="AH944" i="1" s="1"/>
  <c r="AG937" i="1"/>
  <c r="AH937" i="1" s="1"/>
  <c r="AF908" i="1"/>
  <c r="AG908" i="1"/>
  <c r="AH908" i="1" s="1"/>
  <c r="AG882" i="1"/>
  <c r="AH882" i="1" s="1"/>
  <c r="AG863" i="1"/>
  <c r="AH863" i="1" s="1"/>
  <c r="AC186" i="1"/>
  <c r="AD186" i="1" s="1"/>
  <c r="AF269" i="1"/>
  <c r="AG269" i="1" s="1"/>
  <c r="AH269" i="1" s="1"/>
  <c r="AG375" i="1"/>
  <c r="AH375" i="1" s="1"/>
  <c r="AG468" i="1"/>
  <c r="AH468" i="1" s="1"/>
  <c r="U341" i="1"/>
  <c r="U457" i="1"/>
  <c r="U415" i="1"/>
  <c r="AB415" i="1"/>
  <c r="AC415" i="1"/>
  <c r="AD415" i="1" s="1"/>
  <c r="U417" i="1"/>
  <c r="AB417" i="1"/>
  <c r="AC417" i="1"/>
  <c r="AD417" i="1" s="1"/>
  <c r="AF249" i="1"/>
  <c r="AG249" i="1"/>
  <c r="AH249" i="1" s="1"/>
  <c r="AF200" i="1"/>
  <c r="AG200" i="1" s="1"/>
  <c r="AH200" i="1" s="1"/>
  <c r="AF407" i="1"/>
  <c r="AG407" i="1" s="1"/>
  <c r="AH407" i="1" s="1"/>
  <c r="AG384" i="1"/>
  <c r="AH384" i="1" s="1"/>
  <c r="AF329" i="1"/>
  <c r="AG329" i="1" s="1"/>
  <c r="AH329" i="1" s="1"/>
  <c r="AG519" i="1"/>
  <c r="AH519" i="1" s="1"/>
  <c r="AG490" i="1"/>
  <c r="AH490" i="1" s="1"/>
  <c r="AF570" i="1"/>
  <c r="AG570" i="1" s="1"/>
  <c r="AH570" i="1" s="1"/>
  <c r="AG194" i="1"/>
  <c r="AH194" i="1" s="1"/>
  <c r="AG372" i="1"/>
  <c r="AH372" i="1" s="1"/>
  <c r="AF236" i="1"/>
  <c r="AG236" i="1" s="1"/>
  <c r="AH236" i="1" s="1"/>
  <c r="AG233" i="1"/>
  <c r="AH233" i="1" s="1"/>
  <c r="AC270" i="1"/>
  <c r="AD270" i="1" s="1"/>
  <c r="AB270" i="1"/>
  <c r="AB263" i="1"/>
  <c r="U263" i="1"/>
  <c r="AC263" i="1"/>
  <c r="AD263" i="1" s="1"/>
  <c r="AB276" i="1"/>
  <c r="U221" i="1"/>
  <c r="AB221" i="1"/>
  <c r="AC221" i="1"/>
  <c r="AD221" i="1" s="1"/>
  <c r="AG542" i="1"/>
  <c r="AH542" i="1" s="1"/>
  <c r="AF571" i="1"/>
  <c r="AG571" i="1"/>
  <c r="AH571" i="1" s="1"/>
  <c r="AG880" i="1"/>
  <c r="AH880" i="1" s="1"/>
  <c r="AF900" i="1"/>
  <c r="AG900" i="1" s="1"/>
  <c r="AH900" i="1" s="1"/>
  <c r="AF879" i="1"/>
  <c r="AG879" i="1" s="1"/>
  <c r="AH879" i="1" s="1"/>
  <c r="AC174" i="1"/>
  <c r="AD174" i="1" s="1"/>
  <c r="AC220" i="1"/>
  <c r="AD220" i="1" s="1"/>
  <c r="AF510" i="1"/>
  <c r="AG510" i="1" s="1"/>
  <c r="AH510" i="1" s="1"/>
  <c r="AB212" i="1"/>
  <c r="AC212" i="1"/>
  <c r="AD212" i="1" s="1"/>
  <c r="AB449" i="1"/>
  <c r="AG467" i="1"/>
  <c r="AH467" i="1" s="1"/>
  <c r="AF430" i="1"/>
  <c r="AG430" i="1"/>
  <c r="AH430" i="1" s="1"/>
  <c r="AG498" i="1"/>
  <c r="AH498" i="1" s="1"/>
  <c r="AF232" i="1"/>
  <c r="AG232" i="1" s="1"/>
  <c r="AH232" i="1" s="1"/>
  <c r="AG275" i="1"/>
  <c r="AH275" i="1" s="1"/>
  <c r="AG395" i="1"/>
  <c r="AH395" i="1" s="1"/>
  <c r="AF484" i="1"/>
  <c r="AG484" i="1" s="1"/>
  <c r="AH484" i="1" s="1"/>
  <c r="AF572" i="1"/>
  <c r="AG572" i="1" s="1"/>
  <c r="AH572" i="1" s="1"/>
  <c r="AF244" i="1"/>
  <c r="AG244" i="1"/>
  <c r="AH244" i="1" s="1"/>
  <c r="AG446" i="1"/>
  <c r="AH446" i="1" s="1"/>
  <c r="AF446" i="1"/>
  <c r="AF492" i="1"/>
  <c r="AG492" i="1" s="1"/>
  <c r="AH492" i="1" s="1"/>
  <c r="AG439" i="1"/>
  <c r="AH439" i="1" s="1"/>
  <c r="U316" i="1"/>
  <c r="AB316" i="1"/>
  <c r="U317" i="1"/>
  <c r="AC317" i="1"/>
  <c r="AD317" i="1" s="1"/>
  <c r="U330" i="1"/>
  <c r="AG330" i="1" s="1"/>
  <c r="AH330" i="1" s="1"/>
  <c r="AB330" i="1"/>
  <c r="AC560" i="1"/>
  <c r="AD560" i="1" s="1"/>
  <c r="AB560" i="1"/>
  <c r="AG520" i="1"/>
  <c r="AH520" i="1" s="1"/>
  <c r="AG544" i="1"/>
  <c r="AH544" i="1" s="1"/>
  <c r="AF538" i="1"/>
  <c r="AG538" i="1" s="1"/>
  <c r="AH538" i="1" s="1"/>
  <c r="AF585" i="1"/>
  <c r="AG585" i="1"/>
  <c r="AH585" i="1" s="1"/>
  <c r="U516" i="1"/>
  <c r="AC516" i="1"/>
  <c r="AD516" i="1" s="1"/>
  <c r="AG873" i="1"/>
  <c r="AH873" i="1" s="1"/>
  <c r="AF843" i="1"/>
  <c r="AG843" i="1" s="1"/>
  <c r="AH843" i="1" s="1"/>
  <c r="AF978" i="1"/>
  <c r="AG978" i="1" s="1"/>
  <c r="AH978" i="1" s="1"/>
  <c r="AG780" i="1"/>
  <c r="AH780" i="1" s="1"/>
  <c r="AF780" i="1"/>
  <c r="AG387" i="1"/>
  <c r="AH387" i="1" s="1"/>
  <c r="AF254" i="1"/>
  <c r="AG254" i="1" s="1"/>
  <c r="AH254" i="1" s="1"/>
  <c r="AG345" i="1"/>
  <c r="AH345" i="1" s="1"/>
  <c r="AF475" i="1"/>
  <c r="AG475" i="1" s="1"/>
  <c r="AH475" i="1" s="1"/>
  <c r="AG266" i="1"/>
  <c r="AH266" i="1" s="1"/>
  <c r="U248" i="1"/>
  <c r="AB248" i="1"/>
  <c r="AB199" i="1"/>
  <c r="AC199" i="1"/>
  <c r="AD199" i="1" s="1"/>
  <c r="AG551" i="1"/>
  <c r="AH551" i="1" s="1"/>
  <c r="U206" i="1"/>
  <c r="AB206" i="1"/>
  <c r="AF546" i="1"/>
  <c r="AG546" i="1" s="1"/>
  <c r="AH546" i="1" s="1"/>
  <c r="U268" i="1"/>
  <c r="AG268" i="1" s="1"/>
  <c r="AH268" i="1" s="1"/>
  <c r="AB268" i="1"/>
  <c r="AG818" i="1"/>
  <c r="AH818" i="1" s="1"/>
  <c r="AF915" i="1"/>
  <c r="AG915" i="1"/>
  <c r="AH915" i="1" s="1"/>
  <c r="AG825" i="1"/>
  <c r="AH825" i="1" s="1"/>
  <c r="AF825" i="1"/>
  <c r="AF901" i="1"/>
  <c r="AG901" i="1"/>
  <c r="AH901" i="1" s="1"/>
  <c r="AG830" i="1"/>
  <c r="AH830" i="1" s="1"/>
  <c r="AF756" i="1"/>
  <c r="AG756" i="1"/>
  <c r="AH756" i="1" s="1"/>
  <c r="AG401" i="1"/>
  <c r="AH401" i="1" s="1"/>
  <c r="AC20" i="1"/>
  <c r="AD20" i="1" s="1"/>
  <c r="AB22" i="1"/>
  <c r="U106" i="1"/>
  <c r="AB70" i="1"/>
  <c r="AC70" i="1" s="1"/>
  <c r="AD70" i="1" s="1"/>
  <c r="U86" i="1"/>
  <c r="AC137" i="1"/>
  <c r="AD137" i="1" s="1"/>
  <c r="AC27" i="1"/>
  <c r="AD27" i="1" s="1"/>
  <c r="AC104" i="1"/>
  <c r="AD104" i="1" s="1"/>
  <c r="U186" i="1"/>
  <c r="U134" i="1"/>
  <c r="AB174" i="1"/>
  <c r="AF448" i="1"/>
  <c r="AG448" i="1" s="1"/>
  <c r="AH448" i="1" s="1"/>
  <c r="AF434" i="1"/>
  <c r="AG434" i="1" s="1"/>
  <c r="AH434" i="1" s="1"/>
  <c r="AG218" i="1"/>
  <c r="AH218" i="1" s="1"/>
  <c r="AG293" i="1"/>
  <c r="AH293" i="1" s="1"/>
  <c r="AF293" i="1"/>
  <c r="AF234" i="1"/>
  <c r="AG234" i="1"/>
  <c r="AH234" i="1" s="1"/>
  <c r="AG245" i="1"/>
  <c r="AH245" i="1" s="1"/>
  <c r="AG451" i="1"/>
  <c r="AH451" i="1" s="1"/>
  <c r="AC91" i="1"/>
  <c r="AD91" i="1" s="1"/>
  <c r="AF162" i="1"/>
  <c r="AG162" i="1" s="1"/>
  <c r="AH162" i="1" s="1"/>
  <c r="AC127" i="1"/>
  <c r="AD127" i="1" s="1"/>
  <c r="AC105" i="1"/>
  <c r="AD105" i="1" s="1"/>
  <c r="AC14" i="1"/>
  <c r="AD14" i="1" s="1"/>
  <c r="AB141" i="1"/>
  <c r="AB27" i="1"/>
  <c r="AB134" i="1"/>
  <c r="AC134" i="1" s="1"/>
  <c r="AD134" i="1" s="1"/>
  <c r="AG172" i="1"/>
  <c r="AH172" i="1" s="1"/>
  <c r="U98" i="1"/>
  <c r="U45" i="1"/>
  <c r="AG45" i="1" s="1"/>
  <c r="AH45" i="1" s="1"/>
  <c r="U16" i="1"/>
  <c r="AG16" i="1" s="1"/>
  <c r="AH16" i="1" s="1"/>
  <c r="U145" i="1"/>
  <c r="AG145" i="1" s="1"/>
  <c r="AH145" i="1" s="1"/>
  <c r="AB171" i="1"/>
  <c r="AC171" i="1" s="1"/>
  <c r="AD171" i="1" s="1"/>
  <c r="AC184" i="1"/>
  <c r="AD184" i="1" s="1"/>
  <c r="AG501" i="1"/>
  <c r="AH501" i="1" s="1"/>
  <c r="AF474" i="1"/>
  <c r="AG474" i="1" s="1"/>
  <c r="AH474" i="1" s="1"/>
  <c r="AG473" i="1"/>
  <c r="AH473" i="1" s="1"/>
  <c r="AG206" i="1"/>
  <c r="AH206" i="1" s="1"/>
  <c r="U501" i="1"/>
  <c r="AC396" i="1"/>
  <c r="AD396" i="1" s="1"/>
  <c r="AG211" i="1"/>
  <c r="AH211" i="1" s="1"/>
  <c r="U420" i="1"/>
  <c r="AG420" i="1" s="1"/>
  <c r="AH420" i="1" s="1"/>
  <c r="AB420" i="1"/>
  <c r="U494" i="1"/>
  <c r="AC494" i="1"/>
  <c r="AD494" i="1" s="1"/>
  <c r="AG308" i="1"/>
  <c r="AH308" i="1" s="1"/>
  <c r="U310" i="1"/>
  <c r="AB297" i="1"/>
  <c r="AG376" i="1"/>
  <c r="AH376" i="1" s="1"/>
  <c r="AG303" i="1"/>
  <c r="AH303" i="1" s="1"/>
  <c r="AG286" i="1"/>
  <c r="AH286" i="1" s="1"/>
  <c r="AG294" i="1"/>
  <c r="AH294" i="1" s="1"/>
  <c r="U178" i="1"/>
  <c r="AF291" i="1"/>
  <c r="AG291" i="1" s="1"/>
  <c r="AH291" i="1" s="1"/>
  <c r="AG331" i="1"/>
  <c r="AH331" i="1" s="1"/>
  <c r="AC276" i="1"/>
  <c r="AD276" i="1" s="1"/>
  <c r="AF278" i="1"/>
  <c r="AG278" i="1"/>
  <c r="AH278" i="1" s="1"/>
  <c r="AF271" i="1"/>
  <c r="AG271" i="1"/>
  <c r="AH271" i="1" s="1"/>
  <c r="AF367" i="1"/>
  <c r="AG367" i="1" s="1"/>
  <c r="AH367" i="1" s="1"/>
  <c r="AG338" i="1"/>
  <c r="AH338" i="1" s="1"/>
  <c r="AG462" i="1"/>
  <c r="AH462" i="1" s="1"/>
  <c r="AF574" i="1"/>
  <c r="AG574" i="1"/>
  <c r="AH574" i="1" s="1"/>
  <c r="AG379" i="1"/>
  <c r="AH379" i="1" s="1"/>
  <c r="AG223" i="1"/>
  <c r="AH223" i="1" s="1"/>
  <c r="AF477" i="1"/>
  <c r="AG477" i="1" s="1"/>
  <c r="AH477" i="1" s="1"/>
  <c r="AB323" i="1"/>
  <c r="AC323" i="1"/>
  <c r="AD323" i="1" s="1"/>
  <c r="AB339" i="1"/>
  <c r="AC339" i="1"/>
  <c r="AD339" i="1" s="1"/>
  <c r="AB515" i="1"/>
  <c r="AG555" i="1"/>
  <c r="AH555" i="1" s="1"/>
  <c r="AF555" i="1"/>
  <c r="U543" i="1"/>
  <c r="AC543" i="1"/>
  <c r="AD543" i="1" s="1"/>
  <c r="U242" i="1"/>
  <c r="AB242" i="1"/>
  <c r="AB444" i="1"/>
  <c r="U444" i="1"/>
  <c r="AG444" i="1" s="1"/>
  <c r="AH444" i="1" s="1"/>
  <c r="AB508" i="1"/>
  <c r="AC508" i="1"/>
  <c r="AD508" i="1" s="1"/>
  <c r="AC534" i="1"/>
  <c r="AD534" i="1" s="1"/>
  <c r="U534" i="1"/>
  <c r="AF924" i="1"/>
  <c r="AG924" i="1" s="1"/>
  <c r="AH924" i="1" s="1"/>
  <c r="AF591" i="1"/>
  <c r="AG888" i="1"/>
  <c r="AH888" i="1" s="1"/>
  <c r="AG808" i="1"/>
  <c r="AH808" i="1" s="1"/>
  <c r="AF897" i="1"/>
  <c r="AG897" i="1" s="1"/>
  <c r="AH897" i="1" s="1"/>
  <c r="AF252" i="1"/>
  <c r="AG252" i="1"/>
  <c r="AH252" i="1" s="1"/>
  <c r="AG205" i="1"/>
  <c r="AH205" i="1" s="1"/>
  <c r="AG537" i="1"/>
  <c r="AH537" i="1" s="1"/>
  <c r="AC383" i="1"/>
  <c r="AD383" i="1" s="1"/>
  <c r="AB383" i="1"/>
  <c r="AC209" i="1"/>
  <c r="AD209" i="1" s="1"/>
  <c r="AB209" i="1"/>
  <c r="AB581" i="1"/>
  <c r="U581" i="1"/>
  <c r="AC581" i="1"/>
  <c r="AD581" i="1" s="1"/>
  <c r="AF564" i="1"/>
  <c r="AG564" i="1" s="1"/>
  <c r="AH564" i="1" s="1"/>
  <c r="AC34" i="1"/>
  <c r="AD34" i="1" s="1"/>
  <c r="AC19" i="1"/>
  <c r="AD19" i="1" s="1"/>
  <c r="AC163" i="1"/>
  <c r="AD163" i="1" s="1"/>
  <c r="AB86" i="1"/>
  <c r="AC86" i="1" s="1"/>
  <c r="AD86" i="1" s="1"/>
  <c r="AB20" i="1"/>
  <c r="AB34" i="1"/>
  <c r="AB163" i="1"/>
  <c r="AG334" i="1"/>
  <c r="AH334" i="1" s="1"/>
  <c r="AB31" i="1"/>
  <c r="AB501" i="1"/>
  <c r="U504" i="1"/>
  <c r="AB504" i="1"/>
  <c r="AB322" i="1"/>
  <c r="AC322" i="1"/>
  <c r="AD322" i="1" s="1"/>
  <c r="AF296" i="1"/>
  <c r="AG296" i="1" s="1"/>
  <c r="AH296" i="1" s="1"/>
  <c r="AG515" i="1"/>
  <c r="AH515" i="1" s="1"/>
  <c r="U44" i="1"/>
  <c r="AG44" i="1" s="1"/>
  <c r="AH44" i="1" s="1"/>
  <c r="AG25" i="1"/>
  <c r="AH25" i="1" s="1"/>
  <c r="AC135" i="1"/>
  <c r="AD135" i="1" s="1"/>
  <c r="AC61" i="1"/>
  <c r="AD61" i="1" s="1"/>
  <c r="AC37" i="1"/>
  <c r="AD37" i="1" s="1"/>
  <c r="AC67" i="1"/>
  <c r="AD67" i="1" s="1"/>
  <c r="AC180" i="1"/>
  <c r="AD180" i="1" s="1"/>
  <c r="U180" i="1"/>
  <c r="AG471" i="1"/>
  <c r="AH471" i="1" s="1"/>
  <c r="AG397" i="1"/>
  <c r="AH397" i="1" s="1"/>
  <c r="AG499" i="1"/>
  <c r="AH499" i="1" s="1"/>
  <c r="AG400" i="1"/>
  <c r="AH400" i="1" s="1"/>
  <c r="U396" i="1"/>
  <c r="AG454" i="1"/>
  <c r="AH454" i="1" s="1"/>
  <c r="AB512" i="1"/>
  <c r="U512" i="1"/>
  <c r="AC512" i="1"/>
  <c r="AD512" i="1" s="1"/>
  <c r="AB310" i="1"/>
  <c r="AG274" i="1"/>
  <c r="AH274" i="1" s="1"/>
  <c r="U199" i="1"/>
  <c r="AF340" i="1"/>
  <c r="AG340" i="1"/>
  <c r="AH340" i="1" s="1"/>
  <c r="AF382" i="1"/>
  <c r="AG382" i="1"/>
  <c r="AH382" i="1" s="1"/>
  <c r="AF503" i="1"/>
  <c r="AG503" i="1"/>
  <c r="AH503" i="1" s="1"/>
  <c r="U270" i="1"/>
  <c r="AF328" i="1"/>
  <c r="AG328" i="1" s="1"/>
  <c r="AH328" i="1" s="1"/>
  <c r="AG315" i="1"/>
  <c r="AH315" i="1" s="1"/>
  <c r="AG253" i="1"/>
  <c r="AH253" i="1" s="1"/>
  <c r="AG332" i="1"/>
  <c r="AH332" i="1" s="1"/>
  <c r="AF224" i="1"/>
  <c r="AG224" i="1" s="1"/>
  <c r="AH224" i="1" s="1"/>
  <c r="AF214" i="1"/>
  <c r="AG214" i="1"/>
  <c r="AH214" i="1" s="1"/>
  <c r="AB346" i="1"/>
  <c r="AF544" i="1"/>
  <c r="U560" i="1"/>
  <c r="AG370" i="1"/>
  <c r="AH370" i="1" s="1"/>
  <c r="AF391" i="1"/>
  <c r="AG391" i="1"/>
  <c r="AH391" i="1" s="1"/>
  <c r="AF247" i="1"/>
  <c r="AG247" i="1" s="1"/>
  <c r="AH247" i="1" s="1"/>
  <c r="AF442" i="1"/>
  <c r="AG442" i="1" s="1"/>
  <c r="AH442" i="1" s="1"/>
  <c r="AF207" i="1"/>
  <c r="AG207" i="1"/>
  <c r="AH207" i="1" s="1"/>
  <c r="AC227" i="1"/>
  <c r="AD227" i="1" s="1"/>
  <c r="AC313" i="1"/>
  <c r="AD313" i="1" s="1"/>
  <c r="U313" i="1"/>
  <c r="AB303" i="1"/>
  <c r="U303" i="1"/>
  <c r="AC348" i="1"/>
  <c r="AD348" i="1" s="1"/>
  <c r="U348" i="1"/>
  <c r="U407" i="1"/>
  <c r="AB407" i="1"/>
  <c r="U324" i="1"/>
  <c r="AC324" i="1"/>
  <c r="AD324" i="1" s="1"/>
  <c r="AF342" i="1"/>
  <c r="AG342" i="1" s="1"/>
  <c r="AH342" i="1" s="1"/>
  <c r="U386" i="1"/>
  <c r="AC386" i="1"/>
  <c r="AD386" i="1" s="1"/>
  <c r="AF250" i="1"/>
  <c r="AG250" i="1"/>
  <c r="AH250" i="1" s="1"/>
  <c r="AB497" i="1"/>
  <c r="U497" i="1"/>
  <c r="AG497" i="1" s="1"/>
  <c r="AH497" i="1" s="1"/>
  <c r="AG554" i="1"/>
  <c r="AH554" i="1" s="1"/>
  <c r="U204" i="1"/>
  <c r="AC204" i="1"/>
  <c r="AD204" i="1" s="1"/>
  <c r="AC487" i="1"/>
  <c r="AD487" i="1" s="1"/>
  <c r="U487" i="1"/>
  <c r="U529" i="1"/>
  <c r="AB529" i="1"/>
  <c r="U389" i="1"/>
  <c r="AG389" i="1" s="1"/>
  <c r="AH389" i="1" s="1"/>
  <c r="AB389" i="1"/>
  <c r="AG907" i="1"/>
  <c r="AH907" i="1" s="1"/>
  <c r="AF849" i="1"/>
  <c r="AG849" i="1"/>
  <c r="AH849" i="1" s="1"/>
  <c r="AF831" i="1"/>
  <c r="AG831" i="1" s="1"/>
  <c r="AH831" i="1" s="1"/>
  <c r="AF804" i="1"/>
  <c r="AG804" i="1"/>
  <c r="AH804" i="1" s="1"/>
  <c r="AF926" i="1"/>
  <c r="AG926" i="1" s="1"/>
  <c r="AH926" i="1" s="1"/>
  <c r="AG421" i="1"/>
  <c r="AH421" i="1" s="1"/>
  <c r="AF450" i="1"/>
  <c r="AG450" i="1" s="1"/>
  <c r="AH450" i="1" s="1"/>
  <c r="AF280" i="1"/>
  <c r="AG280" i="1"/>
  <c r="AH280" i="1" s="1"/>
  <c r="AB195" i="1"/>
  <c r="AC195" i="1"/>
  <c r="AD195" i="1" s="1"/>
  <c r="AC31" i="1"/>
  <c r="AD31" i="1" s="1"/>
  <c r="U61" i="1"/>
  <c r="AB66" i="1"/>
  <c r="AC66" i="1" s="1"/>
  <c r="AD66" i="1" s="1"/>
  <c r="AB19" i="1"/>
  <c r="AB457" i="1"/>
  <c r="U115" i="1"/>
  <c r="AC141" i="1"/>
  <c r="AD141" i="1" s="1"/>
  <c r="AB507" i="1"/>
  <c r="AC507" i="1"/>
  <c r="AD507" i="1" s="1"/>
  <c r="AG222" i="1"/>
  <c r="AH222" i="1" s="1"/>
  <c r="AB132" i="1"/>
  <c r="AC132" i="1" s="1"/>
  <c r="AD132" i="1" s="1"/>
  <c r="AG182" i="1"/>
  <c r="AH182" i="1" s="1"/>
  <c r="AC106" i="1"/>
  <c r="AD106" i="1" s="1"/>
  <c r="U89" i="1"/>
  <c r="AB127" i="1"/>
  <c r="AB84" i="1"/>
  <c r="AC84" i="1" s="1"/>
  <c r="AD84" i="1" s="1"/>
  <c r="AC115" i="1"/>
  <c r="AD115" i="1" s="1"/>
  <c r="AC109" i="1"/>
  <c r="AD109" i="1" s="1"/>
  <c r="AG177" i="1"/>
  <c r="AH177" i="1" s="1"/>
  <c r="AC107" i="1"/>
  <c r="AD107" i="1" s="1"/>
  <c r="AB83" i="1"/>
  <c r="AC83" i="1" s="1"/>
  <c r="AD83" i="1" s="1"/>
  <c r="AF179" i="1"/>
  <c r="AG179" i="1" s="1"/>
  <c r="AH179" i="1" s="1"/>
  <c r="AC158" i="1"/>
  <c r="AD158" i="1" s="1"/>
  <c r="AF188" i="1"/>
  <c r="AG188" i="1" s="1"/>
  <c r="AH188" i="1" s="1"/>
  <c r="AG321" i="1"/>
  <c r="AH321" i="1" s="1"/>
  <c r="AG251" i="1"/>
  <c r="AH251" i="1" s="1"/>
  <c r="AC320" i="1"/>
  <c r="AD320" i="1" s="1"/>
  <c r="AF416" i="1"/>
  <c r="AG416" i="1" s="1"/>
  <c r="AH416" i="1" s="1"/>
  <c r="AG398" i="1"/>
  <c r="AH398" i="1" s="1"/>
  <c r="AG335" i="1"/>
  <c r="AH335" i="1" s="1"/>
  <c r="AC504" i="1"/>
  <c r="AD504" i="1" s="1"/>
  <c r="AB360" i="1"/>
  <c r="AF327" i="1"/>
  <c r="AG327" i="1" s="1"/>
  <c r="AH327" i="1" s="1"/>
  <c r="AF498" i="1"/>
  <c r="AB213" i="1"/>
  <c r="AF423" i="1"/>
  <c r="AG423" i="1" s="1"/>
  <c r="AH423" i="1" s="1"/>
  <c r="AG299" i="1"/>
  <c r="AH299" i="1" s="1"/>
  <c r="AB469" i="1"/>
  <c r="AC469" i="1"/>
  <c r="AD469" i="1" s="1"/>
  <c r="U297" i="1"/>
  <c r="AG297" i="1" s="1"/>
  <c r="AH297" i="1" s="1"/>
  <c r="AF205" i="1"/>
  <c r="AF524" i="1"/>
  <c r="AG524" i="1" s="1"/>
  <c r="AH524" i="1" s="1"/>
  <c r="AG235" i="1"/>
  <c r="AH235" i="1" s="1"/>
  <c r="AC343" i="1"/>
  <c r="AD343" i="1" s="1"/>
  <c r="AG309" i="1"/>
  <c r="AH309" i="1" s="1"/>
  <c r="AF261" i="1"/>
  <c r="AG261" i="1" s="1"/>
  <c r="AH261" i="1" s="1"/>
  <c r="AF281" i="1"/>
  <c r="AG281" i="1" s="1"/>
  <c r="AH281" i="1" s="1"/>
  <c r="AB302" i="1"/>
  <c r="AG238" i="1"/>
  <c r="AH238" i="1" s="1"/>
  <c r="AG513" i="1"/>
  <c r="AH513" i="1" s="1"/>
  <c r="AG569" i="1"/>
  <c r="AH569" i="1" s="1"/>
  <c r="AG347" i="1"/>
  <c r="AH347" i="1" s="1"/>
  <c r="AG535" i="1"/>
  <c r="AH535" i="1" s="1"/>
  <c r="AF536" i="1"/>
  <c r="AG536" i="1" s="1"/>
  <c r="AH536" i="1" s="1"/>
  <c r="AC356" i="1"/>
  <c r="AD356" i="1" s="1"/>
  <c r="AB324" i="1"/>
  <c r="AB328" i="1"/>
  <c r="U328" i="1"/>
  <c r="AB289" i="1"/>
  <c r="AB358" i="1"/>
  <c r="U358" i="1"/>
  <c r="AC358" i="1"/>
  <c r="AD358" i="1" s="1"/>
  <c r="U275" i="1"/>
  <c r="AB275" i="1"/>
  <c r="AB329" i="1"/>
  <c r="U329" i="1"/>
  <c r="U350" i="1"/>
  <c r="AG350" i="1" s="1"/>
  <c r="AH350" i="1" s="1"/>
  <c r="U272" i="1"/>
  <c r="AC272" i="1"/>
  <c r="AD272" i="1" s="1"/>
  <c r="AB357" i="1"/>
  <c r="AC357" i="1"/>
  <c r="AD357" i="1" s="1"/>
  <c r="U357" i="1"/>
  <c r="U399" i="1"/>
  <c r="AB399" i="1"/>
  <c r="AC399" i="1"/>
  <c r="AD399" i="1" s="1"/>
  <c r="U383" i="1"/>
  <c r="U209" i="1"/>
  <c r="U290" i="1"/>
  <c r="AB290" i="1"/>
  <c r="AC290" i="1"/>
  <c r="AD290" i="1" s="1"/>
  <c r="AB412" i="1"/>
  <c r="U412" i="1"/>
  <c r="AG412" i="1" s="1"/>
  <c r="AH412" i="1" s="1"/>
  <c r="AF550" i="1"/>
  <c r="AG550" i="1"/>
  <c r="AH550" i="1" s="1"/>
  <c r="AB487" i="1"/>
  <c r="U195" i="1"/>
  <c r="AF424" i="1"/>
  <c r="AG424" i="1"/>
  <c r="AH424" i="1" s="1"/>
  <c r="U449" i="1"/>
  <c r="AF373" i="1"/>
  <c r="AG373" i="1"/>
  <c r="AH373" i="1" s="1"/>
  <c r="U476" i="1"/>
  <c r="AB476" i="1"/>
  <c r="AC476" i="1"/>
  <c r="AD476" i="1" s="1"/>
  <c r="AC405" i="1"/>
  <c r="AD405" i="1" s="1"/>
  <c r="AB405" i="1"/>
  <c r="U229" i="1"/>
  <c r="AB229" i="1"/>
  <c r="AC229" i="1"/>
  <c r="AD229" i="1" s="1"/>
  <c r="U518" i="1"/>
  <c r="AC518" i="1"/>
  <c r="AD518" i="1" s="1"/>
  <c r="AG288" i="1"/>
  <c r="AH288" i="1" s="1"/>
  <c r="AF873" i="1"/>
  <c r="AF857" i="1"/>
  <c r="AG857" i="1"/>
  <c r="AH857" i="1" s="1"/>
  <c r="AF837" i="1"/>
  <c r="AG837" i="1"/>
  <c r="AH837" i="1" s="1"/>
  <c r="AG860" i="1"/>
  <c r="AH860" i="1" s="1"/>
  <c r="AG814" i="1"/>
  <c r="AH814" i="1" s="1"/>
  <c r="AG878" i="1"/>
  <c r="AH878" i="1" s="1"/>
  <c r="AG870" i="1"/>
  <c r="AH870" i="1" s="1"/>
  <c r="AF864" i="1"/>
  <c r="AG864" i="1"/>
  <c r="AH864" i="1" s="1"/>
  <c r="AF840" i="1"/>
  <c r="AG840" i="1"/>
  <c r="AH840" i="1" s="1"/>
  <c r="AB657" i="1"/>
  <c r="U657" i="1"/>
  <c r="AC657" i="1"/>
  <c r="AD657" i="1" s="1"/>
  <c r="AG690" i="1"/>
  <c r="AH690" i="1" s="1"/>
  <c r="AC801" i="1"/>
  <c r="AD801" i="1" s="1"/>
  <c r="U801" i="1"/>
  <c r="AC922" i="1"/>
  <c r="AD922" i="1" s="1"/>
  <c r="U922" i="1"/>
  <c r="AB922" i="1"/>
  <c r="AB933" i="1"/>
  <c r="U933" i="1"/>
  <c r="AC933" i="1"/>
  <c r="AD933" i="1" s="1"/>
  <c r="AF704" i="1"/>
  <c r="AG704" i="1"/>
  <c r="AH704" i="1" s="1"/>
  <c r="U816" i="1"/>
  <c r="AB816" i="1"/>
  <c r="AC816" i="1"/>
  <c r="AD816" i="1" s="1"/>
  <c r="U666" i="1"/>
  <c r="AB666" i="1"/>
  <c r="AC682" i="1"/>
  <c r="AD682" i="1" s="1"/>
  <c r="AB682" i="1"/>
  <c r="U682" i="1"/>
  <c r="U698" i="1"/>
  <c r="AB698" i="1"/>
  <c r="AC698" i="1"/>
  <c r="AD698" i="1" s="1"/>
  <c r="AG651" i="1"/>
  <c r="AH651" i="1" s="1"/>
  <c r="AF651" i="1"/>
  <c r="AC741" i="1"/>
  <c r="AD741" i="1" s="1"/>
  <c r="AB741" i="1"/>
  <c r="AF755" i="1"/>
  <c r="AG755" i="1" s="1"/>
  <c r="AH755" i="1" s="1"/>
  <c r="AF797" i="1"/>
  <c r="AG797" i="1"/>
  <c r="AH797" i="1" s="1"/>
  <c r="AG869" i="1"/>
  <c r="AH869" i="1" s="1"/>
  <c r="AB801" i="1"/>
  <c r="AF899" i="1"/>
  <c r="AG899" i="1" s="1"/>
  <c r="AH899" i="1" s="1"/>
  <c r="AG947" i="1"/>
  <c r="AH947" i="1" s="1"/>
  <c r="AG846" i="1"/>
  <c r="AH846" i="1" s="1"/>
  <c r="AF610" i="1"/>
  <c r="AG610" i="1"/>
  <c r="AH610" i="1" s="1"/>
  <c r="AF719" i="1"/>
  <c r="AG719" i="1" s="1"/>
  <c r="AH719" i="1" s="1"/>
  <c r="AC909" i="1"/>
  <c r="AD909" i="1" s="1"/>
  <c r="AB909" i="1"/>
  <c r="U909" i="1"/>
  <c r="AC955" i="1"/>
  <c r="AD955" i="1" s="1"/>
  <c r="U955" i="1"/>
  <c r="AB811" i="1"/>
  <c r="AC811" i="1"/>
  <c r="AD811" i="1" s="1"/>
  <c r="U811" i="1"/>
  <c r="AC841" i="1"/>
  <c r="AD841" i="1" s="1"/>
  <c r="U841" i="1"/>
  <c r="AB798" i="1"/>
  <c r="AC798" i="1"/>
  <c r="AD798" i="1" s="1"/>
  <c r="U545" i="1"/>
  <c r="AB545" i="1"/>
  <c r="AC545" i="1"/>
  <c r="AD545" i="1" s="1"/>
  <c r="AG628" i="1"/>
  <c r="AH628" i="1" s="1"/>
  <c r="AC994" i="1"/>
  <c r="AD994" i="1" s="1"/>
  <c r="U994" i="1"/>
  <c r="AB994" i="1"/>
  <c r="U962" i="1"/>
  <c r="AC962" i="1"/>
  <c r="AD962" i="1" s="1"/>
  <c r="AF749" i="1"/>
  <c r="AG749" i="1" s="1"/>
  <c r="AH749" i="1" s="1"/>
  <c r="AC983" i="1"/>
  <c r="AD983" i="1" s="1"/>
  <c r="U983" i="1"/>
  <c r="AB983" i="1"/>
  <c r="AC973" i="1"/>
  <c r="AD973" i="1" s="1"/>
  <c r="U973" i="1"/>
  <c r="AF932" i="1"/>
  <c r="AG932" i="1"/>
  <c r="AH932" i="1" s="1"/>
  <c r="AG809" i="1"/>
  <c r="AH809" i="1" s="1"/>
  <c r="AG838" i="1"/>
  <c r="AH838" i="1" s="1"/>
  <c r="AF795" i="1"/>
  <c r="AG795" i="1"/>
  <c r="AH795" i="1" s="1"/>
  <c r="AB591" i="1"/>
  <c r="U591" i="1"/>
  <c r="AG591" i="1" s="1"/>
  <c r="AH591" i="1" s="1"/>
  <c r="AF618" i="1"/>
  <c r="AG618" i="1" s="1"/>
  <c r="AH618" i="1" s="1"/>
  <c r="AG687" i="1"/>
  <c r="AH687" i="1" s="1"/>
  <c r="AF712" i="1"/>
  <c r="AG712" i="1"/>
  <c r="AH712" i="1" s="1"/>
  <c r="U791" i="1"/>
  <c r="AC791" i="1"/>
  <c r="AD791" i="1" s="1"/>
  <c r="AF623" i="1"/>
  <c r="AG623" i="1" s="1"/>
  <c r="AH623" i="1" s="1"/>
  <c r="U618" i="1"/>
  <c r="AB618" i="1"/>
  <c r="T985" i="1"/>
  <c r="AF689" i="1"/>
  <c r="AG689" i="1"/>
  <c r="AH689" i="1" s="1"/>
  <c r="AF709" i="1"/>
  <c r="AG709" i="1" s="1"/>
  <c r="AH709" i="1" s="1"/>
  <c r="AF678" i="1"/>
  <c r="AG678" i="1" s="1"/>
  <c r="AH678" i="1" s="1"/>
  <c r="AF675" i="1"/>
  <c r="AG675" i="1"/>
  <c r="AH675" i="1" s="1"/>
  <c r="AG776" i="1"/>
  <c r="AH776" i="1" s="1"/>
  <c r="AB893" i="1"/>
  <c r="U893" i="1"/>
  <c r="AG893" i="1" s="1"/>
  <c r="AH893" i="1" s="1"/>
  <c r="AC906" i="1"/>
  <c r="AD906" i="1" s="1"/>
  <c r="U906" i="1"/>
  <c r="AB906" i="1"/>
  <c r="AB921" i="1"/>
  <c r="AC921" i="1"/>
  <c r="AD921" i="1" s="1"/>
  <c r="U921" i="1"/>
  <c r="AB939" i="1"/>
  <c r="U939" i="1"/>
  <c r="AC939" i="1"/>
  <c r="AD939" i="1" s="1"/>
  <c r="AB791" i="1"/>
  <c r="AB848" i="1"/>
  <c r="AC848" i="1"/>
  <c r="AD848" i="1" s="1"/>
  <c r="AB852" i="1"/>
  <c r="AC852" i="1"/>
  <c r="AD852" i="1" s="1"/>
  <c r="U852" i="1"/>
  <c r="AG676" i="1"/>
  <c r="AH676" i="1" s="1"/>
  <c r="AF620" i="1"/>
  <c r="AG620" i="1"/>
  <c r="AH620" i="1" s="1"/>
  <c r="AB640" i="1"/>
  <c r="AC640" i="1"/>
  <c r="AD640" i="1" s="1"/>
  <c r="U640" i="1"/>
  <c r="AG739" i="1"/>
  <c r="AH739" i="1" s="1"/>
  <c r="U670" i="1"/>
  <c r="AC670" i="1"/>
  <c r="AD670" i="1" s="1"/>
  <c r="AB670" i="1"/>
  <c r="AG903" i="1"/>
  <c r="AH903" i="1" s="1"/>
  <c r="AF819" i="1"/>
  <c r="AG819" i="1"/>
  <c r="AH819" i="1" s="1"/>
  <c r="AF598" i="1"/>
  <c r="AG598" i="1" s="1"/>
  <c r="AH598" i="1" s="1"/>
  <c r="AF669" i="1"/>
  <c r="AG669" i="1" s="1"/>
  <c r="AH669" i="1" s="1"/>
  <c r="AB889" i="1"/>
  <c r="AC889" i="1"/>
  <c r="AD889" i="1" s="1"/>
  <c r="AF635" i="1"/>
  <c r="AG635" i="1"/>
  <c r="AH635" i="1" s="1"/>
  <c r="AF766" i="1"/>
  <c r="AG766" i="1" s="1"/>
  <c r="AH766" i="1" s="1"/>
  <c r="AF762" i="1"/>
  <c r="AG762" i="1"/>
  <c r="AH762" i="1" s="1"/>
  <c r="AB753" i="1"/>
  <c r="AC753" i="1"/>
  <c r="AD753" i="1" s="1"/>
  <c r="AC470" i="1"/>
  <c r="AD470" i="1" s="1"/>
  <c r="AB397" i="1"/>
  <c r="AF259" i="1"/>
  <c r="AG259" i="1" s="1"/>
  <c r="AH259" i="1" s="1"/>
  <c r="AG527" i="1"/>
  <c r="AH527" i="1" s="1"/>
  <c r="AF401" i="1"/>
  <c r="U282" i="1"/>
  <c r="U354" i="1"/>
  <c r="AG354" i="1" s="1"/>
  <c r="AH354" i="1" s="1"/>
  <c r="AC565" i="1"/>
  <c r="AD565" i="1" s="1"/>
  <c r="AF824" i="1"/>
  <c r="AG824" i="1" s="1"/>
  <c r="AH824" i="1" s="1"/>
  <c r="AF867" i="1"/>
  <c r="AG867" i="1" s="1"/>
  <c r="AH867" i="1" s="1"/>
  <c r="AG607" i="1"/>
  <c r="AH607" i="1" s="1"/>
  <c r="AF940" i="1"/>
  <c r="AG940" i="1" s="1"/>
  <c r="AH940" i="1" s="1"/>
  <c r="AG617" i="1"/>
  <c r="AH617" i="1" s="1"/>
  <c r="AG853" i="1"/>
  <c r="AH853" i="1" s="1"/>
  <c r="AB802" i="1"/>
  <c r="U897" i="1"/>
  <c r="AF905" i="1"/>
  <c r="AG905" i="1" s="1"/>
  <c r="AH905" i="1" s="1"/>
  <c r="AG881" i="1"/>
  <c r="AH881" i="1" s="1"/>
  <c r="AF614" i="1"/>
  <c r="AG614" i="1"/>
  <c r="AH614" i="1" s="1"/>
  <c r="AG602" i="1"/>
  <c r="AH602" i="1" s="1"/>
  <c r="AG650" i="1"/>
  <c r="AH650" i="1" s="1"/>
  <c r="AF702" i="1"/>
  <c r="AG702" i="1"/>
  <c r="AH702" i="1" s="1"/>
  <c r="AG597" i="1"/>
  <c r="AH597" i="1" s="1"/>
  <c r="AF621" i="1"/>
  <c r="AG621" i="1" s="1"/>
  <c r="AH621" i="1" s="1"/>
  <c r="AC927" i="1"/>
  <c r="AD927" i="1" s="1"/>
  <c r="U927" i="1"/>
  <c r="AB927" i="1"/>
  <c r="AC943" i="1"/>
  <c r="AD943" i="1" s="1"/>
  <c r="U943" i="1"/>
  <c r="AB943" i="1"/>
  <c r="U959" i="1"/>
  <c r="AC959" i="1"/>
  <c r="AD959" i="1" s="1"/>
  <c r="AF588" i="1"/>
  <c r="AG588" i="1"/>
  <c r="AH588" i="1" s="1"/>
  <c r="AF968" i="1"/>
  <c r="AG968" i="1"/>
  <c r="AH968" i="1" s="1"/>
  <c r="AF740" i="1"/>
  <c r="AG740" i="1"/>
  <c r="AH740" i="1" s="1"/>
  <c r="AF752" i="1"/>
  <c r="AG752" i="1" s="1"/>
  <c r="AH752" i="1" s="1"/>
  <c r="AB785" i="1"/>
  <c r="U785" i="1"/>
  <c r="AC785" i="1"/>
  <c r="AD785" i="1" s="1"/>
  <c r="AB611" i="1"/>
  <c r="AC611" i="1"/>
  <c r="AD611" i="1" s="1"/>
  <c r="U611" i="1"/>
  <c r="AB470" i="1"/>
  <c r="AB327" i="1"/>
  <c r="AB429" i="1"/>
  <c r="U429" i="1"/>
  <c r="AG429" i="1" s="1"/>
  <c r="AH429" i="1" s="1"/>
  <c r="AG902" i="1"/>
  <c r="AH902" i="1" s="1"/>
  <c r="U889" i="1"/>
  <c r="AF593" i="1"/>
  <c r="AG593" i="1"/>
  <c r="AH593" i="1" s="1"/>
  <c r="AG587" i="1"/>
  <c r="AH587" i="1" s="1"/>
  <c r="AF859" i="1"/>
  <c r="AG859" i="1"/>
  <c r="AH859" i="1" s="1"/>
  <c r="AF810" i="1"/>
  <c r="AG810" i="1"/>
  <c r="AH810" i="1" s="1"/>
  <c r="AB897" i="1"/>
  <c r="AG721" i="1"/>
  <c r="AH721" i="1" s="1"/>
  <c r="AG856" i="1"/>
  <c r="AH856" i="1" s="1"/>
  <c r="U848" i="1"/>
  <c r="AF673" i="1"/>
  <c r="AG673" i="1"/>
  <c r="AH673" i="1" s="1"/>
  <c r="AG713" i="1"/>
  <c r="AH713" i="1" s="1"/>
  <c r="AC666" i="1"/>
  <c r="AD666" i="1" s="1"/>
  <c r="AG686" i="1"/>
  <c r="AH686" i="1" s="1"/>
  <c r="AG982" i="1"/>
  <c r="AH982" i="1" s="1"/>
  <c r="AF770" i="1"/>
  <c r="AG770" i="1" s="1"/>
  <c r="AH770" i="1" s="1"/>
  <c r="U603" i="1"/>
  <c r="AC603" i="1"/>
  <c r="AD603" i="1" s="1"/>
  <c r="U630" i="1"/>
  <c r="AB630" i="1"/>
  <c r="AC630" i="1"/>
  <c r="AD630" i="1" s="1"/>
  <c r="AB688" i="1"/>
  <c r="U688" i="1"/>
  <c r="AG688" i="1" s="1"/>
  <c r="AH688" i="1" s="1"/>
  <c r="AC720" i="1"/>
  <c r="AD720" i="1" s="1"/>
  <c r="U720" i="1"/>
  <c r="AB720" i="1"/>
  <c r="AF647" i="1"/>
  <c r="AG647" i="1"/>
  <c r="AH647" i="1" s="1"/>
  <c r="T972" i="1"/>
  <c r="AB972" i="1"/>
  <c r="AC273" i="1"/>
  <c r="AD273" i="1" s="1"/>
  <c r="AB296" i="1"/>
  <c r="AB395" i="1"/>
  <c r="AB333" i="1"/>
  <c r="AB565" i="1"/>
  <c r="U540" i="1"/>
  <c r="AB540" i="1"/>
  <c r="AC540" i="1"/>
  <c r="AD540" i="1" s="1"/>
  <c r="AG885" i="1"/>
  <c r="AH885" i="1" s="1"/>
  <c r="AG918" i="1"/>
  <c r="AH918" i="1" s="1"/>
  <c r="AF805" i="1"/>
  <c r="AG805" i="1"/>
  <c r="AH805" i="1" s="1"/>
  <c r="AF890" i="1"/>
  <c r="AG890" i="1"/>
  <c r="AH890" i="1" s="1"/>
  <c r="AF622" i="1"/>
  <c r="AG622" i="1" s="1"/>
  <c r="AH622" i="1" s="1"/>
  <c r="AC802" i="1"/>
  <c r="AD802" i="1" s="1"/>
  <c r="AF728" i="1"/>
  <c r="AG728" i="1" s="1"/>
  <c r="AH728" i="1" s="1"/>
  <c r="AG646" i="1"/>
  <c r="AH646" i="1" s="1"/>
  <c r="AB601" i="1"/>
  <c r="U601" i="1"/>
  <c r="AC601" i="1"/>
  <c r="AD601" i="1" s="1"/>
  <c r="AF718" i="1"/>
  <c r="AG718" i="1"/>
  <c r="AH718" i="1" s="1"/>
  <c r="AF683" i="1"/>
  <c r="AG683" i="1"/>
  <c r="AH683" i="1" s="1"/>
  <c r="AB962" i="1"/>
  <c r="AB879" i="1"/>
  <c r="U879" i="1"/>
  <c r="AF969" i="1"/>
  <c r="AG969" i="1"/>
  <c r="AH969" i="1" s="1"/>
  <c r="AB680" i="1"/>
  <c r="AC680" i="1"/>
  <c r="AD680" i="1" s="1"/>
  <c r="AG732" i="1"/>
  <c r="AH732" i="1" s="1"/>
  <c r="AF732" i="1"/>
  <c r="AC671" i="1"/>
  <c r="AD671" i="1" s="1"/>
  <c r="AB671" i="1"/>
  <c r="U594" i="1"/>
  <c r="AG594" i="1" s="1"/>
  <c r="AH594" i="1" s="1"/>
  <c r="AB594" i="1"/>
  <c r="AC996" i="1"/>
  <c r="AD996" i="1" s="1"/>
  <c r="AB996" i="1"/>
  <c r="U996" i="1"/>
  <c r="V832" i="1"/>
  <c r="T832" i="1"/>
  <c r="T820" i="1"/>
  <c r="AG714" i="1"/>
  <c r="AH714" i="1" s="1"/>
  <c r="AF695" i="1"/>
  <c r="AG695" i="1"/>
  <c r="AH695" i="1" s="1"/>
  <c r="AC800" i="1"/>
  <c r="AD800" i="1" s="1"/>
  <c r="U800" i="1"/>
  <c r="AB973" i="1"/>
  <c r="AC807" i="1"/>
  <c r="AD807" i="1" s="1"/>
  <c r="AB807" i="1"/>
  <c r="AC896" i="1"/>
  <c r="AD896" i="1" s="1"/>
  <c r="U896" i="1"/>
  <c r="AB896" i="1"/>
  <c r="AF643" i="1"/>
  <c r="AG643" i="1" s="1"/>
  <c r="AH643" i="1" s="1"/>
  <c r="AF734" i="1"/>
  <c r="AG734" i="1" s="1"/>
  <c r="AH734" i="1" s="1"/>
  <c r="AB679" i="1"/>
  <c r="AC679" i="1"/>
  <c r="AD679" i="1" s="1"/>
  <c r="AB697" i="1"/>
  <c r="U697" i="1"/>
  <c r="AG697" i="1" s="1"/>
  <c r="AH697" i="1" s="1"/>
  <c r="AG729" i="1"/>
  <c r="AH729" i="1" s="1"/>
  <c r="AG751" i="1"/>
  <c r="AH751" i="1" s="1"/>
  <c r="AC600" i="1"/>
  <c r="AD600" i="1" s="1"/>
  <c r="AB600" i="1"/>
  <c r="AG977" i="1"/>
  <c r="AH977" i="1" s="1"/>
  <c r="R997" i="1"/>
  <c r="S997" i="1" s="1"/>
  <c r="U975" i="1"/>
  <c r="AB975" i="1"/>
  <c r="AC975" i="1"/>
  <c r="AD975" i="1" s="1"/>
  <c r="AF963" i="1"/>
  <c r="AG963" i="1"/>
  <c r="AH963" i="1" s="1"/>
  <c r="U992" i="1"/>
  <c r="AC992" i="1"/>
  <c r="AD992" i="1" s="1"/>
  <c r="AB992" i="1"/>
  <c r="U961" i="1"/>
  <c r="AC961" i="1"/>
  <c r="AD961" i="1" s="1"/>
  <c r="AB961" i="1"/>
  <c r="V847" i="1"/>
  <c r="T847" i="1"/>
  <c r="AB998" i="1"/>
  <c r="U998" i="1"/>
  <c r="AC998" i="1"/>
  <c r="AD998" i="1" s="1"/>
  <c r="AC634" i="1"/>
  <c r="AD634" i="1" s="1"/>
  <c r="AB634" i="1"/>
  <c r="T999" i="1"/>
  <c r="V999" i="1"/>
  <c r="V987" i="1"/>
  <c r="T987" i="1"/>
  <c r="U966" i="1"/>
  <c r="AC966" i="1"/>
  <c r="AD966" i="1" s="1"/>
  <c r="AB966" i="1"/>
  <c r="U928" i="1"/>
  <c r="AG928" i="1" s="1"/>
  <c r="AH928" i="1" s="1"/>
  <c r="AB928" i="1"/>
  <c r="V919" i="1"/>
  <c r="T919" i="1"/>
  <c r="T851" i="1"/>
  <c r="AB851" i="1"/>
  <c r="AF619" i="1"/>
  <c r="AG619" i="1" s="1"/>
  <c r="AH619" i="1" s="1"/>
  <c r="AB965" i="1"/>
  <c r="AB902" i="1"/>
  <c r="U902" i="1"/>
  <c r="U526" i="1"/>
  <c r="AG526" i="1" s="1"/>
  <c r="AH526" i="1" s="1"/>
  <c r="AG855" i="1"/>
  <c r="AH855" i="1" s="1"/>
  <c r="AG725" i="1"/>
  <c r="AH725" i="1" s="1"/>
  <c r="AB793" i="1"/>
  <c r="AC793" i="1"/>
  <c r="AD793" i="1" s="1"/>
  <c r="T806" i="1"/>
  <c r="AB866" i="1"/>
  <c r="AC866" i="1"/>
  <c r="AD866" i="1" s="1"/>
  <c r="AB904" i="1"/>
  <c r="U904" i="1"/>
  <c r="AG904" i="1" s="1"/>
  <c r="AH904" i="1" s="1"/>
  <c r="AG608" i="1"/>
  <c r="AH608" i="1" s="1"/>
  <c r="U654" i="1"/>
  <c r="AG654" i="1" s="1"/>
  <c r="AH654" i="1" s="1"/>
  <c r="AB654" i="1"/>
  <c r="AG733" i="1"/>
  <c r="AH733" i="1" s="1"/>
  <c r="AB737" i="1"/>
  <c r="U737" i="1"/>
  <c r="AG737" i="1" s="1"/>
  <c r="AH737" i="1" s="1"/>
  <c r="AC765" i="1"/>
  <c r="AD765" i="1" s="1"/>
  <c r="U765" i="1"/>
  <c r="AF974" i="1"/>
  <c r="AG974" i="1"/>
  <c r="AH974" i="1" s="1"/>
  <c r="AB771" i="1"/>
  <c r="U771" i="1"/>
  <c r="AG771" i="1" s="1"/>
  <c r="AH771" i="1" s="1"/>
  <c r="AC1000" i="1"/>
  <c r="AD1000" i="1" s="1"/>
  <c r="U1000" i="1"/>
  <c r="T989" i="1"/>
  <c r="V988" i="1"/>
  <c r="V981" i="1"/>
  <c r="T981" i="1"/>
  <c r="U964" i="1"/>
  <c r="AC964" i="1"/>
  <c r="AD964" i="1" s="1"/>
  <c r="R958" i="1"/>
  <c r="S958" i="1" s="1"/>
  <c r="T934" i="1"/>
  <c r="AB934" i="1"/>
  <c r="AB912" i="1"/>
  <c r="AC912" i="1"/>
  <c r="AD912" i="1" s="1"/>
  <c r="AG913" i="1"/>
  <c r="AH913" i="1" s="1"/>
  <c r="AG942" i="1"/>
  <c r="AH942" i="1" s="1"/>
  <c r="AC641" i="1"/>
  <c r="AD641" i="1" s="1"/>
  <c r="AB641" i="1"/>
  <c r="AB827" i="1"/>
  <c r="AC827" i="1"/>
  <c r="AD827" i="1" s="1"/>
  <c r="AB831" i="1"/>
  <c r="U831" i="1"/>
  <c r="AG746" i="1"/>
  <c r="AH746" i="1" s="1"/>
  <c r="AF970" i="1"/>
  <c r="AG970" i="1" s="1"/>
  <c r="AH970" i="1" s="1"/>
  <c r="AB707" i="1"/>
  <c r="AC707" i="1"/>
  <c r="AD707" i="1" s="1"/>
  <c r="AG730" i="1"/>
  <c r="AH730" i="1" s="1"/>
  <c r="AG777" i="1"/>
  <c r="AH777" i="1" s="1"/>
  <c r="AF769" i="1"/>
  <c r="AG769" i="1" s="1"/>
  <c r="AH769" i="1" s="1"/>
  <c r="AF784" i="1"/>
  <c r="AG784" i="1" s="1"/>
  <c r="AH784" i="1" s="1"/>
  <c r="AC997" i="1"/>
  <c r="AD997" i="1" s="1"/>
  <c r="U997" i="1"/>
  <c r="AB997" i="1"/>
  <c r="AC988" i="1"/>
  <c r="AD988" i="1" s="1"/>
  <c r="U988" i="1"/>
  <c r="AB988" i="1"/>
  <c r="V946" i="1"/>
  <c r="T946" i="1"/>
  <c r="AB917" i="1"/>
  <c r="AF722" i="1"/>
  <c r="AG722" i="1" s="1"/>
  <c r="AH722" i="1" s="1"/>
  <c r="AC590" i="1"/>
  <c r="AD590" i="1" s="1"/>
  <c r="AB590" i="1"/>
  <c r="AG787" i="1"/>
  <c r="AH787" i="1" s="1"/>
  <c r="AG629" i="1"/>
  <c r="AH629" i="1" s="1"/>
  <c r="AG703" i="1"/>
  <c r="AH703" i="1" s="1"/>
  <c r="AF723" i="1"/>
  <c r="AG723" i="1"/>
  <c r="AH723" i="1" s="1"/>
  <c r="AG773" i="1"/>
  <c r="AH773" i="1" s="1"/>
  <c r="AB926" i="1"/>
  <c r="U926" i="1"/>
  <c r="AB824" i="1"/>
  <c r="U824" i="1"/>
  <c r="AG758" i="1"/>
  <c r="AH758" i="1" s="1"/>
  <c r="AC595" i="1"/>
  <c r="AD595" i="1" s="1"/>
  <c r="AB595" i="1"/>
  <c r="AC736" i="1"/>
  <c r="AD736" i="1" s="1"/>
  <c r="AB736" i="1"/>
  <c r="U736" i="1"/>
  <c r="AF735" i="1"/>
  <c r="AG735" i="1" s="1"/>
  <c r="AH735" i="1" s="1"/>
  <c r="AB721" i="1"/>
  <c r="U721" i="1"/>
  <c r="AC991" i="1"/>
  <c r="AD991" i="1" s="1"/>
  <c r="U991" i="1"/>
  <c r="T979" i="1"/>
  <c r="AB979" i="1" s="1"/>
  <c r="U976" i="1"/>
  <c r="AG976" i="1" s="1"/>
  <c r="AH976" i="1" s="1"/>
  <c r="AB976" i="1"/>
  <c r="V898" i="1"/>
  <c r="T898" i="1"/>
  <c r="AB786" i="1"/>
  <c r="AC786" i="1"/>
  <c r="AD786" i="1" s="1"/>
  <c r="AB971" i="1"/>
  <c r="AC971" i="1"/>
  <c r="AD971" i="1" s="1"/>
  <c r="R990" i="1"/>
  <c r="S990" i="1" s="1"/>
  <c r="V965" i="1"/>
  <c r="T965" i="1"/>
  <c r="AB963" i="1"/>
  <c r="V954" i="1"/>
  <c r="T954" i="1"/>
  <c r="AB948" i="1"/>
  <c r="AB859" i="1"/>
  <c r="U631" i="1"/>
  <c r="AC631" i="1"/>
  <c r="AD631" i="1" s="1"/>
  <c r="AF615" i="1"/>
  <c r="AG615" i="1" s="1"/>
  <c r="AH615" i="1" s="1"/>
  <c r="AG644" i="1"/>
  <c r="AH644" i="1" s="1"/>
  <c r="AB969" i="1"/>
  <c r="V916" i="1"/>
  <c r="T916" i="1"/>
  <c r="AC589" i="1"/>
  <c r="AD589" i="1" s="1"/>
  <c r="T858" i="1"/>
  <c r="AB862" i="1"/>
  <c r="U615" i="1"/>
  <c r="AB615" i="1"/>
  <c r="AB883" i="1"/>
  <c r="AB845" i="1"/>
  <c r="T941" i="1"/>
  <c r="AF616" i="1"/>
  <c r="AG616" i="1" s="1"/>
  <c r="AH616" i="1" s="1"/>
  <c r="R998" i="1"/>
  <c r="S998" i="1" s="1"/>
  <c r="T995" i="1"/>
  <c r="AB986" i="1"/>
  <c r="U980" i="1"/>
  <c r="AC980" i="1"/>
  <c r="AD980" i="1" s="1"/>
  <c r="R968" i="1"/>
  <c r="S968" i="1" s="1"/>
  <c r="AB952" i="1"/>
  <c r="R872" i="1"/>
  <c r="S872" i="1" s="1"/>
  <c r="R851" i="1"/>
  <c r="S851" i="1" s="1"/>
  <c r="R832" i="1"/>
  <c r="S832" i="1" s="1"/>
  <c r="R932" i="1"/>
  <c r="S932" i="1" s="1"/>
  <c r="R920" i="1"/>
  <c r="S920" i="1" s="1"/>
  <c r="T783" i="1"/>
  <c r="R759" i="1"/>
  <c r="S759" i="1" s="1"/>
  <c r="V659" i="1"/>
  <c r="T659" i="1"/>
  <c r="T514" i="1"/>
  <c r="V514" i="1"/>
  <c r="AB491" i="1"/>
  <c r="R737" i="1"/>
  <c r="S737" i="1" s="1"/>
  <c r="R701" i="1"/>
  <c r="S701" i="1" s="1"/>
  <c r="R695" i="1"/>
  <c r="S695" i="1" s="1"/>
  <c r="AB553" i="1"/>
  <c r="T692" i="1"/>
  <c r="R896" i="1"/>
  <c r="S896" i="1" s="1"/>
  <c r="R868" i="1"/>
  <c r="S868" i="1" s="1"/>
  <c r="R840" i="1"/>
  <c r="S840" i="1" s="1"/>
  <c r="T632" i="1"/>
  <c r="V562" i="1"/>
  <c r="R727" i="1"/>
  <c r="S727" i="1" s="1"/>
  <c r="R678" i="1"/>
  <c r="S678" i="1" s="1"/>
  <c r="R674" i="1"/>
  <c r="S674" i="1" s="1"/>
  <c r="T652" i="1"/>
  <c r="AB651" i="1"/>
  <c r="V585" i="1"/>
  <c r="V652" i="1"/>
  <c r="AB513" i="1"/>
  <c r="R762" i="1"/>
  <c r="S762" i="1" s="1"/>
  <c r="R664" i="1"/>
  <c r="S664" i="1" s="1"/>
  <c r="T576" i="1"/>
  <c r="T568" i="1"/>
  <c r="AB548" i="1"/>
  <c r="R452" i="1"/>
  <c r="S452" i="1" s="1"/>
  <c r="AB386" i="1"/>
  <c r="T368" i="1"/>
  <c r="V368" i="1"/>
  <c r="AB463" i="1"/>
  <c r="R391" i="1"/>
  <c r="S391" i="1" s="1"/>
  <c r="T418" i="1"/>
  <c r="V416" i="1"/>
  <c r="R332" i="1"/>
  <c r="S332" i="1" s="1"/>
  <c r="R428" i="1"/>
  <c r="S428" i="1" s="1"/>
  <c r="T404" i="1"/>
  <c r="AE144" i="1"/>
  <c r="AA144" i="1"/>
  <c r="AB144" i="1" s="1"/>
  <c r="AC144" i="1" s="1"/>
  <c r="AD144" i="1" s="1"/>
  <c r="AB234" i="1"/>
  <c r="AA170" i="1"/>
  <c r="AB170" i="1" s="1"/>
  <c r="AC170" i="1" s="1"/>
  <c r="AD170" i="1" s="1"/>
  <c r="R235" i="1"/>
  <c r="S235" i="1" s="1"/>
  <c r="R174" i="1"/>
  <c r="S174" i="1" s="1"/>
  <c r="R177" i="1"/>
  <c r="S177" i="1" s="1"/>
  <c r="AF84" i="1" l="1"/>
  <c r="AG84" i="1"/>
  <c r="AH84" i="1" s="1"/>
  <c r="AF86" i="1"/>
  <c r="AG86" i="1" s="1"/>
  <c r="AH86" i="1" s="1"/>
  <c r="AF144" i="1"/>
  <c r="AG144" i="1" s="1"/>
  <c r="AH144" i="1" s="1"/>
  <c r="AF151" i="1"/>
  <c r="AG151" i="1" s="1"/>
  <c r="AH151" i="1" s="1"/>
  <c r="AF66" i="1"/>
  <c r="AG66" i="1" s="1"/>
  <c r="AH66" i="1" s="1"/>
  <c r="AF83" i="1"/>
  <c r="AG83" i="1"/>
  <c r="AH83" i="1" s="1"/>
  <c r="AF134" i="1"/>
  <c r="AG134" i="1" s="1"/>
  <c r="AH134" i="1" s="1"/>
  <c r="AB941" i="1"/>
  <c r="AC941" i="1"/>
  <c r="AD941" i="1" s="1"/>
  <c r="U941" i="1"/>
  <c r="AF961" i="1"/>
  <c r="AG961" i="1" s="1"/>
  <c r="AH961" i="1" s="1"/>
  <c r="AF141" i="1"/>
  <c r="AG141" i="1" s="1"/>
  <c r="AH141" i="1" s="1"/>
  <c r="AF980" i="1"/>
  <c r="AG980" i="1"/>
  <c r="AH980" i="1" s="1"/>
  <c r="U981" i="1"/>
  <c r="AC981" i="1"/>
  <c r="AD981" i="1" s="1"/>
  <c r="AB981" i="1"/>
  <c r="AF634" i="1"/>
  <c r="AG634" i="1" s="1"/>
  <c r="AH634" i="1" s="1"/>
  <c r="AF802" i="1"/>
  <c r="AG802" i="1" s="1"/>
  <c r="AH802" i="1" s="1"/>
  <c r="AG611" i="1"/>
  <c r="AH611" i="1" s="1"/>
  <c r="AF611" i="1"/>
  <c r="U916" i="1"/>
  <c r="AC916" i="1"/>
  <c r="AD916" i="1" s="1"/>
  <c r="AF827" i="1"/>
  <c r="AG827" i="1"/>
  <c r="AH827" i="1" s="1"/>
  <c r="AF998" i="1"/>
  <c r="AG998" i="1" s="1"/>
  <c r="AH998" i="1" s="1"/>
  <c r="AG896" i="1"/>
  <c r="AH896" i="1" s="1"/>
  <c r="AF896" i="1"/>
  <c r="AC972" i="1"/>
  <c r="AD972" i="1" s="1"/>
  <c r="U972" i="1"/>
  <c r="AF921" i="1"/>
  <c r="AG921" i="1"/>
  <c r="AH921" i="1" s="1"/>
  <c r="AF229" i="1"/>
  <c r="AG229" i="1" s="1"/>
  <c r="AH229" i="1" s="1"/>
  <c r="AB916" i="1"/>
  <c r="U965" i="1"/>
  <c r="AC965" i="1"/>
  <c r="AD965" i="1" s="1"/>
  <c r="AF964" i="1"/>
  <c r="AG964" i="1"/>
  <c r="AH964" i="1" s="1"/>
  <c r="AF1000" i="1"/>
  <c r="AG1000" i="1" s="1"/>
  <c r="AH1000" i="1" s="1"/>
  <c r="AC999" i="1"/>
  <c r="AD999" i="1" s="1"/>
  <c r="U999" i="1"/>
  <c r="AF975" i="1"/>
  <c r="AG975" i="1" s="1"/>
  <c r="AH975" i="1" s="1"/>
  <c r="AF800" i="1"/>
  <c r="AG800" i="1"/>
  <c r="AH800" i="1" s="1"/>
  <c r="AB999" i="1"/>
  <c r="AF720" i="1"/>
  <c r="AG720" i="1" s="1"/>
  <c r="AH720" i="1" s="1"/>
  <c r="AG670" i="1"/>
  <c r="AH670" i="1" s="1"/>
  <c r="AF670" i="1"/>
  <c r="AF545" i="1"/>
  <c r="AG545" i="1"/>
  <c r="AH545" i="1" s="1"/>
  <c r="AF811" i="1"/>
  <c r="AG811" i="1"/>
  <c r="AH811" i="1" s="1"/>
  <c r="AF476" i="1"/>
  <c r="AG476" i="1" s="1"/>
  <c r="AH476" i="1" s="1"/>
  <c r="AG358" i="1"/>
  <c r="AH358" i="1" s="1"/>
  <c r="AF358" i="1"/>
  <c r="AF469" i="1"/>
  <c r="AG469" i="1"/>
  <c r="AH469" i="1" s="1"/>
  <c r="AF504" i="1"/>
  <c r="AG504" i="1"/>
  <c r="AH504" i="1" s="1"/>
  <c r="AF158" i="1"/>
  <c r="AG158" i="1" s="1"/>
  <c r="AH158" i="1" s="1"/>
  <c r="AG195" i="1"/>
  <c r="AH195" i="1" s="1"/>
  <c r="AF195" i="1"/>
  <c r="AF37" i="1"/>
  <c r="AG37" i="1" s="1"/>
  <c r="AH37" i="1" s="1"/>
  <c r="AF322" i="1"/>
  <c r="AG322" i="1" s="1"/>
  <c r="AH322" i="1" s="1"/>
  <c r="AF383" i="1"/>
  <c r="AG383" i="1" s="1"/>
  <c r="AH383" i="1" s="1"/>
  <c r="AG508" i="1"/>
  <c r="AH508" i="1" s="1"/>
  <c r="AF508" i="1"/>
  <c r="AF105" i="1"/>
  <c r="AG105" i="1"/>
  <c r="AH105" i="1" s="1"/>
  <c r="AF199" i="1"/>
  <c r="AG199" i="1" s="1"/>
  <c r="AH199" i="1" s="1"/>
  <c r="AF317" i="1"/>
  <c r="AG317" i="1" s="1"/>
  <c r="AH317" i="1" s="1"/>
  <c r="AG479" i="1"/>
  <c r="AH479" i="1" s="1"/>
  <c r="AF479" i="1"/>
  <c r="AF110" i="1"/>
  <c r="AG110" i="1"/>
  <c r="AH110" i="1" s="1"/>
  <c r="AF61" i="1"/>
  <c r="AG61" i="1"/>
  <c r="AH61" i="1" s="1"/>
  <c r="AF494" i="1"/>
  <c r="AG494" i="1" s="1"/>
  <c r="AH494" i="1" s="1"/>
  <c r="AF127" i="1"/>
  <c r="AG127" i="1" s="1"/>
  <c r="AH127" i="1" s="1"/>
  <c r="AF212" i="1"/>
  <c r="AG212" i="1" s="1"/>
  <c r="AH212" i="1" s="1"/>
  <c r="AF221" i="1"/>
  <c r="AG221" i="1"/>
  <c r="AH221" i="1" s="1"/>
  <c r="AF270" i="1"/>
  <c r="AG270" i="1" s="1"/>
  <c r="AH270" i="1" s="1"/>
  <c r="AF415" i="1"/>
  <c r="AG415" i="1" s="1"/>
  <c r="AH415" i="1" s="1"/>
  <c r="AF186" i="1"/>
  <c r="AG186" i="1"/>
  <c r="AH186" i="1" s="1"/>
  <c r="AF559" i="1"/>
  <c r="AG559" i="1"/>
  <c r="AH559" i="1" s="1"/>
  <c r="AF58" i="1"/>
  <c r="AG58" i="1" s="1"/>
  <c r="AH58" i="1" s="1"/>
  <c r="AF54" i="1"/>
  <c r="AG54" i="1" s="1"/>
  <c r="AH54" i="1" s="1"/>
  <c r="AF313" i="1"/>
  <c r="AG313" i="1"/>
  <c r="AH313" i="1" s="1"/>
  <c r="AF512" i="1"/>
  <c r="AG512" i="1" s="1"/>
  <c r="AH512" i="1" s="1"/>
  <c r="AF135" i="1"/>
  <c r="AG135" i="1" s="1"/>
  <c r="AH135" i="1" s="1"/>
  <c r="AG581" i="1"/>
  <c r="AH581" i="1" s="1"/>
  <c r="AF581" i="1"/>
  <c r="AF301" i="1"/>
  <c r="AG301" i="1" s="1"/>
  <c r="AH301" i="1" s="1"/>
  <c r="AF302" i="1"/>
  <c r="AG302" i="1"/>
  <c r="AH302" i="1" s="1"/>
  <c r="AF89" i="1"/>
  <c r="AG89" i="1" s="1"/>
  <c r="AH89" i="1" s="1"/>
  <c r="AF138" i="1"/>
  <c r="AG138" i="1" s="1"/>
  <c r="AH138" i="1" s="1"/>
  <c r="AF394" i="1"/>
  <c r="AG394" i="1"/>
  <c r="AH394" i="1" s="1"/>
  <c r="AF399" i="1"/>
  <c r="AG399" i="1"/>
  <c r="AH399" i="1" s="1"/>
  <c r="AF339" i="1"/>
  <c r="AG339" i="1" s="1"/>
  <c r="AH339" i="1" s="1"/>
  <c r="AF91" i="1"/>
  <c r="AG91" i="1" s="1"/>
  <c r="AH91" i="1" s="1"/>
  <c r="AF104" i="1"/>
  <c r="AG104" i="1"/>
  <c r="AH104" i="1" s="1"/>
  <c r="AF20" i="1"/>
  <c r="AG20" i="1" s="1"/>
  <c r="AH20" i="1" s="1"/>
  <c r="AF516" i="1"/>
  <c r="AG516" i="1" s="1"/>
  <c r="AH516" i="1" s="1"/>
  <c r="AG531" i="1"/>
  <c r="AH531" i="1" s="1"/>
  <c r="AF531" i="1"/>
  <c r="AF169" i="1"/>
  <c r="AG169" i="1"/>
  <c r="AH169" i="1" s="1"/>
  <c r="AF62" i="1"/>
  <c r="AG62" i="1"/>
  <c r="AH62" i="1" s="1"/>
  <c r="AF346" i="1"/>
  <c r="AG346" i="1" s="1"/>
  <c r="AH346" i="1" s="1"/>
  <c r="AF27" i="1"/>
  <c r="AG27" i="1" s="1"/>
  <c r="AH27" i="1" s="1"/>
  <c r="AF560" i="1"/>
  <c r="AG560" i="1"/>
  <c r="AH560" i="1" s="1"/>
  <c r="AF521" i="1"/>
  <c r="AG521" i="1" s="1"/>
  <c r="AH521" i="1" s="1"/>
  <c r="AF341" i="1"/>
  <c r="AG341" i="1" s="1"/>
  <c r="AH341" i="1" s="1"/>
  <c r="AF22" i="1"/>
  <c r="AG22" i="1" s="1"/>
  <c r="AH22" i="1" s="1"/>
  <c r="AF143" i="1"/>
  <c r="AG143" i="1"/>
  <c r="AH143" i="1" s="1"/>
  <c r="AB806" i="1"/>
  <c r="AC806" i="1"/>
  <c r="AD806" i="1" s="1"/>
  <c r="U806" i="1"/>
  <c r="AF816" i="1"/>
  <c r="AG816" i="1"/>
  <c r="AH816" i="1" s="1"/>
  <c r="AF518" i="1"/>
  <c r="AG518" i="1" s="1"/>
  <c r="AH518" i="1" s="1"/>
  <c r="AC368" i="1"/>
  <c r="AD368" i="1" s="1"/>
  <c r="U368" i="1"/>
  <c r="AB368" i="1"/>
  <c r="AC783" i="1"/>
  <c r="AD783" i="1" s="1"/>
  <c r="AB783" i="1"/>
  <c r="U783" i="1"/>
  <c r="AC979" i="1"/>
  <c r="AD979" i="1" s="1"/>
  <c r="U979" i="1"/>
  <c r="AF590" i="1"/>
  <c r="AG590" i="1" s="1"/>
  <c r="AH590" i="1" s="1"/>
  <c r="AF996" i="1"/>
  <c r="AG996" i="1"/>
  <c r="AH996" i="1" s="1"/>
  <c r="AF943" i="1"/>
  <c r="AG943" i="1" s="1"/>
  <c r="AH943" i="1" s="1"/>
  <c r="AF470" i="1"/>
  <c r="AG470" i="1" s="1"/>
  <c r="AH470" i="1" s="1"/>
  <c r="AF798" i="1"/>
  <c r="AG798" i="1" s="1"/>
  <c r="AH798" i="1" s="1"/>
  <c r="AF736" i="1"/>
  <c r="AG736" i="1"/>
  <c r="AH736" i="1" s="1"/>
  <c r="AF992" i="1"/>
  <c r="AG992" i="1"/>
  <c r="AH992" i="1" s="1"/>
  <c r="AC820" i="1"/>
  <c r="AD820" i="1" s="1"/>
  <c r="U820" i="1"/>
  <c r="AF889" i="1"/>
  <c r="AG889" i="1" s="1"/>
  <c r="AH889" i="1" s="1"/>
  <c r="AF848" i="1"/>
  <c r="AG848" i="1"/>
  <c r="AH848" i="1" s="1"/>
  <c r="AF973" i="1"/>
  <c r="AG973" i="1" s="1"/>
  <c r="AH973" i="1" s="1"/>
  <c r="AF132" i="1"/>
  <c r="AG132" i="1" s="1"/>
  <c r="AH132" i="1" s="1"/>
  <c r="AF180" i="1"/>
  <c r="AG180" i="1" s="1"/>
  <c r="AH180" i="1" s="1"/>
  <c r="AF707" i="1"/>
  <c r="AG707" i="1"/>
  <c r="AH707" i="1" s="1"/>
  <c r="U934" i="1"/>
  <c r="AC934" i="1"/>
  <c r="AD934" i="1" s="1"/>
  <c r="U989" i="1"/>
  <c r="AC989" i="1"/>
  <c r="AD989" i="1" s="1"/>
  <c r="AC851" i="1"/>
  <c r="AD851" i="1" s="1"/>
  <c r="U851" i="1"/>
  <c r="AC987" i="1"/>
  <c r="AD987" i="1" s="1"/>
  <c r="AB987" i="1"/>
  <c r="U987" i="1"/>
  <c r="AF807" i="1"/>
  <c r="AG807" i="1" s="1"/>
  <c r="AH807" i="1" s="1"/>
  <c r="AB820" i="1"/>
  <c r="AG601" i="1"/>
  <c r="AH601" i="1" s="1"/>
  <c r="AF601" i="1"/>
  <c r="AC985" i="1"/>
  <c r="AD985" i="1" s="1"/>
  <c r="U985" i="1"/>
  <c r="AF801" i="1"/>
  <c r="AG801" i="1"/>
  <c r="AH801" i="1" s="1"/>
  <c r="AG109" i="1"/>
  <c r="AH109" i="1" s="1"/>
  <c r="AF109" i="1"/>
  <c r="AF487" i="1"/>
  <c r="AG487" i="1" s="1"/>
  <c r="AH487" i="1" s="1"/>
  <c r="AF386" i="1"/>
  <c r="AG386" i="1"/>
  <c r="AH386" i="1" s="1"/>
  <c r="AF19" i="1"/>
  <c r="AG19" i="1" s="1"/>
  <c r="AH19" i="1" s="1"/>
  <c r="AF323" i="1"/>
  <c r="AG323" i="1" s="1"/>
  <c r="AH323" i="1" s="1"/>
  <c r="AG276" i="1"/>
  <c r="AH276" i="1" s="1"/>
  <c r="AF276" i="1"/>
  <c r="AF171" i="1"/>
  <c r="AG171" i="1"/>
  <c r="AH171" i="1" s="1"/>
  <c r="AF137" i="1"/>
  <c r="AG137" i="1"/>
  <c r="AH137" i="1" s="1"/>
  <c r="AF263" i="1"/>
  <c r="AG263" i="1" s="1"/>
  <c r="AH263" i="1" s="1"/>
  <c r="AF265" i="1"/>
  <c r="AG265" i="1" s="1"/>
  <c r="AH265" i="1" s="1"/>
  <c r="AF631" i="1"/>
  <c r="AG631" i="1"/>
  <c r="AH631" i="1" s="1"/>
  <c r="AF273" i="1"/>
  <c r="AG273" i="1" s="1"/>
  <c r="AH273" i="1" s="1"/>
  <c r="AF272" i="1"/>
  <c r="AG272" i="1" s="1"/>
  <c r="AH272" i="1" s="1"/>
  <c r="AF324" i="1"/>
  <c r="AG324" i="1" s="1"/>
  <c r="AH324" i="1" s="1"/>
  <c r="AF540" i="1"/>
  <c r="AG540" i="1"/>
  <c r="AH540" i="1" s="1"/>
  <c r="AF962" i="1"/>
  <c r="AG962" i="1" s="1"/>
  <c r="AH962" i="1" s="1"/>
  <c r="U632" i="1"/>
  <c r="AC632" i="1"/>
  <c r="AD632" i="1" s="1"/>
  <c r="AB632" i="1"/>
  <c r="AF955" i="1"/>
  <c r="AG955" i="1" s="1"/>
  <c r="AH955" i="1" s="1"/>
  <c r="AF922" i="1"/>
  <c r="AG922" i="1" s="1"/>
  <c r="AH922" i="1" s="1"/>
  <c r="AF107" i="1"/>
  <c r="AG107" i="1" s="1"/>
  <c r="AH107" i="1" s="1"/>
  <c r="AF666" i="1"/>
  <c r="AG666" i="1"/>
  <c r="AH666" i="1" s="1"/>
  <c r="AF785" i="1"/>
  <c r="AG785" i="1" s="1"/>
  <c r="AH785" i="1" s="1"/>
  <c r="AF565" i="1"/>
  <c r="AG565" i="1"/>
  <c r="AH565" i="1" s="1"/>
  <c r="AC995" i="1"/>
  <c r="AD995" i="1" s="1"/>
  <c r="U995" i="1"/>
  <c r="AC954" i="1"/>
  <c r="AD954" i="1" s="1"/>
  <c r="U954" i="1"/>
  <c r="AF991" i="1"/>
  <c r="AG991" i="1"/>
  <c r="AH991" i="1" s="1"/>
  <c r="AB418" i="1"/>
  <c r="U418" i="1"/>
  <c r="AC418" i="1"/>
  <c r="AD418" i="1" s="1"/>
  <c r="U652" i="1"/>
  <c r="AC652" i="1"/>
  <c r="AD652" i="1" s="1"/>
  <c r="AB652" i="1"/>
  <c r="AF595" i="1"/>
  <c r="AG595" i="1" s="1"/>
  <c r="AH595" i="1" s="1"/>
  <c r="AB946" i="1"/>
  <c r="AC946" i="1"/>
  <c r="AD946" i="1" s="1"/>
  <c r="U946" i="1"/>
  <c r="AB989" i="1"/>
  <c r="AF765" i="1"/>
  <c r="AG765" i="1"/>
  <c r="AH765" i="1" s="1"/>
  <c r="AC919" i="1"/>
  <c r="AD919" i="1" s="1"/>
  <c r="U919" i="1"/>
  <c r="AB919" i="1"/>
  <c r="AB847" i="1"/>
  <c r="U847" i="1"/>
  <c r="AC847" i="1"/>
  <c r="AD847" i="1" s="1"/>
  <c r="AF600" i="1"/>
  <c r="AG600" i="1" s="1"/>
  <c r="AH600" i="1" s="1"/>
  <c r="AC832" i="1"/>
  <c r="AD832" i="1" s="1"/>
  <c r="AB832" i="1"/>
  <c r="U832" i="1"/>
  <c r="AF603" i="1"/>
  <c r="AG603" i="1" s="1"/>
  <c r="AH603" i="1" s="1"/>
  <c r="AF927" i="1"/>
  <c r="AG927" i="1" s="1"/>
  <c r="AH927" i="1" s="1"/>
  <c r="AB985" i="1"/>
  <c r="AF994" i="1"/>
  <c r="AG994" i="1"/>
  <c r="AH994" i="1" s="1"/>
  <c r="AF841" i="1"/>
  <c r="AG841" i="1"/>
  <c r="AH841" i="1" s="1"/>
  <c r="AF909" i="1"/>
  <c r="AG909" i="1" s="1"/>
  <c r="AH909" i="1" s="1"/>
  <c r="AF741" i="1"/>
  <c r="AG741" i="1"/>
  <c r="AH741" i="1" s="1"/>
  <c r="AF682" i="1"/>
  <c r="AG682" i="1"/>
  <c r="AH682" i="1" s="1"/>
  <c r="AF933" i="1"/>
  <c r="AG933" i="1"/>
  <c r="AH933" i="1" s="1"/>
  <c r="AG290" i="1"/>
  <c r="AH290" i="1" s="1"/>
  <c r="AF290" i="1"/>
  <c r="AF115" i="1"/>
  <c r="AG115" i="1"/>
  <c r="AH115" i="1" s="1"/>
  <c r="AF204" i="1"/>
  <c r="AG204" i="1" s="1"/>
  <c r="AH204" i="1" s="1"/>
  <c r="AF348" i="1"/>
  <c r="AG348" i="1" s="1"/>
  <c r="AH348" i="1" s="1"/>
  <c r="AG34" i="1"/>
  <c r="AH34" i="1" s="1"/>
  <c r="AF34" i="1"/>
  <c r="AF209" i="1"/>
  <c r="AG209" i="1"/>
  <c r="AH209" i="1" s="1"/>
  <c r="AF543" i="1"/>
  <c r="AG543" i="1" s="1"/>
  <c r="AH543" i="1" s="1"/>
  <c r="AF396" i="1"/>
  <c r="AG396" i="1"/>
  <c r="AH396" i="1" s="1"/>
  <c r="AG220" i="1"/>
  <c r="AH220" i="1" s="1"/>
  <c r="AF220" i="1"/>
  <c r="AF417" i="1"/>
  <c r="AG417" i="1" s="1"/>
  <c r="AH417" i="1" s="1"/>
  <c r="AF264" i="1"/>
  <c r="AG264" i="1" s="1"/>
  <c r="AH264" i="1" s="1"/>
  <c r="AF92" i="1"/>
  <c r="AG92" i="1"/>
  <c r="AH92" i="1" s="1"/>
  <c r="AC858" i="1"/>
  <c r="AD858" i="1" s="1"/>
  <c r="AB858" i="1"/>
  <c r="U858" i="1"/>
  <c r="AF698" i="1"/>
  <c r="AG698" i="1"/>
  <c r="AH698" i="1" s="1"/>
  <c r="AB404" i="1"/>
  <c r="U404" i="1"/>
  <c r="AC404" i="1"/>
  <c r="AD404" i="1" s="1"/>
  <c r="AF589" i="1"/>
  <c r="AG589" i="1" s="1"/>
  <c r="AH589" i="1" s="1"/>
  <c r="AF912" i="1"/>
  <c r="AG912" i="1"/>
  <c r="AH912" i="1" s="1"/>
  <c r="AF793" i="1"/>
  <c r="AG793" i="1"/>
  <c r="AH793" i="1" s="1"/>
  <c r="AF680" i="1"/>
  <c r="AG680" i="1"/>
  <c r="AH680" i="1" s="1"/>
  <c r="AF852" i="1"/>
  <c r="AG852" i="1" s="1"/>
  <c r="AH852" i="1" s="1"/>
  <c r="AF106" i="1"/>
  <c r="AG106" i="1" s="1"/>
  <c r="AH106" i="1" s="1"/>
  <c r="AF971" i="1"/>
  <c r="AG971" i="1"/>
  <c r="AH971" i="1" s="1"/>
  <c r="AF988" i="1"/>
  <c r="AG988" i="1"/>
  <c r="AH988" i="1" s="1"/>
  <c r="AF966" i="1"/>
  <c r="AG966" i="1" s="1"/>
  <c r="AH966" i="1" s="1"/>
  <c r="AF679" i="1"/>
  <c r="AG679" i="1"/>
  <c r="AH679" i="1" s="1"/>
  <c r="AF630" i="1"/>
  <c r="AG630" i="1" s="1"/>
  <c r="AH630" i="1" s="1"/>
  <c r="AF791" i="1"/>
  <c r="AG791" i="1" s="1"/>
  <c r="AH791" i="1" s="1"/>
  <c r="AG343" i="1"/>
  <c r="AH343" i="1" s="1"/>
  <c r="AF343" i="1"/>
  <c r="AF227" i="1"/>
  <c r="AG227" i="1" s="1"/>
  <c r="AH227" i="1" s="1"/>
  <c r="AF753" i="1"/>
  <c r="AG753" i="1" s="1"/>
  <c r="AH753" i="1" s="1"/>
  <c r="AF640" i="1"/>
  <c r="AG640" i="1"/>
  <c r="AH640" i="1" s="1"/>
  <c r="AF320" i="1"/>
  <c r="AG320" i="1" s="1"/>
  <c r="AH320" i="1" s="1"/>
  <c r="AF163" i="1"/>
  <c r="AG163" i="1" s="1"/>
  <c r="AH163" i="1" s="1"/>
  <c r="AF184" i="1"/>
  <c r="AG184" i="1"/>
  <c r="AH184" i="1" s="1"/>
  <c r="AB995" i="1"/>
  <c r="AF786" i="1"/>
  <c r="AG786" i="1"/>
  <c r="AH786" i="1" s="1"/>
  <c r="AF170" i="1"/>
  <c r="AG170" i="1" s="1"/>
  <c r="AH170" i="1" s="1"/>
  <c r="U568" i="1"/>
  <c r="AB568" i="1"/>
  <c r="AC568" i="1"/>
  <c r="AD568" i="1" s="1"/>
  <c r="U514" i="1"/>
  <c r="AB514" i="1"/>
  <c r="AC514" i="1"/>
  <c r="AD514" i="1" s="1"/>
  <c r="AF997" i="1"/>
  <c r="AG997" i="1" s="1"/>
  <c r="AH997" i="1" s="1"/>
  <c r="AB954" i="1"/>
  <c r="U576" i="1"/>
  <c r="AC576" i="1"/>
  <c r="AD576" i="1" s="1"/>
  <c r="AB576" i="1"/>
  <c r="U692" i="1"/>
  <c r="AC692" i="1"/>
  <c r="AD692" i="1" s="1"/>
  <c r="AB692" i="1"/>
  <c r="AB659" i="1"/>
  <c r="U659" i="1"/>
  <c r="AC659" i="1"/>
  <c r="AD659" i="1" s="1"/>
  <c r="AB898" i="1"/>
  <c r="AC898" i="1"/>
  <c r="AD898" i="1" s="1"/>
  <c r="U898" i="1"/>
  <c r="AF641" i="1"/>
  <c r="AG641" i="1" s="1"/>
  <c r="AH641" i="1" s="1"/>
  <c r="AF866" i="1"/>
  <c r="AG866" i="1"/>
  <c r="AH866" i="1" s="1"/>
  <c r="AF671" i="1"/>
  <c r="AG671" i="1"/>
  <c r="AH671" i="1" s="1"/>
  <c r="AF959" i="1"/>
  <c r="AG959" i="1" s="1"/>
  <c r="AH959" i="1" s="1"/>
  <c r="AG939" i="1"/>
  <c r="AH939" i="1" s="1"/>
  <c r="AF939" i="1"/>
  <c r="AF906" i="1"/>
  <c r="AG906" i="1"/>
  <c r="AH906" i="1" s="1"/>
  <c r="AF983" i="1"/>
  <c r="AG983" i="1"/>
  <c r="AH983" i="1" s="1"/>
  <c r="AF657" i="1"/>
  <c r="AG657" i="1" s="1"/>
  <c r="AH657" i="1" s="1"/>
  <c r="AF405" i="1"/>
  <c r="AG405" i="1" s="1"/>
  <c r="AH405" i="1" s="1"/>
  <c r="AF357" i="1"/>
  <c r="AG357" i="1"/>
  <c r="AH357" i="1" s="1"/>
  <c r="AF356" i="1"/>
  <c r="AG356" i="1"/>
  <c r="AH356" i="1" s="1"/>
  <c r="AF507" i="1"/>
  <c r="AG507" i="1" s="1"/>
  <c r="AH507" i="1" s="1"/>
  <c r="AF31" i="1"/>
  <c r="AG31" i="1" s="1"/>
  <c r="AH31" i="1" s="1"/>
  <c r="AF67" i="1"/>
  <c r="AG67" i="1" s="1"/>
  <c r="AH67" i="1" s="1"/>
  <c r="AF534" i="1"/>
  <c r="AG534" i="1" s="1"/>
  <c r="AH534" i="1" s="1"/>
  <c r="AF14" i="1"/>
  <c r="AG14" i="1" s="1"/>
  <c r="AH14" i="1" s="1"/>
  <c r="AF70" i="1"/>
  <c r="AG70" i="1" s="1"/>
  <c r="AH70" i="1" s="1"/>
  <c r="AF174" i="1"/>
  <c r="AG174" i="1"/>
  <c r="AH174" i="1" s="1"/>
  <c r="AF995" i="1" l="1"/>
  <c r="AG995" i="1" s="1"/>
  <c r="AH995" i="1" s="1"/>
  <c r="AF847" i="1"/>
  <c r="AG847" i="1" s="1"/>
  <c r="AH847" i="1" s="1"/>
  <c r="AF820" i="1"/>
  <c r="AG820" i="1" s="1"/>
  <c r="AH820" i="1" s="1"/>
  <c r="AF979" i="1"/>
  <c r="AG979" i="1"/>
  <c r="AH979" i="1" s="1"/>
  <c r="AF941" i="1"/>
  <c r="AG941" i="1" s="1"/>
  <c r="AH941" i="1" s="1"/>
  <c r="AF692" i="1"/>
  <c r="AG692" i="1"/>
  <c r="AH692" i="1" s="1"/>
  <c r="AF934" i="1"/>
  <c r="AG934" i="1"/>
  <c r="AH934" i="1" s="1"/>
  <c r="AF999" i="1"/>
  <c r="AG999" i="1"/>
  <c r="AH999" i="1" s="1"/>
  <c r="AF783" i="1"/>
  <c r="AG783" i="1" s="1"/>
  <c r="AH783" i="1" s="1"/>
  <c r="AF806" i="1"/>
  <c r="AG806" i="1"/>
  <c r="AH806" i="1" s="1"/>
  <c r="AF946" i="1"/>
  <c r="AG946" i="1"/>
  <c r="AH946" i="1" s="1"/>
  <c r="AF898" i="1"/>
  <c r="AG898" i="1" s="1"/>
  <c r="AH898" i="1" s="1"/>
  <c r="AF576" i="1"/>
  <c r="AG576" i="1"/>
  <c r="AH576" i="1" s="1"/>
  <c r="AF987" i="1"/>
  <c r="AG987" i="1" s="1"/>
  <c r="AH987" i="1" s="1"/>
  <c r="AF659" i="1"/>
  <c r="AG659" i="1"/>
  <c r="AH659" i="1" s="1"/>
  <c r="AF832" i="1"/>
  <c r="AG832" i="1"/>
  <c r="AH832" i="1" s="1"/>
  <c r="AF919" i="1"/>
  <c r="AG919" i="1"/>
  <c r="AH919" i="1" s="1"/>
  <c r="AF858" i="1"/>
  <c r="AG858" i="1"/>
  <c r="AH858" i="1" s="1"/>
  <c r="AF418" i="1"/>
  <c r="AG418" i="1"/>
  <c r="AH418" i="1" s="1"/>
  <c r="AF404" i="1"/>
  <c r="AG404" i="1"/>
  <c r="AH404" i="1" s="1"/>
  <c r="AF985" i="1"/>
  <c r="AG985" i="1" s="1"/>
  <c r="AH985" i="1" s="1"/>
  <c r="AF851" i="1"/>
  <c r="AG851" i="1"/>
  <c r="AH851" i="1" s="1"/>
  <c r="AF368" i="1"/>
  <c r="AG368" i="1"/>
  <c r="AH368" i="1" s="1"/>
  <c r="AF916" i="1"/>
  <c r="AG916" i="1"/>
  <c r="AH916" i="1" s="1"/>
  <c r="AF514" i="1"/>
  <c r="AG514" i="1"/>
  <c r="AH514" i="1" s="1"/>
  <c r="AF568" i="1"/>
  <c r="AG568" i="1" s="1"/>
  <c r="AH568" i="1" s="1"/>
  <c r="AF652" i="1"/>
  <c r="AG652" i="1"/>
  <c r="AH652" i="1" s="1"/>
  <c r="AF954" i="1"/>
  <c r="AG954" i="1"/>
  <c r="AH954" i="1" s="1"/>
  <c r="AF632" i="1"/>
  <c r="AG632" i="1" s="1"/>
  <c r="AH632" i="1" s="1"/>
  <c r="AF989" i="1"/>
  <c r="AG989" i="1"/>
  <c r="AH989" i="1" s="1"/>
  <c r="AF965" i="1"/>
  <c r="AG965" i="1"/>
  <c r="AH965" i="1" s="1"/>
  <c r="AF972" i="1"/>
  <c r="AG972" i="1"/>
  <c r="AH972" i="1" s="1"/>
  <c r="AF981" i="1"/>
  <c r="AG981" i="1" s="1"/>
  <c r="AH98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<sst xmlns="http://schemas.openxmlformats.org/spreadsheetml/2006/main" count="126" uniqueCount="105">
  <si>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</si>
  <si>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</si>
  <si>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</si>
  <si>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</si>
  <si>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</si>
  <si>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</si>
  <si>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</si>
  <si>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</si>
  <si>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</si>
  <si>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</si>
  <si>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</si>
  <si>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</si>
  <si>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</si>
  <si>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</si>
  <si>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</si>
  <si>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</si>
  <si>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</si>
  <si>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</si>
  <si>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</si>
  <si>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</si>
  <si>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</si>
  <si>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</si>
  <si>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</si>
  <si>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</si>
  <si>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</si>
  <si>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</si>
  <si>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</si>
  <si>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</si>
  <si>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</si>
  <si>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</si>
  <si>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</si>
  <si>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</si>
  <si>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</si>
  <si>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</si>
  <si>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</si>
  <si>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</si>
  <si>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</si>
  <si>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</si>
  <si>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</si>
  <si>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</si>
  <si>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</si>
  <si>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</si>
  <si>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</si>
  <si>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</si>
  <si>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</si>
  <si>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</si>
  <si>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</si>
  <si>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</si>
  <si>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</si>
  <si>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</si>
  <si>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</si>
  <si>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</si>
  <si>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</si>
  <si>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</si>
  <si>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</si>
  <si>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</si>
  <si>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</si>
  <si>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</si>
  <si>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</si>
  <si>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</si>
  <si>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</si>
  <si>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</si>
  <si>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</si>
  <si>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</si>
  <si>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</si>
  <si>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</si>
  <si>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</si>
  <si>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</si>
  <si>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</si>
  <si>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</si>
  <si>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</si>
  <si>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</si>
  <si>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</si>
  <si>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</si>
  <si>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</si>
  <si>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</si>
  <si>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</si>
  <si>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</si>
  <si>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</si>
  <si>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</si>
  <si>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</si>
  <si>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</si>
  <si>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</si>
  <si>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</si>
  <si>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</si>
  <si>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</si>
  <si>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</si>
  <si>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</si>
  <si>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</si>
  <si>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</si>
  <si>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</si>
  <si>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</si>
  <si>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</si>
  <si>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</si>
  <si>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</si>
  <si>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</si>
  <si>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</si>
  <si>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</si>
  <si>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</si>
  <si>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</si>
  <si>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</si>
  <si>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</si>
  <si>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</si>
  <si>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data\100317\fr105911.bin</t>
  </si>
  <si>
    <t>測定日：2010/03/17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</si>
</sst>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5.4</c:v>
                </c:pt>
                <c:pt idx="69">
                  <c:v>5.4</c:v>
                </c:pt>
                <c:pt idx="70">
                  <c:v>5.4</c:v>
                </c:pt>
                <c:pt idx="71">
                  <c:v>5.4</c:v>
                </c:pt>
                <c:pt idx="72">
                  <c:v>5.4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8.1</c:v>
                </c:pt>
                <c:pt idx="82">
                  <c:v>8.1</c:v>
                </c:pt>
                <c:pt idx="83">
                  <c:v>8.1</c:v>
                </c:pt>
                <c:pt idx="84">
                  <c:v>9.1</c:v>
                </c:pt>
                <c:pt idx="85">
                  <c:v>9.1</c:v>
                </c:pt>
                <c:pt idx="86">
                  <c:v>9.1</c:v>
                </c:pt>
                <c:pt idx="87">
                  <c:v>9.1</c:v>
                </c:pt>
                <c:pt idx="88">
                  <c:v>10</c:v>
                </c:pt>
                <c:pt idx="89">
                  <c:v>10</c:v>
                </c:pt>
                <c:pt idx="90">
                  <c:v>10.9</c:v>
                </c:pt>
                <c:pt idx="91">
                  <c:v>10.9</c:v>
                </c:pt>
                <c:pt idx="92">
                  <c:v>10.9</c:v>
                </c:pt>
                <c:pt idx="93">
                  <c:v>11.8</c:v>
                </c:pt>
                <c:pt idx="94">
                  <c:v>11.8</c:v>
                </c:pt>
                <c:pt idx="95">
                  <c:v>12.7</c:v>
                </c:pt>
                <c:pt idx="96">
                  <c:v>12.7</c:v>
                </c:pt>
                <c:pt idx="97">
                  <c:v>13.6</c:v>
                </c:pt>
                <c:pt idx="98">
                  <c:v>14.5</c:v>
                </c:pt>
                <c:pt idx="99">
                  <c:v>15.4</c:v>
                </c:pt>
                <c:pt idx="100">
                  <c:v>15.4</c:v>
                </c:pt>
                <c:pt idx="101">
                  <c:v>16.3</c:v>
                </c:pt>
                <c:pt idx="102">
                  <c:v>17.2</c:v>
                </c:pt>
                <c:pt idx="103">
                  <c:v>18.100000000000001</c:v>
                </c:pt>
                <c:pt idx="104">
                  <c:v>19</c:v>
                </c:pt>
                <c:pt idx="105">
                  <c:v>19.899999999999999</c:v>
                </c:pt>
                <c:pt idx="106">
                  <c:v>21.7</c:v>
                </c:pt>
                <c:pt idx="107">
                  <c:v>22.6</c:v>
                </c:pt>
                <c:pt idx="108">
                  <c:v>23.5</c:v>
                </c:pt>
                <c:pt idx="109">
                  <c:v>24.4</c:v>
                </c:pt>
                <c:pt idx="110">
                  <c:v>26.2</c:v>
                </c:pt>
                <c:pt idx="111">
                  <c:v>26.2</c:v>
                </c:pt>
                <c:pt idx="112">
                  <c:v>28.1</c:v>
                </c:pt>
                <c:pt idx="113">
                  <c:v>28.1</c:v>
                </c:pt>
                <c:pt idx="114">
                  <c:v>30.8</c:v>
                </c:pt>
                <c:pt idx="115">
                  <c:v>30.8</c:v>
                </c:pt>
                <c:pt idx="116">
                  <c:v>32.6</c:v>
                </c:pt>
                <c:pt idx="117">
                  <c:v>33.5</c:v>
                </c:pt>
                <c:pt idx="118">
                  <c:v>34.4</c:v>
                </c:pt>
                <c:pt idx="119">
                  <c:v>36.200000000000003</c:v>
                </c:pt>
                <c:pt idx="120">
                  <c:v>37.1</c:v>
                </c:pt>
                <c:pt idx="121">
                  <c:v>38</c:v>
                </c:pt>
                <c:pt idx="122">
                  <c:v>40.700000000000003</c:v>
                </c:pt>
                <c:pt idx="123">
                  <c:v>41.6</c:v>
                </c:pt>
                <c:pt idx="124">
                  <c:v>44.4</c:v>
                </c:pt>
                <c:pt idx="125">
                  <c:v>45.3</c:v>
                </c:pt>
                <c:pt idx="126">
                  <c:v>48</c:v>
                </c:pt>
                <c:pt idx="127">
                  <c:v>48.9</c:v>
                </c:pt>
                <c:pt idx="128">
                  <c:v>51.6</c:v>
                </c:pt>
                <c:pt idx="129">
                  <c:v>54.3</c:v>
                </c:pt>
                <c:pt idx="130">
                  <c:v>55.2</c:v>
                </c:pt>
                <c:pt idx="131">
                  <c:v>58.8</c:v>
                </c:pt>
                <c:pt idx="132">
                  <c:v>61.5</c:v>
                </c:pt>
                <c:pt idx="133">
                  <c:v>64.3</c:v>
                </c:pt>
                <c:pt idx="134">
                  <c:v>67</c:v>
                </c:pt>
                <c:pt idx="135">
                  <c:v>69.7</c:v>
                </c:pt>
                <c:pt idx="136">
                  <c:v>73.3</c:v>
                </c:pt>
                <c:pt idx="137">
                  <c:v>76</c:v>
                </c:pt>
                <c:pt idx="138">
                  <c:v>82.4</c:v>
                </c:pt>
                <c:pt idx="139">
                  <c:v>85.1</c:v>
                </c:pt>
                <c:pt idx="140">
                  <c:v>89.6</c:v>
                </c:pt>
                <c:pt idx="141">
                  <c:v>94.1</c:v>
                </c:pt>
                <c:pt idx="142">
                  <c:v>98.7</c:v>
                </c:pt>
                <c:pt idx="143">
                  <c:v>104.1</c:v>
                </c:pt>
                <c:pt idx="144">
                  <c:v>107.7</c:v>
                </c:pt>
                <c:pt idx="145">
                  <c:v>114</c:v>
                </c:pt>
                <c:pt idx="146">
                  <c:v>115.9</c:v>
                </c:pt>
                <c:pt idx="147">
                  <c:v>123.1</c:v>
                </c:pt>
                <c:pt idx="148">
                  <c:v>126.7</c:v>
                </c:pt>
                <c:pt idx="149">
                  <c:v>129.4</c:v>
                </c:pt>
                <c:pt idx="150">
                  <c:v>138.5</c:v>
                </c:pt>
                <c:pt idx="151">
                  <c:v>149.30000000000001</c:v>
                </c:pt>
                <c:pt idx="152">
                  <c:v>160.19999999999999</c:v>
                </c:pt>
                <c:pt idx="153">
                  <c:v>162.9</c:v>
                </c:pt>
                <c:pt idx="154">
                  <c:v>176.5</c:v>
                </c:pt>
                <c:pt idx="155">
                  <c:v>180.1</c:v>
                </c:pt>
                <c:pt idx="156">
                  <c:v>200.9</c:v>
                </c:pt>
                <c:pt idx="157">
                  <c:v>210</c:v>
                </c:pt>
                <c:pt idx="158">
                  <c:v>231.7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E-AC45-A9F8-DFF77379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34528"/>
        <c:axId val="1"/>
      </c:scatterChart>
      <c:valAx>
        <c:axId val="1679734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3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5.5504206531359242E-2</c:v>
                </c:pt>
                <c:pt idx="31">
                  <c:v>0</c:v>
                </c:pt>
                <c:pt idx="32">
                  <c:v>0</c:v>
                </c:pt>
                <c:pt idx="33">
                  <c:v>8.3860742301387861E-2</c:v>
                </c:pt>
                <c:pt idx="34">
                  <c:v>7.6093107238138419E-2</c:v>
                </c:pt>
                <c:pt idx="35">
                  <c:v>7.1833351510479718E-2</c:v>
                </c:pt>
                <c:pt idx="36">
                  <c:v>8.8254680819008779E-2</c:v>
                </c:pt>
                <c:pt idx="37">
                  <c:v>8.0986276820283615E-2</c:v>
                </c:pt>
                <c:pt idx="38">
                  <c:v>9.7888493020345677E-2</c:v>
                </c:pt>
                <c:pt idx="39">
                  <c:v>0.11133613099275289</c:v>
                </c:pt>
                <c:pt idx="40">
                  <c:v>0.10166826751239531</c:v>
                </c:pt>
                <c:pt idx="41">
                  <c:v>0.10195210338060694</c:v>
                </c:pt>
                <c:pt idx="42">
                  <c:v>0.10454079362407184</c:v>
                </c:pt>
                <c:pt idx="43">
                  <c:v>0.10409343176663285</c:v>
                </c:pt>
                <c:pt idx="44">
                  <c:v>0.11680762971365236</c:v>
                </c:pt>
                <c:pt idx="45">
                  <c:v>0.1217443145360794</c:v>
                </c:pt>
                <c:pt idx="46">
                  <c:v>0.12049480828360569</c:v>
                </c:pt>
                <c:pt idx="47">
                  <c:v>0.13149113104956323</c:v>
                </c:pt>
                <c:pt idx="48">
                  <c:v>0.13223610881781508</c:v>
                </c:pt>
                <c:pt idx="49">
                  <c:v>0.16807591265612515</c:v>
                </c:pt>
                <c:pt idx="50">
                  <c:v>0.15922338638098438</c:v>
                </c:pt>
                <c:pt idx="51">
                  <c:v>0.15339486170848954</c:v>
                </c:pt>
                <c:pt idx="52">
                  <c:v>0.17096009868293888</c:v>
                </c:pt>
                <c:pt idx="53">
                  <c:v>0.15120558459488881</c:v>
                </c:pt>
                <c:pt idx="54">
                  <c:v>0.16106005406588209</c:v>
                </c:pt>
                <c:pt idx="55">
                  <c:v>0.15008942544159579</c:v>
                </c:pt>
                <c:pt idx="56">
                  <c:v>0.14071043237648237</c:v>
                </c:pt>
                <c:pt idx="57">
                  <c:v>0.16046581569486176</c:v>
                </c:pt>
                <c:pt idx="58">
                  <c:v>0.16321972978441301</c:v>
                </c:pt>
                <c:pt idx="59">
                  <c:v>0.14213634557833649</c:v>
                </c:pt>
                <c:pt idx="60">
                  <c:v>0.20445910534210587</c:v>
                </c:pt>
                <c:pt idx="61">
                  <c:v>0.21023781393346724</c:v>
                </c:pt>
                <c:pt idx="62">
                  <c:v>0.19916774650749236</c:v>
                </c:pt>
                <c:pt idx="63">
                  <c:v>0.19381245705732753</c:v>
                </c:pt>
                <c:pt idx="64">
                  <c:v>0.20763546701020288</c:v>
                </c:pt>
                <c:pt idx="65">
                  <c:v>0.19685572839790141</c:v>
                </c:pt>
                <c:pt idx="66">
                  <c:v>0.19928156495553384</c:v>
                </c:pt>
                <c:pt idx="67">
                  <c:v>0.20008368282191394</c:v>
                </c:pt>
                <c:pt idx="68">
                  <c:v>0.24778493254307882</c:v>
                </c:pt>
                <c:pt idx="69">
                  <c:v>0.26542004895913651</c:v>
                </c:pt>
                <c:pt idx="70">
                  <c:v>0.24443388129799842</c:v>
                </c:pt>
                <c:pt idx="71">
                  <c:v>0.28413919204807281</c:v>
                </c:pt>
                <c:pt idx="72">
                  <c:v>0.27855518597437018</c:v>
                </c:pt>
                <c:pt idx="73">
                  <c:v>0.31434322827166394</c:v>
                </c:pt>
                <c:pt idx="74">
                  <c:v>0.3044246224217943</c:v>
                </c:pt>
                <c:pt idx="75">
                  <c:v>0.32415767367269854</c:v>
                </c:pt>
                <c:pt idx="76">
                  <c:v>0.28932093536357489</c:v>
                </c:pt>
                <c:pt idx="77">
                  <c:v>0.36430366914240292</c:v>
                </c:pt>
                <c:pt idx="78">
                  <c:v>0.34099663607836439</c:v>
                </c:pt>
                <c:pt idx="79">
                  <c:v>0.3541680016582045</c:v>
                </c:pt>
                <c:pt idx="80">
                  <c:v>0.33753621712043946</c:v>
                </c:pt>
                <c:pt idx="81">
                  <c:v>0.4379047623201881</c:v>
                </c:pt>
                <c:pt idx="82">
                  <c:v>0.38535770473287589</c:v>
                </c:pt>
                <c:pt idx="83">
                  <c:v>0.43121728889956579</c:v>
                </c:pt>
                <c:pt idx="84">
                  <c:v>0.4316772669906031</c:v>
                </c:pt>
                <c:pt idx="85">
                  <c:v>0.43127460329373807</c:v>
                </c:pt>
                <c:pt idx="86">
                  <c:v>0.47284411569244184</c:v>
                </c:pt>
                <c:pt idx="87">
                  <c:v>0.48084296318554459</c:v>
                </c:pt>
                <c:pt idx="88">
                  <c:v>0.53711022584000434</c:v>
                </c:pt>
                <c:pt idx="89">
                  <c:v>0.56380333994140386</c:v>
                </c:pt>
                <c:pt idx="90">
                  <c:v>0.57645144798477432</c:v>
                </c:pt>
                <c:pt idx="91">
                  <c:v>0.59070096554263318</c:v>
                </c:pt>
                <c:pt idx="92">
                  <c:v>0.61986741481120133</c:v>
                </c:pt>
                <c:pt idx="93">
                  <c:v>0.67404515560703759</c:v>
                </c:pt>
                <c:pt idx="94">
                  <c:v>0.68884104783756006</c:v>
                </c:pt>
                <c:pt idx="95">
                  <c:v>0</c:v>
                </c:pt>
                <c:pt idx="96">
                  <c:v>0.7528552981264669</c:v>
                </c:pt>
                <c:pt idx="97">
                  <c:v>0.81150539204362127</c:v>
                </c:pt>
                <c:pt idx="98">
                  <c:v>0.81737649610066521</c:v>
                </c:pt>
                <c:pt idx="99">
                  <c:v>0.92622742996457064</c:v>
                </c:pt>
                <c:pt idx="100">
                  <c:v>0.96859745386781138</c:v>
                </c:pt>
                <c:pt idx="101">
                  <c:v>0.94547781256601182</c:v>
                </c:pt>
                <c:pt idx="102">
                  <c:v>1.0362468757243166</c:v>
                </c:pt>
                <c:pt idx="103">
                  <c:v>1.0874869119744741</c:v>
                </c:pt>
                <c:pt idx="104">
                  <c:v>1.101697736942346</c:v>
                </c:pt>
                <c:pt idx="105">
                  <c:v>1.1638138988874971</c:v>
                </c:pt>
                <c:pt idx="106">
                  <c:v>1.1753095182372071</c:v>
                </c:pt>
                <c:pt idx="107">
                  <c:v>1.2405998470843409</c:v>
                </c:pt>
                <c:pt idx="108">
                  <c:v>1.2850037279771647</c:v>
                </c:pt>
                <c:pt idx="109">
                  <c:v>0.96927705463337344</c:v>
                </c:pt>
                <c:pt idx="110">
                  <c:v>0.94104037245846084</c:v>
                </c:pt>
                <c:pt idx="111">
                  <c:v>0.75339096022263341</c:v>
                </c:pt>
                <c:pt idx="112">
                  <c:v>0.84322380202655745</c:v>
                </c:pt>
                <c:pt idx="113">
                  <c:v>0.91566073955568494</c:v>
                </c:pt>
                <c:pt idx="114">
                  <c:v>0.86541429006980264</c:v>
                </c:pt>
                <c:pt idx="115">
                  <c:v>1.0116418661747055</c:v>
                </c:pt>
                <c:pt idx="116">
                  <c:v>0.97739752604831054</c:v>
                </c:pt>
                <c:pt idx="117">
                  <c:v>1.0681401948048037</c:v>
                </c:pt>
                <c:pt idx="118">
                  <c:v>1.0330564352475664</c:v>
                </c:pt>
                <c:pt idx="119">
                  <c:v>1.2070631797796945</c:v>
                </c:pt>
                <c:pt idx="120">
                  <c:v>1.1071591566200243</c:v>
                </c:pt>
                <c:pt idx="121">
                  <c:v>1.2040907047201863</c:v>
                </c:pt>
                <c:pt idx="122">
                  <c:v>1.167583139342824</c:v>
                </c:pt>
                <c:pt idx="123">
                  <c:v>1.2955877052084683</c:v>
                </c:pt>
                <c:pt idx="124">
                  <c:v>1.4373450831324477</c:v>
                </c:pt>
                <c:pt idx="125">
                  <c:v>1.2248424023352844</c:v>
                </c:pt>
                <c:pt idx="126">
                  <c:v>1.3053009275401146</c:v>
                </c:pt>
                <c:pt idx="127">
                  <c:v>1.4624982975820726</c:v>
                </c:pt>
                <c:pt idx="128">
                  <c:v>1.4855198138938825</c:v>
                </c:pt>
                <c:pt idx="129">
                  <c:v>1.7088691251405919</c:v>
                </c:pt>
                <c:pt idx="130">
                  <c:v>1.368502916323499</c:v>
                </c:pt>
                <c:pt idx="131">
                  <c:v>1.6511094486592577</c:v>
                </c:pt>
                <c:pt idx="132">
                  <c:v>1.7547473441205228</c:v>
                </c:pt>
                <c:pt idx="133">
                  <c:v>1.8316134714379111</c:v>
                </c:pt>
                <c:pt idx="134">
                  <c:v>1.846862261163206</c:v>
                </c:pt>
                <c:pt idx="135">
                  <c:v>1.9627744845513566</c:v>
                </c:pt>
                <c:pt idx="136">
                  <c:v>2.1870328629412241</c:v>
                </c:pt>
                <c:pt idx="137">
                  <c:v>2.1395122333340546</c:v>
                </c:pt>
                <c:pt idx="138">
                  <c:v>2.1876276863909543</c:v>
                </c:pt>
                <c:pt idx="139">
                  <c:v>2.1583661054518832</c:v>
                </c:pt>
                <c:pt idx="140">
                  <c:v>2.2285312458121544</c:v>
                </c:pt>
                <c:pt idx="141">
                  <c:v>2.5104636311733404</c:v>
                </c:pt>
                <c:pt idx="142">
                  <c:v>2.1941997347975177</c:v>
                </c:pt>
                <c:pt idx="143">
                  <c:v>2.0245121981358989</c:v>
                </c:pt>
                <c:pt idx="144">
                  <c:v>2.7840484081282608</c:v>
                </c:pt>
                <c:pt idx="145">
                  <c:v>2.4074456093789309</c:v>
                </c:pt>
                <c:pt idx="146">
                  <c:v>2.2698103761941795</c:v>
                </c:pt>
                <c:pt idx="147">
                  <c:v>2.3566843996939455</c:v>
                </c:pt>
                <c:pt idx="148">
                  <c:v>3.1011239159370114</c:v>
                </c:pt>
                <c:pt idx="149">
                  <c:v>2.4161313863201976</c:v>
                </c:pt>
                <c:pt idx="150">
                  <c:v>2.7612210769134959</c:v>
                </c:pt>
                <c:pt idx="151">
                  <c:v>3.1285254761346408</c:v>
                </c:pt>
                <c:pt idx="152">
                  <c:v>3.0874306770809792</c:v>
                </c:pt>
                <c:pt idx="153">
                  <c:v>3.0957621277389991</c:v>
                </c:pt>
                <c:pt idx="154">
                  <c:v>3.3218510124336218</c:v>
                </c:pt>
                <c:pt idx="155">
                  <c:v>2.6710001929405172</c:v>
                </c:pt>
                <c:pt idx="156">
                  <c:v>2.9414667656259721</c:v>
                </c:pt>
                <c:pt idx="157">
                  <c:v>3.5799225908013419</c:v>
                </c:pt>
                <c:pt idx="158">
                  <c:v>1.9654707546679404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2-BC41-BF0B-8F0AFA3E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958944"/>
        <c:axId val="1"/>
      </c:scatterChart>
      <c:valAx>
        <c:axId val="185495894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4958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-999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-999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A-FB40-9093-83BFE12F9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16992"/>
        <c:axId val="1"/>
      </c:scatterChart>
      <c:valAx>
        <c:axId val="18558169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816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0.48107299999999997</c:v>
                </c:pt>
                <c:pt idx="1">
                  <c:v>0.58385699999999996</c:v>
                </c:pt>
                <c:pt idx="2">
                  <c:v>0.59807900000000003</c:v>
                </c:pt>
                <c:pt idx="3">
                  <c:v>0.46659699999999998</c:v>
                </c:pt>
                <c:pt idx="4">
                  <c:v>0.454538</c:v>
                </c:pt>
                <c:pt idx="5">
                  <c:v>0.456592</c:v>
                </c:pt>
                <c:pt idx="6">
                  <c:v>0.50625200000000004</c:v>
                </c:pt>
                <c:pt idx="7">
                  <c:v>0.58228999999999997</c:v>
                </c:pt>
                <c:pt idx="8">
                  <c:v>0.556091</c:v>
                </c:pt>
                <c:pt idx="9">
                  <c:v>0.562975</c:v>
                </c:pt>
                <c:pt idx="10">
                  <c:v>0.62417500000000004</c:v>
                </c:pt>
                <c:pt idx="11">
                  <c:v>0.41986299999999999</c:v>
                </c:pt>
                <c:pt idx="12">
                  <c:v>0.48369400000000001</c:v>
                </c:pt>
                <c:pt idx="13">
                  <c:v>0.59816599999999998</c:v>
                </c:pt>
                <c:pt idx="14">
                  <c:v>0.57813199999999998</c:v>
                </c:pt>
                <c:pt idx="15">
                  <c:v>0.53937500000000005</c:v>
                </c:pt>
                <c:pt idx="16">
                  <c:v>0.69567699999999999</c:v>
                </c:pt>
                <c:pt idx="17">
                  <c:v>0.60292900000000005</c:v>
                </c:pt>
                <c:pt idx="18">
                  <c:v>0.62739900000000004</c:v>
                </c:pt>
                <c:pt idx="19">
                  <c:v>0.55163899999999999</c:v>
                </c:pt>
                <c:pt idx="20">
                  <c:v>0.68749199999999999</c:v>
                </c:pt>
                <c:pt idx="21">
                  <c:v>0.81597200000000003</c:v>
                </c:pt>
                <c:pt idx="22">
                  <c:v>0.73033700000000001</c:v>
                </c:pt>
                <c:pt idx="23">
                  <c:v>0.63667200000000002</c:v>
                </c:pt>
                <c:pt idx="24">
                  <c:v>0.76788500000000004</c:v>
                </c:pt>
                <c:pt idx="25">
                  <c:v>0.72272099999999995</c:v>
                </c:pt>
                <c:pt idx="26">
                  <c:v>0.82260599999999995</c:v>
                </c:pt>
                <c:pt idx="27">
                  <c:v>0.83214399999999999</c:v>
                </c:pt>
                <c:pt idx="28">
                  <c:v>0.77711699999999995</c:v>
                </c:pt>
                <c:pt idx="29">
                  <c:v>0.778976</c:v>
                </c:pt>
                <c:pt idx="30">
                  <c:v>0.83664300000000003</c:v>
                </c:pt>
                <c:pt idx="31">
                  <c:v>0.73073699999999997</c:v>
                </c:pt>
                <c:pt idx="32">
                  <c:v>0.79605000000000004</c:v>
                </c:pt>
                <c:pt idx="33">
                  <c:v>0.82636100000000001</c:v>
                </c:pt>
                <c:pt idx="34">
                  <c:v>0.84446399999999999</c:v>
                </c:pt>
                <c:pt idx="35">
                  <c:v>0.91932100000000005</c:v>
                </c:pt>
                <c:pt idx="36">
                  <c:v>0.90718100000000002</c:v>
                </c:pt>
                <c:pt idx="37">
                  <c:v>0.92475300000000005</c:v>
                </c:pt>
                <c:pt idx="38">
                  <c:v>0.90349400000000002</c:v>
                </c:pt>
                <c:pt idx="39">
                  <c:v>0.93404200000000004</c:v>
                </c:pt>
                <c:pt idx="40">
                  <c:v>0.95098000000000005</c:v>
                </c:pt>
                <c:pt idx="41">
                  <c:v>0.95392600000000005</c:v>
                </c:pt>
                <c:pt idx="42">
                  <c:v>0.93669599999999997</c:v>
                </c:pt>
                <c:pt idx="43">
                  <c:v>0.94372400000000001</c:v>
                </c:pt>
                <c:pt idx="44">
                  <c:v>0.96704100000000004</c:v>
                </c:pt>
                <c:pt idx="45">
                  <c:v>0.96021000000000001</c:v>
                </c:pt>
                <c:pt idx="46">
                  <c:v>0.957229</c:v>
                </c:pt>
                <c:pt idx="47">
                  <c:v>0.956762</c:v>
                </c:pt>
                <c:pt idx="48">
                  <c:v>0.97648900000000005</c:v>
                </c:pt>
                <c:pt idx="49">
                  <c:v>0.95548100000000002</c:v>
                </c:pt>
                <c:pt idx="50">
                  <c:v>0.96775500000000003</c:v>
                </c:pt>
                <c:pt idx="51">
                  <c:v>0.96721599999999996</c:v>
                </c:pt>
                <c:pt idx="52">
                  <c:v>0.95119299999999996</c:v>
                </c:pt>
                <c:pt idx="53">
                  <c:v>0.96301700000000001</c:v>
                </c:pt>
                <c:pt idx="54">
                  <c:v>0.95785699999999996</c:v>
                </c:pt>
                <c:pt idx="55">
                  <c:v>0.93324700000000005</c:v>
                </c:pt>
                <c:pt idx="56">
                  <c:v>0.95882500000000004</c:v>
                </c:pt>
                <c:pt idx="57">
                  <c:v>0.95402799999999999</c:v>
                </c:pt>
                <c:pt idx="58">
                  <c:v>0.96988200000000002</c:v>
                </c:pt>
                <c:pt idx="59">
                  <c:v>0.96190799999999999</c:v>
                </c:pt>
                <c:pt idx="60">
                  <c:v>0.96960199999999996</c:v>
                </c:pt>
                <c:pt idx="61">
                  <c:v>0.95048900000000003</c:v>
                </c:pt>
                <c:pt idx="62">
                  <c:v>0.95045900000000005</c:v>
                </c:pt>
                <c:pt idx="63">
                  <c:v>0.95135599999999998</c:v>
                </c:pt>
                <c:pt idx="64">
                  <c:v>0.97079700000000002</c:v>
                </c:pt>
                <c:pt idx="65">
                  <c:v>0.96082999999999996</c:v>
                </c:pt>
                <c:pt idx="66">
                  <c:v>0.97371600000000003</c:v>
                </c:pt>
                <c:pt idx="67">
                  <c:v>0.96203399999999994</c:v>
                </c:pt>
                <c:pt idx="68">
                  <c:v>0.96806400000000004</c:v>
                </c:pt>
                <c:pt idx="69">
                  <c:v>0.96426199999999995</c:v>
                </c:pt>
                <c:pt idx="70">
                  <c:v>0.96464799999999995</c:v>
                </c:pt>
                <c:pt idx="71">
                  <c:v>0.97187699999999999</c:v>
                </c:pt>
                <c:pt idx="72">
                  <c:v>0.96366600000000002</c:v>
                </c:pt>
                <c:pt idx="73">
                  <c:v>0.97239900000000001</c:v>
                </c:pt>
                <c:pt idx="74">
                  <c:v>0.96014600000000005</c:v>
                </c:pt>
                <c:pt idx="75">
                  <c:v>0.95785100000000001</c:v>
                </c:pt>
                <c:pt idx="76">
                  <c:v>0.97453599999999996</c:v>
                </c:pt>
                <c:pt idx="77">
                  <c:v>0.98006000000000004</c:v>
                </c:pt>
                <c:pt idx="78">
                  <c:v>0.97794499999999995</c:v>
                </c:pt>
                <c:pt idx="79">
                  <c:v>0.96661399999999997</c:v>
                </c:pt>
                <c:pt idx="80">
                  <c:v>0.97651100000000002</c:v>
                </c:pt>
                <c:pt idx="81">
                  <c:v>0.96387599999999996</c:v>
                </c:pt>
                <c:pt idx="82">
                  <c:v>0.97303600000000001</c:v>
                </c:pt>
                <c:pt idx="83">
                  <c:v>0.97603700000000004</c:v>
                </c:pt>
                <c:pt idx="84">
                  <c:v>0.98054699999999995</c:v>
                </c:pt>
                <c:pt idx="85">
                  <c:v>0.976796</c:v>
                </c:pt>
                <c:pt idx="86">
                  <c:v>0.97817799999999999</c:v>
                </c:pt>
                <c:pt idx="87">
                  <c:v>0.97620899999999999</c:v>
                </c:pt>
                <c:pt idx="88">
                  <c:v>0.97625200000000001</c:v>
                </c:pt>
                <c:pt idx="89">
                  <c:v>0.98651699999999998</c:v>
                </c:pt>
                <c:pt idx="90">
                  <c:v>0.98260700000000001</c:v>
                </c:pt>
                <c:pt idx="91">
                  <c:v>0.98290699999999998</c:v>
                </c:pt>
                <c:pt idx="92">
                  <c:v>0.989066</c:v>
                </c:pt>
                <c:pt idx="93">
                  <c:v>0.98726999999999998</c:v>
                </c:pt>
                <c:pt idx="94">
                  <c:v>0.99238700000000002</c:v>
                </c:pt>
                <c:pt idx="95">
                  <c:v>0.99220299999999995</c:v>
                </c:pt>
                <c:pt idx="96">
                  <c:v>0.98877899999999996</c:v>
                </c:pt>
                <c:pt idx="97">
                  <c:v>0.99241500000000005</c:v>
                </c:pt>
                <c:pt idx="98">
                  <c:v>0.98788900000000002</c:v>
                </c:pt>
                <c:pt idx="99">
                  <c:v>0.992892</c:v>
                </c:pt>
                <c:pt idx="100">
                  <c:v>0.994093</c:v>
                </c:pt>
                <c:pt idx="101">
                  <c:v>0.99096600000000001</c:v>
                </c:pt>
                <c:pt idx="102">
                  <c:v>0.99162300000000003</c:v>
                </c:pt>
                <c:pt idx="103">
                  <c:v>0.99333800000000005</c:v>
                </c:pt>
                <c:pt idx="104">
                  <c:v>0.99309400000000003</c:v>
                </c:pt>
                <c:pt idx="105">
                  <c:v>0.993587</c:v>
                </c:pt>
                <c:pt idx="106">
                  <c:v>0.99450099999999997</c:v>
                </c:pt>
                <c:pt idx="107">
                  <c:v>0.98924199999999995</c:v>
                </c:pt>
                <c:pt idx="108">
                  <c:v>0.98134100000000002</c:v>
                </c:pt>
                <c:pt idx="109">
                  <c:v>0.96706499999999995</c:v>
                </c:pt>
                <c:pt idx="110">
                  <c:v>0.97206899999999996</c:v>
                </c:pt>
                <c:pt idx="111">
                  <c:v>0.95571499999999998</c:v>
                </c:pt>
                <c:pt idx="112">
                  <c:v>0.94732499999999997</c:v>
                </c:pt>
                <c:pt idx="113">
                  <c:v>0.94086099999999995</c:v>
                </c:pt>
                <c:pt idx="114">
                  <c:v>0.95653699999999997</c:v>
                </c:pt>
                <c:pt idx="115">
                  <c:v>0.94701599999999997</c:v>
                </c:pt>
                <c:pt idx="116">
                  <c:v>0.95832899999999999</c:v>
                </c:pt>
                <c:pt idx="117">
                  <c:v>0.95438599999999996</c:v>
                </c:pt>
                <c:pt idx="118">
                  <c:v>0.95181199999999999</c:v>
                </c:pt>
                <c:pt idx="119">
                  <c:v>0.95688799999999996</c:v>
                </c:pt>
                <c:pt idx="120">
                  <c:v>0.95076499999999997</c:v>
                </c:pt>
                <c:pt idx="121">
                  <c:v>0.94193300000000002</c:v>
                </c:pt>
                <c:pt idx="122">
                  <c:v>0.93513999999999997</c:v>
                </c:pt>
                <c:pt idx="123">
                  <c:v>0.94951600000000003</c:v>
                </c:pt>
                <c:pt idx="124">
                  <c:v>0.95133699999999999</c:v>
                </c:pt>
                <c:pt idx="125">
                  <c:v>0.94795700000000005</c:v>
                </c:pt>
                <c:pt idx="126">
                  <c:v>0.94993000000000005</c:v>
                </c:pt>
                <c:pt idx="127">
                  <c:v>0.93981099999999995</c:v>
                </c:pt>
                <c:pt idx="128">
                  <c:v>0.94228000000000001</c:v>
                </c:pt>
                <c:pt idx="129">
                  <c:v>0.94296199999999997</c:v>
                </c:pt>
                <c:pt idx="130">
                  <c:v>0.93071499999999996</c:v>
                </c:pt>
                <c:pt idx="131">
                  <c:v>0.94568399999999997</c:v>
                </c:pt>
                <c:pt idx="132">
                  <c:v>0.95211400000000002</c:v>
                </c:pt>
                <c:pt idx="133">
                  <c:v>0.95311599999999996</c:v>
                </c:pt>
                <c:pt idx="134">
                  <c:v>0.93260900000000002</c:v>
                </c:pt>
                <c:pt idx="135">
                  <c:v>0.92839700000000003</c:v>
                </c:pt>
                <c:pt idx="136">
                  <c:v>0.94142499999999996</c:v>
                </c:pt>
                <c:pt idx="137">
                  <c:v>0.93270500000000001</c:v>
                </c:pt>
                <c:pt idx="138">
                  <c:v>0.92228500000000002</c:v>
                </c:pt>
                <c:pt idx="139">
                  <c:v>0.91702399999999995</c:v>
                </c:pt>
                <c:pt idx="140">
                  <c:v>0.932647</c:v>
                </c:pt>
                <c:pt idx="141">
                  <c:v>0.934311</c:v>
                </c:pt>
                <c:pt idx="142">
                  <c:v>0.90093599999999996</c:v>
                </c:pt>
                <c:pt idx="143">
                  <c:v>0.91164100000000003</c:v>
                </c:pt>
                <c:pt idx="144">
                  <c:v>0.91636200000000001</c:v>
                </c:pt>
                <c:pt idx="145">
                  <c:v>0.92430999999999996</c:v>
                </c:pt>
                <c:pt idx="146">
                  <c:v>0.91989699999999996</c:v>
                </c:pt>
                <c:pt idx="147">
                  <c:v>0.91618200000000005</c:v>
                </c:pt>
                <c:pt idx="148">
                  <c:v>0.89205999999999996</c:v>
                </c:pt>
                <c:pt idx="149">
                  <c:v>0.90121499999999999</c:v>
                </c:pt>
                <c:pt idx="150">
                  <c:v>0.88759100000000002</c:v>
                </c:pt>
                <c:pt idx="151">
                  <c:v>0.85014500000000004</c:v>
                </c:pt>
                <c:pt idx="152">
                  <c:v>0.86075900000000005</c:v>
                </c:pt>
                <c:pt idx="153">
                  <c:v>0.86693100000000001</c:v>
                </c:pt>
                <c:pt idx="154">
                  <c:v>0.93704299999999996</c:v>
                </c:pt>
                <c:pt idx="155">
                  <c:v>0.86915399999999998</c:v>
                </c:pt>
                <c:pt idx="156">
                  <c:v>0.85992000000000002</c:v>
                </c:pt>
                <c:pt idx="157">
                  <c:v>0.80082500000000001</c:v>
                </c:pt>
                <c:pt idx="158">
                  <c:v>0.80774599999999996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CC-3048-BFA1-6F387F193DE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0.63216899999999998</c:v>
                </c:pt>
                <c:pt idx="1">
                  <c:v>0.50158899999999995</c:v>
                </c:pt>
                <c:pt idx="2">
                  <c:v>0.59535400000000005</c:v>
                </c:pt>
                <c:pt idx="3">
                  <c:v>0.33362599999999998</c:v>
                </c:pt>
                <c:pt idx="4">
                  <c:v>0.45674900000000002</c:v>
                </c:pt>
                <c:pt idx="5">
                  <c:v>0.38147900000000001</c:v>
                </c:pt>
                <c:pt idx="6">
                  <c:v>0.66218600000000005</c:v>
                </c:pt>
                <c:pt idx="7">
                  <c:v>0.60024699999999998</c:v>
                </c:pt>
                <c:pt idx="8">
                  <c:v>0.58458399999999999</c:v>
                </c:pt>
                <c:pt idx="9">
                  <c:v>0.350995</c:v>
                </c:pt>
                <c:pt idx="10">
                  <c:v>0.599105</c:v>
                </c:pt>
                <c:pt idx="11">
                  <c:v>0.53105899999999995</c:v>
                </c:pt>
                <c:pt idx="12">
                  <c:v>0.50468599999999997</c:v>
                </c:pt>
                <c:pt idx="13">
                  <c:v>0.55564800000000003</c:v>
                </c:pt>
                <c:pt idx="14">
                  <c:v>0.63132699999999997</c:v>
                </c:pt>
                <c:pt idx="15">
                  <c:v>0.60084400000000004</c:v>
                </c:pt>
                <c:pt idx="16">
                  <c:v>0.55319499999999999</c:v>
                </c:pt>
                <c:pt idx="17">
                  <c:v>0.69003199999999998</c:v>
                </c:pt>
                <c:pt idx="18">
                  <c:v>0.62932699999999997</c:v>
                </c:pt>
                <c:pt idx="19">
                  <c:v>0.757131</c:v>
                </c:pt>
                <c:pt idx="20">
                  <c:v>0.63503699999999996</c:v>
                </c:pt>
                <c:pt idx="21">
                  <c:v>0.77325299999999997</c:v>
                </c:pt>
                <c:pt idx="22">
                  <c:v>0.68008400000000002</c:v>
                </c:pt>
                <c:pt idx="23">
                  <c:v>0.79255500000000001</c:v>
                </c:pt>
                <c:pt idx="24">
                  <c:v>0.67208299999999999</c:v>
                </c:pt>
                <c:pt idx="25">
                  <c:v>0.85152600000000001</c:v>
                </c:pt>
                <c:pt idx="26">
                  <c:v>0.72497</c:v>
                </c:pt>
                <c:pt idx="27">
                  <c:v>0.78554400000000002</c:v>
                </c:pt>
                <c:pt idx="28">
                  <c:v>0.86251199999999995</c:v>
                </c:pt>
                <c:pt idx="29">
                  <c:v>0.88587000000000005</c:v>
                </c:pt>
                <c:pt idx="30">
                  <c:v>0.82989100000000005</c:v>
                </c:pt>
                <c:pt idx="31">
                  <c:v>0.80606100000000003</c:v>
                </c:pt>
                <c:pt idx="32">
                  <c:v>0.85874200000000001</c:v>
                </c:pt>
                <c:pt idx="33">
                  <c:v>0.83848400000000001</c:v>
                </c:pt>
                <c:pt idx="34">
                  <c:v>0.85816899999999996</c:v>
                </c:pt>
                <c:pt idx="35">
                  <c:v>0.86292800000000003</c:v>
                </c:pt>
                <c:pt idx="36">
                  <c:v>0.92928900000000003</c:v>
                </c:pt>
                <c:pt idx="37">
                  <c:v>0.89622900000000005</c:v>
                </c:pt>
                <c:pt idx="38">
                  <c:v>0.94442400000000004</c:v>
                </c:pt>
                <c:pt idx="39">
                  <c:v>0.95291300000000001</c:v>
                </c:pt>
                <c:pt idx="40">
                  <c:v>0.96061399999999997</c:v>
                </c:pt>
                <c:pt idx="41">
                  <c:v>0.94987500000000002</c:v>
                </c:pt>
                <c:pt idx="42">
                  <c:v>0.95684000000000002</c:v>
                </c:pt>
                <c:pt idx="43">
                  <c:v>0.93197700000000006</c:v>
                </c:pt>
                <c:pt idx="44">
                  <c:v>0.94672599999999996</c:v>
                </c:pt>
                <c:pt idx="45">
                  <c:v>0.96360199999999996</c:v>
                </c:pt>
                <c:pt idx="46">
                  <c:v>0.96309900000000004</c:v>
                </c:pt>
                <c:pt idx="47">
                  <c:v>0.97704100000000005</c:v>
                </c:pt>
                <c:pt idx="48">
                  <c:v>0.96607500000000002</c:v>
                </c:pt>
                <c:pt idx="49">
                  <c:v>0.96735800000000005</c:v>
                </c:pt>
                <c:pt idx="50">
                  <c:v>0.96580900000000003</c:v>
                </c:pt>
                <c:pt idx="51">
                  <c:v>0.95065900000000003</c:v>
                </c:pt>
                <c:pt idx="52">
                  <c:v>0.96118300000000001</c:v>
                </c:pt>
                <c:pt idx="53">
                  <c:v>0.94340100000000005</c:v>
                </c:pt>
                <c:pt idx="54">
                  <c:v>0.94894100000000003</c:v>
                </c:pt>
                <c:pt idx="55">
                  <c:v>0.96921100000000004</c:v>
                </c:pt>
                <c:pt idx="56">
                  <c:v>0.96557499999999996</c:v>
                </c:pt>
                <c:pt idx="57">
                  <c:v>0.95918199999999998</c:v>
                </c:pt>
                <c:pt idx="58">
                  <c:v>0.97176600000000002</c:v>
                </c:pt>
                <c:pt idx="59">
                  <c:v>0.95312600000000003</c:v>
                </c:pt>
                <c:pt idx="60">
                  <c:v>0.95562899999999995</c:v>
                </c:pt>
                <c:pt idx="61">
                  <c:v>0.96823800000000004</c:v>
                </c:pt>
                <c:pt idx="62">
                  <c:v>0.96825799999999995</c:v>
                </c:pt>
                <c:pt idx="63">
                  <c:v>0.95779300000000001</c:v>
                </c:pt>
                <c:pt idx="64">
                  <c:v>0.96914</c:v>
                </c:pt>
                <c:pt idx="65">
                  <c:v>0.96598899999999999</c:v>
                </c:pt>
                <c:pt idx="66">
                  <c:v>0.97150300000000001</c:v>
                </c:pt>
                <c:pt idx="67">
                  <c:v>0.97371399999999997</c:v>
                </c:pt>
                <c:pt idx="68">
                  <c:v>0.97365800000000002</c:v>
                </c:pt>
                <c:pt idx="69">
                  <c:v>0.97065599999999996</c:v>
                </c:pt>
                <c:pt idx="70">
                  <c:v>0.97530700000000004</c:v>
                </c:pt>
                <c:pt idx="71">
                  <c:v>0.97783900000000001</c:v>
                </c:pt>
                <c:pt idx="72">
                  <c:v>0.98261799999999999</c:v>
                </c:pt>
                <c:pt idx="73">
                  <c:v>0.97191000000000005</c:v>
                </c:pt>
                <c:pt idx="74">
                  <c:v>0.97296800000000006</c:v>
                </c:pt>
                <c:pt idx="75">
                  <c:v>0.96906400000000004</c:v>
                </c:pt>
                <c:pt idx="76">
                  <c:v>0.984101</c:v>
                </c:pt>
                <c:pt idx="77">
                  <c:v>0.98131800000000002</c:v>
                </c:pt>
                <c:pt idx="78">
                  <c:v>0.98495699999999997</c:v>
                </c:pt>
                <c:pt idx="79">
                  <c:v>0.97666200000000003</c:v>
                </c:pt>
                <c:pt idx="80">
                  <c:v>0.97936299999999998</c:v>
                </c:pt>
                <c:pt idx="81">
                  <c:v>0.98352099999999998</c:v>
                </c:pt>
                <c:pt idx="82">
                  <c:v>0.984379</c:v>
                </c:pt>
                <c:pt idx="83">
                  <c:v>0.97984000000000004</c:v>
                </c:pt>
                <c:pt idx="84">
                  <c:v>0.98082899999999995</c:v>
                </c:pt>
                <c:pt idx="85">
                  <c:v>0.98181300000000005</c:v>
                </c:pt>
                <c:pt idx="86">
                  <c:v>0.98207699999999998</c:v>
                </c:pt>
                <c:pt idx="87">
                  <c:v>0.98408399999999996</c:v>
                </c:pt>
                <c:pt idx="88">
                  <c:v>0.98649600000000004</c:v>
                </c:pt>
                <c:pt idx="89">
                  <c:v>0.985927</c:v>
                </c:pt>
                <c:pt idx="90">
                  <c:v>0.984209</c:v>
                </c:pt>
                <c:pt idx="91">
                  <c:v>0.98564700000000005</c:v>
                </c:pt>
                <c:pt idx="92">
                  <c:v>0.98958800000000002</c:v>
                </c:pt>
                <c:pt idx="93">
                  <c:v>0.99195900000000004</c:v>
                </c:pt>
                <c:pt idx="94">
                  <c:v>0.99355000000000004</c:v>
                </c:pt>
                <c:pt idx="95">
                  <c:v>0.99228700000000003</c:v>
                </c:pt>
                <c:pt idx="96">
                  <c:v>0.99370400000000003</c:v>
                </c:pt>
                <c:pt idx="97">
                  <c:v>0.99405900000000003</c:v>
                </c:pt>
                <c:pt idx="98">
                  <c:v>0.99409700000000001</c:v>
                </c:pt>
                <c:pt idx="99">
                  <c:v>0.99362300000000003</c:v>
                </c:pt>
                <c:pt idx="100">
                  <c:v>0.99461599999999994</c:v>
                </c:pt>
                <c:pt idx="101">
                  <c:v>0.99612400000000001</c:v>
                </c:pt>
                <c:pt idx="102">
                  <c:v>0.99350300000000002</c:v>
                </c:pt>
                <c:pt idx="103">
                  <c:v>0.994672</c:v>
                </c:pt>
                <c:pt idx="104">
                  <c:v>0.995888</c:v>
                </c:pt>
                <c:pt idx="105">
                  <c:v>0.99433199999999999</c:v>
                </c:pt>
                <c:pt idx="106">
                  <c:v>0.99353800000000003</c:v>
                </c:pt>
                <c:pt idx="107">
                  <c:v>0.99474499999999999</c:v>
                </c:pt>
                <c:pt idx="108">
                  <c:v>0.99260800000000005</c:v>
                </c:pt>
                <c:pt idx="109">
                  <c:v>0.98736100000000004</c:v>
                </c:pt>
                <c:pt idx="110">
                  <c:v>0.97595500000000002</c:v>
                </c:pt>
                <c:pt idx="111">
                  <c:v>0.97249600000000003</c:v>
                </c:pt>
                <c:pt idx="112">
                  <c:v>0.97758900000000004</c:v>
                </c:pt>
                <c:pt idx="113">
                  <c:v>0.974213</c:v>
                </c:pt>
                <c:pt idx="114">
                  <c:v>0.97780900000000004</c:v>
                </c:pt>
                <c:pt idx="115">
                  <c:v>0.977742</c:v>
                </c:pt>
                <c:pt idx="116">
                  <c:v>0.97441999999999995</c:v>
                </c:pt>
                <c:pt idx="117">
                  <c:v>0.97308499999999998</c:v>
                </c:pt>
                <c:pt idx="118">
                  <c:v>0.95707500000000001</c:v>
                </c:pt>
                <c:pt idx="119">
                  <c:v>0.95393799999999995</c:v>
                </c:pt>
                <c:pt idx="120">
                  <c:v>0.96597</c:v>
                </c:pt>
                <c:pt idx="121">
                  <c:v>0.97342399999999996</c:v>
                </c:pt>
                <c:pt idx="122">
                  <c:v>0.96906300000000001</c:v>
                </c:pt>
                <c:pt idx="123">
                  <c:v>0.95862800000000004</c:v>
                </c:pt>
                <c:pt idx="124">
                  <c:v>0.97952799999999995</c:v>
                </c:pt>
                <c:pt idx="125">
                  <c:v>0.97282000000000002</c:v>
                </c:pt>
                <c:pt idx="126">
                  <c:v>0.96488399999999996</c:v>
                </c:pt>
                <c:pt idx="127">
                  <c:v>0.95631999999999995</c:v>
                </c:pt>
                <c:pt idx="128">
                  <c:v>0.967866</c:v>
                </c:pt>
                <c:pt idx="129">
                  <c:v>0.96919500000000003</c:v>
                </c:pt>
                <c:pt idx="130">
                  <c:v>0.95452899999999996</c:v>
                </c:pt>
                <c:pt idx="131">
                  <c:v>0.976105</c:v>
                </c:pt>
                <c:pt idx="132">
                  <c:v>0.96232700000000004</c:v>
                </c:pt>
                <c:pt idx="133">
                  <c:v>0.977688</c:v>
                </c:pt>
                <c:pt idx="134">
                  <c:v>0.97435300000000002</c:v>
                </c:pt>
                <c:pt idx="135">
                  <c:v>0.969858</c:v>
                </c:pt>
                <c:pt idx="136">
                  <c:v>0.96489400000000003</c:v>
                </c:pt>
                <c:pt idx="137">
                  <c:v>0.97184499999999996</c:v>
                </c:pt>
                <c:pt idx="138">
                  <c:v>0.95305499999999999</c:v>
                </c:pt>
                <c:pt idx="139">
                  <c:v>0.96336599999999994</c:v>
                </c:pt>
                <c:pt idx="140">
                  <c:v>0.95255999999999996</c:v>
                </c:pt>
                <c:pt idx="141">
                  <c:v>0.95231399999999999</c:v>
                </c:pt>
                <c:pt idx="142">
                  <c:v>0.94314799999999999</c:v>
                </c:pt>
                <c:pt idx="143">
                  <c:v>0.95378399999999997</c:v>
                </c:pt>
                <c:pt idx="144">
                  <c:v>0.96990900000000002</c:v>
                </c:pt>
                <c:pt idx="145">
                  <c:v>0.96343699999999999</c:v>
                </c:pt>
                <c:pt idx="146">
                  <c:v>0.94913999999999998</c:v>
                </c:pt>
                <c:pt idx="147">
                  <c:v>0.95003499999999996</c:v>
                </c:pt>
                <c:pt idx="148">
                  <c:v>0.93667500000000004</c:v>
                </c:pt>
                <c:pt idx="149">
                  <c:v>0.95316599999999996</c:v>
                </c:pt>
                <c:pt idx="150">
                  <c:v>0.94813400000000003</c:v>
                </c:pt>
                <c:pt idx="151">
                  <c:v>0.96384000000000003</c:v>
                </c:pt>
                <c:pt idx="152">
                  <c:v>0.93286999999999998</c:v>
                </c:pt>
                <c:pt idx="153">
                  <c:v>0.94214600000000004</c:v>
                </c:pt>
                <c:pt idx="154">
                  <c:v>0.91988499999999995</c:v>
                </c:pt>
                <c:pt idx="155">
                  <c:v>0.91420900000000005</c:v>
                </c:pt>
                <c:pt idx="156">
                  <c:v>0.93668799999999997</c:v>
                </c:pt>
                <c:pt idx="157">
                  <c:v>0.879023</c:v>
                </c:pt>
                <c:pt idx="158">
                  <c:v>0.88605100000000003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CC-3048-BFA1-6F387F193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41888"/>
        <c:axId val="1"/>
      </c:scatterChart>
      <c:valAx>
        <c:axId val="18556418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641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0.13562246377002921</c:v>
                </c:pt>
                <c:pt idx="31">
                  <c:v>0</c:v>
                </c:pt>
                <c:pt idx="32">
                  <c:v>0</c:v>
                </c:pt>
                <c:pt idx="33">
                  <c:v>0.15184589625440237</c:v>
                </c:pt>
                <c:pt idx="34">
                  <c:v>0.16950872431640499</c:v>
                </c:pt>
                <c:pt idx="35">
                  <c:v>0.18576691785679275</c:v>
                </c:pt>
                <c:pt idx="36">
                  <c:v>0.18132228283209828</c:v>
                </c:pt>
                <c:pt idx="37">
                  <c:v>0.1875638315309901</c:v>
                </c:pt>
                <c:pt idx="38">
                  <c:v>0.19273591815708557</c:v>
                </c:pt>
                <c:pt idx="39">
                  <c:v>0.21835391866614229</c:v>
                </c:pt>
                <c:pt idx="40">
                  <c:v>0.21045705636803602</c:v>
                </c:pt>
                <c:pt idx="41">
                  <c:v>0.22676203284911958</c:v>
                </c:pt>
                <c:pt idx="42">
                  <c:v>0.22506424960755392</c:v>
                </c:pt>
                <c:pt idx="43">
                  <c:v>0.23327884253704864</c:v>
                </c:pt>
                <c:pt idx="44">
                  <c:v>0.25646183392883926</c:v>
                </c:pt>
                <c:pt idx="45">
                  <c:v>0.26584490745319256</c:v>
                </c:pt>
                <c:pt idx="46">
                  <c:v>0.26830838279604952</c:v>
                </c:pt>
                <c:pt idx="47">
                  <c:v>0.25662250999881969</c:v>
                </c:pt>
                <c:pt idx="48">
                  <c:v>0.26547790505427554</c:v>
                </c:pt>
                <c:pt idx="49">
                  <c:v>0.26272772874940464</c:v>
                </c:pt>
                <c:pt idx="50">
                  <c:v>0.25405168529515221</c:v>
                </c:pt>
                <c:pt idx="51">
                  <c:v>0.2447623601767695</c:v>
                </c:pt>
                <c:pt idx="52">
                  <c:v>0.23957503162922855</c:v>
                </c:pt>
                <c:pt idx="53">
                  <c:v>0.2509547061596149</c:v>
                </c:pt>
                <c:pt idx="54">
                  <c:v>0.23817871594453266</c:v>
                </c:pt>
                <c:pt idx="55">
                  <c:v>0.24449785723431558</c:v>
                </c:pt>
                <c:pt idx="56">
                  <c:v>0.23602239766451708</c:v>
                </c:pt>
                <c:pt idx="57">
                  <c:v>0.24506127244532563</c:v>
                </c:pt>
                <c:pt idx="58">
                  <c:v>0.24225927389381924</c:v>
                </c:pt>
                <c:pt idx="59">
                  <c:v>0.24702618509624721</c:v>
                </c:pt>
                <c:pt idx="60">
                  <c:v>0.24562773240461691</c:v>
                </c:pt>
                <c:pt idx="61">
                  <c:v>0.24657658856566256</c:v>
                </c:pt>
                <c:pt idx="62">
                  <c:v>0.24019765139475285</c:v>
                </c:pt>
                <c:pt idx="63">
                  <c:v>0.25264401575884138</c:v>
                </c:pt>
                <c:pt idx="64">
                  <c:v>0.25049458928294743</c:v>
                </c:pt>
                <c:pt idx="65">
                  <c:v>0.25975498163045113</c:v>
                </c:pt>
                <c:pt idx="66">
                  <c:v>0.24294394875677311</c:v>
                </c:pt>
                <c:pt idx="67">
                  <c:v>0.25740192867073414</c:v>
                </c:pt>
                <c:pt idx="68">
                  <c:v>0.26262580428528648</c:v>
                </c:pt>
                <c:pt idx="69">
                  <c:v>0.28042307238626979</c:v>
                </c:pt>
                <c:pt idx="70">
                  <c:v>0.26362201142779501</c:v>
                </c:pt>
                <c:pt idx="71">
                  <c:v>0.26755581679037582</c:v>
                </c:pt>
                <c:pt idx="72">
                  <c:v>0.2776139818078151</c:v>
                </c:pt>
                <c:pt idx="73">
                  <c:v>0.28134133575970827</c:v>
                </c:pt>
                <c:pt idx="74">
                  <c:v>0.25863793496762411</c:v>
                </c:pt>
                <c:pt idx="75">
                  <c:v>0.28464542200701132</c:v>
                </c:pt>
                <c:pt idx="76">
                  <c:v>0.28373393191413926</c:v>
                </c:pt>
                <c:pt idx="77">
                  <c:v>0.29496015550917221</c:v>
                </c:pt>
                <c:pt idx="78">
                  <c:v>0.28971385489545737</c:v>
                </c:pt>
                <c:pt idx="79">
                  <c:v>0.28758994149980627</c:v>
                </c:pt>
                <c:pt idx="80">
                  <c:v>0.29147041889501579</c:v>
                </c:pt>
                <c:pt idx="81">
                  <c:v>0.28572940459365143</c:v>
                </c:pt>
                <c:pt idx="82">
                  <c:v>0.27880397373108484</c:v>
                </c:pt>
                <c:pt idx="83">
                  <c:v>0.28112826004870589</c:v>
                </c:pt>
                <c:pt idx="84">
                  <c:v>0.27585020647181224</c:v>
                </c:pt>
                <c:pt idx="85">
                  <c:v>0.29117119411537784</c:v>
                </c:pt>
                <c:pt idx="86">
                  <c:v>0.3039444022791894</c:v>
                </c:pt>
                <c:pt idx="87">
                  <c:v>0.29883836954914483</c:v>
                </c:pt>
                <c:pt idx="88">
                  <c:v>0.30206781116406989</c:v>
                </c:pt>
                <c:pt idx="89">
                  <c:v>0.31789268385142305</c:v>
                </c:pt>
                <c:pt idx="90">
                  <c:v>0.31934825152364865</c:v>
                </c:pt>
                <c:pt idx="91">
                  <c:v>0.31710273300057279</c:v>
                </c:pt>
                <c:pt idx="92">
                  <c:v>0.34230879242736151</c:v>
                </c:pt>
                <c:pt idx="93">
                  <c:v>0.34528954724539435</c:v>
                </c:pt>
                <c:pt idx="94">
                  <c:v>0.36302162145434902</c:v>
                </c:pt>
                <c:pt idx="95">
                  <c:v>0</c:v>
                </c:pt>
                <c:pt idx="96">
                  <c:v>0.37399201607444549</c:v>
                </c:pt>
                <c:pt idx="97">
                  <c:v>0.37469287343186236</c:v>
                </c:pt>
                <c:pt idx="98">
                  <c:v>0.36328868222129929</c:v>
                </c:pt>
                <c:pt idx="99">
                  <c:v>0.37552369352959608</c:v>
                </c:pt>
                <c:pt idx="100">
                  <c:v>0.37250325734971229</c:v>
                </c:pt>
                <c:pt idx="101">
                  <c:v>0.36212884341633361</c:v>
                </c:pt>
                <c:pt idx="102">
                  <c:v>0.37291963992854432</c:v>
                </c:pt>
                <c:pt idx="103">
                  <c:v>0.37820926040200065</c:v>
                </c:pt>
                <c:pt idx="104">
                  <c:v>0.3716151967040926</c:v>
                </c:pt>
                <c:pt idx="105">
                  <c:v>0.3754919046101125</c:v>
                </c:pt>
                <c:pt idx="106">
                  <c:v>0.36253406546730277</c:v>
                </c:pt>
                <c:pt idx="107">
                  <c:v>0.3566990237157317</c:v>
                </c:pt>
                <c:pt idx="108">
                  <c:v>0.31046799630548655</c:v>
                </c:pt>
                <c:pt idx="109">
                  <c:v>0.26049550934591253</c:v>
                </c:pt>
                <c:pt idx="110">
                  <c:v>0.27227984790354348</c:v>
                </c:pt>
                <c:pt idx="111">
                  <c:v>0.2279432715046871</c:v>
                </c:pt>
                <c:pt idx="112">
                  <c:v>0.22593433429811863</c:v>
                </c:pt>
                <c:pt idx="113">
                  <c:v>0.23650871103718588</c:v>
                </c:pt>
                <c:pt idx="114">
                  <c:v>0.22351709831362163</c:v>
                </c:pt>
                <c:pt idx="115">
                  <c:v>0.23017237698939313</c:v>
                </c:pt>
                <c:pt idx="116">
                  <c:v>0.23344785072603777</c:v>
                </c:pt>
                <c:pt idx="117">
                  <c:v>0.22086623788242954</c:v>
                </c:pt>
                <c:pt idx="118">
                  <c:v>0.22535586494309837</c:v>
                </c:pt>
                <c:pt idx="119">
                  <c:v>0.22759338582138763</c:v>
                </c:pt>
                <c:pt idx="120">
                  <c:v>0.22047639307780939</c:v>
                </c:pt>
                <c:pt idx="121">
                  <c:v>0.20403974482975581</c:v>
                </c:pt>
                <c:pt idx="122">
                  <c:v>0.21442510774324289</c:v>
                </c:pt>
                <c:pt idx="123">
                  <c:v>0.21775340549362843</c:v>
                </c:pt>
                <c:pt idx="124">
                  <c:v>0.22085048134587607</c:v>
                </c:pt>
                <c:pt idx="125">
                  <c:v>0.21277594987811824</c:v>
                </c:pt>
                <c:pt idx="126">
                  <c:v>0.22043755842112303</c:v>
                </c:pt>
                <c:pt idx="127">
                  <c:v>0.19157671725750186</c:v>
                </c:pt>
                <c:pt idx="128">
                  <c:v>0.21498797721691731</c:v>
                </c:pt>
                <c:pt idx="129">
                  <c:v>0.23274510831933728</c:v>
                </c:pt>
                <c:pt idx="130">
                  <c:v>0.21264305137156103</c:v>
                </c:pt>
                <c:pt idx="131">
                  <c:v>0.21585346108856332</c:v>
                </c:pt>
                <c:pt idx="132">
                  <c:v>0.21329279088422609</c:v>
                </c:pt>
                <c:pt idx="133">
                  <c:v>0.20849809024943439</c:v>
                </c:pt>
                <c:pt idx="134">
                  <c:v>0.21304686076274887</c:v>
                </c:pt>
                <c:pt idx="135">
                  <c:v>0.19086012616430847</c:v>
                </c:pt>
                <c:pt idx="136">
                  <c:v>0.21547512138693126</c:v>
                </c:pt>
                <c:pt idx="137">
                  <c:v>0.20921991665009046</c:v>
                </c:pt>
                <c:pt idx="138">
                  <c:v>0.19451399745650028</c:v>
                </c:pt>
                <c:pt idx="139">
                  <c:v>0.19257801601871324</c:v>
                </c:pt>
                <c:pt idx="140">
                  <c:v>0.18542947069511592</c:v>
                </c:pt>
                <c:pt idx="141">
                  <c:v>0.19969624232004646</c:v>
                </c:pt>
                <c:pt idx="142">
                  <c:v>0.1843934116727971</c:v>
                </c:pt>
                <c:pt idx="143">
                  <c:v>0.17826939935738709</c:v>
                </c:pt>
                <c:pt idx="144">
                  <c:v>0.17761996921717138</c:v>
                </c:pt>
                <c:pt idx="145">
                  <c:v>0.17862148095719174</c:v>
                </c:pt>
                <c:pt idx="146">
                  <c:v>0.16692842170876129</c:v>
                </c:pt>
                <c:pt idx="147">
                  <c:v>0.1753211079567252</c:v>
                </c:pt>
                <c:pt idx="148">
                  <c:v>0.16071126603486816</c:v>
                </c:pt>
                <c:pt idx="149">
                  <c:v>0.17468830202355537</c:v>
                </c:pt>
                <c:pt idx="150">
                  <c:v>0.16061782997596577</c:v>
                </c:pt>
                <c:pt idx="151">
                  <c:v>0.17255776195567346</c:v>
                </c:pt>
                <c:pt idx="152">
                  <c:v>0.1486279457954921</c:v>
                </c:pt>
                <c:pt idx="153">
                  <c:v>0.16219858461933367</c:v>
                </c:pt>
                <c:pt idx="154">
                  <c:v>0.17145716848152917</c:v>
                </c:pt>
                <c:pt idx="155">
                  <c:v>0.13233317623135299</c:v>
                </c:pt>
                <c:pt idx="156">
                  <c:v>0.1617970360396303</c:v>
                </c:pt>
                <c:pt idx="157">
                  <c:v>0.1367289854755879</c:v>
                </c:pt>
                <c:pt idx="158">
                  <c:v>0.14844733934866747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1-6C4B-9CFB-E4536003940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0.13178546859289833</c:v>
                </c:pt>
                <c:pt idx="31">
                  <c:v>0</c:v>
                </c:pt>
                <c:pt idx="32">
                  <c:v>0</c:v>
                </c:pt>
                <c:pt idx="33">
                  <c:v>0.17993623585961852</c:v>
                </c:pt>
                <c:pt idx="34">
                  <c:v>0.18480630088795122</c:v>
                </c:pt>
                <c:pt idx="35">
                  <c:v>0.16108413299565505</c:v>
                </c:pt>
                <c:pt idx="36">
                  <c:v>0.20421419259559365</c:v>
                </c:pt>
                <c:pt idx="37">
                  <c:v>0.19765650816271832</c:v>
                </c:pt>
                <c:pt idx="38">
                  <c:v>0.22498204238305008</c:v>
                </c:pt>
                <c:pt idx="39">
                  <c:v>0.23856480207555331</c:v>
                </c:pt>
                <c:pt idx="40">
                  <c:v>0.23061380715072927</c:v>
                </c:pt>
                <c:pt idx="41">
                  <c:v>0.23996193903846191</c:v>
                </c:pt>
                <c:pt idx="42">
                  <c:v>0.23757534010676762</c:v>
                </c:pt>
                <c:pt idx="43">
                  <c:v>0.22698723942870749</c:v>
                </c:pt>
                <c:pt idx="44">
                  <c:v>0.25876264723854131</c:v>
                </c:pt>
                <c:pt idx="45">
                  <c:v>0.25972736222481474</c:v>
                </c:pt>
                <c:pt idx="46">
                  <c:v>0.27397790438824932</c:v>
                </c:pt>
                <c:pt idx="47">
                  <c:v>0.27812353164757753</c:v>
                </c:pt>
                <c:pt idx="48">
                  <c:v>0.27577930953284824</c:v>
                </c:pt>
                <c:pt idx="49">
                  <c:v>0.26676610352881824</c:v>
                </c:pt>
                <c:pt idx="50">
                  <c:v>0.27358015071259167</c:v>
                </c:pt>
                <c:pt idx="51">
                  <c:v>0.2565404973914035</c:v>
                </c:pt>
                <c:pt idx="52">
                  <c:v>0.2690297287135609</c:v>
                </c:pt>
                <c:pt idx="53">
                  <c:v>0.23983787679216592</c:v>
                </c:pt>
                <c:pt idx="54">
                  <c:v>0.2597275365533559</c:v>
                </c:pt>
                <c:pt idx="55">
                  <c:v>0.2537999538755194</c:v>
                </c:pt>
                <c:pt idx="56">
                  <c:v>0.23893358445298699</c:v>
                </c:pt>
                <c:pt idx="57">
                  <c:v>0.25029535119715135</c:v>
                </c:pt>
                <c:pt idx="58">
                  <c:v>0.25453830019131163</c:v>
                </c:pt>
                <c:pt idx="59">
                  <c:v>0.24182202260095564</c:v>
                </c:pt>
                <c:pt idx="60">
                  <c:v>0.26410403905099994</c:v>
                </c:pt>
                <c:pt idx="61">
                  <c:v>0.26365093568655407</c:v>
                </c:pt>
                <c:pt idx="62">
                  <c:v>0.25056565730476399</c:v>
                </c:pt>
                <c:pt idx="63">
                  <c:v>0.25567281224658878</c:v>
                </c:pt>
                <c:pt idx="64">
                  <c:v>0.26506636642994147</c:v>
                </c:pt>
                <c:pt idx="65">
                  <c:v>0.24836566385477041</c:v>
                </c:pt>
                <c:pt idx="66">
                  <c:v>0.26417029098083539</c:v>
                </c:pt>
                <c:pt idx="67">
                  <c:v>0.26792210246535875</c:v>
                </c:pt>
                <c:pt idx="68">
                  <c:v>0.28115349173367066</c:v>
                </c:pt>
                <c:pt idx="69">
                  <c:v>0.27827935126520587</c:v>
                </c:pt>
                <c:pt idx="70">
                  <c:v>0.28999486347135678</c:v>
                </c:pt>
                <c:pt idx="71">
                  <c:v>0.29704283057789549</c:v>
                </c:pt>
                <c:pt idx="72">
                  <c:v>0.30038562002304192</c:v>
                </c:pt>
                <c:pt idx="73">
                  <c:v>0.28276121246413477</c:v>
                </c:pt>
                <c:pt idx="74">
                  <c:v>0.29916104719263487</c:v>
                </c:pt>
                <c:pt idx="75">
                  <c:v>0.29750662305327408</c:v>
                </c:pt>
                <c:pt idx="76">
                  <c:v>0.29347165603396563</c:v>
                </c:pt>
                <c:pt idx="77">
                  <c:v>0.29893038032155889</c:v>
                </c:pt>
                <c:pt idx="78">
                  <c:v>0.29889412472168442</c:v>
                </c:pt>
                <c:pt idx="79">
                  <c:v>0.29350662766898455</c:v>
                </c:pt>
                <c:pt idx="80">
                  <c:v>0.28037587017740401</c:v>
                </c:pt>
                <c:pt idx="81">
                  <c:v>0.32698996109818196</c:v>
                </c:pt>
                <c:pt idx="82">
                  <c:v>0.30174795974426388</c:v>
                </c:pt>
                <c:pt idx="83">
                  <c:v>0.3107349595495551</c:v>
                </c:pt>
                <c:pt idx="84">
                  <c:v>0.30136116638651694</c:v>
                </c:pt>
                <c:pt idx="85">
                  <c:v>0.30691177645333984</c:v>
                </c:pt>
                <c:pt idx="86">
                  <c:v>0.3198187213061513</c:v>
                </c:pt>
                <c:pt idx="87">
                  <c:v>0.31847406675221146</c:v>
                </c:pt>
                <c:pt idx="88">
                  <c:v>0.32670496193474696</c:v>
                </c:pt>
                <c:pt idx="89">
                  <c:v>0.34002817593444917</c:v>
                </c:pt>
                <c:pt idx="90">
                  <c:v>0.337799498525508</c:v>
                </c:pt>
                <c:pt idx="91">
                  <c:v>0.34133849266709126</c:v>
                </c:pt>
                <c:pt idx="92">
                  <c:v>0.3602191738293094</c:v>
                </c:pt>
                <c:pt idx="93">
                  <c:v>0.37041525710197865</c:v>
                </c:pt>
                <c:pt idx="94">
                  <c:v>0.37867925148163561</c:v>
                </c:pt>
                <c:pt idx="95">
                  <c:v>0</c:v>
                </c:pt>
                <c:pt idx="96">
                  <c:v>0.39182163901686162</c:v>
                </c:pt>
                <c:pt idx="97">
                  <c:v>0.40168959205678245</c:v>
                </c:pt>
                <c:pt idx="98">
                  <c:v>0.39381505550123636</c:v>
                </c:pt>
                <c:pt idx="99">
                  <c:v>0.401605074243647</c:v>
                </c:pt>
                <c:pt idx="100">
                  <c:v>0.40962345546956952</c:v>
                </c:pt>
                <c:pt idx="101">
                  <c:v>0.40396919828127942</c:v>
                </c:pt>
                <c:pt idx="102">
                  <c:v>0.40636970668584471</c:v>
                </c:pt>
                <c:pt idx="103">
                  <c:v>0.40648355115137047</c:v>
                </c:pt>
                <c:pt idx="104">
                  <c:v>0.40682018135605441</c:v>
                </c:pt>
                <c:pt idx="105">
                  <c:v>0.4078034373554425</c:v>
                </c:pt>
                <c:pt idx="106">
                  <c:v>0.39931854502268105</c:v>
                </c:pt>
                <c:pt idx="107">
                  <c:v>0.4007754512030019</c:v>
                </c:pt>
                <c:pt idx="108">
                  <c:v>0.40054420004274832</c:v>
                </c:pt>
                <c:pt idx="109">
                  <c:v>0.33637953966840778</c:v>
                </c:pt>
                <c:pt idx="110">
                  <c:v>0.29801880362888811</c:v>
                </c:pt>
                <c:pt idx="111">
                  <c:v>0.27578083043272067</c:v>
                </c:pt>
                <c:pt idx="112">
                  <c:v>0.27391250396622813</c:v>
                </c:pt>
                <c:pt idx="113">
                  <c:v>0.26886224816158166</c:v>
                </c:pt>
                <c:pt idx="114">
                  <c:v>0.26307381474119917</c:v>
                </c:pt>
                <c:pt idx="115">
                  <c:v>0.26953485516970205</c:v>
                </c:pt>
                <c:pt idx="116">
                  <c:v>0.26537355973106896</c:v>
                </c:pt>
                <c:pt idx="117">
                  <c:v>0.26768016068744616</c:v>
                </c:pt>
                <c:pt idx="118">
                  <c:v>0.26301885589038643</c:v>
                </c:pt>
                <c:pt idx="119">
                  <c:v>0.26991613349472593</c:v>
                </c:pt>
                <c:pt idx="120">
                  <c:v>0.26244651015359594</c:v>
                </c:pt>
                <c:pt idx="121">
                  <c:v>0.27294389978213518</c:v>
                </c:pt>
                <c:pt idx="122">
                  <c:v>0.25678008227631133</c:v>
                </c:pt>
                <c:pt idx="123">
                  <c:v>0.2709681940267768</c:v>
                </c:pt>
                <c:pt idx="124">
                  <c:v>0.26582114143344115</c:v>
                </c:pt>
                <c:pt idx="125">
                  <c:v>0.25024121301506513</c:v>
                </c:pt>
                <c:pt idx="126">
                  <c:v>0.25654703002245882</c:v>
                </c:pt>
                <c:pt idx="127">
                  <c:v>0.24952500503136499</c:v>
                </c:pt>
                <c:pt idx="128">
                  <c:v>0.26600265327164385</c:v>
                </c:pt>
                <c:pt idx="129">
                  <c:v>0.25703820265197536</c:v>
                </c:pt>
                <c:pt idx="130">
                  <c:v>0.25049823291095591</c:v>
                </c:pt>
                <c:pt idx="131">
                  <c:v>0.26548116543440775</c:v>
                </c:pt>
                <c:pt idx="132">
                  <c:v>0.2589195281700748</c:v>
                </c:pt>
                <c:pt idx="133">
                  <c:v>0.2577497400177276</c:v>
                </c:pt>
                <c:pt idx="134">
                  <c:v>0.26341254949387993</c:v>
                </c:pt>
                <c:pt idx="135">
                  <c:v>0.26965826393909459</c:v>
                </c:pt>
                <c:pt idx="136">
                  <c:v>0.25574948264417635</c:v>
                </c:pt>
                <c:pt idx="137">
                  <c:v>0.25382815765332983</c:v>
                </c:pt>
                <c:pt idx="138">
                  <c:v>0.23745675922333287</c:v>
                </c:pt>
                <c:pt idx="139">
                  <c:v>0.25209782529105956</c:v>
                </c:pt>
                <c:pt idx="140">
                  <c:v>0.23183510827987219</c:v>
                </c:pt>
                <c:pt idx="141">
                  <c:v>0.25139280619665172</c:v>
                </c:pt>
                <c:pt idx="142">
                  <c:v>0.23875700448942713</c:v>
                </c:pt>
                <c:pt idx="143">
                  <c:v>0.23291840310709369</c:v>
                </c:pt>
                <c:pt idx="144">
                  <c:v>0.25488096464713095</c:v>
                </c:pt>
                <c:pt idx="145">
                  <c:v>0.22254659406304919</c:v>
                </c:pt>
                <c:pt idx="146">
                  <c:v>0.22936346832625651</c:v>
                </c:pt>
                <c:pt idx="147">
                  <c:v>0.2294361311238482</c:v>
                </c:pt>
                <c:pt idx="148">
                  <c:v>0.25232491961368353</c:v>
                </c:pt>
                <c:pt idx="149">
                  <c:v>0.22730505782740446</c:v>
                </c:pt>
                <c:pt idx="150">
                  <c:v>0.22090104360340174</c:v>
                </c:pt>
                <c:pt idx="151">
                  <c:v>0.22492162398987434</c:v>
                </c:pt>
                <c:pt idx="152">
                  <c:v>0.21628535255355844</c:v>
                </c:pt>
                <c:pt idx="153">
                  <c:v>0.24068483500327351</c:v>
                </c:pt>
                <c:pt idx="154">
                  <c:v>0.20225963758313148</c:v>
                </c:pt>
                <c:pt idx="155">
                  <c:v>0.21291952152521884</c:v>
                </c:pt>
                <c:pt idx="156">
                  <c:v>0.22685463860795074</c:v>
                </c:pt>
                <c:pt idx="157">
                  <c:v>0.21836781709637318</c:v>
                </c:pt>
                <c:pt idx="158">
                  <c:v>0.21100616294775787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1-6C4B-9CFB-E4536003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14352"/>
        <c:axId val="1"/>
      </c:scatterChart>
      <c:valAx>
        <c:axId val="18554143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41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701.8</c:v>
                </c:pt>
                <c:pt idx="31">
                  <c:v>-999</c:v>
                </c:pt>
                <c:pt idx="32">
                  <c:v>-999</c:v>
                </c:pt>
                <c:pt idx="33">
                  <c:v>777.3</c:v>
                </c:pt>
                <c:pt idx="34">
                  <c:v>685.9</c:v>
                </c:pt>
                <c:pt idx="35">
                  <c:v>753.3</c:v>
                </c:pt>
                <c:pt idx="36">
                  <c:v>722.9</c:v>
                </c:pt>
                <c:pt idx="37">
                  <c:v>691.1</c:v>
                </c:pt>
                <c:pt idx="38">
                  <c:v>725</c:v>
                </c:pt>
                <c:pt idx="39">
                  <c:v>783.7</c:v>
                </c:pt>
                <c:pt idx="40">
                  <c:v>733.8</c:v>
                </c:pt>
                <c:pt idx="41">
                  <c:v>708.9</c:v>
                </c:pt>
                <c:pt idx="42">
                  <c:v>733.4</c:v>
                </c:pt>
                <c:pt idx="43">
                  <c:v>766.1</c:v>
                </c:pt>
                <c:pt idx="44">
                  <c:v>760.9</c:v>
                </c:pt>
                <c:pt idx="45">
                  <c:v>782.1</c:v>
                </c:pt>
                <c:pt idx="46">
                  <c:v>733.6</c:v>
                </c:pt>
                <c:pt idx="47">
                  <c:v>788.3</c:v>
                </c:pt>
                <c:pt idx="48">
                  <c:v>800</c:v>
                </c:pt>
                <c:pt idx="49">
                  <c:v>796</c:v>
                </c:pt>
                <c:pt idx="50">
                  <c:v>729</c:v>
                </c:pt>
                <c:pt idx="51">
                  <c:v>750.2</c:v>
                </c:pt>
                <c:pt idx="52">
                  <c:v>800</c:v>
                </c:pt>
                <c:pt idx="53">
                  <c:v>791.5</c:v>
                </c:pt>
                <c:pt idx="54">
                  <c:v>779.2</c:v>
                </c:pt>
                <c:pt idx="55">
                  <c:v>743.2</c:v>
                </c:pt>
                <c:pt idx="56">
                  <c:v>736.9</c:v>
                </c:pt>
                <c:pt idx="57">
                  <c:v>800</c:v>
                </c:pt>
                <c:pt idx="58">
                  <c:v>800</c:v>
                </c:pt>
                <c:pt idx="59">
                  <c:v>732.8</c:v>
                </c:pt>
                <c:pt idx="60">
                  <c:v>779.1</c:v>
                </c:pt>
                <c:pt idx="61">
                  <c:v>800</c:v>
                </c:pt>
                <c:pt idx="62">
                  <c:v>800</c:v>
                </c:pt>
                <c:pt idx="63">
                  <c:v>761.8</c:v>
                </c:pt>
                <c:pt idx="64">
                  <c:v>785.6</c:v>
                </c:pt>
                <c:pt idx="65">
                  <c:v>800</c:v>
                </c:pt>
                <c:pt idx="66">
                  <c:v>760.3</c:v>
                </c:pt>
                <c:pt idx="67">
                  <c:v>753.7</c:v>
                </c:pt>
                <c:pt idx="68">
                  <c:v>737.1</c:v>
                </c:pt>
                <c:pt idx="69">
                  <c:v>800</c:v>
                </c:pt>
                <c:pt idx="70">
                  <c:v>706.6</c:v>
                </c:pt>
                <c:pt idx="71">
                  <c:v>800</c:v>
                </c:pt>
                <c:pt idx="72">
                  <c:v>785</c:v>
                </c:pt>
                <c:pt idx="73">
                  <c:v>800</c:v>
                </c:pt>
                <c:pt idx="74">
                  <c:v>731.2</c:v>
                </c:pt>
                <c:pt idx="75">
                  <c:v>780.5</c:v>
                </c:pt>
                <c:pt idx="76">
                  <c:v>708.4</c:v>
                </c:pt>
                <c:pt idx="77">
                  <c:v>767.4</c:v>
                </c:pt>
                <c:pt idx="78">
                  <c:v>720.8</c:v>
                </c:pt>
                <c:pt idx="79">
                  <c:v>756.9</c:v>
                </c:pt>
                <c:pt idx="80">
                  <c:v>761.8</c:v>
                </c:pt>
                <c:pt idx="81">
                  <c:v>752.2</c:v>
                </c:pt>
                <c:pt idx="82">
                  <c:v>718.9</c:v>
                </c:pt>
                <c:pt idx="83">
                  <c:v>775</c:v>
                </c:pt>
                <c:pt idx="84">
                  <c:v>710.7</c:v>
                </c:pt>
                <c:pt idx="85">
                  <c:v>703</c:v>
                </c:pt>
                <c:pt idx="86">
                  <c:v>751.9</c:v>
                </c:pt>
                <c:pt idx="87">
                  <c:v>753.2</c:v>
                </c:pt>
                <c:pt idx="88">
                  <c:v>753.1</c:v>
                </c:pt>
                <c:pt idx="89">
                  <c:v>755.2</c:v>
                </c:pt>
                <c:pt idx="90">
                  <c:v>721.7</c:v>
                </c:pt>
                <c:pt idx="91">
                  <c:v>723.9</c:v>
                </c:pt>
                <c:pt idx="92">
                  <c:v>717.3</c:v>
                </c:pt>
                <c:pt idx="93">
                  <c:v>702.1</c:v>
                </c:pt>
                <c:pt idx="94">
                  <c:v>704.8</c:v>
                </c:pt>
                <c:pt idx="95">
                  <c:v>-999</c:v>
                </c:pt>
                <c:pt idx="96">
                  <c:v>690.5</c:v>
                </c:pt>
                <c:pt idx="97">
                  <c:v>679.7</c:v>
                </c:pt>
                <c:pt idx="98">
                  <c:v>657.6</c:v>
                </c:pt>
                <c:pt idx="99">
                  <c:v>677.4</c:v>
                </c:pt>
                <c:pt idx="100">
                  <c:v>701.4</c:v>
                </c:pt>
                <c:pt idx="101">
                  <c:v>662.4</c:v>
                </c:pt>
                <c:pt idx="102">
                  <c:v>686.5</c:v>
                </c:pt>
                <c:pt idx="103">
                  <c:v>678.6</c:v>
                </c:pt>
                <c:pt idx="104">
                  <c:v>649.1</c:v>
                </c:pt>
                <c:pt idx="105">
                  <c:v>657.9</c:v>
                </c:pt>
                <c:pt idx="106">
                  <c:v>628.29999999999995</c:v>
                </c:pt>
                <c:pt idx="107">
                  <c:v>638.1</c:v>
                </c:pt>
                <c:pt idx="108">
                  <c:v>625.9</c:v>
                </c:pt>
                <c:pt idx="109">
                  <c:v>548.9</c:v>
                </c:pt>
                <c:pt idx="110">
                  <c:v>567.29999999999995</c:v>
                </c:pt>
                <c:pt idx="111">
                  <c:v>495</c:v>
                </c:pt>
                <c:pt idx="112">
                  <c:v>513.4</c:v>
                </c:pt>
                <c:pt idx="113">
                  <c:v>567.4</c:v>
                </c:pt>
                <c:pt idx="114">
                  <c:v>499</c:v>
                </c:pt>
                <c:pt idx="115">
                  <c:v>575.20000000000005</c:v>
                </c:pt>
                <c:pt idx="116">
                  <c:v>536.79999999999995</c:v>
                </c:pt>
                <c:pt idx="117">
                  <c:v>574.5</c:v>
                </c:pt>
                <c:pt idx="118">
                  <c:v>533.4</c:v>
                </c:pt>
                <c:pt idx="119">
                  <c:v>589.70000000000005</c:v>
                </c:pt>
                <c:pt idx="120">
                  <c:v>545.6</c:v>
                </c:pt>
                <c:pt idx="121">
                  <c:v>550.29999999999995</c:v>
                </c:pt>
                <c:pt idx="122">
                  <c:v>554.6</c:v>
                </c:pt>
                <c:pt idx="123">
                  <c:v>547.9</c:v>
                </c:pt>
                <c:pt idx="124">
                  <c:v>598.9</c:v>
                </c:pt>
                <c:pt idx="125">
                  <c:v>526.5</c:v>
                </c:pt>
                <c:pt idx="126">
                  <c:v>534.4</c:v>
                </c:pt>
                <c:pt idx="127">
                  <c:v>584</c:v>
                </c:pt>
                <c:pt idx="128">
                  <c:v>521.4</c:v>
                </c:pt>
                <c:pt idx="129">
                  <c:v>607</c:v>
                </c:pt>
                <c:pt idx="130">
                  <c:v>487.3</c:v>
                </c:pt>
                <c:pt idx="131">
                  <c:v>519.5</c:v>
                </c:pt>
                <c:pt idx="132">
                  <c:v>543.1</c:v>
                </c:pt>
                <c:pt idx="133">
                  <c:v>576</c:v>
                </c:pt>
                <c:pt idx="134">
                  <c:v>506.5</c:v>
                </c:pt>
                <c:pt idx="135">
                  <c:v>533.29999999999995</c:v>
                </c:pt>
                <c:pt idx="136">
                  <c:v>573.9</c:v>
                </c:pt>
                <c:pt idx="137">
                  <c:v>563.9</c:v>
                </c:pt>
                <c:pt idx="138">
                  <c:v>579.9</c:v>
                </c:pt>
                <c:pt idx="139">
                  <c:v>527.9</c:v>
                </c:pt>
                <c:pt idx="140">
                  <c:v>550.9</c:v>
                </c:pt>
                <c:pt idx="141">
                  <c:v>556.79999999999995</c:v>
                </c:pt>
                <c:pt idx="142">
                  <c:v>463.6</c:v>
                </c:pt>
                <c:pt idx="143">
                  <c:v>450.2</c:v>
                </c:pt>
                <c:pt idx="144">
                  <c:v>507.9</c:v>
                </c:pt>
                <c:pt idx="145">
                  <c:v>480.6</c:v>
                </c:pt>
                <c:pt idx="146">
                  <c:v>500.9</c:v>
                </c:pt>
                <c:pt idx="147">
                  <c:v>467.6</c:v>
                </c:pt>
                <c:pt idx="148">
                  <c:v>532.6</c:v>
                </c:pt>
                <c:pt idx="149">
                  <c:v>485</c:v>
                </c:pt>
                <c:pt idx="150">
                  <c:v>458.5</c:v>
                </c:pt>
                <c:pt idx="151">
                  <c:v>582.79999999999995</c:v>
                </c:pt>
                <c:pt idx="152">
                  <c:v>463.2</c:v>
                </c:pt>
                <c:pt idx="153">
                  <c:v>560</c:v>
                </c:pt>
                <c:pt idx="154">
                  <c:v>541.70000000000005</c:v>
                </c:pt>
                <c:pt idx="155">
                  <c:v>477.1</c:v>
                </c:pt>
                <c:pt idx="156">
                  <c:v>601.9</c:v>
                </c:pt>
                <c:pt idx="157">
                  <c:v>505.6</c:v>
                </c:pt>
                <c:pt idx="158">
                  <c:v>496.8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B-7440-B776-2A96FA88B4B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658.2</c:v>
                </c:pt>
                <c:pt idx="31">
                  <c:v>-999</c:v>
                </c:pt>
                <c:pt idx="32">
                  <c:v>-999</c:v>
                </c:pt>
                <c:pt idx="33">
                  <c:v>750.7</c:v>
                </c:pt>
                <c:pt idx="34">
                  <c:v>800</c:v>
                </c:pt>
                <c:pt idx="35">
                  <c:v>720.8</c:v>
                </c:pt>
                <c:pt idx="36">
                  <c:v>800</c:v>
                </c:pt>
                <c:pt idx="37">
                  <c:v>800</c:v>
                </c:pt>
                <c:pt idx="38">
                  <c:v>797.2</c:v>
                </c:pt>
                <c:pt idx="39">
                  <c:v>800</c:v>
                </c:pt>
                <c:pt idx="40">
                  <c:v>759</c:v>
                </c:pt>
                <c:pt idx="41">
                  <c:v>800</c:v>
                </c:pt>
                <c:pt idx="42">
                  <c:v>800</c:v>
                </c:pt>
                <c:pt idx="43">
                  <c:v>735.4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  <c:pt idx="52">
                  <c:v>800</c:v>
                </c:pt>
                <c:pt idx="53">
                  <c:v>800</c:v>
                </c:pt>
                <c:pt idx="54">
                  <c:v>800</c:v>
                </c:pt>
                <c:pt idx="55">
                  <c:v>800</c:v>
                </c:pt>
                <c:pt idx="56">
                  <c:v>800</c:v>
                </c:pt>
                <c:pt idx="57">
                  <c:v>800</c:v>
                </c:pt>
                <c:pt idx="58">
                  <c:v>800</c:v>
                </c:pt>
                <c:pt idx="59">
                  <c:v>741.8</c:v>
                </c:pt>
                <c:pt idx="60">
                  <c:v>800</c:v>
                </c:pt>
                <c:pt idx="61">
                  <c:v>800</c:v>
                </c:pt>
                <c:pt idx="62">
                  <c:v>800</c:v>
                </c:pt>
                <c:pt idx="63">
                  <c:v>777.4</c:v>
                </c:pt>
                <c:pt idx="64">
                  <c:v>800</c:v>
                </c:pt>
                <c:pt idx="65">
                  <c:v>800</c:v>
                </c:pt>
                <c:pt idx="66">
                  <c:v>800</c:v>
                </c:pt>
                <c:pt idx="67">
                  <c:v>800</c:v>
                </c:pt>
                <c:pt idx="68">
                  <c:v>800</c:v>
                </c:pt>
                <c:pt idx="69">
                  <c:v>800</c:v>
                </c:pt>
                <c:pt idx="70">
                  <c:v>798.4</c:v>
                </c:pt>
                <c:pt idx="71">
                  <c:v>800</c:v>
                </c:pt>
                <c:pt idx="72">
                  <c:v>800</c:v>
                </c:pt>
                <c:pt idx="73">
                  <c:v>800</c:v>
                </c:pt>
                <c:pt idx="74">
                  <c:v>800</c:v>
                </c:pt>
                <c:pt idx="75">
                  <c:v>781.4</c:v>
                </c:pt>
                <c:pt idx="76">
                  <c:v>790.8</c:v>
                </c:pt>
                <c:pt idx="77">
                  <c:v>800</c:v>
                </c:pt>
                <c:pt idx="78">
                  <c:v>800</c:v>
                </c:pt>
                <c:pt idx="79">
                  <c:v>800</c:v>
                </c:pt>
                <c:pt idx="80">
                  <c:v>788.6</c:v>
                </c:pt>
                <c:pt idx="81">
                  <c:v>800</c:v>
                </c:pt>
                <c:pt idx="82">
                  <c:v>800</c:v>
                </c:pt>
                <c:pt idx="83">
                  <c:v>800</c:v>
                </c:pt>
                <c:pt idx="84">
                  <c:v>800</c:v>
                </c:pt>
                <c:pt idx="85">
                  <c:v>800</c:v>
                </c:pt>
                <c:pt idx="86">
                  <c:v>800</c:v>
                </c:pt>
                <c:pt idx="87">
                  <c:v>800</c:v>
                </c:pt>
                <c:pt idx="88">
                  <c:v>786</c:v>
                </c:pt>
                <c:pt idx="89">
                  <c:v>771</c:v>
                </c:pt>
                <c:pt idx="90">
                  <c:v>800</c:v>
                </c:pt>
                <c:pt idx="91">
                  <c:v>760.2</c:v>
                </c:pt>
                <c:pt idx="92">
                  <c:v>771.9</c:v>
                </c:pt>
                <c:pt idx="93">
                  <c:v>774.5</c:v>
                </c:pt>
                <c:pt idx="94">
                  <c:v>740.9</c:v>
                </c:pt>
                <c:pt idx="95">
                  <c:v>-999</c:v>
                </c:pt>
                <c:pt idx="96">
                  <c:v>717</c:v>
                </c:pt>
                <c:pt idx="97">
                  <c:v>713.7</c:v>
                </c:pt>
                <c:pt idx="98">
                  <c:v>697.9</c:v>
                </c:pt>
                <c:pt idx="99">
                  <c:v>703.6</c:v>
                </c:pt>
                <c:pt idx="100">
                  <c:v>722.4</c:v>
                </c:pt>
                <c:pt idx="101">
                  <c:v>677.5</c:v>
                </c:pt>
                <c:pt idx="102">
                  <c:v>700</c:v>
                </c:pt>
                <c:pt idx="103">
                  <c:v>674.5</c:v>
                </c:pt>
                <c:pt idx="104">
                  <c:v>664.2</c:v>
                </c:pt>
                <c:pt idx="105">
                  <c:v>673.5</c:v>
                </c:pt>
                <c:pt idx="106">
                  <c:v>646.29999999999995</c:v>
                </c:pt>
                <c:pt idx="107">
                  <c:v>654.1</c:v>
                </c:pt>
                <c:pt idx="108">
                  <c:v>651.9</c:v>
                </c:pt>
                <c:pt idx="109">
                  <c:v>603.70000000000005</c:v>
                </c:pt>
                <c:pt idx="110">
                  <c:v>597.79999999999995</c:v>
                </c:pt>
                <c:pt idx="111">
                  <c:v>558.4</c:v>
                </c:pt>
                <c:pt idx="112">
                  <c:v>568</c:v>
                </c:pt>
                <c:pt idx="113">
                  <c:v>581.1</c:v>
                </c:pt>
                <c:pt idx="114">
                  <c:v>570.9</c:v>
                </c:pt>
                <c:pt idx="115">
                  <c:v>553.20000000000005</c:v>
                </c:pt>
                <c:pt idx="116">
                  <c:v>570.20000000000005</c:v>
                </c:pt>
                <c:pt idx="117">
                  <c:v>573.1</c:v>
                </c:pt>
                <c:pt idx="118">
                  <c:v>595.79999999999995</c:v>
                </c:pt>
                <c:pt idx="119">
                  <c:v>547.79999999999995</c:v>
                </c:pt>
                <c:pt idx="120">
                  <c:v>568.6</c:v>
                </c:pt>
                <c:pt idx="121">
                  <c:v>593</c:v>
                </c:pt>
                <c:pt idx="122">
                  <c:v>556.29999999999995</c:v>
                </c:pt>
                <c:pt idx="123">
                  <c:v>568</c:v>
                </c:pt>
                <c:pt idx="124">
                  <c:v>535.4</c:v>
                </c:pt>
                <c:pt idx="125">
                  <c:v>508.6</c:v>
                </c:pt>
                <c:pt idx="126">
                  <c:v>566.9</c:v>
                </c:pt>
                <c:pt idx="127">
                  <c:v>545.20000000000005</c:v>
                </c:pt>
                <c:pt idx="128">
                  <c:v>623.1</c:v>
                </c:pt>
                <c:pt idx="129">
                  <c:v>478.5</c:v>
                </c:pt>
                <c:pt idx="130">
                  <c:v>512.9</c:v>
                </c:pt>
                <c:pt idx="131">
                  <c:v>530.6</c:v>
                </c:pt>
                <c:pt idx="132">
                  <c:v>531.5</c:v>
                </c:pt>
                <c:pt idx="133">
                  <c:v>547.29999999999995</c:v>
                </c:pt>
                <c:pt idx="134">
                  <c:v>544.1</c:v>
                </c:pt>
                <c:pt idx="135">
                  <c:v>562.29999999999995</c:v>
                </c:pt>
                <c:pt idx="136">
                  <c:v>510.3</c:v>
                </c:pt>
                <c:pt idx="137">
                  <c:v>543.4</c:v>
                </c:pt>
                <c:pt idx="138">
                  <c:v>498.1</c:v>
                </c:pt>
                <c:pt idx="139">
                  <c:v>531.1</c:v>
                </c:pt>
                <c:pt idx="140">
                  <c:v>570.5</c:v>
                </c:pt>
                <c:pt idx="141">
                  <c:v>481.3</c:v>
                </c:pt>
                <c:pt idx="142">
                  <c:v>556.70000000000005</c:v>
                </c:pt>
                <c:pt idx="143">
                  <c:v>433.3</c:v>
                </c:pt>
                <c:pt idx="144">
                  <c:v>599.79999999999995</c:v>
                </c:pt>
                <c:pt idx="145">
                  <c:v>512.20000000000005</c:v>
                </c:pt>
                <c:pt idx="146">
                  <c:v>454.3</c:v>
                </c:pt>
                <c:pt idx="147">
                  <c:v>581.6</c:v>
                </c:pt>
                <c:pt idx="148">
                  <c:v>532.4</c:v>
                </c:pt>
                <c:pt idx="149">
                  <c:v>504.6</c:v>
                </c:pt>
                <c:pt idx="150">
                  <c:v>427.7</c:v>
                </c:pt>
                <c:pt idx="151">
                  <c:v>531.20000000000005</c:v>
                </c:pt>
                <c:pt idx="152">
                  <c:v>558.29999999999995</c:v>
                </c:pt>
                <c:pt idx="153">
                  <c:v>512.29999999999995</c:v>
                </c:pt>
                <c:pt idx="154">
                  <c:v>531.4</c:v>
                </c:pt>
                <c:pt idx="155">
                  <c:v>469.4</c:v>
                </c:pt>
                <c:pt idx="156">
                  <c:v>618.29999999999995</c:v>
                </c:pt>
                <c:pt idx="157">
                  <c:v>482</c:v>
                </c:pt>
                <c:pt idx="158">
                  <c:v>492.3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B-7440-B776-2A96FA88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54848"/>
        <c:axId val="1"/>
      </c:scatterChart>
      <c:valAx>
        <c:axId val="18558548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8548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714</c:v>
                </c:pt>
                <c:pt idx="31">
                  <c:v>-999</c:v>
                </c:pt>
                <c:pt idx="32">
                  <c:v>-999</c:v>
                </c:pt>
                <c:pt idx="33">
                  <c:v>717</c:v>
                </c:pt>
                <c:pt idx="34">
                  <c:v>705</c:v>
                </c:pt>
                <c:pt idx="35">
                  <c:v>1799</c:v>
                </c:pt>
                <c:pt idx="36">
                  <c:v>1024</c:v>
                </c:pt>
                <c:pt idx="37">
                  <c:v>1824</c:v>
                </c:pt>
                <c:pt idx="38">
                  <c:v>691</c:v>
                </c:pt>
                <c:pt idx="39">
                  <c:v>1255</c:v>
                </c:pt>
                <c:pt idx="40">
                  <c:v>590</c:v>
                </c:pt>
                <c:pt idx="41">
                  <c:v>823</c:v>
                </c:pt>
                <c:pt idx="42">
                  <c:v>703</c:v>
                </c:pt>
                <c:pt idx="43">
                  <c:v>861</c:v>
                </c:pt>
                <c:pt idx="44">
                  <c:v>1603</c:v>
                </c:pt>
                <c:pt idx="45">
                  <c:v>746</c:v>
                </c:pt>
                <c:pt idx="46">
                  <c:v>771</c:v>
                </c:pt>
                <c:pt idx="47">
                  <c:v>686</c:v>
                </c:pt>
                <c:pt idx="48">
                  <c:v>724</c:v>
                </c:pt>
                <c:pt idx="49">
                  <c:v>1111</c:v>
                </c:pt>
                <c:pt idx="50">
                  <c:v>661</c:v>
                </c:pt>
                <c:pt idx="51">
                  <c:v>745</c:v>
                </c:pt>
                <c:pt idx="52">
                  <c:v>897</c:v>
                </c:pt>
                <c:pt idx="53">
                  <c:v>744</c:v>
                </c:pt>
                <c:pt idx="54">
                  <c:v>808</c:v>
                </c:pt>
                <c:pt idx="55">
                  <c:v>857</c:v>
                </c:pt>
                <c:pt idx="56">
                  <c:v>589</c:v>
                </c:pt>
                <c:pt idx="57">
                  <c:v>382</c:v>
                </c:pt>
                <c:pt idx="58">
                  <c:v>370</c:v>
                </c:pt>
                <c:pt idx="59">
                  <c:v>361</c:v>
                </c:pt>
                <c:pt idx="60">
                  <c:v>701</c:v>
                </c:pt>
                <c:pt idx="61">
                  <c:v>537</c:v>
                </c:pt>
                <c:pt idx="62">
                  <c:v>686</c:v>
                </c:pt>
                <c:pt idx="63">
                  <c:v>647</c:v>
                </c:pt>
                <c:pt idx="64">
                  <c:v>530</c:v>
                </c:pt>
                <c:pt idx="65">
                  <c:v>820</c:v>
                </c:pt>
                <c:pt idx="66">
                  <c:v>791</c:v>
                </c:pt>
                <c:pt idx="67">
                  <c:v>866</c:v>
                </c:pt>
                <c:pt idx="68">
                  <c:v>502</c:v>
                </c:pt>
                <c:pt idx="69">
                  <c:v>574</c:v>
                </c:pt>
                <c:pt idx="70">
                  <c:v>626</c:v>
                </c:pt>
                <c:pt idx="71">
                  <c:v>461</c:v>
                </c:pt>
                <c:pt idx="72">
                  <c:v>953</c:v>
                </c:pt>
                <c:pt idx="73">
                  <c:v>524</c:v>
                </c:pt>
                <c:pt idx="74">
                  <c:v>519</c:v>
                </c:pt>
                <c:pt idx="75">
                  <c:v>380</c:v>
                </c:pt>
                <c:pt idx="76">
                  <c:v>536</c:v>
                </c:pt>
                <c:pt idx="77">
                  <c:v>479</c:v>
                </c:pt>
                <c:pt idx="78">
                  <c:v>619</c:v>
                </c:pt>
                <c:pt idx="79">
                  <c:v>366</c:v>
                </c:pt>
                <c:pt idx="80">
                  <c:v>634</c:v>
                </c:pt>
                <c:pt idx="81">
                  <c:v>531</c:v>
                </c:pt>
                <c:pt idx="82">
                  <c:v>620</c:v>
                </c:pt>
                <c:pt idx="83">
                  <c:v>361</c:v>
                </c:pt>
                <c:pt idx="84">
                  <c:v>301</c:v>
                </c:pt>
                <c:pt idx="85">
                  <c:v>523</c:v>
                </c:pt>
                <c:pt idx="86">
                  <c:v>899</c:v>
                </c:pt>
                <c:pt idx="87">
                  <c:v>418</c:v>
                </c:pt>
                <c:pt idx="88">
                  <c:v>584</c:v>
                </c:pt>
                <c:pt idx="89">
                  <c:v>453</c:v>
                </c:pt>
                <c:pt idx="90">
                  <c:v>696</c:v>
                </c:pt>
                <c:pt idx="91">
                  <c:v>457</c:v>
                </c:pt>
                <c:pt idx="92">
                  <c:v>385</c:v>
                </c:pt>
                <c:pt idx="93">
                  <c:v>405</c:v>
                </c:pt>
                <c:pt idx="94">
                  <c:v>489</c:v>
                </c:pt>
                <c:pt idx="95">
                  <c:v>-999</c:v>
                </c:pt>
                <c:pt idx="96">
                  <c:v>430</c:v>
                </c:pt>
                <c:pt idx="97">
                  <c:v>455</c:v>
                </c:pt>
                <c:pt idx="98">
                  <c:v>513</c:v>
                </c:pt>
                <c:pt idx="99">
                  <c:v>216</c:v>
                </c:pt>
                <c:pt idx="100">
                  <c:v>363</c:v>
                </c:pt>
                <c:pt idx="101">
                  <c:v>519</c:v>
                </c:pt>
                <c:pt idx="102">
                  <c:v>529</c:v>
                </c:pt>
                <c:pt idx="103">
                  <c:v>389</c:v>
                </c:pt>
                <c:pt idx="104">
                  <c:v>276</c:v>
                </c:pt>
                <c:pt idx="105">
                  <c:v>355</c:v>
                </c:pt>
                <c:pt idx="106">
                  <c:v>463</c:v>
                </c:pt>
                <c:pt idx="107">
                  <c:v>506</c:v>
                </c:pt>
                <c:pt idx="108">
                  <c:v>309</c:v>
                </c:pt>
                <c:pt idx="109">
                  <c:v>515</c:v>
                </c:pt>
                <c:pt idx="110">
                  <c:v>612</c:v>
                </c:pt>
                <c:pt idx="111">
                  <c:v>817</c:v>
                </c:pt>
                <c:pt idx="112">
                  <c:v>577</c:v>
                </c:pt>
                <c:pt idx="113">
                  <c:v>511</c:v>
                </c:pt>
                <c:pt idx="114">
                  <c:v>507</c:v>
                </c:pt>
                <c:pt idx="115">
                  <c:v>541</c:v>
                </c:pt>
                <c:pt idx="116">
                  <c:v>614</c:v>
                </c:pt>
                <c:pt idx="117">
                  <c:v>697</c:v>
                </c:pt>
                <c:pt idx="118">
                  <c:v>424</c:v>
                </c:pt>
                <c:pt idx="119">
                  <c:v>542</c:v>
                </c:pt>
                <c:pt idx="120">
                  <c:v>617</c:v>
                </c:pt>
                <c:pt idx="121">
                  <c:v>494</c:v>
                </c:pt>
                <c:pt idx="122">
                  <c:v>827</c:v>
                </c:pt>
                <c:pt idx="123">
                  <c:v>497</c:v>
                </c:pt>
                <c:pt idx="124">
                  <c:v>637</c:v>
                </c:pt>
                <c:pt idx="125">
                  <c:v>640</c:v>
                </c:pt>
                <c:pt idx="126">
                  <c:v>840</c:v>
                </c:pt>
                <c:pt idx="127">
                  <c:v>534</c:v>
                </c:pt>
                <c:pt idx="128">
                  <c:v>491</c:v>
                </c:pt>
                <c:pt idx="129">
                  <c:v>559</c:v>
                </c:pt>
                <c:pt idx="130">
                  <c:v>638</c:v>
                </c:pt>
                <c:pt idx="131">
                  <c:v>547</c:v>
                </c:pt>
                <c:pt idx="132">
                  <c:v>519</c:v>
                </c:pt>
                <c:pt idx="133">
                  <c:v>753</c:v>
                </c:pt>
                <c:pt idx="134">
                  <c:v>414</c:v>
                </c:pt>
                <c:pt idx="135">
                  <c:v>645</c:v>
                </c:pt>
                <c:pt idx="136">
                  <c:v>404</c:v>
                </c:pt>
                <c:pt idx="137">
                  <c:v>540</c:v>
                </c:pt>
                <c:pt idx="138">
                  <c:v>564</c:v>
                </c:pt>
                <c:pt idx="139">
                  <c:v>650</c:v>
                </c:pt>
                <c:pt idx="140">
                  <c:v>507</c:v>
                </c:pt>
                <c:pt idx="141">
                  <c:v>557</c:v>
                </c:pt>
                <c:pt idx="142">
                  <c:v>420</c:v>
                </c:pt>
                <c:pt idx="143">
                  <c:v>738</c:v>
                </c:pt>
                <c:pt idx="144">
                  <c:v>371</c:v>
                </c:pt>
                <c:pt idx="145">
                  <c:v>409</c:v>
                </c:pt>
                <c:pt idx="146">
                  <c:v>900</c:v>
                </c:pt>
                <c:pt idx="147">
                  <c:v>738</c:v>
                </c:pt>
                <c:pt idx="148">
                  <c:v>567</c:v>
                </c:pt>
                <c:pt idx="149">
                  <c:v>855</c:v>
                </c:pt>
                <c:pt idx="150">
                  <c:v>362</c:v>
                </c:pt>
                <c:pt idx="151">
                  <c:v>767</c:v>
                </c:pt>
                <c:pt idx="152">
                  <c:v>369</c:v>
                </c:pt>
                <c:pt idx="153">
                  <c:v>1073</c:v>
                </c:pt>
                <c:pt idx="154">
                  <c:v>529</c:v>
                </c:pt>
                <c:pt idx="155">
                  <c:v>1034</c:v>
                </c:pt>
                <c:pt idx="156">
                  <c:v>1497</c:v>
                </c:pt>
                <c:pt idx="157">
                  <c:v>706</c:v>
                </c:pt>
                <c:pt idx="158">
                  <c:v>2553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D-F641-BFFC-571ABE59749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1150</c:v>
                </c:pt>
                <c:pt idx="31">
                  <c:v>-999</c:v>
                </c:pt>
                <c:pt idx="32">
                  <c:v>-999</c:v>
                </c:pt>
                <c:pt idx="33">
                  <c:v>471</c:v>
                </c:pt>
                <c:pt idx="34">
                  <c:v>552</c:v>
                </c:pt>
                <c:pt idx="35">
                  <c:v>778</c:v>
                </c:pt>
                <c:pt idx="36">
                  <c:v>894</c:v>
                </c:pt>
                <c:pt idx="37">
                  <c:v>1781</c:v>
                </c:pt>
                <c:pt idx="38">
                  <c:v>608</c:v>
                </c:pt>
                <c:pt idx="39">
                  <c:v>524</c:v>
                </c:pt>
                <c:pt idx="40">
                  <c:v>523</c:v>
                </c:pt>
                <c:pt idx="41">
                  <c:v>800</c:v>
                </c:pt>
                <c:pt idx="42">
                  <c:v>428</c:v>
                </c:pt>
                <c:pt idx="43">
                  <c:v>770</c:v>
                </c:pt>
                <c:pt idx="44">
                  <c:v>524</c:v>
                </c:pt>
                <c:pt idx="45">
                  <c:v>852</c:v>
                </c:pt>
                <c:pt idx="46">
                  <c:v>426</c:v>
                </c:pt>
                <c:pt idx="47">
                  <c:v>489</c:v>
                </c:pt>
                <c:pt idx="48">
                  <c:v>703</c:v>
                </c:pt>
                <c:pt idx="49">
                  <c:v>604</c:v>
                </c:pt>
                <c:pt idx="50">
                  <c:v>456</c:v>
                </c:pt>
                <c:pt idx="51">
                  <c:v>913</c:v>
                </c:pt>
                <c:pt idx="52">
                  <c:v>652</c:v>
                </c:pt>
                <c:pt idx="53">
                  <c:v>546</c:v>
                </c:pt>
                <c:pt idx="54">
                  <c:v>905</c:v>
                </c:pt>
                <c:pt idx="55">
                  <c:v>829</c:v>
                </c:pt>
                <c:pt idx="56">
                  <c:v>653</c:v>
                </c:pt>
                <c:pt idx="57">
                  <c:v>504</c:v>
                </c:pt>
                <c:pt idx="58">
                  <c:v>848</c:v>
                </c:pt>
                <c:pt idx="59">
                  <c:v>776</c:v>
                </c:pt>
                <c:pt idx="60">
                  <c:v>407</c:v>
                </c:pt>
                <c:pt idx="61">
                  <c:v>891</c:v>
                </c:pt>
                <c:pt idx="62">
                  <c:v>773</c:v>
                </c:pt>
                <c:pt idx="63">
                  <c:v>497</c:v>
                </c:pt>
                <c:pt idx="64">
                  <c:v>471</c:v>
                </c:pt>
                <c:pt idx="65">
                  <c:v>623</c:v>
                </c:pt>
                <c:pt idx="66">
                  <c:v>613</c:v>
                </c:pt>
                <c:pt idx="67">
                  <c:v>828</c:v>
                </c:pt>
                <c:pt idx="68">
                  <c:v>756</c:v>
                </c:pt>
                <c:pt idx="69">
                  <c:v>711</c:v>
                </c:pt>
                <c:pt idx="70">
                  <c:v>566</c:v>
                </c:pt>
                <c:pt idx="71">
                  <c:v>613</c:v>
                </c:pt>
                <c:pt idx="72">
                  <c:v>471</c:v>
                </c:pt>
                <c:pt idx="73">
                  <c:v>387</c:v>
                </c:pt>
                <c:pt idx="74">
                  <c:v>452</c:v>
                </c:pt>
                <c:pt idx="75">
                  <c:v>775</c:v>
                </c:pt>
                <c:pt idx="76">
                  <c:v>542</c:v>
                </c:pt>
                <c:pt idx="77">
                  <c:v>472</c:v>
                </c:pt>
                <c:pt idx="78">
                  <c:v>750</c:v>
                </c:pt>
                <c:pt idx="79">
                  <c:v>830</c:v>
                </c:pt>
                <c:pt idx="80">
                  <c:v>368</c:v>
                </c:pt>
                <c:pt idx="81">
                  <c:v>403</c:v>
                </c:pt>
                <c:pt idx="82">
                  <c:v>508</c:v>
                </c:pt>
                <c:pt idx="83">
                  <c:v>545</c:v>
                </c:pt>
                <c:pt idx="84">
                  <c:v>526</c:v>
                </c:pt>
                <c:pt idx="85">
                  <c:v>574</c:v>
                </c:pt>
                <c:pt idx="86">
                  <c:v>468</c:v>
                </c:pt>
                <c:pt idx="87">
                  <c:v>695</c:v>
                </c:pt>
                <c:pt idx="88">
                  <c:v>405</c:v>
                </c:pt>
                <c:pt idx="89">
                  <c:v>373</c:v>
                </c:pt>
                <c:pt idx="90">
                  <c:v>496</c:v>
                </c:pt>
                <c:pt idx="91">
                  <c:v>272</c:v>
                </c:pt>
                <c:pt idx="92">
                  <c:v>545</c:v>
                </c:pt>
                <c:pt idx="93">
                  <c:v>551</c:v>
                </c:pt>
                <c:pt idx="94">
                  <c:v>471</c:v>
                </c:pt>
                <c:pt idx="95">
                  <c:v>-999</c:v>
                </c:pt>
                <c:pt idx="96">
                  <c:v>348</c:v>
                </c:pt>
                <c:pt idx="97">
                  <c:v>409</c:v>
                </c:pt>
                <c:pt idx="98">
                  <c:v>381</c:v>
                </c:pt>
                <c:pt idx="99">
                  <c:v>429</c:v>
                </c:pt>
                <c:pt idx="100">
                  <c:v>343</c:v>
                </c:pt>
                <c:pt idx="101">
                  <c:v>412</c:v>
                </c:pt>
                <c:pt idx="102">
                  <c:v>325</c:v>
                </c:pt>
                <c:pt idx="103">
                  <c:v>447</c:v>
                </c:pt>
                <c:pt idx="104">
                  <c:v>430</c:v>
                </c:pt>
                <c:pt idx="105">
                  <c:v>395</c:v>
                </c:pt>
                <c:pt idx="106">
                  <c:v>380</c:v>
                </c:pt>
                <c:pt idx="107">
                  <c:v>500</c:v>
                </c:pt>
                <c:pt idx="108">
                  <c:v>345</c:v>
                </c:pt>
                <c:pt idx="109">
                  <c:v>403</c:v>
                </c:pt>
                <c:pt idx="110">
                  <c:v>521</c:v>
                </c:pt>
                <c:pt idx="111">
                  <c:v>624</c:v>
                </c:pt>
                <c:pt idx="112">
                  <c:v>433</c:v>
                </c:pt>
                <c:pt idx="113">
                  <c:v>414</c:v>
                </c:pt>
                <c:pt idx="114">
                  <c:v>567</c:v>
                </c:pt>
                <c:pt idx="115">
                  <c:v>591</c:v>
                </c:pt>
                <c:pt idx="116">
                  <c:v>741</c:v>
                </c:pt>
                <c:pt idx="117">
                  <c:v>681</c:v>
                </c:pt>
                <c:pt idx="118">
                  <c:v>592</c:v>
                </c:pt>
                <c:pt idx="119">
                  <c:v>553</c:v>
                </c:pt>
                <c:pt idx="120">
                  <c:v>566</c:v>
                </c:pt>
                <c:pt idx="121">
                  <c:v>589</c:v>
                </c:pt>
                <c:pt idx="122">
                  <c:v>438</c:v>
                </c:pt>
                <c:pt idx="123">
                  <c:v>595</c:v>
                </c:pt>
                <c:pt idx="124">
                  <c:v>454</c:v>
                </c:pt>
                <c:pt idx="125">
                  <c:v>619</c:v>
                </c:pt>
                <c:pt idx="126">
                  <c:v>714</c:v>
                </c:pt>
                <c:pt idx="127">
                  <c:v>577</c:v>
                </c:pt>
                <c:pt idx="128">
                  <c:v>496</c:v>
                </c:pt>
                <c:pt idx="129">
                  <c:v>613</c:v>
                </c:pt>
                <c:pt idx="130">
                  <c:v>404</c:v>
                </c:pt>
                <c:pt idx="131">
                  <c:v>571</c:v>
                </c:pt>
                <c:pt idx="132">
                  <c:v>429</c:v>
                </c:pt>
                <c:pt idx="133">
                  <c:v>370</c:v>
                </c:pt>
                <c:pt idx="134">
                  <c:v>632</c:v>
                </c:pt>
                <c:pt idx="135">
                  <c:v>374</c:v>
                </c:pt>
                <c:pt idx="136">
                  <c:v>325</c:v>
                </c:pt>
                <c:pt idx="137">
                  <c:v>723</c:v>
                </c:pt>
                <c:pt idx="138">
                  <c:v>657</c:v>
                </c:pt>
                <c:pt idx="139">
                  <c:v>400</c:v>
                </c:pt>
                <c:pt idx="140">
                  <c:v>489</c:v>
                </c:pt>
                <c:pt idx="141">
                  <c:v>663</c:v>
                </c:pt>
                <c:pt idx="142">
                  <c:v>435</c:v>
                </c:pt>
                <c:pt idx="143">
                  <c:v>631</c:v>
                </c:pt>
                <c:pt idx="144">
                  <c:v>387</c:v>
                </c:pt>
                <c:pt idx="145">
                  <c:v>588</c:v>
                </c:pt>
                <c:pt idx="146">
                  <c:v>766</c:v>
                </c:pt>
                <c:pt idx="147">
                  <c:v>481</c:v>
                </c:pt>
                <c:pt idx="148">
                  <c:v>589</c:v>
                </c:pt>
                <c:pt idx="149">
                  <c:v>783</c:v>
                </c:pt>
                <c:pt idx="150">
                  <c:v>683</c:v>
                </c:pt>
                <c:pt idx="151">
                  <c:v>524</c:v>
                </c:pt>
                <c:pt idx="152">
                  <c:v>289</c:v>
                </c:pt>
                <c:pt idx="153">
                  <c:v>865</c:v>
                </c:pt>
                <c:pt idx="154">
                  <c:v>428</c:v>
                </c:pt>
                <c:pt idx="155">
                  <c:v>1217</c:v>
                </c:pt>
                <c:pt idx="156">
                  <c:v>715</c:v>
                </c:pt>
                <c:pt idx="157">
                  <c:v>654</c:v>
                </c:pt>
                <c:pt idx="158">
                  <c:v>484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D-F641-BFFC-571ABE59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85168"/>
        <c:axId val="1"/>
      </c:scatterChart>
      <c:valAx>
        <c:axId val="185588516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88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0.99192116039007605</c:v>
                </c:pt>
                <c:pt idx="31">
                  <c:v>-999</c:v>
                </c:pt>
                <c:pt idx="32">
                  <c:v>-999</c:v>
                </c:pt>
                <c:pt idx="33">
                  <c:v>0.99102257826116136</c:v>
                </c:pt>
                <c:pt idx="34">
                  <c:v>0.99220151820790747</c:v>
                </c:pt>
                <c:pt idx="35">
                  <c:v>0.9784475359147109</c:v>
                </c:pt>
                <c:pt idx="36">
                  <c:v>0.9881110312753878</c:v>
                </c:pt>
                <c:pt idx="37">
                  <c:v>0.97992213407384887</c:v>
                </c:pt>
                <c:pt idx="38">
                  <c:v>0.99192292275942739</c:v>
                </c:pt>
                <c:pt idx="39">
                  <c:v>0.98426503128095733</c:v>
                </c:pt>
                <c:pt idx="40">
                  <c:v>0.99301213461511295</c:v>
                </c:pt>
                <c:pt idx="41">
                  <c:v>0.99060609716655412</c:v>
                </c:pt>
                <c:pt idx="42">
                  <c:v>0.99168940422111374</c:v>
                </c:pt>
                <c:pt idx="43">
                  <c:v>0.98939239263943946</c:v>
                </c:pt>
                <c:pt idx="44">
                  <c:v>0.98056003184934215</c:v>
                </c:pt>
                <c:pt idx="45">
                  <c:v>0.99060574786042144</c:v>
                </c:pt>
                <c:pt idx="46">
                  <c:v>0.99089039440140658</c:v>
                </c:pt>
                <c:pt idx="47">
                  <c:v>0.99128684896385666</c:v>
                </c:pt>
                <c:pt idx="48">
                  <c:v>0.99067348595783256</c:v>
                </c:pt>
                <c:pt idx="49">
                  <c:v>0.98119465554727714</c:v>
                </c:pt>
                <c:pt idx="50">
                  <c:v>0.98966486551290178</c:v>
                </c:pt>
                <c:pt idx="51">
                  <c:v>0.98803249676578841</c:v>
                </c:pt>
                <c:pt idx="52">
                  <c:v>0.98468632837491088</c:v>
                </c:pt>
                <c:pt idx="53">
                  <c:v>0.98739869865637164</c:v>
                </c:pt>
                <c:pt idx="54">
                  <c:v>0.98653911524946436</c:v>
                </c:pt>
                <c:pt idx="55">
                  <c:v>0.98638455691267557</c:v>
                </c:pt>
                <c:pt idx="56">
                  <c:v>0.99068126857903627</c:v>
                </c:pt>
                <c:pt idx="57">
                  <c:v>0.9934206118456248</c:v>
                </c:pt>
                <c:pt idx="58">
                  <c:v>0.99362597679792741</c:v>
                </c:pt>
                <c:pt idx="59">
                  <c:v>0.99429955317494556</c:v>
                </c:pt>
                <c:pt idx="60">
                  <c:v>0.98542052679847736</c:v>
                </c:pt>
                <c:pt idx="61">
                  <c:v>0.98849601778052876</c:v>
                </c:pt>
                <c:pt idx="62">
                  <c:v>0.98535079757525501</c:v>
                </c:pt>
                <c:pt idx="63">
                  <c:v>0.98682368949641275</c:v>
                </c:pt>
                <c:pt idx="64">
                  <c:v>0.98884639693216425</c:v>
                </c:pt>
                <c:pt idx="65">
                  <c:v>0.98253925558738631</c:v>
                </c:pt>
                <c:pt idx="66">
                  <c:v>0.98396931667689702</c:v>
                </c:pt>
                <c:pt idx="67">
                  <c:v>0.9826254556886419</c:v>
                </c:pt>
                <c:pt idx="68">
                  <c:v>0.98811422429165274</c:v>
                </c:pt>
                <c:pt idx="69">
                  <c:v>0.98529188434969894</c:v>
                </c:pt>
                <c:pt idx="70">
                  <c:v>0.98582451807631122</c:v>
                </c:pt>
                <c:pt idx="71">
                  <c:v>0.98815308171570304</c:v>
                </c:pt>
                <c:pt idx="72">
                  <c:v>0.97625799393904511</c:v>
                </c:pt>
                <c:pt idx="73">
                  <c:v>0.98435022990924947</c:v>
                </c:pt>
                <c:pt idx="74">
                  <c:v>0.98581156515784696</c:v>
                </c:pt>
                <c:pt idx="75">
                  <c:v>0.98887664837310341</c:v>
                </c:pt>
                <c:pt idx="76">
                  <c:v>0.98580383990445575</c:v>
                </c:pt>
                <c:pt idx="77">
                  <c:v>0.98431727940632474</c:v>
                </c:pt>
                <c:pt idx="78">
                  <c:v>0.98102788421733012</c:v>
                </c:pt>
                <c:pt idx="79">
                  <c:v>0.98813507779799403</c:v>
                </c:pt>
                <c:pt idx="80">
                  <c:v>0.97949492306077945</c:v>
                </c:pt>
                <c:pt idx="81">
                  <c:v>0.98089565419058067</c:v>
                </c:pt>
                <c:pt idx="82">
                  <c:v>0.97872822186099029</c:v>
                </c:pt>
                <c:pt idx="83">
                  <c:v>0.98654122133791666</c:v>
                </c:pt>
                <c:pt idx="84">
                  <c:v>0.98841674047484573</c:v>
                </c:pt>
                <c:pt idx="85">
                  <c:v>0.98025603278418438</c:v>
                </c:pt>
                <c:pt idx="86">
                  <c:v>0.96429194467503621</c:v>
                </c:pt>
                <c:pt idx="87">
                  <c:v>0.98304499688389624</c:v>
                </c:pt>
                <c:pt idx="88">
                  <c:v>0.9742063419282545</c:v>
                </c:pt>
                <c:pt idx="89">
                  <c:v>0.9798208280256937</c:v>
                </c:pt>
                <c:pt idx="90">
                  <c:v>0.96809157451832817</c:v>
                </c:pt>
                <c:pt idx="91">
                  <c:v>0.97875332300879492</c:v>
                </c:pt>
                <c:pt idx="92">
                  <c:v>0.98220142997278481</c:v>
                </c:pt>
                <c:pt idx="93">
                  <c:v>0.98020080425469769</c:v>
                </c:pt>
                <c:pt idx="94">
                  <c:v>0.97610270367655227</c:v>
                </c:pt>
                <c:pt idx="95">
                  <c:v>-999</c:v>
                </c:pt>
                <c:pt idx="96">
                  <c:v>0.97780352803725878</c:v>
                </c:pt>
                <c:pt idx="97">
                  <c:v>0.97530525031532278</c:v>
                </c:pt>
                <c:pt idx="98">
                  <c:v>0.97139515516968189</c:v>
                </c:pt>
                <c:pt idx="99">
                  <c:v>0.98661665729394721</c:v>
                </c:pt>
                <c:pt idx="100">
                  <c:v>0.97694009401929727</c:v>
                </c:pt>
                <c:pt idx="101">
                  <c:v>0.96736656063671678</c:v>
                </c:pt>
                <c:pt idx="102">
                  <c:v>0.96375985040727552</c:v>
                </c:pt>
                <c:pt idx="103">
                  <c:v>0.97204090787130948</c:v>
                </c:pt>
                <c:pt idx="104">
                  <c:v>0.9799201043624326</c:v>
                </c:pt>
                <c:pt idx="105">
                  <c:v>0.97278217537674172</c:v>
                </c:pt>
                <c:pt idx="106">
                  <c:v>0.96338945742382376</c:v>
                </c:pt>
                <c:pt idx="107">
                  <c:v>0.95792021333381783</c:v>
                </c:pt>
                <c:pt idx="108">
                  <c:v>0.97336793632128271</c:v>
                </c:pt>
                <c:pt idx="109">
                  <c:v>0.96013259297642906</c:v>
                </c:pt>
                <c:pt idx="110">
                  <c:v>0.94808314069359645</c:v>
                </c:pt>
                <c:pt idx="111">
                  <c:v>0.94003873488603917</c:v>
                </c:pt>
                <c:pt idx="112">
                  <c:v>0.95228013425495439</c:v>
                </c:pt>
                <c:pt idx="113">
                  <c:v>0.95324607575323728</c:v>
                </c:pt>
                <c:pt idx="114">
                  <c:v>0.95519290375341903</c:v>
                </c:pt>
                <c:pt idx="115">
                  <c:v>0.94544914953589199</c:v>
                </c:pt>
                <c:pt idx="116">
                  <c:v>0.93924607266363191</c:v>
                </c:pt>
                <c:pt idx="117">
                  <c:v>0.92527993295485778</c:v>
                </c:pt>
                <c:pt idx="118">
                  <c:v>0.9552600575938196</c:v>
                </c:pt>
                <c:pt idx="119">
                  <c:v>0.93488323062616696</c:v>
                </c:pt>
                <c:pt idx="120">
                  <c:v>0.93007269046384067</c:v>
                </c:pt>
                <c:pt idx="121">
                  <c:v>0.9414529305831929</c:v>
                </c:pt>
                <c:pt idx="122">
                  <c:v>0.89897603919359581</c:v>
                </c:pt>
                <c:pt idx="123">
                  <c:v>0.93615935136249406</c:v>
                </c:pt>
                <c:pt idx="124">
                  <c:v>0.90746556821970514</c:v>
                </c:pt>
                <c:pt idx="125">
                  <c:v>0.91584232070601357</c:v>
                </c:pt>
                <c:pt idx="126">
                  <c:v>0.88518058168803759</c:v>
                </c:pt>
                <c:pt idx="127">
                  <c:v>0.91591569203025436</c:v>
                </c:pt>
                <c:pt idx="128">
                  <c:v>0.92633412133772475</c:v>
                </c:pt>
                <c:pt idx="129">
                  <c:v>0.90015752541899241</c:v>
                </c:pt>
                <c:pt idx="130">
                  <c:v>0.90636156634853871</c:v>
                </c:pt>
                <c:pt idx="131">
                  <c:v>0.90860511840502178</c:v>
                </c:pt>
                <c:pt idx="132">
                  <c:v>0.90550484414489318</c:v>
                </c:pt>
                <c:pt idx="133">
                  <c:v>0.85624499623644634</c:v>
                </c:pt>
                <c:pt idx="134">
                  <c:v>0.92201864317945748</c:v>
                </c:pt>
                <c:pt idx="135">
                  <c:v>0.87387279114774519</c:v>
                </c:pt>
                <c:pt idx="136">
                  <c:v>0.90718582447614393</c:v>
                </c:pt>
                <c:pt idx="137">
                  <c:v>0.87771839306304911</c:v>
                </c:pt>
                <c:pt idx="138">
                  <c:v>0.86040804817147065</c:v>
                </c:pt>
                <c:pt idx="139">
                  <c:v>0.8504929161357363</c:v>
                </c:pt>
                <c:pt idx="140">
                  <c:v>0.86906978430848503</c:v>
                </c:pt>
                <c:pt idx="141">
                  <c:v>0.85056625365164573</c:v>
                </c:pt>
                <c:pt idx="142">
                  <c:v>0.8963040658951581</c:v>
                </c:pt>
                <c:pt idx="143">
                  <c:v>0.8276682267881329</c:v>
                </c:pt>
                <c:pt idx="144">
                  <c:v>0.89113063474727305</c:v>
                </c:pt>
                <c:pt idx="145">
                  <c:v>0.8811357536872757</c:v>
                </c:pt>
                <c:pt idx="146">
                  <c:v>0.76072339378337406</c:v>
                </c:pt>
                <c:pt idx="147">
                  <c:v>0.79634814090299544</c:v>
                </c:pt>
                <c:pt idx="148">
                  <c:v>0.8127876751012012</c:v>
                </c:pt>
                <c:pt idx="149">
                  <c:v>0.75584255968155667</c:v>
                </c:pt>
                <c:pt idx="150">
                  <c:v>0.8784361674430271</c:v>
                </c:pt>
                <c:pt idx="151">
                  <c:v>0.71338675893060577</c:v>
                </c:pt>
                <c:pt idx="152">
                  <c:v>0.85848943225268104</c:v>
                </c:pt>
                <c:pt idx="153">
                  <c:v>0.62922454317263465</c:v>
                </c:pt>
                <c:pt idx="154">
                  <c:v>0.76659024733765957</c:v>
                </c:pt>
                <c:pt idx="155">
                  <c:v>0.65152519994408153</c:v>
                </c:pt>
                <c:pt idx="156">
                  <c:v>0.47852861366079136</c:v>
                </c:pt>
                <c:pt idx="157">
                  <c:v>0.68905605427475258</c:v>
                </c:pt>
                <c:pt idx="158">
                  <c:v>0.3611268126341115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173.7</c:v>
                </c:pt>
                <c:pt idx="1">
                  <c:v>173.9</c:v>
                </c:pt>
                <c:pt idx="2">
                  <c:v>173.7</c:v>
                </c:pt>
                <c:pt idx="3">
                  <c:v>173</c:v>
                </c:pt>
                <c:pt idx="4">
                  <c:v>171.9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167.7</c:v>
                </c:pt>
                <c:pt idx="9">
                  <c:v>166.5</c:v>
                </c:pt>
                <c:pt idx="10">
                  <c:v>165.4</c:v>
                </c:pt>
                <c:pt idx="11">
                  <c:v>164.1</c:v>
                </c:pt>
                <c:pt idx="12">
                  <c:v>163</c:v>
                </c:pt>
                <c:pt idx="13">
                  <c:v>162.1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156.1</c:v>
                </c:pt>
                <c:pt idx="19">
                  <c:v>155</c:v>
                </c:pt>
                <c:pt idx="20">
                  <c:v>153.9</c:v>
                </c:pt>
                <c:pt idx="21">
                  <c:v>152.6</c:v>
                </c:pt>
                <c:pt idx="22">
                  <c:v>151.5</c:v>
                </c:pt>
                <c:pt idx="23">
                  <c:v>150.6</c:v>
                </c:pt>
                <c:pt idx="24">
                  <c:v>149.30000000000001</c:v>
                </c:pt>
                <c:pt idx="25">
                  <c:v>148.19999999999999</c:v>
                </c:pt>
                <c:pt idx="26">
                  <c:v>147</c:v>
                </c:pt>
                <c:pt idx="27">
                  <c:v>146.1</c:v>
                </c:pt>
                <c:pt idx="28">
                  <c:v>144.80000000000001</c:v>
                </c:pt>
                <c:pt idx="29">
                  <c:v>143.30000000000001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134.19999999999999</c:v>
                </c:pt>
                <c:pt idx="38">
                  <c:v>133.1</c:v>
                </c:pt>
                <c:pt idx="39">
                  <c:v>132</c:v>
                </c:pt>
                <c:pt idx="40">
                  <c:v>130.80000000000001</c:v>
                </c:pt>
                <c:pt idx="41">
                  <c:v>129.5</c:v>
                </c:pt>
                <c:pt idx="42">
                  <c:v>128.4</c:v>
                </c:pt>
                <c:pt idx="43">
                  <c:v>127.3</c:v>
                </c:pt>
                <c:pt idx="44">
                  <c:v>126</c:v>
                </c:pt>
                <c:pt idx="45">
                  <c:v>124.8</c:v>
                </c:pt>
                <c:pt idx="46">
                  <c:v>123.7</c:v>
                </c:pt>
                <c:pt idx="47">
                  <c:v>122.4</c:v>
                </c:pt>
                <c:pt idx="48">
                  <c:v>121.5</c:v>
                </c:pt>
                <c:pt idx="49">
                  <c:v>120.2</c:v>
                </c:pt>
                <c:pt idx="50">
                  <c:v>119.1</c:v>
                </c:pt>
                <c:pt idx="51">
                  <c:v>117.8</c:v>
                </c:pt>
                <c:pt idx="52">
                  <c:v>116.6</c:v>
                </c:pt>
                <c:pt idx="53">
                  <c:v>115.6</c:v>
                </c:pt>
                <c:pt idx="54">
                  <c:v>114.6</c:v>
                </c:pt>
                <c:pt idx="55">
                  <c:v>113.3</c:v>
                </c:pt>
                <c:pt idx="56">
                  <c:v>112</c:v>
                </c:pt>
                <c:pt idx="57">
                  <c:v>110.9</c:v>
                </c:pt>
                <c:pt idx="58">
                  <c:v>109.6</c:v>
                </c:pt>
                <c:pt idx="59">
                  <c:v>108.7</c:v>
                </c:pt>
                <c:pt idx="60">
                  <c:v>107.5</c:v>
                </c:pt>
                <c:pt idx="61">
                  <c:v>106.4</c:v>
                </c:pt>
                <c:pt idx="62">
                  <c:v>105.1</c:v>
                </c:pt>
                <c:pt idx="63">
                  <c:v>104</c:v>
                </c:pt>
                <c:pt idx="64">
                  <c:v>103.1</c:v>
                </c:pt>
                <c:pt idx="65">
                  <c:v>102</c:v>
                </c:pt>
                <c:pt idx="66">
                  <c:v>100.9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96.7</c:v>
                </c:pt>
                <c:pt idx="71">
                  <c:v>95.4</c:v>
                </c:pt>
                <c:pt idx="72">
                  <c:v>94.3</c:v>
                </c:pt>
                <c:pt idx="73">
                  <c:v>93.1</c:v>
                </c:pt>
                <c:pt idx="74">
                  <c:v>92.2</c:v>
                </c:pt>
                <c:pt idx="75">
                  <c:v>91.1</c:v>
                </c:pt>
                <c:pt idx="76">
                  <c:v>90</c:v>
                </c:pt>
                <c:pt idx="77">
                  <c:v>88.7</c:v>
                </c:pt>
                <c:pt idx="78">
                  <c:v>87.6</c:v>
                </c:pt>
                <c:pt idx="79">
                  <c:v>86.5</c:v>
                </c:pt>
                <c:pt idx="80">
                  <c:v>85.6</c:v>
                </c:pt>
                <c:pt idx="81">
                  <c:v>84.5</c:v>
                </c:pt>
                <c:pt idx="82">
                  <c:v>83.4</c:v>
                </c:pt>
                <c:pt idx="83">
                  <c:v>82.1</c:v>
                </c:pt>
                <c:pt idx="84">
                  <c:v>81</c:v>
                </c:pt>
                <c:pt idx="85">
                  <c:v>80</c:v>
                </c:pt>
                <c:pt idx="86">
                  <c:v>79</c:v>
                </c:pt>
                <c:pt idx="87">
                  <c:v>77.8</c:v>
                </c:pt>
                <c:pt idx="88">
                  <c:v>76.7</c:v>
                </c:pt>
                <c:pt idx="89">
                  <c:v>75.599999999999994</c:v>
                </c:pt>
                <c:pt idx="90">
                  <c:v>74.5</c:v>
                </c:pt>
                <c:pt idx="91">
                  <c:v>73.599999999999994</c:v>
                </c:pt>
                <c:pt idx="92">
                  <c:v>72.5</c:v>
                </c:pt>
                <c:pt idx="93">
                  <c:v>71.599999999999994</c:v>
                </c:pt>
                <c:pt idx="94">
                  <c:v>70.5</c:v>
                </c:pt>
                <c:pt idx="95">
                  <c:v>69.400000000000006</c:v>
                </c:pt>
                <c:pt idx="96">
                  <c:v>68.3</c:v>
                </c:pt>
                <c:pt idx="97">
                  <c:v>67.400000000000006</c:v>
                </c:pt>
                <c:pt idx="98">
                  <c:v>66.3</c:v>
                </c:pt>
                <c:pt idx="99">
                  <c:v>65.2</c:v>
                </c:pt>
                <c:pt idx="100">
                  <c:v>64.099999999999994</c:v>
                </c:pt>
                <c:pt idx="101">
                  <c:v>63</c:v>
                </c:pt>
                <c:pt idx="102">
                  <c:v>61.9</c:v>
                </c:pt>
                <c:pt idx="103">
                  <c:v>60.8</c:v>
                </c:pt>
                <c:pt idx="104">
                  <c:v>59.9</c:v>
                </c:pt>
                <c:pt idx="105">
                  <c:v>59</c:v>
                </c:pt>
                <c:pt idx="106">
                  <c:v>57.9</c:v>
                </c:pt>
                <c:pt idx="107">
                  <c:v>57</c:v>
                </c:pt>
                <c:pt idx="108">
                  <c:v>55.9</c:v>
                </c:pt>
                <c:pt idx="109">
                  <c:v>54.8</c:v>
                </c:pt>
                <c:pt idx="110">
                  <c:v>53.7</c:v>
                </c:pt>
                <c:pt idx="111">
                  <c:v>52.8</c:v>
                </c:pt>
                <c:pt idx="112">
                  <c:v>51.5</c:v>
                </c:pt>
                <c:pt idx="113">
                  <c:v>50.6</c:v>
                </c:pt>
                <c:pt idx="114">
                  <c:v>49.5</c:v>
                </c:pt>
                <c:pt idx="115">
                  <c:v>48.6</c:v>
                </c:pt>
                <c:pt idx="116">
                  <c:v>47.5</c:v>
                </c:pt>
                <c:pt idx="117">
                  <c:v>46.8</c:v>
                </c:pt>
                <c:pt idx="118">
                  <c:v>45.7</c:v>
                </c:pt>
                <c:pt idx="119">
                  <c:v>45</c:v>
                </c:pt>
                <c:pt idx="120">
                  <c:v>43.9</c:v>
                </c:pt>
                <c:pt idx="121">
                  <c:v>43</c:v>
                </c:pt>
                <c:pt idx="122">
                  <c:v>42.1</c:v>
                </c:pt>
                <c:pt idx="123">
                  <c:v>41.2</c:v>
                </c:pt>
                <c:pt idx="124">
                  <c:v>40.1</c:v>
                </c:pt>
                <c:pt idx="125">
                  <c:v>39.200000000000003</c:v>
                </c:pt>
                <c:pt idx="126">
                  <c:v>37.9</c:v>
                </c:pt>
                <c:pt idx="127">
                  <c:v>37.200000000000003</c:v>
                </c:pt>
                <c:pt idx="128">
                  <c:v>35.9</c:v>
                </c:pt>
                <c:pt idx="129">
                  <c:v>35</c:v>
                </c:pt>
                <c:pt idx="130">
                  <c:v>34.4</c:v>
                </c:pt>
                <c:pt idx="131">
                  <c:v>33.1</c:v>
                </c:pt>
                <c:pt idx="132">
                  <c:v>32.4</c:v>
                </c:pt>
                <c:pt idx="133">
                  <c:v>31.3</c:v>
                </c:pt>
                <c:pt idx="134">
                  <c:v>30.4</c:v>
                </c:pt>
                <c:pt idx="135">
                  <c:v>29.5</c:v>
                </c:pt>
                <c:pt idx="136">
                  <c:v>28.4</c:v>
                </c:pt>
                <c:pt idx="137">
                  <c:v>27.5</c:v>
                </c:pt>
                <c:pt idx="138">
                  <c:v>26.4</c:v>
                </c:pt>
                <c:pt idx="139">
                  <c:v>25.5</c:v>
                </c:pt>
                <c:pt idx="140">
                  <c:v>24.4</c:v>
                </c:pt>
                <c:pt idx="141">
                  <c:v>23.5</c:v>
                </c:pt>
                <c:pt idx="142">
                  <c:v>22.4</c:v>
                </c:pt>
                <c:pt idx="143">
                  <c:v>21.5</c:v>
                </c:pt>
                <c:pt idx="144">
                  <c:v>20.6</c:v>
                </c:pt>
                <c:pt idx="145">
                  <c:v>19.5</c:v>
                </c:pt>
                <c:pt idx="146">
                  <c:v>18.899999999999999</c:v>
                </c:pt>
                <c:pt idx="147">
                  <c:v>17.8</c:v>
                </c:pt>
                <c:pt idx="148">
                  <c:v>17.100000000000001</c:v>
                </c:pt>
                <c:pt idx="149">
                  <c:v>16</c:v>
                </c:pt>
                <c:pt idx="150">
                  <c:v>15.3</c:v>
                </c:pt>
                <c:pt idx="151">
                  <c:v>14.6</c:v>
                </c:pt>
                <c:pt idx="152">
                  <c:v>13.1</c:v>
                </c:pt>
                <c:pt idx="153">
                  <c:v>12.7</c:v>
                </c:pt>
                <c:pt idx="154">
                  <c:v>11.3</c:v>
                </c:pt>
                <c:pt idx="155">
                  <c:v>10.9</c:v>
                </c:pt>
                <c:pt idx="156">
                  <c:v>9.5</c:v>
                </c:pt>
                <c:pt idx="157">
                  <c:v>9.1</c:v>
                </c:pt>
                <c:pt idx="158">
                  <c:v>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5-F54C-AB3C-E739CA22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351680"/>
        <c:axId val="1"/>
      </c:scatterChart>
      <c:valAx>
        <c:axId val="18553516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351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17" name="グラフ 1">
          <a:extLst>
            <a:ext uri="{FF2B5EF4-FFF2-40B4-BE49-F238E27FC236}">
              <a16:creationId xmlns:a16="http://schemas.microsoft.com/office/drawing/2014/main" id="{14D11E3D-4540-6D8A-ED6A-E0A2DF21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18" name="グラフ 2">
          <a:extLst>
            <a:ext uri="{FF2B5EF4-FFF2-40B4-BE49-F238E27FC236}">
              <a16:creationId xmlns:a16="http://schemas.microsoft.com/office/drawing/2014/main" id="{2C9E6F7E-870F-3BDA-5B7D-B9E0EE5C1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19" name="グラフ 3">
          <a:extLst>
            <a:ext uri="{FF2B5EF4-FFF2-40B4-BE49-F238E27FC236}">
              <a16:creationId xmlns:a16="http://schemas.microsoft.com/office/drawing/2014/main" id="{3C91084B-3417-C8E0-6D59-66410F2E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20" name="グラフ 4">
          <a:extLst>
            <a:ext uri="{FF2B5EF4-FFF2-40B4-BE49-F238E27FC236}">
              <a16:creationId xmlns:a16="http://schemas.microsoft.com/office/drawing/2014/main" id="{5DEA0FCA-6C3D-55C8-E4E8-EB9EA09EB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21" name="グラフ 5">
          <a:extLst>
            <a:ext uri="{FF2B5EF4-FFF2-40B4-BE49-F238E27FC236}">
              <a16:creationId xmlns:a16="http://schemas.microsoft.com/office/drawing/2014/main" id="{1874A0CA-C229-048D-AF21-652D46C70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22" name="グラフ 6">
          <a:extLst>
            <a:ext uri="{FF2B5EF4-FFF2-40B4-BE49-F238E27FC236}">
              <a16:creationId xmlns:a16="http://schemas.microsoft.com/office/drawing/2014/main" id="{2D7CAD95-C687-6D2A-8499-D16EC6142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23" name="グラフ 7">
          <a:extLst>
            <a:ext uri="{FF2B5EF4-FFF2-40B4-BE49-F238E27FC236}">
              <a16:creationId xmlns:a16="http://schemas.microsoft.com/office/drawing/2014/main" id="{634BFAB1-A5EE-DCE1-4B56-B4B437B80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24" name="グラフ 8">
          <a:extLst>
            <a:ext uri="{FF2B5EF4-FFF2-40B4-BE49-F238E27FC236}">
              <a16:creationId xmlns:a16="http://schemas.microsoft.com/office/drawing/2014/main" id="{68CDF1F4-8A59-70D7-F912-E87F81868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F8" sqref="F8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173.7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0.48107299999999997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0.63216899999999998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173.9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0.58385699999999996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0.50158899999999995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173.7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0.59807900000000003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0.59535400000000005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173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0.46659699999999998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0.33362599999999998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171.9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0.454538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0.45674900000000002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170.8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0.456592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0.38147900000000001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169.7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0.50625200000000004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0.66218600000000005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168.6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0.58228999999999997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0.60024699999999998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167.7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0.556091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0.58458399999999999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166.5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0.562975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0.350995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165.4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0.62417500000000004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0.599105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164.1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0.41986299999999999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0.53105899999999995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163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0.48369400000000001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0.50468599999999997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162.1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0.59816599999999998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0.55564800000000003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160.80000000000001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0.57813199999999998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0.63132699999999997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159.5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0.53937500000000005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0.60084400000000004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158.30000000000001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0.69567699999999999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0.55319499999999999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157.19999999999999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0.60292900000000005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0.69003199999999998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156.1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0.62739900000000004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0.62932699999999997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0.55163899999999999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0.757131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153.9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0.68749199999999999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0.63503699999999996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152.6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0.81597200000000003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0.77325299999999997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151.5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0.73033700000000001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0.68008400000000002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150.6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0.63667200000000002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0.79255500000000001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149.30000000000001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0.76788500000000004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0.67208299999999999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148.19999999999999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0.72272099999999995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0.85152600000000001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147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0.82260599999999995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0.72497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146.1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0.83214399999999999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0.78554400000000002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144.80000000000001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0.77711699999999995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0.86251199999999995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143.30000000000001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0.778976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0.88587000000000005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142.19999999999999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0.65478499999999995</v>
      </c>
      <c r="F43" s="9">
        <f>IF(Raw!$G43&gt;$C$8,IF(Raw!$Q43&gt;$C$8,IF(Raw!$N43&gt;$C$9,IF(Raw!$N43&lt;$A$9,IF(Raw!$X43&gt;$C$9,IF(Raw!$X43&lt;$A$9,Raw!I43,-999),-999),-999),-999),-999),-999)</f>
        <v>0.75752200000000003</v>
      </c>
      <c r="G43" s="9">
        <f>Raw!G43</f>
        <v>0.83664300000000003</v>
      </c>
      <c r="H43" s="9">
        <f>IF(Raw!$G43&gt;$C$8,IF(Raw!$Q43&gt;$C$8,IF(Raw!$N43&gt;$C$9,IF(Raw!$N43&lt;$A$9,IF(Raw!$X43&gt;$C$9,IF(Raw!$X43&lt;$A$9,Raw!L43,-999),-999),-999),-999),-999),-999)</f>
        <v>701.8</v>
      </c>
      <c r="I43" s="9">
        <f>IF(Raw!$G43&gt;$C$8,IF(Raw!$Q43&gt;$C$8,IF(Raw!$N43&gt;$C$9,IF(Raw!$N43&lt;$A$9,IF(Raw!$X43&gt;$C$9,IF(Raw!$X43&lt;$A$9,Raw!M43,-999),-999),-999),-999),-999),-999)</f>
        <v>0.22916900000000001</v>
      </c>
      <c r="J43" s="9">
        <f>IF(Raw!$G43&gt;$C$8,IF(Raw!$Q43&gt;$C$8,IF(Raw!$N43&gt;$C$9,IF(Raw!$N43&lt;$A$9,IF(Raw!$X43&gt;$C$9,IF(Raw!$X43&lt;$A$9,Raw!N43,-999),-999),-999),-999),-999),-999)</f>
        <v>714</v>
      </c>
      <c r="K43" s="9">
        <f>IF(Raw!$G43&gt;$C$8,IF(Raw!$Q43&gt;$C$8,IF(Raw!$N43&gt;$C$9,IF(Raw!$N43&lt;$A$9,IF(Raw!$X43&gt;$C$9,IF(Raw!$X43&lt;$A$9,Raw!R43,-999),-999),-999),-999),-999),-999)</f>
        <v>0.65626600000000002</v>
      </c>
      <c r="L43" s="9">
        <f>IF(Raw!$G43&gt;$C$8,IF(Raw!$Q43&gt;$C$8,IF(Raw!$N43&gt;$C$9,IF(Raw!$N43&lt;$A$9,IF(Raw!$X43&gt;$C$9,IF(Raw!$X43&lt;$A$9,Raw!S43,-999),-999),-999),-999),-999),-999)</f>
        <v>0.75588</v>
      </c>
      <c r="M43" s="9">
        <f>Raw!Q43</f>
        <v>0.82989100000000005</v>
      </c>
      <c r="N43" s="9">
        <f>IF(Raw!$G43&gt;$C$8,IF(Raw!$Q43&gt;$C$8,IF(Raw!$N43&gt;$C$9,IF(Raw!$N43&lt;$A$9,IF(Raw!$X43&gt;$C$9,IF(Raw!$X43&lt;$A$9,Raw!V43,-999),-999),-999),-999),-999),-999)</f>
        <v>658.2</v>
      </c>
      <c r="O43" s="9">
        <f>IF(Raw!$G43&gt;$C$8,IF(Raw!$Q43&gt;$C$8,IF(Raw!$N43&gt;$C$9,IF(Raw!$N43&lt;$A$9,IF(Raw!$X43&gt;$C$9,IF(Raw!$X43&lt;$A$9,Raw!W43,-999),-999),-999),-999),-999),-999)</f>
        <v>0.32160899999999998</v>
      </c>
      <c r="P43" s="9">
        <f>IF(Raw!$G43&gt;$C$8,IF(Raw!$Q43&gt;$C$8,IF(Raw!$N43&gt;$C$9,IF(Raw!$N43&lt;$A$9,IF(Raw!$X43&gt;$C$9,IF(Raw!$X43&lt;$A$9,Raw!X43,-999),-999),-999),-999),-999),-999)</f>
        <v>1150</v>
      </c>
      <c r="R43" s="9">
        <f t="shared" si="4"/>
        <v>0.10273700000000008</v>
      </c>
      <c r="S43" s="9">
        <f t="shared" si="5"/>
        <v>0.13562246377002921</v>
      </c>
      <c r="T43" s="9">
        <f t="shared" si="6"/>
        <v>9.961399999999998E-2</v>
      </c>
      <c r="U43" s="9">
        <f t="shared" si="7"/>
        <v>0.13178546859289833</v>
      </c>
      <c r="V43" s="15">
        <f t="shared" si="0"/>
        <v>0</v>
      </c>
      <c r="X43" s="11">
        <f t="shared" si="8"/>
        <v>1.6254E+18</v>
      </c>
      <c r="Y43" s="11">
        <f t="shared" si="9"/>
        <v>7.0179999999999992E-18</v>
      </c>
      <c r="Z43" s="11">
        <f t="shared" si="10"/>
        <v>7.1400000000000001E-4</v>
      </c>
      <c r="AA43" s="16">
        <f t="shared" si="11"/>
        <v>8.0788396099244156E-3</v>
      </c>
      <c r="AB43" s="9">
        <f t="shared" si="1"/>
        <v>0.65707076552890298</v>
      </c>
      <c r="AC43" s="9">
        <f t="shared" si="2"/>
        <v>0.99192116039007605</v>
      </c>
      <c r="AD43" s="15">
        <f t="shared" si="3"/>
        <v>11.314901414459971</v>
      </c>
      <c r="AE43" s="3">
        <f t="shared" si="12"/>
        <v>844.96719999999971</v>
      </c>
      <c r="AF43" s="2">
        <f t="shared" si="13"/>
        <v>0.25</v>
      </c>
      <c r="AG43" s="9">
        <f t="shared" si="14"/>
        <v>1.1470304499900427E-3</v>
      </c>
      <c r="AH43" s="2">
        <f t="shared" si="15"/>
        <v>5.5504206531359242E-2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141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0.73073699999999997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0.80606100000000003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139.69999999999999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0.79605000000000004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0.85874200000000001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138.80000000000001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0.69043900000000002</v>
      </c>
      <c r="F46" s="9">
        <f>IF(Raw!$G46&gt;$C$8,IF(Raw!$Q46&gt;$C$8,IF(Raw!$N46&gt;$C$9,IF(Raw!$N46&lt;$A$9,IF(Raw!$X46&gt;$C$9,IF(Raw!$X46&lt;$A$9,Raw!I46,-999),-999),-999),-999),-999),-999)</f>
        <v>0.81404900000000002</v>
      </c>
      <c r="G46" s="9">
        <f>Raw!G46</f>
        <v>0.82636100000000001</v>
      </c>
      <c r="H46" s="9">
        <f>IF(Raw!$G46&gt;$C$8,IF(Raw!$Q46&gt;$C$8,IF(Raw!$N46&gt;$C$9,IF(Raw!$N46&lt;$A$9,IF(Raw!$X46&gt;$C$9,IF(Raw!$X46&lt;$A$9,Raw!L46,-999),-999),-999),-999),-999),-999)</f>
        <v>777.3</v>
      </c>
      <c r="I46" s="9">
        <f>IF(Raw!$G46&gt;$C$8,IF(Raw!$Q46&gt;$C$8,IF(Raw!$N46&gt;$C$9,IF(Raw!$N46&lt;$A$9,IF(Raw!$X46&gt;$C$9,IF(Raw!$X46&lt;$A$9,Raw!M46,-999),-999),-999),-999),-999),-999)</f>
        <v>0.319303</v>
      </c>
      <c r="J46" s="9">
        <f>IF(Raw!$G46&gt;$C$8,IF(Raw!$Q46&gt;$C$8,IF(Raw!$N46&gt;$C$9,IF(Raw!$N46&lt;$A$9,IF(Raw!$X46&gt;$C$9,IF(Raw!$X46&lt;$A$9,Raw!N46,-999),-999),-999),-999),-999),-999)</f>
        <v>717</v>
      </c>
      <c r="K46" s="9">
        <f>IF(Raw!$G46&gt;$C$8,IF(Raw!$Q46&gt;$C$8,IF(Raw!$N46&gt;$C$9,IF(Raw!$N46&lt;$A$9,IF(Raw!$X46&gt;$C$9,IF(Raw!$X46&lt;$A$9,Raw!R46,-999),-999),-999),-999),-999),-999)</f>
        <v>0.65410500000000005</v>
      </c>
      <c r="L46" s="9">
        <f>IF(Raw!$G46&gt;$C$8,IF(Raw!$Q46&gt;$C$8,IF(Raw!$N46&gt;$C$9,IF(Raw!$N46&lt;$A$9,IF(Raw!$X46&gt;$C$9,IF(Raw!$X46&lt;$A$9,Raw!S46,-999),-999),-999),-999),-999),-999)</f>
        <v>0.79762699999999997</v>
      </c>
      <c r="M46" s="9">
        <f>Raw!Q46</f>
        <v>0.83848400000000001</v>
      </c>
      <c r="N46" s="9">
        <f>IF(Raw!$G46&gt;$C$8,IF(Raw!$Q46&gt;$C$8,IF(Raw!$N46&gt;$C$9,IF(Raw!$N46&lt;$A$9,IF(Raw!$X46&gt;$C$9,IF(Raw!$X46&lt;$A$9,Raw!V46,-999),-999),-999),-999),-999),-999)</f>
        <v>750.7</v>
      </c>
      <c r="O46" s="9">
        <f>IF(Raw!$G46&gt;$C$8,IF(Raw!$Q46&gt;$C$8,IF(Raw!$N46&gt;$C$9,IF(Raw!$N46&lt;$A$9,IF(Raw!$X46&gt;$C$9,IF(Raw!$X46&lt;$A$9,Raw!W46,-999),-999),-999),-999),-999),-999)</f>
        <v>4.5000000000000003E-5</v>
      </c>
      <c r="P46" s="9">
        <f>IF(Raw!$G46&gt;$C$8,IF(Raw!$Q46&gt;$C$8,IF(Raw!$N46&gt;$C$9,IF(Raw!$N46&lt;$A$9,IF(Raw!$X46&gt;$C$9,IF(Raw!$X46&lt;$A$9,Raw!X46,-999),-999),-999),-999),-999),-999)</f>
        <v>471</v>
      </c>
      <c r="R46" s="9">
        <f t="shared" si="4"/>
        <v>0.12361</v>
      </c>
      <c r="S46" s="9">
        <f t="shared" si="5"/>
        <v>0.15184589625440237</v>
      </c>
      <c r="T46" s="9">
        <f t="shared" si="6"/>
        <v>0.14352199999999993</v>
      </c>
      <c r="U46" s="9">
        <f t="shared" si="7"/>
        <v>0.17993623585961852</v>
      </c>
      <c r="V46" s="15">
        <f t="shared" si="0"/>
        <v>0</v>
      </c>
      <c r="X46" s="11">
        <f t="shared" si="8"/>
        <v>1.6254E+18</v>
      </c>
      <c r="Y46" s="11">
        <f t="shared" si="9"/>
        <v>7.7729999999999986E-18</v>
      </c>
      <c r="Z46" s="11">
        <f t="shared" si="10"/>
        <v>7.1699999999999997E-4</v>
      </c>
      <c r="AA46" s="16">
        <f t="shared" si="11"/>
        <v>8.9774217388386059E-3</v>
      </c>
      <c r="AB46" s="9">
        <f t="shared" si="1"/>
        <v>0.65539345752280165</v>
      </c>
      <c r="AC46" s="9">
        <f t="shared" si="2"/>
        <v>0.99102257826116136</v>
      </c>
      <c r="AD46" s="15">
        <f t="shared" si="3"/>
        <v>12.52081135123934</v>
      </c>
      <c r="AE46" s="3">
        <f t="shared" si="12"/>
        <v>935.86919999999952</v>
      </c>
      <c r="AF46" s="2">
        <f t="shared" si="13"/>
        <v>0.25</v>
      </c>
      <c r="AG46" s="9">
        <f t="shared" si="14"/>
        <v>1.7330366649618387E-3</v>
      </c>
      <c r="AH46" s="2">
        <f t="shared" si="15"/>
        <v>8.3860742301387861E-2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137.5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0.69157500000000005</v>
      </c>
      <c r="F47" s="9">
        <f>IF(Raw!$G47&gt;$C$8,IF(Raw!$Q47&gt;$C$8,IF(Raw!$N47&gt;$C$9,IF(Raw!$N47&lt;$A$9,IF(Raw!$X47&gt;$C$9,IF(Raw!$X47&lt;$A$9,Raw!I47,-999),-999),-999),-999),-999),-999)</f>
        <v>0.83272999999999997</v>
      </c>
      <c r="G47" s="9">
        <f>Raw!G47</f>
        <v>0.84446399999999999</v>
      </c>
      <c r="H47" s="9">
        <f>IF(Raw!$G47&gt;$C$8,IF(Raw!$Q47&gt;$C$8,IF(Raw!$N47&gt;$C$9,IF(Raw!$N47&lt;$A$9,IF(Raw!$X47&gt;$C$9,IF(Raw!$X47&lt;$A$9,Raw!L47,-999),-999),-999),-999),-999),-999)</f>
        <v>685.9</v>
      </c>
      <c r="I47" s="9">
        <f>IF(Raw!$G47&gt;$C$8,IF(Raw!$Q47&gt;$C$8,IF(Raw!$N47&gt;$C$9,IF(Raw!$N47&lt;$A$9,IF(Raw!$X47&gt;$C$9,IF(Raw!$X47&lt;$A$9,Raw!M47,-999),-999),-999),-999),-999),-999)</f>
        <v>1.0000000000000001E-5</v>
      </c>
      <c r="J47" s="9">
        <f>IF(Raw!$G47&gt;$C$8,IF(Raw!$Q47&gt;$C$8,IF(Raw!$N47&gt;$C$9,IF(Raw!$N47&lt;$A$9,IF(Raw!$X47&gt;$C$9,IF(Raw!$X47&lt;$A$9,Raw!N47,-999),-999),-999),-999),-999),-999)</f>
        <v>705</v>
      </c>
      <c r="K47" s="9">
        <f>IF(Raw!$G47&gt;$C$8,IF(Raw!$Q47&gt;$C$8,IF(Raw!$N47&gt;$C$9,IF(Raw!$N47&lt;$A$9,IF(Raw!$X47&gt;$C$9,IF(Raw!$X47&lt;$A$9,Raw!R47,-999),-999),-999),-999),-999),-999)</f>
        <v>0.67431600000000003</v>
      </c>
      <c r="L47" s="9">
        <f>IF(Raw!$G47&gt;$C$8,IF(Raw!$Q47&gt;$C$8,IF(Raw!$N47&gt;$C$9,IF(Raw!$N47&lt;$A$9,IF(Raw!$X47&gt;$C$9,IF(Raw!$X47&lt;$A$9,Raw!S47,-999),-999),-999),-999),-999),-999)</f>
        <v>0.82718499999999995</v>
      </c>
      <c r="M47" s="9">
        <f>Raw!Q47</f>
        <v>0.85816899999999996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0.28332800000000002</v>
      </c>
      <c r="P47" s="9">
        <f>IF(Raw!$G47&gt;$C$8,IF(Raw!$Q47&gt;$C$8,IF(Raw!$N47&gt;$C$9,IF(Raw!$N47&lt;$A$9,IF(Raw!$X47&gt;$C$9,IF(Raw!$X47&lt;$A$9,Raw!X47,-999),-999),-999),-999),-999),-999)</f>
        <v>552</v>
      </c>
      <c r="R47" s="9">
        <f t="shared" si="4"/>
        <v>0.14115499999999992</v>
      </c>
      <c r="S47" s="9">
        <f t="shared" si="5"/>
        <v>0.16950872431640499</v>
      </c>
      <c r="T47" s="9">
        <f t="shared" si="6"/>
        <v>0.15286899999999992</v>
      </c>
      <c r="U47" s="9">
        <f t="shared" si="7"/>
        <v>0.18480630088795122</v>
      </c>
      <c r="V47" s="15">
        <f t="shared" si="0"/>
        <v>0</v>
      </c>
      <c r="X47" s="11">
        <f t="shared" si="8"/>
        <v>1.6254E+18</v>
      </c>
      <c r="Y47" s="11">
        <f t="shared" si="9"/>
        <v>6.8589999999999995E-18</v>
      </c>
      <c r="Z47" s="11">
        <f t="shared" si="10"/>
        <v>7.0500000000000001E-4</v>
      </c>
      <c r="AA47" s="16">
        <f t="shared" si="11"/>
        <v>7.7984817920928422E-3</v>
      </c>
      <c r="AB47" s="9">
        <f t="shared" si="1"/>
        <v>0.67550814611307541</v>
      </c>
      <c r="AC47" s="9">
        <f t="shared" si="2"/>
        <v>0.99220151820790747</v>
      </c>
      <c r="AD47" s="15">
        <f t="shared" si="3"/>
        <v>11.061676300840915</v>
      </c>
      <c r="AE47" s="3">
        <f t="shared" si="12"/>
        <v>825.82359999999971</v>
      </c>
      <c r="AF47" s="2">
        <f t="shared" si="13"/>
        <v>0.25</v>
      </c>
      <c r="AG47" s="9">
        <f t="shared" si="14"/>
        <v>1.5725134452140965E-3</v>
      </c>
      <c r="AH47" s="2">
        <f t="shared" si="15"/>
        <v>7.6093107238138419E-2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136.4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0.70610700000000004</v>
      </c>
      <c r="F48" s="9">
        <f>IF(Raw!$G48&gt;$C$8,IF(Raw!$Q48&gt;$C$8,IF(Raw!$N48&gt;$C$9,IF(Raw!$N48&lt;$A$9,IF(Raw!$X48&gt;$C$9,IF(Raw!$X48&lt;$A$9,Raw!I48,-999),-999),-999),-999),-999),-999)</f>
        <v>0.867205</v>
      </c>
      <c r="G48" s="9">
        <f>Raw!G48</f>
        <v>0.91932100000000005</v>
      </c>
      <c r="H48" s="9">
        <f>IF(Raw!$G48&gt;$C$8,IF(Raw!$Q48&gt;$C$8,IF(Raw!$N48&gt;$C$9,IF(Raw!$N48&lt;$A$9,IF(Raw!$X48&gt;$C$9,IF(Raw!$X48&lt;$A$9,Raw!L48,-999),-999),-999),-999),-999),-999)</f>
        <v>753.3</v>
      </c>
      <c r="I48" s="9">
        <f>IF(Raw!$G48&gt;$C$8,IF(Raw!$Q48&gt;$C$8,IF(Raw!$N48&gt;$C$9,IF(Raw!$N48&lt;$A$9,IF(Raw!$X48&gt;$C$9,IF(Raw!$X48&lt;$A$9,Raw!M48,-999),-999),-999),-999),-999),-999)</f>
        <v>0.15845200000000001</v>
      </c>
      <c r="J48" s="9">
        <f>IF(Raw!$G48&gt;$C$8,IF(Raw!$Q48&gt;$C$8,IF(Raw!$N48&gt;$C$9,IF(Raw!$N48&lt;$A$9,IF(Raw!$X48&gt;$C$9,IF(Raw!$X48&lt;$A$9,Raw!N48,-999),-999),-999),-999),-999),-999)</f>
        <v>1799</v>
      </c>
      <c r="K48" s="9">
        <f>IF(Raw!$G48&gt;$C$8,IF(Raw!$Q48&gt;$C$8,IF(Raw!$N48&gt;$C$9,IF(Raw!$N48&lt;$A$9,IF(Raw!$X48&gt;$C$9,IF(Raw!$X48&lt;$A$9,Raw!R48,-999),-999),-999),-999),-999),-999)</f>
        <v>0.72212200000000004</v>
      </c>
      <c r="L48" s="9">
        <f>IF(Raw!$G48&gt;$C$8,IF(Raw!$Q48&gt;$C$8,IF(Raw!$N48&gt;$C$9,IF(Raw!$N48&lt;$A$9,IF(Raw!$X48&gt;$C$9,IF(Raw!$X48&lt;$A$9,Raw!S48,-999),-999),-999),-999),-999),-999)</f>
        <v>0.86077999999999999</v>
      </c>
      <c r="M48" s="9">
        <f>Raw!Q48</f>
        <v>0.86292800000000003</v>
      </c>
      <c r="N48" s="9">
        <f>IF(Raw!$G48&gt;$C$8,IF(Raw!$Q48&gt;$C$8,IF(Raw!$N48&gt;$C$9,IF(Raw!$N48&lt;$A$9,IF(Raw!$X48&gt;$C$9,IF(Raw!$X48&lt;$A$9,Raw!V48,-999),-999),-999),-999),-999),-999)</f>
        <v>720.8</v>
      </c>
      <c r="O48" s="9">
        <f>IF(Raw!$G48&gt;$C$8,IF(Raw!$Q48&gt;$C$8,IF(Raw!$N48&gt;$C$9,IF(Raw!$N48&lt;$A$9,IF(Raw!$X48&gt;$C$9,IF(Raw!$X48&lt;$A$9,Raw!W48,-999),-999),-999),-999),-999),-999)</f>
        <v>0.26963700000000002</v>
      </c>
      <c r="P48" s="9">
        <f>IF(Raw!$G48&gt;$C$8,IF(Raw!$Q48&gt;$C$8,IF(Raw!$N48&gt;$C$9,IF(Raw!$N48&lt;$A$9,IF(Raw!$X48&gt;$C$9,IF(Raw!$X48&lt;$A$9,Raw!X48,-999),-999),-999),-999),-999),-999)</f>
        <v>778</v>
      </c>
      <c r="R48" s="9">
        <f t="shared" si="4"/>
        <v>0.16109799999999996</v>
      </c>
      <c r="S48" s="9">
        <f t="shared" si="5"/>
        <v>0.18576691785679275</v>
      </c>
      <c r="T48" s="9">
        <f t="shared" si="6"/>
        <v>0.13865799999999995</v>
      </c>
      <c r="U48" s="9">
        <f t="shared" si="7"/>
        <v>0.16108413299565505</v>
      </c>
      <c r="V48" s="15">
        <f t="shared" si="0"/>
        <v>0</v>
      </c>
      <c r="X48" s="11">
        <f t="shared" si="8"/>
        <v>1.6254E+18</v>
      </c>
      <c r="Y48" s="11">
        <f t="shared" si="9"/>
        <v>7.5329999999999999E-18</v>
      </c>
      <c r="Z48" s="11">
        <f t="shared" si="10"/>
        <v>1.7989999999999998E-3</v>
      </c>
      <c r="AA48" s="16">
        <f t="shared" si="11"/>
        <v>2.1552464085289335E-2</v>
      </c>
      <c r="AB48" s="9">
        <f t="shared" si="1"/>
        <v>0.72511042156513805</v>
      </c>
      <c r="AC48" s="9">
        <f t="shared" si="2"/>
        <v>0.9784475359147109</v>
      </c>
      <c r="AD48" s="15">
        <f t="shared" si="3"/>
        <v>11.980246851189184</v>
      </c>
      <c r="AE48" s="3">
        <f t="shared" si="12"/>
        <v>906.97319999999979</v>
      </c>
      <c r="AF48" s="2">
        <f t="shared" si="13"/>
        <v>0.25</v>
      </c>
      <c r="AG48" s="9">
        <f t="shared" si="14"/>
        <v>1.4844828285367202E-3</v>
      </c>
      <c r="AH48" s="2">
        <f t="shared" si="15"/>
        <v>7.1833351510479718E-2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135.1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0.7369</v>
      </c>
      <c r="F49" s="9">
        <f>IF(Raw!$G49&gt;$C$8,IF(Raw!$Q49&gt;$C$8,IF(Raw!$N49&gt;$C$9,IF(Raw!$N49&lt;$A$9,IF(Raw!$X49&gt;$C$9,IF(Raw!$X49&lt;$A$9,Raw!I49,-999),-999),-999),-999),-999),-999)</f>
        <v>0.90010999999999997</v>
      </c>
      <c r="G49" s="9">
        <f>Raw!G49</f>
        <v>0.90718100000000002</v>
      </c>
      <c r="H49" s="9">
        <f>IF(Raw!$G49&gt;$C$8,IF(Raw!$Q49&gt;$C$8,IF(Raw!$N49&gt;$C$9,IF(Raw!$N49&lt;$A$9,IF(Raw!$X49&gt;$C$9,IF(Raw!$X49&lt;$A$9,Raw!L49,-999),-999),-999),-999),-999),-999)</f>
        <v>722.9</v>
      </c>
      <c r="I49" s="9">
        <f>IF(Raw!$G49&gt;$C$8,IF(Raw!$Q49&gt;$C$8,IF(Raw!$N49&gt;$C$9,IF(Raw!$N49&lt;$A$9,IF(Raw!$X49&gt;$C$9,IF(Raw!$X49&lt;$A$9,Raw!M49,-999),-999),-999),-999),-999),-999)</f>
        <v>0.18515100000000001</v>
      </c>
      <c r="J49" s="9">
        <f>IF(Raw!$G49&gt;$C$8,IF(Raw!$Q49&gt;$C$8,IF(Raw!$N49&gt;$C$9,IF(Raw!$N49&lt;$A$9,IF(Raw!$X49&gt;$C$9,IF(Raw!$X49&lt;$A$9,Raw!N49,-999),-999),-999),-999),-999),-999)</f>
        <v>1024</v>
      </c>
      <c r="K49" s="9">
        <f>IF(Raw!$G49&gt;$C$8,IF(Raw!$Q49&gt;$C$8,IF(Raw!$N49&gt;$C$9,IF(Raw!$N49&lt;$A$9,IF(Raw!$X49&gt;$C$9,IF(Raw!$X49&lt;$A$9,Raw!R49,-999),-999),-999),-999),-999),-999)</f>
        <v>0.73067700000000002</v>
      </c>
      <c r="L49" s="9">
        <f>IF(Raw!$G49&gt;$C$8,IF(Raw!$Q49&gt;$C$8,IF(Raw!$N49&gt;$C$9,IF(Raw!$N49&lt;$A$9,IF(Raw!$X49&gt;$C$9,IF(Raw!$X49&lt;$A$9,Raw!S49,-999),-999),-999),-999),-999),-999)</f>
        <v>0.91818299999999997</v>
      </c>
      <c r="M49" s="9">
        <f>Raw!Q49</f>
        <v>0.92928900000000003</v>
      </c>
      <c r="N49" s="9">
        <f>IF(Raw!$G49&gt;$C$8,IF(Raw!$Q49&gt;$C$8,IF(Raw!$N49&gt;$C$9,IF(Raw!$N49&lt;$A$9,IF(Raw!$X49&gt;$C$9,IF(Raw!$X49&lt;$A$9,Raw!V49,-999),-999),-999),-999),-999),-999)</f>
        <v>800</v>
      </c>
      <c r="O49" s="9">
        <f>IF(Raw!$G49&gt;$C$8,IF(Raw!$Q49&gt;$C$8,IF(Raw!$N49&gt;$C$9,IF(Raw!$N49&lt;$A$9,IF(Raw!$X49&gt;$C$9,IF(Raw!$X49&lt;$A$9,Raw!W49,-999),-999),-999),-999),-999),-999)</f>
        <v>0.22917999999999999</v>
      </c>
      <c r="P49" s="9">
        <f>IF(Raw!$G49&gt;$C$8,IF(Raw!$Q49&gt;$C$8,IF(Raw!$N49&gt;$C$9,IF(Raw!$N49&lt;$A$9,IF(Raw!$X49&gt;$C$9,IF(Raw!$X49&lt;$A$9,Raw!X49,-999),-999),-999),-999),-999),-999)</f>
        <v>894</v>
      </c>
      <c r="R49" s="9">
        <f t="shared" si="4"/>
        <v>0.16320999999999997</v>
      </c>
      <c r="S49" s="9">
        <f t="shared" si="5"/>
        <v>0.18132228283209828</v>
      </c>
      <c r="T49" s="9">
        <f t="shared" si="6"/>
        <v>0.18750599999999995</v>
      </c>
      <c r="U49" s="9">
        <f t="shared" si="7"/>
        <v>0.20421419259559365</v>
      </c>
      <c r="V49" s="15">
        <f t="shared" si="0"/>
        <v>0</v>
      </c>
      <c r="X49" s="11">
        <f t="shared" si="8"/>
        <v>1.6254E+18</v>
      </c>
      <c r="Y49" s="11">
        <f t="shared" si="9"/>
        <v>7.2289999999999991E-18</v>
      </c>
      <c r="Z49" s="11">
        <f t="shared" si="10"/>
        <v>1.024E-3</v>
      </c>
      <c r="AA49" s="16">
        <f t="shared" si="11"/>
        <v>1.1888968724612021E-2</v>
      </c>
      <c r="AB49" s="9">
        <f t="shared" si="1"/>
        <v>0.73290625296967715</v>
      </c>
      <c r="AC49" s="9">
        <f t="shared" si="2"/>
        <v>0.9881110312753878</v>
      </c>
      <c r="AD49" s="15">
        <f t="shared" si="3"/>
        <v>11.610321020128925</v>
      </c>
      <c r="AE49" s="3">
        <f t="shared" si="12"/>
        <v>870.3715999999996</v>
      </c>
      <c r="AF49" s="2">
        <f t="shared" si="13"/>
        <v>0.25</v>
      </c>
      <c r="AG49" s="9">
        <f t="shared" si="14"/>
        <v>1.823840256077906E-3</v>
      </c>
      <c r="AH49" s="2">
        <f t="shared" si="15"/>
        <v>8.8254680819008779E-2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134.19999999999999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0.77321499999999999</v>
      </c>
      <c r="F50" s="9">
        <f>IF(Raw!$G50&gt;$C$8,IF(Raw!$Q50&gt;$C$8,IF(Raw!$N50&gt;$C$9,IF(Raw!$N50&lt;$A$9,IF(Raw!$X50&gt;$C$9,IF(Raw!$X50&lt;$A$9,Raw!I50,-999),-999),-999),-999),-999),-999)</f>
        <v>0.95172400000000001</v>
      </c>
      <c r="G50" s="9">
        <f>Raw!G50</f>
        <v>0.92475300000000005</v>
      </c>
      <c r="H50" s="9">
        <f>IF(Raw!$G50&gt;$C$8,IF(Raw!$Q50&gt;$C$8,IF(Raw!$N50&gt;$C$9,IF(Raw!$N50&lt;$A$9,IF(Raw!$X50&gt;$C$9,IF(Raw!$X50&lt;$A$9,Raw!L50,-999),-999),-999),-999),-999),-999)</f>
        <v>691.1</v>
      </c>
      <c r="I50" s="9">
        <f>IF(Raw!$G50&gt;$C$8,IF(Raw!$Q50&gt;$C$8,IF(Raw!$N50&gt;$C$9,IF(Raw!$N50&lt;$A$9,IF(Raw!$X50&gt;$C$9,IF(Raw!$X50&lt;$A$9,Raw!M50,-999),-999),-999),-999),-999),-999)</f>
        <v>0.34596399999999999</v>
      </c>
      <c r="J50" s="9">
        <f>IF(Raw!$G50&gt;$C$8,IF(Raw!$Q50&gt;$C$8,IF(Raw!$N50&gt;$C$9,IF(Raw!$N50&lt;$A$9,IF(Raw!$X50&gt;$C$9,IF(Raw!$X50&lt;$A$9,Raw!N50,-999),-999),-999),-999),-999),-999)</f>
        <v>1824</v>
      </c>
      <c r="K50" s="9">
        <f>IF(Raw!$G50&gt;$C$8,IF(Raw!$Q50&gt;$C$8,IF(Raw!$N50&gt;$C$9,IF(Raw!$N50&lt;$A$9,IF(Raw!$X50&gt;$C$9,IF(Raw!$X50&lt;$A$9,Raw!R50,-999),-999),-999),-999),-999),-999)</f>
        <v>0.74541000000000002</v>
      </c>
      <c r="L50" s="9">
        <f>IF(Raw!$G50&gt;$C$8,IF(Raw!$Q50&gt;$C$8,IF(Raw!$N50&gt;$C$9,IF(Raw!$N50&lt;$A$9,IF(Raw!$X50&gt;$C$9,IF(Raw!$X50&lt;$A$9,Raw!S50,-999),-999),-999),-999),-999),-999)</f>
        <v>0.92904100000000001</v>
      </c>
      <c r="M50" s="9">
        <f>Raw!Q50</f>
        <v>0.89622900000000005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6.9999999999999999E-6</v>
      </c>
      <c r="P50" s="9">
        <f>IF(Raw!$G50&gt;$C$8,IF(Raw!$Q50&gt;$C$8,IF(Raw!$N50&gt;$C$9,IF(Raw!$N50&lt;$A$9,IF(Raw!$X50&gt;$C$9,IF(Raw!$X50&lt;$A$9,Raw!X50,-999),-999),-999),-999),-999),-999)</f>
        <v>1781</v>
      </c>
      <c r="R50" s="9">
        <f t="shared" si="4"/>
        <v>0.17850900000000003</v>
      </c>
      <c r="S50" s="9">
        <f t="shared" si="5"/>
        <v>0.1875638315309901</v>
      </c>
      <c r="T50" s="9">
        <f t="shared" si="6"/>
        <v>0.18363099999999999</v>
      </c>
      <c r="U50" s="9">
        <f t="shared" si="7"/>
        <v>0.19765650816271832</v>
      </c>
      <c r="V50" s="15">
        <f t="shared" si="0"/>
        <v>0</v>
      </c>
      <c r="X50" s="11">
        <f t="shared" si="8"/>
        <v>1.6254E+18</v>
      </c>
      <c r="Y50" s="11">
        <f t="shared" si="9"/>
        <v>6.9109999999999997E-18</v>
      </c>
      <c r="Z50" s="11">
        <f t="shared" si="10"/>
        <v>1.8239999999999999E-3</v>
      </c>
      <c r="AA50" s="16">
        <f t="shared" si="11"/>
        <v>2.0077865926151382E-2</v>
      </c>
      <c r="AB50" s="9">
        <f t="shared" si="1"/>
        <v>0.74909691859788508</v>
      </c>
      <c r="AC50" s="9">
        <f t="shared" si="2"/>
        <v>0.97992213407384887</v>
      </c>
      <c r="AD50" s="15">
        <f t="shared" si="3"/>
        <v>11.007601933197034</v>
      </c>
      <c r="AE50" s="3">
        <f t="shared" si="12"/>
        <v>832.08439999999973</v>
      </c>
      <c r="AF50" s="2">
        <f t="shared" si="13"/>
        <v>0.25</v>
      </c>
      <c r="AG50" s="9">
        <f t="shared" si="14"/>
        <v>1.6736339702776255E-3</v>
      </c>
      <c r="AH50" s="2">
        <f t="shared" si="15"/>
        <v>8.0986276820283615E-2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133.1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0.80234300000000003</v>
      </c>
      <c r="F51" s="9">
        <f>IF(Raw!$G51&gt;$C$8,IF(Raw!$Q51&gt;$C$8,IF(Raw!$N51&gt;$C$9,IF(Raw!$N51&lt;$A$9,IF(Raw!$X51&gt;$C$9,IF(Raw!$X51&lt;$A$9,Raw!I51,-999),-999),-999),-999),-999),-999)</f>
        <v>0.99390400000000001</v>
      </c>
      <c r="G51" s="9">
        <f>Raw!G51</f>
        <v>0.90349400000000002</v>
      </c>
      <c r="H51" s="9">
        <f>IF(Raw!$G51&gt;$C$8,IF(Raw!$Q51&gt;$C$8,IF(Raw!$N51&gt;$C$9,IF(Raw!$N51&lt;$A$9,IF(Raw!$X51&gt;$C$9,IF(Raw!$X51&lt;$A$9,Raw!L51,-999),-999),-999),-999),-999),-999)</f>
        <v>725</v>
      </c>
      <c r="I51" s="9">
        <f>IF(Raw!$G51&gt;$C$8,IF(Raw!$Q51&gt;$C$8,IF(Raw!$N51&gt;$C$9,IF(Raw!$N51&lt;$A$9,IF(Raw!$X51&gt;$C$9,IF(Raw!$X51&lt;$A$9,Raw!M51,-999),-999),-999),-999),-999),-999)</f>
        <v>9.0000000000000002E-6</v>
      </c>
      <c r="J51" s="9">
        <f>IF(Raw!$G51&gt;$C$8,IF(Raw!$Q51&gt;$C$8,IF(Raw!$N51&gt;$C$9,IF(Raw!$N51&lt;$A$9,IF(Raw!$X51&gt;$C$9,IF(Raw!$X51&lt;$A$9,Raw!N51,-999),-999),-999),-999),-999),-999)</f>
        <v>691</v>
      </c>
      <c r="K51" s="9">
        <f>IF(Raw!$G51&gt;$C$8,IF(Raw!$Q51&gt;$C$8,IF(Raw!$N51&gt;$C$9,IF(Raw!$N51&lt;$A$9,IF(Raw!$X51&gt;$C$9,IF(Raw!$X51&lt;$A$9,Raw!R51,-999),-999),-999),-999),-999),-999)</f>
        <v>0.75634699999999999</v>
      </c>
      <c r="L51" s="9">
        <f>IF(Raw!$G51&gt;$C$8,IF(Raw!$Q51&gt;$C$8,IF(Raw!$N51&gt;$C$9,IF(Raw!$N51&lt;$A$9,IF(Raw!$X51&gt;$C$9,IF(Raw!$X51&lt;$A$9,Raw!S51,-999),-999),-999),-999),-999),-999)</f>
        <v>0.97590900000000003</v>
      </c>
      <c r="M51" s="9">
        <f>Raw!Q51</f>
        <v>0.94442400000000004</v>
      </c>
      <c r="N51" s="9">
        <f>IF(Raw!$G51&gt;$C$8,IF(Raw!$Q51&gt;$C$8,IF(Raw!$N51&gt;$C$9,IF(Raw!$N51&lt;$A$9,IF(Raw!$X51&gt;$C$9,IF(Raw!$X51&lt;$A$9,Raw!V51,-999),-999),-999),-999),-999),-999)</f>
        <v>797.2</v>
      </c>
      <c r="O51" s="9">
        <f>IF(Raw!$G51&gt;$C$8,IF(Raw!$Q51&gt;$C$8,IF(Raw!$N51&gt;$C$9,IF(Raw!$N51&lt;$A$9,IF(Raw!$X51&gt;$C$9,IF(Raw!$X51&lt;$A$9,Raw!W51,-999),-999),-999),-999),-999),-999)</f>
        <v>0.12622800000000001</v>
      </c>
      <c r="P51" s="9">
        <f>IF(Raw!$G51&gt;$C$8,IF(Raw!$Q51&gt;$C$8,IF(Raw!$N51&gt;$C$9,IF(Raw!$N51&lt;$A$9,IF(Raw!$X51&gt;$C$9,IF(Raw!$X51&lt;$A$9,Raw!X51,-999),-999),-999),-999),-999),-999)</f>
        <v>608</v>
      </c>
      <c r="R51" s="9">
        <f t="shared" si="4"/>
        <v>0.19156099999999998</v>
      </c>
      <c r="S51" s="9">
        <f t="shared" si="5"/>
        <v>0.19273591815708557</v>
      </c>
      <c r="T51" s="9">
        <f t="shared" si="6"/>
        <v>0.21956200000000003</v>
      </c>
      <c r="U51" s="9">
        <f t="shared" si="7"/>
        <v>0.22498204238305008</v>
      </c>
      <c r="V51" s="15">
        <f t="shared" si="0"/>
        <v>0</v>
      </c>
      <c r="X51" s="11">
        <f t="shared" si="8"/>
        <v>1.6254E+18</v>
      </c>
      <c r="Y51" s="11">
        <f t="shared" si="9"/>
        <v>7.2499999999999992E-18</v>
      </c>
      <c r="Z51" s="11">
        <f t="shared" si="10"/>
        <v>6.9099999999999999E-4</v>
      </c>
      <c r="AA51" s="16">
        <f t="shared" si="11"/>
        <v>8.0770772405727321E-3</v>
      </c>
      <c r="AB51" s="9">
        <f t="shared" si="1"/>
        <v>0.75812041923309459</v>
      </c>
      <c r="AC51" s="9">
        <f t="shared" si="2"/>
        <v>0.99192292275942739</v>
      </c>
      <c r="AD51" s="15">
        <f t="shared" si="3"/>
        <v>11.688968510235505</v>
      </c>
      <c r="AE51" s="3">
        <f t="shared" si="12"/>
        <v>872.89999999999964</v>
      </c>
      <c r="AF51" s="2">
        <f t="shared" si="13"/>
        <v>0.25</v>
      </c>
      <c r="AG51" s="9">
        <f t="shared" si="14"/>
        <v>2.0229292375261092E-3</v>
      </c>
      <c r="AH51" s="2">
        <f t="shared" si="15"/>
        <v>9.7888493020345677E-2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132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0.78308900000000004</v>
      </c>
      <c r="F52" s="9">
        <f>IF(Raw!$G52&gt;$C$8,IF(Raw!$Q52&gt;$C$8,IF(Raw!$N52&gt;$C$9,IF(Raw!$N52&lt;$A$9,IF(Raw!$X52&gt;$C$9,IF(Raw!$X52&lt;$A$9,Raw!I52,-999),-999),-999),-999),-999),-999)</f>
        <v>1.001846</v>
      </c>
      <c r="G52" s="9">
        <f>Raw!G52</f>
        <v>0.93404200000000004</v>
      </c>
      <c r="H52" s="9">
        <f>IF(Raw!$G52&gt;$C$8,IF(Raw!$Q52&gt;$C$8,IF(Raw!$N52&gt;$C$9,IF(Raw!$N52&lt;$A$9,IF(Raw!$X52&gt;$C$9,IF(Raw!$X52&lt;$A$9,Raw!L52,-999),-999),-999),-999),-999),-999)</f>
        <v>783.7</v>
      </c>
      <c r="I52" s="9">
        <f>IF(Raw!$G52&gt;$C$8,IF(Raw!$Q52&gt;$C$8,IF(Raw!$N52&gt;$C$9,IF(Raw!$N52&lt;$A$9,IF(Raw!$X52&gt;$C$9,IF(Raw!$X52&lt;$A$9,Raw!M52,-999),-999),-999),-999),-999),-999)</f>
        <v>8.7539000000000006E-2</v>
      </c>
      <c r="J52" s="9">
        <f>IF(Raw!$G52&gt;$C$8,IF(Raw!$Q52&gt;$C$8,IF(Raw!$N52&gt;$C$9,IF(Raw!$N52&lt;$A$9,IF(Raw!$X52&gt;$C$9,IF(Raw!$X52&lt;$A$9,Raw!N52,-999),-999),-999),-999),-999),-999)</f>
        <v>1255</v>
      </c>
      <c r="K52" s="9">
        <f>IF(Raw!$G52&gt;$C$8,IF(Raw!$Q52&gt;$C$8,IF(Raw!$N52&gt;$C$9,IF(Raw!$N52&lt;$A$9,IF(Raw!$X52&gt;$C$9,IF(Raw!$X52&lt;$A$9,Raw!R52,-999),-999),-999),-999),-999),-999)</f>
        <v>0.77480599999999999</v>
      </c>
      <c r="L52" s="9">
        <f>IF(Raw!$G52&gt;$C$8,IF(Raw!$Q52&gt;$C$8,IF(Raw!$N52&gt;$C$9,IF(Raw!$N52&lt;$A$9,IF(Raw!$X52&gt;$C$9,IF(Raw!$X52&lt;$A$9,Raw!S52,-999),-999),-999),-999),-999),-999)</f>
        <v>1.01756</v>
      </c>
      <c r="M52" s="9">
        <f>Raw!Q52</f>
        <v>0.95291300000000001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0.14164099999999999</v>
      </c>
      <c r="P52" s="9">
        <f>IF(Raw!$G52&gt;$C$8,IF(Raw!$Q52&gt;$C$8,IF(Raw!$N52&gt;$C$9,IF(Raw!$N52&lt;$A$9,IF(Raw!$X52&gt;$C$9,IF(Raw!$X52&lt;$A$9,Raw!X52,-999),-999),-999),-999),-999),-999)</f>
        <v>524</v>
      </c>
      <c r="R52" s="9">
        <f t="shared" si="4"/>
        <v>0.21875699999999998</v>
      </c>
      <c r="S52" s="9">
        <f t="shared" si="5"/>
        <v>0.21835391866614229</v>
      </c>
      <c r="T52" s="9">
        <f t="shared" si="6"/>
        <v>0.24275400000000003</v>
      </c>
      <c r="U52" s="9">
        <f t="shared" si="7"/>
        <v>0.23856480207555331</v>
      </c>
      <c r="V52" s="15">
        <f t="shared" si="0"/>
        <v>0</v>
      </c>
      <c r="X52" s="11">
        <f t="shared" si="8"/>
        <v>1.6254E+18</v>
      </c>
      <c r="Y52" s="11">
        <f t="shared" si="9"/>
        <v>7.8370000000000007E-18</v>
      </c>
      <c r="Z52" s="11">
        <f t="shared" si="10"/>
        <v>1.255E-3</v>
      </c>
      <c r="AA52" s="16">
        <f t="shared" si="11"/>
        <v>1.5734968719042515E-2</v>
      </c>
      <c r="AB52" s="9">
        <f t="shared" si="1"/>
        <v>0.77862572659642248</v>
      </c>
      <c r="AC52" s="9">
        <f t="shared" si="2"/>
        <v>0.98426503128095733</v>
      </c>
      <c r="AD52" s="15">
        <f t="shared" si="3"/>
        <v>12.537823680511963</v>
      </c>
      <c r="AE52" s="3">
        <f t="shared" si="12"/>
        <v>943.57479999999987</v>
      </c>
      <c r="AF52" s="2">
        <f t="shared" si="13"/>
        <v>0.25</v>
      </c>
      <c r="AG52" s="9">
        <f t="shared" si="14"/>
        <v>2.3008334036919396E-3</v>
      </c>
      <c r="AH52" s="2">
        <f t="shared" si="15"/>
        <v>0.11133613099275289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130.80000000000001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0.81898499999999996</v>
      </c>
      <c r="F53" s="9">
        <f>IF(Raw!$G53&gt;$C$8,IF(Raw!$Q53&gt;$C$8,IF(Raw!$N53&gt;$C$9,IF(Raw!$N53&lt;$A$9,IF(Raw!$X53&gt;$C$9,IF(Raw!$X53&lt;$A$9,Raw!I53,-999),-999),-999),-999),-999),-999)</f>
        <v>1.03729</v>
      </c>
      <c r="G53" s="9">
        <f>Raw!G53</f>
        <v>0.95098000000000005</v>
      </c>
      <c r="H53" s="9">
        <f>IF(Raw!$G53&gt;$C$8,IF(Raw!$Q53&gt;$C$8,IF(Raw!$N53&gt;$C$9,IF(Raw!$N53&lt;$A$9,IF(Raw!$X53&gt;$C$9,IF(Raw!$X53&lt;$A$9,Raw!L53,-999),-999),-999),-999),-999),-999)</f>
        <v>733.8</v>
      </c>
      <c r="I53" s="9">
        <f>IF(Raw!$G53&gt;$C$8,IF(Raw!$Q53&gt;$C$8,IF(Raw!$N53&gt;$C$9,IF(Raw!$N53&lt;$A$9,IF(Raw!$X53&gt;$C$9,IF(Raw!$X53&lt;$A$9,Raw!M53,-999),-999),-999),-999),-999),-999)</f>
        <v>0.25894099999999998</v>
      </c>
      <c r="J53" s="9">
        <f>IF(Raw!$G53&gt;$C$8,IF(Raw!$Q53&gt;$C$8,IF(Raw!$N53&gt;$C$9,IF(Raw!$N53&lt;$A$9,IF(Raw!$X53&gt;$C$9,IF(Raw!$X53&lt;$A$9,Raw!N53,-999),-999),-999),-999),-999),-999)</f>
        <v>590</v>
      </c>
      <c r="K53" s="9">
        <f>IF(Raw!$G53&gt;$C$8,IF(Raw!$Q53&gt;$C$8,IF(Raw!$N53&gt;$C$9,IF(Raw!$N53&lt;$A$9,IF(Raw!$X53&gt;$C$9,IF(Raw!$X53&lt;$A$9,Raw!R53,-999),-999),-999),-999),-999),-999)</f>
        <v>0.800037</v>
      </c>
      <c r="L53" s="9">
        <f>IF(Raw!$G53&gt;$C$8,IF(Raw!$Q53&gt;$C$8,IF(Raw!$N53&gt;$C$9,IF(Raw!$N53&lt;$A$9,IF(Raw!$X53&gt;$C$9,IF(Raw!$X53&lt;$A$9,Raw!S53,-999),-999),-999),-999),-999),-999)</f>
        <v>1.039838</v>
      </c>
      <c r="M53" s="9">
        <f>Raw!Q53</f>
        <v>0.96061399999999997</v>
      </c>
      <c r="N53" s="9">
        <f>IF(Raw!$G53&gt;$C$8,IF(Raw!$Q53&gt;$C$8,IF(Raw!$N53&gt;$C$9,IF(Raw!$N53&lt;$A$9,IF(Raw!$X53&gt;$C$9,IF(Raw!$X53&lt;$A$9,Raw!V53,-999),-999),-999),-999),-999),-999)</f>
        <v>759</v>
      </c>
      <c r="O53" s="9">
        <f>IF(Raw!$G53&gt;$C$8,IF(Raw!$Q53&gt;$C$8,IF(Raw!$N53&gt;$C$9,IF(Raw!$N53&lt;$A$9,IF(Raw!$X53&gt;$C$9,IF(Raw!$X53&lt;$A$9,Raw!W53,-999),-999),-999),-999),-999),-999)</f>
        <v>1.3953E-2</v>
      </c>
      <c r="P53" s="9">
        <f>IF(Raw!$G53&gt;$C$8,IF(Raw!$Q53&gt;$C$8,IF(Raw!$N53&gt;$C$9,IF(Raw!$N53&lt;$A$9,IF(Raw!$X53&gt;$C$9,IF(Raw!$X53&lt;$A$9,Raw!X53,-999),-999),-999),-999),-999),-999)</f>
        <v>523</v>
      </c>
      <c r="R53" s="9">
        <f t="shared" si="4"/>
        <v>0.21830500000000008</v>
      </c>
      <c r="S53" s="9">
        <f t="shared" si="5"/>
        <v>0.21045705636803602</v>
      </c>
      <c r="T53" s="9">
        <f t="shared" si="6"/>
        <v>0.23980100000000004</v>
      </c>
      <c r="U53" s="9">
        <f t="shared" si="7"/>
        <v>0.23061380715072927</v>
      </c>
      <c r="V53" s="15">
        <f t="shared" si="0"/>
        <v>0</v>
      </c>
      <c r="X53" s="11">
        <f t="shared" si="8"/>
        <v>1.6254E+18</v>
      </c>
      <c r="Y53" s="11">
        <f t="shared" si="9"/>
        <v>7.337999999999999E-18</v>
      </c>
      <c r="Z53" s="11">
        <f t="shared" si="10"/>
        <v>5.8999999999999992E-4</v>
      </c>
      <c r="AA53" s="16">
        <f t="shared" si="11"/>
        <v>6.9878653848870504E-3</v>
      </c>
      <c r="AB53" s="9">
        <f t="shared" si="1"/>
        <v>0.80171269710716131</v>
      </c>
      <c r="AC53" s="9">
        <f t="shared" si="2"/>
        <v>0.99301213461511295</v>
      </c>
      <c r="AD53" s="15">
        <f t="shared" si="3"/>
        <v>11.843839635401782</v>
      </c>
      <c r="AE53" s="3">
        <f t="shared" si="12"/>
        <v>883.49519999999961</v>
      </c>
      <c r="AF53" s="2">
        <f t="shared" si="13"/>
        <v>0.25</v>
      </c>
      <c r="AG53" s="9">
        <f t="shared" si="14"/>
        <v>2.1010407304636229E-3</v>
      </c>
      <c r="AH53" s="2">
        <f t="shared" si="15"/>
        <v>0.10166826751239531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129.5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0.82043100000000002</v>
      </c>
      <c r="F54" s="9">
        <f>IF(Raw!$G54&gt;$C$8,IF(Raw!$Q54&gt;$C$8,IF(Raw!$N54&gt;$C$9,IF(Raw!$N54&lt;$A$9,IF(Raw!$X54&gt;$C$9,IF(Raw!$X54&lt;$A$9,Raw!I54,-999),-999),-999),-999),-999),-999)</f>
        <v>1.0610329999999999</v>
      </c>
      <c r="G54" s="9">
        <f>Raw!G54</f>
        <v>0.95392600000000005</v>
      </c>
      <c r="H54" s="9">
        <f>IF(Raw!$G54&gt;$C$8,IF(Raw!$Q54&gt;$C$8,IF(Raw!$N54&gt;$C$9,IF(Raw!$N54&lt;$A$9,IF(Raw!$X54&gt;$C$9,IF(Raw!$X54&lt;$A$9,Raw!L54,-999),-999),-999),-999),-999),-999)</f>
        <v>708.9</v>
      </c>
      <c r="I54" s="9">
        <f>IF(Raw!$G54&gt;$C$8,IF(Raw!$Q54&gt;$C$8,IF(Raw!$N54&gt;$C$9,IF(Raw!$N54&lt;$A$9,IF(Raw!$X54&gt;$C$9,IF(Raw!$X54&lt;$A$9,Raw!M54,-999),-999),-999),-999),-999),-999)</f>
        <v>0.13820399999999999</v>
      </c>
      <c r="J54" s="9">
        <f>IF(Raw!$G54&gt;$C$8,IF(Raw!$Q54&gt;$C$8,IF(Raw!$N54&gt;$C$9,IF(Raw!$N54&lt;$A$9,IF(Raw!$X54&gt;$C$9,IF(Raw!$X54&lt;$A$9,Raw!N54,-999),-999),-999),-999),-999),-999)</f>
        <v>823</v>
      </c>
      <c r="K54" s="9">
        <f>IF(Raw!$G54&gt;$C$8,IF(Raw!$Q54&gt;$C$8,IF(Raw!$N54&gt;$C$9,IF(Raw!$N54&lt;$A$9,IF(Raw!$X54&gt;$C$9,IF(Raw!$X54&lt;$A$9,Raw!R54,-999),-999),-999),-999),-999),-999)</f>
        <v>0.80754499999999996</v>
      </c>
      <c r="L54" s="9">
        <f>IF(Raw!$G54&gt;$C$8,IF(Raw!$Q54&gt;$C$8,IF(Raw!$N54&gt;$C$9,IF(Raw!$N54&lt;$A$9,IF(Raw!$X54&gt;$C$9,IF(Raw!$X54&lt;$A$9,Raw!S54,-999),-999),-999),-999),-999),-999)</f>
        <v>1.062506</v>
      </c>
      <c r="M54" s="9">
        <f>Raw!Q54</f>
        <v>0.94987500000000002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7.1974999999999997E-2</v>
      </c>
      <c r="P54" s="9">
        <f>IF(Raw!$G54&gt;$C$8,IF(Raw!$Q54&gt;$C$8,IF(Raw!$N54&gt;$C$9,IF(Raw!$N54&lt;$A$9,IF(Raw!$X54&gt;$C$9,IF(Raw!$X54&lt;$A$9,Raw!X54,-999),-999),-999),-999),-999),-999)</f>
        <v>800</v>
      </c>
      <c r="R54" s="9">
        <f t="shared" si="4"/>
        <v>0.24060199999999987</v>
      </c>
      <c r="S54" s="9">
        <f t="shared" si="5"/>
        <v>0.22676203284911958</v>
      </c>
      <c r="T54" s="9">
        <f t="shared" si="6"/>
        <v>0.25496099999999999</v>
      </c>
      <c r="U54" s="9">
        <f t="shared" si="7"/>
        <v>0.23996193903846191</v>
      </c>
      <c r="V54" s="15">
        <f t="shared" si="0"/>
        <v>0</v>
      </c>
      <c r="X54" s="11">
        <f t="shared" si="8"/>
        <v>1.6254E+18</v>
      </c>
      <c r="Y54" s="11">
        <f t="shared" si="9"/>
        <v>7.0889999999999998E-18</v>
      </c>
      <c r="Z54" s="11">
        <f t="shared" si="10"/>
        <v>8.2299999999999995E-4</v>
      </c>
      <c r="AA54" s="16">
        <f t="shared" si="11"/>
        <v>9.3939028334457074E-3</v>
      </c>
      <c r="AB54" s="9">
        <f t="shared" si="1"/>
        <v>0.80994007886031816</v>
      </c>
      <c r="AC54" s="9">
        <f t="shared" si="2"/>
        <v>0.99060609716655412</v>
      </c>
      <c r="AD54" s="15">
        <f t="shared" si="3"/>
        <v>11.414219724721391</v>
      </c>
      <c r="AE54" s="3">
        <f t="shared" si="12"/>
        <v>853.51559999999972</v>
      </c>
      <c r="AF54" s="2">
        <f t="shared" si="13"/>
        <v>0.25</v>
      </c>
      <c r="AG54" s="9">
        <f t="shared" si="14"/>
        <v>2.1069063828886184E-3</v>
      </c>
      <c r="AH54" s="2">
        <f t="shared" si="15"/>
        <v>0.10195210338060694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128.4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0.84760999999999997</v>
      </c>
      <c r="F55" s="9">
        <f>IF(Raw!$G55&gt;$C$8,IF(Raw!$Q55&gt;$C$8,IF(Raw!$N55&gt;$C$9,IF(Raw!$N55&lt;$A$9,IF(Raw!$X55&gt;$C$9,IF(Raw!$X55&lt;$A$9,Raw!I55,-999),-999),-999),-999),-999),-999)</f>
        <v>1.0937809999999999</v>
      </c>
      <c r="G55" s="9">
        <f>Raw!G55</f>
        <v>0.93669599999999997</v>
      </c>
      <c r="H55" s="9">
        <f>IF(Raw!$G55&gt;$C$8,IF(Raw!$Q55&gt;$C$8,IF(Raw!$N55&gt;$C$9,IF(Raw!$N55&lt;$A$9,IF(Raw!$X55&gt;$C$9,IF(Raw!$X55&lt;$A$9,Raw!L55,-999),-999),-999),-999),-999),-999)</f>
        <v>733.4</v>
      </c>
      <c r="I55" s="9">
        <f>IF(Raw!$G55&gt;$C$8,IF(Raw!$Q55&gt;$C$8,IF(Raw!$N55&gt;$C$9,IF(Raw!$N55&lt;$A$9,IF(Raw!$X55&gt;$C$9,IF(Raw!$X55&lt;$A$9,Raw!M55,-999),-999),-999),-999),-999),-999)</f>
        <v>8.2478999999999997E-2</v>
      </c>
      <c r="J55" s="9">
        <f>IF(Raw!$G55&gt;$C$8,IF(Raw!$Q55&gt;$C$8,IF(Raw!$N55&gt;$C$9,IF(Raw!$N55&lt;$A$9,IF(Raw!$X55&gt;$C$9,IF(Raw!$X55&lt;$A$9,Raw!N55,-999),-999),-999),-999),-999),-999)</f>
        <v>703</v>
      </c>
      <c r="K55" s="9">
        <f>IF(Raw!$G55&gt;$C$8,IF(Raw!$Q55&gt;$C$8,IF(Raw!$N55&gt;$C$9,IF(Raw!$N55&lt;$A$9,IF(Raw!$X55&gt;$C$9,IF(Raw!$X55&lt;$A$9,Raw!R55,-999),-999),-999),-999),-999),-999)</f>
        <v>0.84120600000000001</v>
      </c>
      <c r="L55" s="9">
        <f>IF(Raw!$G55&gt;$C$8,IF(Raw!$Q55&gt;$C$8,IF(Raw!$N55&gt;$C$9,IF(Raw!$N55&lt;$A$9,IF(Raw!$X55&gt;$C$9,IF(Raw!$X55&lt;$A$9,Raw!S55,-999),-999),-999),-999),-999),-999)</f>
        <v>1.1033299999999999</v>
      </c>
      <c r="M55" s="9">
        <f>Raw!Q55</f>
        <v>0.95684000000000002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0.193693</v>
      </c>
      <c r="P55" s="9">
        <f>IF(Raw!$G55&gt;$C$8,IF(Raw!$Q55&gt;$C$8,IF(Raw!$N55&gt;$C$9,IF(Raw!$N55&lt;$A$9,IF(Raw!$X55&gt;$C$9,IF(Raw!$X55&lt;$A$9,Raw!X55,-999),-999),-999),-999),-999),-999)</f>
        <v>428</v>
      </c>
      <c r="R55" s="9">
        <f t="shared" si="4"/>
        <v>0.24617099999999992</v>
      </c>
      <c r="S55" s="9">
        <f t="shared" si="5"/>
        <v>0.22506424960755392</v>
      </c>
      <c r="T55" s="9">
        <f t="shared" si="6"/>
        <v>0.26212399999999991</v>
      </c>
      <c r="U55" s="9">
        <f t="shared" si="7"/>
        <v>0.23757534010676762</v>
      </c>
      <c r="V55" s="15">
        <f t="shared" si="0"/>
        <v>0</v>
      </c>
      <c r="X55" s="11">
        <f t="shared" si="8"/>
        <v>1.6254E+18</v>
      </c>
      <c r="Y55" s="11">
        <f t="shared" si="9"/>
        <v>7.3339999999999996E-18</v>
      </c>
      <c r="Z55" s="11">
        <f t="shared" si="10"/>
        <v>7.0299999999999996E-4</v>
      </c>
      <c r="AA55" s="16">
        <f t="shared" si="11"/>
        <v>8.3105957788862563E-3</v>
      </c>
      <c r="AB55" s="9">
        <f t="shared" si="1"/>
        <v>0.84338440660794478</v>
      </c>
      <c r="AC55" s="9">
        <f t="shared" si="2"/>
        <v>0.99168940422111374</v>
      </c>
      <c r="AD55" s="15">
        <f t="shared" si="3"/>
        <v>11.821615617192402</v>
      </c>
      <c r="AE55" s="3">
        <f t="shared" si="12"/>
        <v>883.01359999999977</v>
      </c>
      <c r="AF55" s="2">
        <f t="shared" si="13"/>
        <v>0.25</v>
      </c>
      <c r="AG55" s="9">
        <f t="shared" si="14"/>
        <v>2.1604033468199694E-3</v>
      </c>
      <c r="AH55" s="2">
        <f t="shared" si="15"/>
        <v>0.10454079362407184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127.3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0.86018600000000001</v>
      </c>
      <c r="F56" s="9">
        <f>IF(Raw!$G56&gt;$C$8,IF(Raw!$Q56&gt;$C$8,IF(Raw!$N56&gt;$C$9,IF(Raw!$N56&lt;$A$9,IF(Raw!$X56&gt;$C$9,IF(Raw!$X56&lt;$A$9,Raw!I56,-999),-999),-999),-999),-999),-999)</f>
        <v>1.121902</v>
      </c>
      <c r="G56" s="9">
        <f>Raw!G56</f>
        <v>0.94372400000000001</v>
      </c>
      <c r="H56" s="9">
        <f>IF(Raw!$G56&gt;$C$8,IF(Raw!$Q56&gt;$C$8,IF(Raw!$N56&gt;$C$9,IF(Raw!$N56&lt;$A$9,IF(Raw!$X56&gt;$C$9,IF(Raw!$X56&lt;$A$9,Raw!L56,-999),-999),-999),-999),-999),-999)</f>
        <v>766.1</v>
      </c>
      <c r="I56" s="9">
        <f>IF(Raw!$G56&gt;$C$8,IF(Raw!$Q56&gt;$C$8,IF(Raw!$N56&gt;$C$9,IF(Raw!$N56&lt;$A$9,IF(Raw!$X56&gt;$C$9,IF(Raw!$X56&lt;$A$9,Raw!M56,-999),-999),-999),-999),-999),-999)</f>
        <v>0.25045200000000001</v>
      </c>
      <c r="J56" s="9">
        <f>IF(Raw!$G56&gt;$C$8,IF(Raw!$Q56&gt;$C$8,IF(Raw!$N56&gt;$C$9,IF(Raw!$N56&lt;$A$9,IF(Raw!$X56&gt;$C$9,IF(Raw!$X56&lt;$A$9,Raw!N56,-999),-999),-999),-999),-999),-999)</f>
        <v>861</v>
      </c>
      <c r="K56" s="9">
        <f>IF(Raw!$G56&gt;$C$8,IF(Raw!$Q56&gt;$C$8,IF(Raw!$N56&gt;$C$9,IF(Raw!$N56&lt;$A$9,IF(Raw!$X56&gt;$C$9,IF(Raw!$X56&lt;$A$9,Raw!R56,-999),-999),-999),-999),-999),-999)</f>
        <v>0.86966100000000002</v>
      </c>
      <c r="L56" s="9">
        <f>IF(Raw!$G56&gt;$C$8,IF(Raw!$Q56&gt;$C$8,IF(Raw!$N56&gt;$C$9,IF(Raw!$N56&lt;$A$9,IF(Raw!$X56&gt;$C$9,IF(Raw!$X56&lt;$A$9,Raw!S56,-999),-999),-999),-999),-999),-999)</f>
        <v>1.1250279999999999</v>
      </c>
      <c r="M56" s="9">
        <f>Raw!Q56</f>
        <v>0.93197700000000006</v>
      </c>
      <c r="N56" s="9">
        <f>IF(Raw!$G56&gt;$C$8,IF(Raw!$Q56&gt;$C$8,IF(Raw!$N56&gt;$C$9,IF(Raw!$N56&lt;$A$9,IF(Raw!$X56&gt;$C$9,IF(Raw!$X56&lt;$A$9,Raw!V56,-999),-999),-999),-999),-999),-999)</f>
        <v>735.4</v>
      </c>
      <c r="O56" s="9">
        <f>IF(Raw!$G56&gt;$C$8,IF(Raw!$Q56&gt;$C$8,IF(Raw!$N56&gt;$C$9,IF(Raw!$N56&lt;$A$9,IF(Raw!$X56&gt;$C$9,IF(Raw!$X56&lt;$A$9,Raw!W56,-999),-999),-999),-999),-999),-999)</f>
        <v>0.22916400000000001</v>
      </c>
      <c r="P56" s="9">
        <f>IF(Raw!$G56&gt;$C$8,IF(Raw!$Q56&gt;$C$8,IF(Raw!$N56&gt;$C$9,IF(Raw!$N56&lt;$A$9,IF(Raw!$X56&gt;$C$9,IF(Raw!$X56&lt;$A$9,Raw!X56,-999),-999),-999),-999),-999),-999)</f>
        <v>770</v>
      </c>
      <c r="R56" s="9">
        <f t="shared" si="4"/>
        <v>0.26171599999999995</v>
      </c>
      <c r="S56" s="9">
        <f t="shared" si="5"/>
        <v>0.23327884253704864</v>
      </c>
      <c r="T56" s="9">
        <f t="shared" si="6"/>
        <v>0.2553669999999999</v>
      </c>
      <c r="U56" s="9">
        <f t="shared" si="7"/>
        <v>0.22698723942870749</v>
      </c>
      <c r="V56" s="15">
        <f t="shared" si="0"/>
        <v>0</v>
      </c>
      <c r="X56" s="11">
        <f t="shared" si="8"/>
        <v>1.6254E+18</v>
      </c>
      <c r="Y56" s="11">
        <f t="shared" si="9"/>
        <v>7.6609999999999995E-18</v>
      </c>
      <c r="Z56" s="11">
        <f t="shared" si="10"/>
        <v>8.61E-4</v>
      </c>
      <c r="AA56" s="16">
        <f t="shared" si="11"/>
        <v>1.0607607360560368E-2</v>
      </c>
      <c r="AB56" s="9">
        <f t="shared" si="1"/>
        <v>0.87236983286884429</v>
      </c>
      <c r="AC56" s="9">
        <f t="shared" si="2"/>
        <v>0.98939239263943946</v>
      </c>
      <c r="AD56" s="15">
        <f t="shared" si="3"/>
        <v>12.320101464065466</v>
      </c>
      <c r="AE56" s="3">
        <f t="shared" si="12"/>
        <v>922.38439999999969</v>
      </c>
      <c r="AF56" s="2">
        <f t="shared" si="13"/>
        <v>0.25</v>
      </c>
      <c r="AG56" s="9">
        <f t="shared" si="14"/>
        <v>2.1511583236998441E-3</v>
      </c>
      <c r="AH56" s="2">
        <f t="shared" si="15"/>
        <v>0.10409343176663285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126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0.90709499999999998</v>
      </c>
      <c r="F57" s="9">
        <f>IF(Raw!$G57&gt;$C$8,IF(Raw!$Q57&gt;$C$8,IF(Raw!$N57&gt;$C$9,IF(Raw!$N57&lt;$A$9,IF(Raw!$X57&gt;$C$9,IF(Raw!$X57&lt;$A$9,Raw!I57,-999),-999),-999),-999),-999),-999)</f>
        <v>1.2199709999999999</v>
      </c>
      <c r="G57" s="9">
        <f>Raw!G57</f>
        <v>0.96704100000000004</v>
      </c>
      <c r="H57" s="9">
        <f>IF(Raw!$G57&gt;$C$8,IF(Raw!$Q57&gt;$C$8,IF(Raw!$N57&gt;$C$9,IF(Raw!$N57&lt;$A$9,IF(Raw!$X57&gt;$C$9,IF(Raw!$X57&lt;$A$9,Raw!L57,-999),-999),-999),-999),-999),-999)</f>
        <v>760.9</v>
      </c>
      <c r="I57" s="9">
        <f>IF(Raw!$G57&gt;$C$8,IF(Raw!$Q57&gt;$C$8,IF(Raw!$N57&gt;$C$9,IF(Raw!$N57&lt;$A$9,IF(Raw!$X57&gt;$C$9,IF(Raw!$X57&lt;$A$9,Raw!M57,-999),-999),-999),-999),-999),-999)</f>
        <v>0.213784</v>
      </c>
      <c r="J57" s="9">
        <f>IF(Raw!$G57&gt;$C$8,IF(Raw!$Q57&gt;$C$8,IF(Raw!$N57&gt;$C$9,IF(Raw!$N57&lt;$A$9,IF(Raw!$X57&gt;$C$9,IF(Raw!$X57&lt;$A$9,Raw!N57,-999),-999),-999),-999),-999),-999)</f>
        <v>1603</v>
      </c>
      <c r="K57" s="9">
        <f>IF(Raw!$G57&gt;$C$8,IF(Raw!$Q57&gt;$C$8,IF(Raw!$N57&gt;$C$9,IF(Raw!$N57&lt;$A$9,IF(Raw!$X57&gt;$C$9,IF(Raw!$X57&lt;$A$9,Raw!R57,-999),-999),-999),-999),-999),-999)</f>
        <v>0.88433099999999998</v>
      </c>
      <c r="L57" s="9">
        <f>IF(Raw!$G57&gt;$C$8,IF(Raw!$Q57&gt;$C$8,IF(Raw!$N57&gt;$C$9,IF(Raw!$N57&lt;$A$9,IF(Raw!$X57&gt;$C$9,IF(Raw!$X57&lt;$A$9,Raw!S57,-999),-999),-999),-999),-999),-999)</f>
        <v>1.193047</v>
      </c>
      <c r="M57" s="9">
        <f>Raw!Q57</f>
        <v>0.94672599999999996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0.202349</v>
      </c>
      <c r="P57" s="9">
        <f>IF(Raw!$G57&gt;$C$8,IF(Raw!$Q57&gt;$C$8,IF(Raw!$N57&gt;$C$9,IF(Raw!$N57&lt;$A$9,IF(Raw!$X57&gt;$C$9,IF(Raw!$X57&lt;$A$9,Raw!X57,-999),-999),-999),-999),-999),-999)</f>
        <v>524</v>
      </c>
      <c r="R57" s="9">
        <f t="shared" si="4"/>
        <v>0.31287599999999993</v>
      </c>
      <c r="S57" s="9">
        <f t="shared" si="5"/>
        <v>0.25646183392883926</v>
      </c>
      <c r="T57" s="9">
        <f t="shared" si="6"/>
        <v>0.30871599999999999</v>
      </c>
      <c r="U57" s="9">
        <f t="shared" si="7"/>
        <v>0.25876264723854131</v>
      </c>
      <c r="V57" s="15">
        <f t="shared" si="0"/>
        <v>0</v>
      </c>
      <c r="X57" s="11">
        <f t="shared" si="8"/>
        <v>1.6254E+18</v>
      </c>
      <c r="Y57" s="11">
        <f t="shared" si="9"/>
        <v>7.6090000000000001E-18</v>
      </c>
      <c r="Z57" s="11">
        <f t="shared" si="10"/>
        <v>1.6029999999999998E-3</v>
      </c>
      <c r="AA57" s="16">
        <f t="shared" si="11"/>
        <v>1.9439968150657922E-2</v>
      </c>
      <c r="AB57" s="9">
        <f t="shared" si="1"/>
        <v>0.89033242920759847</v>
      </c>
      <c r="AC57" s="9">
        <f t="shared" si="2"/>
        <v>0.98056003184934215</v>
      </c>
      <c r="AD57" s="15">
        <f t="shared" si="3"/>
        <v>12.127241516318108</v>
      </c>
      <c r="AE57" s="3">
        <f t="shared" si="12"/>
        <v>916.12359999999978</v>
      </c>
      <c r="AF57" s="2">
        <f t="shared" si="13"/>
        <v>0.25</v>
      </c>
      <c r="AG57" s="9">
        <f t="shared" si="14"/>
        <v>2.4139054757412429E-3</v>
      </c>
      <c r="AH57" s="2">
        <f t="shared" si="15"/>
        <v>0.11680762971365236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124.8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0.92793899999999996</v>
      </c>
      <c r="F58" s="9">
        <f>IF(Raw!$G58&gt;$C$8,IF(Raw!$Q58&gt;$C$8,IF(Raw!$N58&gt;$C$9,IF(Raw!$N58&lt;$A$9,IF(Raw!$X58&gt;$C$9,IF(Raw!$X58&lt;$A$9,Raw!I58,-999),-999),-999),-999),-999),-999)</f>
        <v>1.2639549999999999</v>
      </c>
      <c r="G58" s="9">
        <f>Raw!G58</f>
        <v>0.96021000000000001</v>
      </c>
      <c r="H58" s="9">
        <f>IF(Raw!$G58&gt;$C$8,IF(Raw!$Q58&gt;$C$8,IF(Raw!$N58&gt;$C$9,IF(Raw!$N58&lt;$A$9,IF(Raw!$X58&gt;$C$9,IF(Raw!$X58&lt;$A$9,Raw!L58,-999),-999),-999),-999),-999),-999)</f>
        <v>782.1</v>
      </c>
      <c r="I58" s="9">
        <f>IF(Raw!$G58&gt;$C$8,IF(Raw!$Q58&gt;$C$8,IF(Raw!$N58&gt;$C$9,IF(Raw!$N58&lt;$A$9,IF(Raw!$X58&gt;$C$9,IF(Raw!$X58&lt;$A$9,Raw!M58,-999),-999),-999),-999),-999),-999)</f>
        <v>0.20228399999999999</v>
      </c>
      <c r="J58" s="9">
        <f>IF(Raw!$G58&gt;$C$8,IF(Raw!$Q58&gt;$C$8,IF(Raw!$N58&gt;$C$9,IF(Raw!$N58&lt;$A$9,IF(Raw!$X58&gt;$C$9,IF(Raw!$X58&lt;$A$9,Raw!N58,-999),-999),-999),-999),-999),-999)</f>
        <v>746</v>
      </c>
      <c r="K58" s="9">
        <f>IF(Raw!$G58&gt;$C$8,IF(Raw!$Q58&gt;$C$8,IF(Raw!$N58&gt;$C$9,IF(Raw!$N58&lt;$A$9,IF(Raw!$X58&gt;$C$9,IF(Raw!$X58&lt;$A$9,Raw!R58,-999),-999),-999),-999),-999),-999)</f>
        <v>0.94294299999999998</v>
      </c>
      <c r="L58" s="9">
        <f>IF(Raw!$G58&gt;$C$8,IF(Raw!$Q58&gt;$C$8,IF(Raw!$N58&gt;$C$9,IF(Raw!$N58&lt;$A$9,IF(Raw!$X58&gt;$C$9,IF(Raw!$X58&lt;$A$9,Raw!S58,-999),-999),-999),-999),-999),-999)</f>
        <v>1.2737780000000001</v>
      </c>
      <c r="M58" s="9">
        <f>Raw!Q58</f>
        <v>0.96360199999999996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0.370811</v>
      </c>
      <c r="P58" s="9">
        <f>IF(Raw!$G58&gt;$C$8,IF(Raw!$Q58&gt;$C$8,IF(Raw!$N58&gt;$C$9,IF(Raw!$N58&lt;$A$9,IF(Raw!$X58&gt;$C$9,IF(Raw!$X58&lt;$A$9,Raw!X58,-999),-999),-999),-999),-999),-999)</f>
        <v>852</v>
      </c>
      <c r="R58" s="9">
        <f t="shared" si="4"/>
        <v>0.33601599999999998</v>
      </c>
      <c r="S58" s="9">
        <f t="shared" si="5"/>
        <v>0.26584490745319256</v>
      </c>
      <c r="T58" s="9">
        <f t="shared" si="6"/>
        <v>0.3308350000000001</v>
      </c>
      <c r="U58" s="9">
        <f t="shared" si="7"/>
        <v>0.25972736222481474</v>
      </c>
      <c r="V58" s="15">
        <f t="shared" si="0"/>
        <v>0</v>
      </c>
      <c r="X58" s="11">
        <f t="shared" si="8"/>
        <v>1.6254E+18</v>
      </c>
      <c r="Y58" s="11">
        <f t="shared" si="9"/>
        <v>7.8210000000000002E-18</v>
      </c>
      <c r="Z58" s="11">
        <f t="shared" si="10"/>
        <v>7.4599999999999992E-4</v>
      </c>
      <c r="AA58" s="16">
        <f t="shared" si="11"/>
        <v>9.3942521395784465E-3</v>
      </c>
      <c r="AB58" s="9">
        <f t="shared" si="1"/>
        <v>0.94605094740659745</v>
      </c>
      <c r="AC58" s="9">
        <f t="shared" si="2"/>
        <v>0.99060574786042144</v>
      </c>
      <c r="AD58" s="15">
        <f t="shared" si="3"/>
        <v>12.592831286298185</v>
      </c>
      <c r="AE58" s="3">
        <f t="shared" si="12"/>
        <v>941.64839999999981</v>
      </c>
      <c r="AF58" s="2">
        <f t="shared" si="13"/>
        <v>0.25</v>
      </c>
      <c r="AG58" s="9">
        <f t="shared" si="14"/>
        <v>2.5159252714864219E-3</v>
      </c>
      <c r="AH58" s="2">
        <f t="shared" si="15"/>
        <v>0.1217443145360794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123.7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0.95142300000000002</v>
      </c>
      <c r="F59" s="9">
        <f>IF(Raw!$G59&gt;$C$8,IF(Raw!$Q59&gt;$C$8,IF(Raw!$N59&gt;$C$9,IF(Raw!$N59&lt;$A$9,IF(Raw!$X59&gt;$C$9,IF(Raw!$X59&lt;$A$9,Raw!I59,-999),-999),-999),-999),-999),-999)</f>
        <v>1.300306</v>
      </c>
      <c r="G59" s="9">
        <f>Raw!G59</f>
        <v>0.957229</v>
      </c>
      <c r="H59" s="9">
        <f>IF(Raw!$G59&gt;$C$8,IF(Raw!$Q59&gt;$C$8,IF(Raw!$N59&gt;$C$9,IF(Raw!$N59&lt;$A$9,IF(Raw!$X59&gt;$C$9,IF(Raw!$X59&lt;$A$9,Raw!L59,-999),-999),-999),-999),-999),-999)</f>
        <v>733.6</v>
      </c>
      <c r="I59" s="9">
        <f>IF(Raw!$G59&gt;$C$8,IF(Raw!$Q59&gt;$C$8,IF(Raw!$N59&gt;$C$9,IF(Raw!$N59&lt;$A$9,IF(Raw!$X59&gt;$C$9,IF(Raw!$X59&lt;$A$9,Raw!M59,-999),-999),-999),-999),-999),-999)</f>
        <v>0.200573</v>
      </c>
      <c r="J59" s="9">
        <f>IF(Raw!$G59&gt;$C$8,IF(Raw!$Q59&gt;$C$8,IF(Raw!$N59&gt;$C$9,IF(Raw!$N59&lt;$A$9,IF(Raw!$X59&gt;$C$9,IF(Raw!$X59&lt;$A$9,Raw!N59,-999),-999),-999),-999),-999),-999)</f>
        <v>771</v>
      </c>
      <c r="K59" s="9">
        <f>IF(Raw!$G59&gt;$C$8,IF(Raw!$Q59&gt;$C$8,IF(Raw!$N59&gt;$C$9,IF(Raw!$N59&lt;$A$9,IF(Raw!$X59&gt;$C$9,IF(Raw!$X59&lt;$A$9,Raw!R59,-999),-999),-999),-999),-999),-999)</f>
        <v>0.98298600000000003</v>
      </c>
      <c r="L59" s="9">
        <f>IF(Raw!$G59&gt;$C$8,IF(Raw!$Q59&gt;$C$8,IF(Raw!$N59&gt;$C$9,IF(Raw!$N59&lt;$A$9,IF(Raw!$X59&gt;$C$9,IF(Raw!$X59&lt;$A$9,Raw!S59,-999),-999),-999),-999),-999),-999)</f>
        <v>1.353934</v>
      </c>
      <c r="M59" s="9">
        <f>Raw!Q59</f>
        <v>0.96309900000000004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0.22917999999999999</v>
      </c>
      <c r="P59" s="9">
        <f>IF(Raw!$G59&gt;$C$8,IF(Raw!$Q59&gt;$C$8,IF(Raw!$N59&gt;$C$9,IF(Raw!$N59&lt;$A$9,IF(Raw!$X59&gt;$C$9,IF(Raw!$X59&lt;$A$9,Raw!X59,-999),-999),-999),-999),-999),-999)</f>
        <v>426</v>
      </c>
      <c r="R59" s="9">
        <f t="shared" si="4"/>
        <v>0.34888299999999994</v>
      </c>
      <c r="S59" s="9">
        <f t="shared" si="5"/>
        <v>0.26830838279604952</v>
      </c>
      <c r="T59" s="9">
        <f t="shared" si="6"/>
        <v>0.37094799999999994</v>
      </c>
      <c r="U59" s="9">
        <f t="shared" si="7"/>
        <v>0.27397790438824932</v>
      </c>
      <c r="V59" s="15">
        <f t="shared" si="0"/>
        <v>0</v>
      </c>
      <c r="X59" s="11">
        <f t="shared" si="8"/>
        <v>1.6254E+18</v>
      </c>
      <c r="Y59" s="11">
        <f t="shared" si="9"/>
        <v>7.3360000000000001E-18</v>
      </c>
      <c r="Z59" s="11">
        <f t="shared" si="10"/>
        <v>7.7099999999999998E-4</v>
      </c>
      <c r="AA59" s="16">
        <f t="shared" si="11"/>
        <v>9.1096055985934576E-3</v>
      </c>
      <c r="AB59" s="9">
        <f t="shared" si="1"/>
        <v>0.98636518997758704</v>
      </c>
      <c r="AC59" s="9">
        <f t="shared" si="2"/>
        <v>0.99089039440140658</v>
      </c>
      <c r="AD59" s="15">
        <f t="shared" si="3"/>
        <v>11.8153120604325</v>
      </c>
      <c r="AE59" s="3">
        <f t="shared" si="12"/>
        <v>883.25439999999981</v>
      </c>
      <c r="AF59" s="2">
        <f t="shared" si="13"/>
        <v>0.25</v>
      </c>
      <c r="AG59" s="9">
        <f t="shared" si="14"/>
        <v>2.4901034138542343E-3</v>
      </c>
      <c r="AH59" s="2">
        <f t="shared" si="15"/>
        <v>0.12049480828360569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122.4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0.93843900000000002</v>
      </c>
      <c r="F60" s="9">
        <f>IF(Raw!$G60&gt;$C$8,IF(Raw!$Q60&gt;$C$8,IF(Raw!$N60&gt;$C$9,IF(Raw!$N60&lt;$A$9,IF(Raw!$X60&gt;$C$9,IF(Raw!$X60&lt;$A$9,Raw!I60,-999),-999),-999),-999),-999),-999)</f>
        <v>1.262399</v>
      </c>
      <c r="G60" s="9">
        <f>Raw!G60</f>
        <v>0.956762</v>
      </c>
      <c r="H60" s="9">
        <f>IF(Raw!$G60&gt;$C$8,IF(Raw!$Q60&gt;$C$8,IF(Raw!$N60&gt;$C$9,IF(Raw!$N60&lt;$A$9,IF(Raw!$X60&gt;$C$9,IF(Raw!$X60&lt;$A$9,Raw!L60,-999),-999),-999),-999),-999),-999)</f>
        <v>788.3</v>
      </c>
      <c r="I60" s="9">
        <f>IF(Raw!$G60&gt;$C$8,IF(Raw!$Q60&gt;$C$8,IF(Raw!$N60&gt;$C$9,IF(Raw!$N60&lt;$A$9,IF(Raw!$X60&gt;$C$9,IF(Raw!$X60&lt;$A$9,Raw!M60,-999),-999),-999),-999),-999),-999)</f>
        <v>9.7839999999999996E-2</v>
      </c>
      <c r="J60" s="9">
        <f>IF(Raw!$G60&gt;$C$8,IF(Raw!$Q60&gt;$C$8,IF(Raw!$N60&gt;$C$9,IF(Raw!$N60&lt;$A$9,IF(Raw!$X60&gt;$C$9,IF(Raw!$X60&lt;$A$9,Raw!N60,-999),-999),-999),-999),-999),-999)</f>
        <v>686</v>
      </c>
      <c r="K60" s="9">
        <f>IF(Raw!$G60&gt;$C$8,IF(Raw!$Q60&gt;$C$8,IF(Raw!$N60&gt;$C$9,IF(Raw!$N60&lt;$A$9,IF(Raw!$X60&gt;$C$9,IF(Raw!$X60&lt;$A$9,Raw!R60,-999),-999),-999),-999),-999),-999)</f>
        <v>0.96481099999999997</v>
      </c>
      <c r="L60" s="9">
        <f>IF(Raw!$G60&gt;$C$8,IF(Raw!$Q60&gt;$C$8,IF(Raw!$N60&gt;$C$9,IF(Raw!$N60&lt;$A$9,IF(Raw!$X60&gt;$C$9,IF(Raw!$X60&lt;$A$9,Raw!S60,-999),-999),-999),-999),-999),-999)</f>
        <v>1.3365320000000001</v>
      </c>
      <c r="M60" s="9">
        <f>Raw!Q60</f>
        <v>0.97704100000000005</v>
      </c>
      <c r="N60" s="9">
        <f>IF(Raw!$G60&gt;$C$8,IF(Raw!$Q60&gt;$C$8,IF(Raw!$N60&gt;$C$9,IF(Raw!$N60&lt;$A$9,IF(Raw!$X60&gt;$C$9,IF(Raw!$X60&lt;$A$9,Raw!V60,-999),-999),-999),-999),-999),-999)</f>
        <v>800</v>
      </c>
      <c r="O60" s="9">
        <f>IF(Raw!$G60&gt;$C$8,IF(Raw!$Q60&gt;$C$8,IF(Raw!$N60&gt;$C$9,IF(Raw!$N60&lt;$A$9,IF(Raw!$X60&gt;$C$9,IF(Raw!$X60&lt;$A$9,Raw!W60,-999),-999),-999),-999),-999),-999)</f>
        <v>0.120586</v>
      </c>
      <c r="P60" s="9">
        <f>IF(Raw!$G60&gt;$C$8,IF(Raw!$Q60&gt;$C$8,IF(Raw!$N60&gt;$C$9,IF(Raw!$N60&lt;$A$9,IF(Raw!$X60&gt;$C$9,IF(Raw!$X60&lt;$A$9,Raw!X60,-999),-999),-999),-999),-999),-999)</f>
        <v>489</v>
      </c>
      <c r="R60" s="9">
        <f t="shared" si="4"/>
        <v>0.32396000000000003</v>
      </c>
      <c r="S60" s="9">
        <f t="shared" si="5"/>
        <v>0.25662250999881969</v>
      </c>
      <c r="T60" s="9">
        <f t="shared" si="6"/>
        <v>0.37172100000000008</v>
      </c>
      <c r="U60" s="9">
        <f t="shared" si="7"/>
        <v>0.27812353164757753</v>
      </c>
      <c r="V60" s="15">
        <f t="shared" si="0"/>
        <v>0</v>
      </c>
      <c r="X60" s="11">
        <f t="shared" si="8"/>
        <v>1.6254E+18</v>
      </c>
      <c r="Y60" s="11">
        <f t="shared" si="9"/>
        <v>7.8829999999999988E-18</v>
      </c>
      <c r="Z60" s="11">
        <f t="shared" si="10"/>
        <v>6.8599999999999998E-4</v>
      </c>
      <c r="AA60" s="16">
        <f t="shared" si="11"/>
        <v>8.7131510361432418E-3</v>
      </c>
      <c r="AB60" s="9">
        <f t="shared" si="1"/>
        <v>0.96804986121630621</v>
      </c>
      <c r="AC60" s="9">
        <f t="shared" si="2"/>
        <v>0.99128684896385666</v>
      </c>
      <c r="AD60" s="15">
        <f t="shared" si="3"/>
        <v>12.701386350063034</v>
      </c>
      <c r="AE60" s="3">
        <f t="shared" si="12"/>
        <v>949.11319999999955</v>
      </c>
      <c r="AF60" s="2">
        <f t="shared" si="13"/>
        <v>0.25</v>
      </c>
      <c r="AG60" s="9">
        <f t="shared" si="14"/>
        <v>2.7173495603845118E-3</v>
      </c>
      <c r="AH60" s="2">
        <f t="shared" si="15"/>
        <v>0.13149113104956323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121.5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0.93074599999999996</v>
      </c>
      <c r="F61" s="9">
        <f>IF(Raw!$G61&gt;$C$8,IF(Raw!$Q61&gt;$C$8,IF(Raw!$N61&gt;$C$9,IF(Raw!$N61&lt;$A$9,IF(Raw!$X61&gt;$C$9,IF(Raw!$X61&lt;$A$9,Raw!I61,-999),-999),-999),-999),-999),-999)</f>
        <v>1.267145</v>
      </c>
      <c r="G61" s="9">
        <f>Raw!G61</f>
        <v>0.97648900000000005</v>
      </c>
      <c r="H61" s="9">
        <f>IF(Raw!$G61&gt;$C$8,IF(Raw!$Q61&gt;$C$8,IF(Raw!$N61&gt;$C$9,IF(Raw!$N61&lt;$A$9,IF(Raw!$X61&gt;$C$9,IF(Raw!$X61&lt;$A$9,Raw!L61,-999),-999),-999),-999),-999),-999)</f>
        <v>800</v>
      </c>
      <c r="I61" s="9">
        <f>IF(Raw!$G61&gt;$C$8,IF(Raw!$Q61&gt;$C$8,IF(Raw!$N61&gt;$C$9,IF(Raw!$N61&lt;$A$9,IF(Raw!$X61&gt;$C$9,IF(Raw!$X61&lt;$A$9,Raw!M61,-999),-999),-999),-999),-999),-999)</f>
        <v>0.141626</v>
      </c>
      <c r="J61" s="9">
        <f>IF(Raw!$G61&gt;$C$8,IF(Raw!$Q61&gt;$C$8,IF(Raw!$N61&gt;$C$9,IF(Raw!$N61&lt;$A$9,IF(Raw!$X61&gt;$C$9,IF(Raw!$X61&lt;$A$9,Raw!N61,-999),-999),-999),-999),-999),-999)</f>
        <v>724</v>
      </c>
      <c r="K61" s="9">
        <f>IF(Raw!$G61&gt;$C$8,IF(Raw!$Q61&gt;$C$8,IF(Raw!$N61&gt;$C$9,IF(Raw!$N61&lt;$A$9,IF(Raw!$X61&gt;$C$9,IF(Raw!$X61&lt;$A$9,Raw!R61,-999),-999),-999),-999),-999),-999)</f>
        <v>0.95958299999999996</v>
      </c>
      <c r="L61" s="9">
        <f>IF(Raw!$G61&gt;$C$8,IF(Raw!$Q61&gt;$C$8,IF(Raw!$N61&gt;$C$9,IF(Raw!$N61&lt;$A$9,IF(Raw!$X61&gt;$C$9,IF(Raw!$X61&lt;$A$9,Raw!S61,-999),-999),-999),-999),-999),-999)</f>
        <v>1.3249869999999999</v>
      </c>
      <c r="M61" s="9">
        <f>Raw!Q61</f>
        <v>0.96607500000000002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0.14164099999999999</v>
      </c>
      <c r="P61" s="9">
        <f>IF(Raw!$G61&gt;$C$8,IF(Raw!$Q61&gt;$C$8,IF(Raw!$N61&gt;$C$9,IF(Raw!$N61&lt;$A$9,IF(Raw!$X61&gt;$C$9,IF(Raw!$X61&lt;$A$9,Raw!X61,-999),-999),-999),-999),-999),-999)</f>
        <v>703</v>
      </c>
      <c r="R61" s="9">
        <f t="shared" si="4"/>
        <v>0.336399</v>
      </c>
      <c r="S61" s="9">
        <f t="shared" si="5"/>
        <v>0.26547790505427554</v>
      </c>
      <c r="T61" s="9">
        <f t="shared" si="6"/>
        <v>0.36540399999999995</v>
      </c>
      <c r="U61" s="9">
        <f t="shared" si="7"/>
        <v>0.27577930953284824</v>
      </c>
      <c r="V61" s="15">
        <f t="shared" si="0"/>
        <v>0</v>
      </c>
      <c r="X61" s="11">
        <f t="shared" si="8"/>
        <v>1.6254E+18</v>
      </c>
      <c r="Y61" s="11">
        <f t="shared" si="9"/>
        <v>7.999999999999999E-18</v>
      </c>
      <c r="Z61" s="11">
        <f t="shared" si="10"/>
        <v>7.2399999999999993E-4</v>
      </c>
      <c r="AA61" s="16">
        <f t="shared" si="11"/>
        <v>9.3265140421673852E-3</v>
      </c>
      <c r="AB61" s="9">
        <f t="shared" si="1"/>
        <v>0.9629909455370641</v>
      </c>
      <c r="AC61" s="9">
        <f t="shared" si="2"/>
        <v>0.99067348595783256</v>
      </c>
      <c r="AD61" s="15">
        <f t="shared" si="3"/>
        <v>12.881925472606886</v>
      </c>
      <c r="AE61" s="3">
        <f t="shared" si="12"/>
        <v>963.19999999999959</v>
      </c>
      <c r="AF61" s="2">
        <f t="shared" si="13"/>
        <v>0.25</v>
      </c>
      <c r="AG61" s="9">
        <f t="shared" si="14"/>
        <v>2.7327450094531821E-3</v>
      </c>
      <c r="AH61" s="2">
        <f t="shared" si="15"/>
        <v>0.13223610881781508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120.2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0.93183400000000005</v>
      </c>
      <c r="F62" s="9">
        <f>IF(Raw!$G62&gt;$C$8,IF(Raw!$Q62&gt;$C$8,IF(Raw!$N62&gt;$C$9,IF(Raw!$N62&lt;$A$9,IF(Raw!$X62&gt;$C$9,IF(Raw!$X62&lt;$A$9,Raw!I62,-999),-999),-999),-999),-999),-999)</f>
        <v>1.2638940000000001</v>
      </c>
      <c r="G62" s="9">
        <f>Raw!G62</f>
        <v>0.95548100000000002</v>
      </c>
      <c r="H62" s="9">
        <f>IF(Raw!$G62&gt;$C$8,IF(Raw!$Q62&gt;$C$8,IF(Raw!$N62&gt;$C$9,IF(Raw!$N62&lt;$A$9,IF(Raw!$X62&gt;$C$9,IF(Raw!$X62&lt;$A$9,Raw!L62,-999),-999),-999),-999),-999),-999)</f>
        <v>796</v>
      </c>
      <c r="I62" s="9">
        <f>IF(Raw!$G62&gt;$C$8,IF(Raw!$Q62&gt;$C$8,IF(Raw!$N62&gt;$C$9,IF(Raw!$N62&lt;$A$9,IF(Raw!$X62&gt;$C$9,IF(Raw!$X62&lt;$A$9,Raw!M62,-999),-999),-999),-999),-999),-999)</f>
        <v>0.22917999999999999</v>
      </c>
      <c r="J62" s="9">
        <f>IF(Raw!$G62&gt;$C$8,IF(Raw!$Q62&gt;$C$8,IF(Raw!$N62&gt;$C$9,IF(Raw!$N62&lt;$A$9,IF(Raw!$X62&gt;$C$9,IF(Raw!$X62&lt;$A$9,Raw!N62,-999),-999),-999),-999),-999),-999)</f>
        <v>1111</v>
      </c>
      <c r="K62" s="9">
        <f>IF(Raw!$G62&gt;$C$8,IF(Raw!$Q62&gt;$C$8,IF(Raw!$N62&gt;$C$9,IF(Raw!$N62&lt;$A$9,IF(Raw!$X62&gt;$C$9,IF(Raw!$X62&lt;$A$9,Raw!R62,-999),-999),-999),-999),-999),-999)</f>
        <v>0.96499299999999999</v>
      </c>
      <c r="L62" s="9">
        <f>IF(Raw!$G62&gt;$C$8,IF(Raw!$Q62&gt;$C$8,IF(Raw!$N62&gt;$C$9,IF(Raw!$N62&lt;$A$9,IF(Raw!$X62&gt;$C$9,IF(Raw!$X62&lt;$A$9,Raw!S62,-999),-999),-999),-999),-999),-999)</f>
        <v>1.3160780000000001</v>
      </c>
      <c r="M62" s="9">
        <f>Raw!Q62</f>
        <v>0.96735800000000005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6.4939999999999998E-2</v>
      </c>
      <c r="P62" s="9">
        <f>IF(Raw!$G62&gt;$C$8,IF(Raw!$Q62&gt;$C$8,IF(Raw!$N62&gt;$C$9,IF(Raw!$N62&lt;$A$9,IF(Raw!$X62&gt;$C$9,IF(Raw!$X62&lt;$A$9,Raw!X62,-999),-999),-999),-999),-999),-999)</f>
        <v>604</v>
      </c>
      <c r="R62" s="9">
        <f t="shared" si="4"/>
        <v>0.33206000000000002</v>
      </c>
      <c r="S62" s="9">
        <f t="shared" si="5"/>
        <v>0.26272772874940464</v>
      </c>
      <c r="T62" s="9">
        <f t="shared" si="6"/>
        <v>0.35108500000000009</v>
      </c>
      <c r="U62" s="9">
        <f t="shared" si="7"/>
        <v>0.26676610352881824</v>
      </c>
      <c r="V62" s="15">
        <f t="shared" si="0"/>
        <v>0</v>
      </c>
      <c r="X62" s="11">
        <f t="shared" si="8"/>
        <v>2.1671999999999997E+18</v>
      </c>
      <c r="Y62" s="11">
        <f t="shared" si="9"/>
        <v>7.9599999999999992E-18</v>
      </c>
      <c r="Z62" s="11">
        <f t="shared" si="10"/>
        <v>1.111E-3</v>
      </c>
      <c r="AA62" s="16">
        <f t="shared" si="11"/>
        <v>1.8805344452722906E-2</v>
      </c>
      <c r="AB62" s="9">
        <f t="shared" si="1"/>
        <v>0.97159527435718418</v>
      </c>
      <c r="AC62" s="9">
        <f t="shared" si="2"/>
        <v>0.98119465554727714</v>
      </c>
      <c r="AD62" s="15">
        <f t="shared" si="3"/>
        <v>16.926502657716387</v>
      </c>
      <c r="AE62" s="3">
        <f t="shared" si="12"/>
        <v>958.38399999999967</v>
      </c>
      <c r="AF62" s="2">
        <f t="shared" si="13"/>
        <v>0.25</v>
      </c>
      <c r="AG62" s="9">
        <f t="shared" si="14"/>
        <v>3.4733978156686056E-3</v>
      </c>
      <c r="AH62" s="2">
        <f t="shared" si="15"/>
        <v>0.16807591265612515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119.1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0.905582</v>
      </c>
      <c r="F63" s="9">
        <f>IF(Raw!$G63&gt;$C$8,IF(Raw!$Q63&gt;$C$8,IF(Raw!$N63&gt;$C$9,IF(Raw!$N63&lt;$A$9,IF(Raw!$X63&gt;$C$9,IF(Raw!$X63&lt;$A$9,Raw!I63,-999),-999),-999),-999),-999),-999)</f>
        <v>1.2140010000000001</v>
      </c>
      <c r="G63" s="9">
        <f>Raw!G63</f>
        <v>0.96775500000000003</v>
      </c>
      <c r="H63" s="9">
        <f>IF(Raw!$G63&gt;$C$8,IF(Raw!$Q63&gt;$C$8,IF(Raw!$N63&gt;$C$9,IF(Raw!$N63&lt;$A$9,IF(Raw!$X63&gt;$C$9,IF(Raw!$X63&lt;$A$9,Raw!L63,-999),-999),-999),-999),-999),-999)</f>
        <v>729</v>
      </c>
      <c r="I63" s="9">
        <f>IF(Raw!$G63&gt;$C$8,IF(Raw!$Q63&gt;$C$8,IF(Raw!$N63&gt;$C$9,IF(Raw!$N63&lt;$A$9,IF(Raw!$X63&gt;$C$9,IF(Raw!$X63&lt;$A$9,Raw!M63,-999),-999),-999),-999),-999),-999)</f>
        <v>0.180844</v>
      </c>
      <c r="J63" s="9">
        <f>IF(Raw!$G63&gt;$C$8,IF(Raw!$Q63&gt;$C$8,IF(Raw!$N63&gt;$C$9,IF(Raw!$N63&lt;$A$9,IF(Raw!$X63&gt;$C$9,IF(Raw!$X63&lt;$A$9,Raw!N63,-999),-999),-999),-999),-999),-999)</f>
        <v>661</v>
      </c>
      <c r="K63" s="9">
        <f>IF(Raw!$G63&gt;$C$8,IF(Raw!$Q63&gt;$C$8,IF(Raw!$N63&gt;$C$9,IF(Raw!$N63&lt;$A$9,IF(Raw!$X63&gt;$C$9,IF(Raw!$X63&lt;$A$9,Raw!R63,-999),-999),-999),-999),-999),-999)</f>
        <v>0.93968799999999997</v>
      </c>
      <c r="L63" s="9">
        <f>IF(Raw!$G63&gt;$C$8,IF(Raw!$Q63&gt;$C$8,IF(Raw!$N63&gt;$C$9,IF(Raw!$N63&lt;$A$9,IF(Raw!$X63&gt;$C$9,IF(Raw!$X63&lt;$A$9,Raw!S63,-999),-999),-999),-999),-999),-999)</f>
        <v>1.293588</v>
      </c>
      <c r="M63" s="9">
        <f>Raw!Q63</f>
        <v>0.96580900000000003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5.4101000000000003E-2</v>
      </c>
      <c r="P63" s="9">
        <f>IF(Raw!$G63&gt;$C$8,IF(Raw!$Q63&gt;$C$8,IF(Raw!$N63&gt;$C$9,IF(Raw!$N63&lt;$A$9,IF(Raw!$X63&gt;$C$9,IF(Raw!$X63&lt;$A$9,Raw!X63,-999),-999),-999),-999),-999),-999)</f>
        <v>456</v>
      </c>
      <c r="R63" s="9">
        <f t="shared" si="4"/>
        <v>0.30841900000000011</v>
      </c>
      <c r="S63" s="9">
        <f t="shared" si="5"/>
        <v>0.25405168529515221</v>
      </c>
      <c r="T63" s="9">
        <f t="shared" si="6"/>
        <v>0.35389999999999999</v>
      </c>
      <c r="U63" s="9">
        <f t="shared" si="7"/>
        <v>0.27358015071259167</v>
      </c>
      <c r="V63" s="15">
        <f t="shared" si="0"/>
        <v>0</v>
      </c>
      <c r="X63" s="11">
        <f t="shared" si="8"/>
        <v>2.1671999999999997E+18</v>
      </c>
      <c r="Y63" s="11">
        <f t="shared" si="9"/>
        <v>7.289999999999999E-18</v>
      </c>
      <c r="Z63" s="11">
        <f t="shared" si="10"/>
        <v>6.6100000000000002E-4</v>
      </c>
      <c r="AA63" s="16">
        <f t="shared" si="11"/>
        <v>1.0335134487098213E-2</v>
      </c>
      <c r="AB63" s="9">
        <f t="shared" si="1"/>
        <v>0.94334560409498402</v>
      </c>
      <c r="AC63" s="9">
        <f t="shared" si="2"/>
        <v>0.98966486551290178</v>
      </c>
      <c r="AD63" s="15">
        <f t="shared" si="3"/>
        <v>15.635604367773395</v>
      </c>
      <c r="AE63" s="3">
        <f t="shared" si="12"/>
        <v>877.71599999999967</v>
      </c>
      <c r="AF63" s="2">
        <f t="shared" si="13"/>
        <v>0.25</v>
      </c>
      <c r="AG63" s="9">
        <f t="shared" si="14"/>
        <v>3.2904546149368475E-3</v>
      </c>
      <c r="AH63" s="2">
        <f t="shared" si="15"/>
        <v>0.15922338638098438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117.8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0.90182700000000005</v>
      </c>
      <c r="F64" s="9">
        <f>IF(Raw!$G64&gt;$C$8,IF(Raw!$Q64&gt;$C$8,IF(Raw!$N64&gt;$C$9,IF(Raw!$N64&lt;$A$9,IF(Raw!$X64&gt;$C$9,IF(Raw!$X64&lt;$A$9,Raw!I64,-999),-999),-999),-999),-999),-999)</f>
        <v>1.194097</v>
      </c>
      <c r="G64" s="9">
        <f>Raw!G64</f>
        <v>0.96721599999999996</v>
      </c>
      <c r="H64" s="9">
        <f>IF(Raw!$G64&gt;$C$8,IF(Raw!$Q64&gt;$C$8,IF(Raw!$N64&gt;$C$9,IF(Raw!$N64&lt;$A$9,IF(Raw!$X64&gt;$C$9,IF(Raw!$X64&lt;$A$9,Raw!L64,-999),-999),-999),-999),-999),-999)</f>
        <v>750.2</v>
      </c>
      <c r="I64" s="9">
        <f>IF(Raw!$G64&gt;$C$8,IF(Raw!$Q64&gt;$C$8,IF(Raw!$N64&gt;$C$9,IF(Raw!$N64&lt;$A$9,IF(Raw!$X64&gt;$C$9,IF(Raw!$X64&lt;$A$9,Raw!M64,-999),-999),-999),-999),-999),-999)</f>
        <v>0.15265300000000001</v>
      </c>
      <c r="J64" s="9">
        <f>IF(Raw!$G64&gt;$C$8,IF(Raw!$Q64&gt;$C$8,IF(Raw!$N64&gt;$C$9,IF(Raw!$N64&lt;$A$9,IF(Raw!$X64&gt;$C$9,IF(Raw!$X64&lt;$A$9,Raw!N64,-999),-999),-999),-999),-999),-999)</f>
        <v>745</v>
      </c>
      <c r="K64" s="9">
        <f>IF(Raw!$G64&gt;$C$8,IF(Raw!$Q64&gt;$C$8,IF(Raw!$N64&gt;$C$9,IF(Raw!$N64&lt;$A$9,IF(Raw!$X64&gt;$C$9,IF(Raw!$X64&lt;$A$9,Raw!R64,-999),-999),-999),-999),-999),-999)</f>
        <v>0.93880200000000003</v>
      </c>
      <c r="L64" s="9">
        <f>IF(Raw!$G64&gt;$C$8,IF(Raw!$Q64&gt;$C$8,IF(Raw!$N64&gt;$C$9,IF(Raw!$N64&lt;$A$9,IF(Raw!$X64&gt;$C$9,IF(Raw!$X64&lt;$A$9,Raw!S64,-999),-999),-999),-999),-999),-999)</f>
        <v>1.262748</v>
      </c>
      <c r="M64" s="9">
        <f>Raw!Q64</f>
        <v>0.95065900000000003</v>
      </c>
      <c r="N64" s="9">
        <f>IF(Raw!$G64&gt;$C$8,IF(Raw!$Q64&gt;$C$8,IF(Raw!$N64&gt;$C$9,IF(Raw!$N64&lt;$A$9,IF(Raw!$X64&gt;$C$9,IF(Raw!$X64&lt;$A$9,Raw!V64,-999),-999),-999),-999),-999),-999)</f>
        <v>800</v>
      </c>
      <c r="O64" s="9">
        <f>IF(Raw!$G64&gt;$C$8,IF(Raw!$Q64&gt;$C$8,IF(Raw!$N64&gt;$C$9,IF(Raw!$N64&lt;$A$9,IF(Raw!$X64&gt;$C$9,IF(Raw!$X64&lt;$A$9,Raw!W64,-999),-999),-999),-999),-999),-999)</f>
        <v>0.14163999999999999</v>
      </c>
      <c r="P64" s="9">
        <f>IF(Raw!$G64&gt;$C$8,IF(Raw!$Q64&gt;$C$8,IF(Raw!$N64&gt;$C$9,IF(Raw!$N64&lt;$A$9,IF(Raw!$X64&gt;$C$9,IF(Raw!$X64&lt;$A$9,Raw!X64,-999),-999),-999),-999),-999),-999)</f>
        <v>913</v>
      </c>
      <c r="R64" s="9">
        <f t="shared" si="4"/>
        <v>0.29226999999999992</v>
      </c>
      <c r="S64" s="9">
        <f t="shared" si="5"/>
        <v>0.2447623601767695</v>
      </c>
      <c r="T64" s="9">
        <f t="shared" si="6"/>
        <v>0.32394599999999996</v>
      </c>
      <c r="U64" s="9">
        <f t="shared" si="7"/>
        <v>0.2565404973914035</v>
      </c>
      <c r="V64" s="15">
        <f t="shared" si="0"/>
        <v>0</v>
      </c>
      <c r="X64" s="11">
        <f t="shared" si="8"/>
        <v>2.1671999999999997E+18</v>
      </c>
      <c r="Y64" s="11">
        <f t="shared" si="9"/>
        <v>7.5020000000000006E-18</v>
      </c>
      <c r="Z64" s="11">
        <f t="shared" si="10"/>
        <v>7.45E-4</v>
      </c>
      <c r="AA64" s="16">
        <f t="shared" si="11"/>
        <v>1.1967503234211406E-2</v>
      </c>
      <c r="AB64" s="9">
        <f t="shared" si="1"/>
        <v>0.94267882480270992</v>
      </c>
      <c r="AC64" s="9">
        <f t="shared" si="2"/>
        <v>0.98803249676578841</v>
      </c>
      <c r="AD64" s="15">
        <f t="shared" si="3"/>
        <v>16.063762730485106</v>
      </c>
      <c r="AE64" s="3">
        <f t="shared" si="12"/>
        <v>903.24079999999981</v>
      </c>
      <c r="AF64" s="2">
        <f t="shared" si="13"/>
        <v>0.25</v>
      </c>
      <c r="AG64" s="9">
        <f t="shared" si="14"/>
        <v>3.1700043698893372E-3</v>
      </c>
      <c r="AH64" s="2">
        <f t="shared" si="15"/>
        <v>0.15339486170848954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116.6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0.89976599999999995</v>
      </c>
      <c r="F65" s="9">
        <f>IF(Raw!$G65&gt;$C$8,IF(Raw!$Q65&gt;$C$8,IF(Raw!$N65&gt;$C$9,IF(Raw!$N65&lt;$A$9,IF(Raw!$X65&gt;$C$9,IF(Raw!$X65&lt;$A$9,Raw!I65,-999),-999),-999),-999),-999),-999)</f>
        <v>1.183241</v>
      </c>
      <c r="G65" s="9">
        <f>Raw!G65</f>
        <v>0.95119299999999996</v>
      </c>
      <c r="H65" s="9">
        <f>IF(Raw!$G65&gt;$C$8,IF(Raw!$Q65&gt;$C$8,IF(Raw!$N65&gt;$C$9,IF(Raw!$N65&lt;$A$9,IF(Raw!$X65&gt;$C$9,IF(Raw!$X65&lt;$A$9,Raw!L65,-999),-999),-999),-999),-999),-999)</f>
        <v>800</v>
      </c>
      <c r="I65" s="9">
        <f>IF(Raw!$G65&gt;$C$8,IF(Raw!$Q65&gt;$C$8,IF(Raw!$N65&gt;$C$9,IF(Raw!$N65&lt;$A$9,IF(Raw!$X65&gt;$C$9,IF(Raw!$X65&lt;$A$9,Raw!M65,-999),-999),-999),-999),-999),-999)</f>
        <v>0.21872</v>
      </c>
      <c r="J65" s="9">
        <f>IF(Raw!$G65&gt;$C$8,IF(Raw!$Q65&gt;$C$8,IF(Raw!$N65&gt;$C$9,IF(Raw!$N65&lt;$A$9,IF(Raw!$X65&gt;$C$9,IF(Raw!$X65&lt;$A$9,Raw!N65,-999),-999),-999),-999),-999),-999)</f>
        <v>897</v>
      </c>
      <c r="K65" s="9">
        <f>IF(Raw!$G65&gt;$C$8,IF(Raw!$Q65&gt;$C$8,IF(Raw!$N65&gt;$C$9,IF(Raw!$N65&lt;$A$9,IF(Raw!$X65&gt;$C$9,IF(Raw!$X65&lt;$A$9,Raw!R65,-999),-999),-999),-999),-999),-999)</f>
        <v>0.896258</v>
      </c>
      <c r="L65" s="9">
        <f>IF(Raw!$G65&gt;$C$8,IF(Raw!$Q65&gt;$C$8,IF(Raw!$N65&gt;$C$9,IF(Raw!$N65&lt;$A$9,IF(Raw!$X65&gt;$C$9,IF(Raw!$X65&lt;$A$9,Raw!S65,-999),-999),-999),-999),-999),-999)</f>
        <v>1.226121</v>
      </c>
      <c r="M65" s="9">
        <f>Raw!Q65</f>
        <v>0.96118300000000001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0.16875999999999999</v>
      </c>
      <c r="P65" s="9">
        <f>IF(Raw!$G65&gt;$C$8,IF(Raw!$Q65&gt;$C$8,IF(Raw!$N65&gt;$C$9,IF(Raw!$N65&lt;$A$9,IF(Raw!$X65&gt;$C$9,IF(Raw!$X65&lt;$A$9,Raw!X65,-999),-999),-999),-999),-999),-999)</f>
        <v>652</v>
      </c>
      <c r="R65" s="9">
        <f t="shared" si="4"/>
        <v>0.28347500000000003</v>
      </c>
      <c r="S65" s="9">
        <f t="shared" si="5"/>
        <v>0.23957503162922855</v>
      </c>
      <c r="T65" s="9">
        <f t="shared" si="6"/>
        <v>0.32986300000000002</v>
      </c>
      <c r="U65" s="9">
        <f t="shared" si="7"/>
        <v>0.2690297287135609</v>
      </c>
      <c r="V65" s="15">
        <f t="shared" si="0"/>
        <v>0</v>
      </c>
      <c r="X65" s="11">
        <f t="shared" si="8"/>
        <v>2.1671999999999997E+18</v>
      </c>
      <c r="Y65" s="11">
        <f t="shared" si="9"/>
        <v>7.999999999999999E-18</v>
      </c>
      <c r="Z65" s="11">
        <f t="shared" si="10"/>
        <v>8.9700000000000001E-4</v>
      </c>
      <c r="AA65" s="16">
        <f t="shared" si="11"/>
        <v>1.5313671625089066E-2</v>
      </c>
      <c r="AB65" s="9">
        <f t="shared" si="1"/>
        <v>0.90130941366326678</v>
      </c>
      <c r="AC65" s="9">
        <f t="shared" si="2"/>
        <v>0.98468632837491088</v>
      </c>
      <c r="AD65" s="15">
        <f t="shared" si="3"/>
        <v>17.072097686832851</v>
      </c>
      <c r="AE65" s="3">
        <f t="shared" si="12"/>
        <v>963.19999999999959</v>
      </c>
      <c r="AF65" s="2">
        <f t="shared" si="13"/>
        <v>0.25</v>
      </c>
      <c r="AG65" s="9">
        <f t="shared" si="14"/>
        <v>3.5330013917385023E-3</v>
      </c>
      <c r="AH65" s="2">
        <f t="shared" si="15"/>
        <v>0.17096009868293888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115.6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0.88834299999999999</v>
      </c>
      <c r="F66" s="9">
        <f>IF(Raw!$G66&gt;$C$8,IF(Raw!$Q66&gt;$C$8,IF(Raw!$N66&gt;$C$9,IF(Raw!$N66&lt;$A$9,IF(Raw!$X66&gt;$C$9,IF(Raw!$X66&lt;$A$9,Raw!I66,-999),-999),-999),-999),-999),-999)</f>
        <v>1.185967</v>
      </c>
      <c r="G66" s="9">
        <f>Raw!G66</f>
        <v>0.96301700000000001</v>
      </c>
      <c r="H66" s="9">
        <f>IF(Raw!$G66&gt;$C$8,IF(Raw!$Q66&gt;$C$8,IF(Raw!$N66&gt;$C$9,IF(Raw!$N66&lt;$A$9,IF(Raw!$X66&gt;$C$9,IF(Raw!$X66&lt;$A$9,Raw!L66,-999),-999),-999),-999),-999),-999)</f>
        <v>791.5</v>
      </c>
      <c r="I66" s="9">
        <f>IF(Raw!$G66&gt;$C$8,IF(Raw!$Q66&gt;$C$8,IF(Raw!$N66&gt;$C$9,IF(Raw!$N66&lt;$A$9,IF(Raw!$X66&gt;$C$9,IF(Raw!$X66&lt;$A$9,Raw!M66,-999),-999),-999),-999),-999),-999)</f>
        <v>0.19542300000000001</v>
      </c>
      <c r="J66" s="9">
        <f>IF(Raw!$G66&gt;$C$8,IF(Raw!$Q66&gt;$C$8,IF(Raw!$N66&gt;$C$9,IF(Raw!$N66&lt;$A$9,IF(Raw!$X66&gt;$C$9,IF(Raw!$X66&lt;$A$9,Raw!N66,-999),-999),-999),-999),-999),-999)</f>
        <v>744</v>
      </c>
      <c r="K66" s="9">
        <f>IF(Raw!$G66&gt;$C$8,IF(Raw!$Q66&gt;$C$8,IF(Raw!$N66&gt;$C$9,IF(Raw!$N66&lt;$A$9,IF(Raw!$X66&gt;$C$9,IF(Raw!$X66&lt;$A$9,Raw!R66,-999),-999),-999),-999),-999),-999)</f>
        <v>0.94301000000000001</v>
      </c>
      <c r="L66" s="9">
        <f>IF(Raw!$G66&gt;$C$8,IF(Raw!$Q66&gt;$C$8,IF(Raw!$N66&gt;$C$9,IF(Raw!$N66&lt;$A$9,IF(Raw!$X66&gt;$C$9,IF(Raw!$X66&lt;$A$9,Raw!S66,-999),-999),-999),-999),-999),-999)</f>
        <v>1.2405379999999999</v>
      </c>
      <c r="M66" s="9">
        <f>Raw!Q66</f>
        <v>0.94340100000000005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0.22917999999999999</v>
      </c>
      <c r="P66" s="9">
        <f>IF(Raw!$G66&gt;$C$8,IF(Raw!$Q66&gt;$C$8,IF(Raw!$N66&gt;$C$9,IF(Raw!$N66&lt;$A$9,IF(Raw!$X66&gt;$C$9,IF(Raw!$X66&lt;$A$9,Raw!X66,-999),-999),-999),-999),-999),-999)</f>
        <v>546</v>
      </c>
      <c r="R66" s="9">
        <f t="shared" si="4"/>
        <v>0.297624</v>
      </c>
      <c r="S66" s="9">
        <f t="shared" si="5"/>
        <v>0.2509547061596149</v>
      </c>
      <c r="T66" s="9">
        <f t="shared" si="6"/>
        <v>0.2975279999999999</v>
      </c>
      <c r="U66" s="9">
        <f t="shared" si="7"/>
        <v>0.23983787679216592</v>
      </c>
      <c r="V66" s="15">
        <f t="shared" si="0"/>
        <v>0</v>
      </c>
      <c r="X66" s="11">
        <f t="shared" si="8"/>
        <v>2.1671999999999997E+18</v>
      </c>
      <c r="Y66" s="11">
        <f t="shared" si="9"/>
        <v>7.9149999999999999E-18</v>
      </c>
      <c r="Z66" s="11">
        <f t="shared" si="10"/>
        <v>7.4399999999999998E-4</v>
      </c>
      <c r="AA66" s="16">
        <f t="shared" si="11"/>
        <v>1.2601301343628375E-2</v>
      </c>
      <c r="AB66" s="9">
        <f t="shared" si="1"/>
        <v>0.94675923998616707</v>
      </c>
      <c r="AC66" s="9">
        <f t="shared" si="2"/>
        <v>0.98739869865637164</v>
      </c>
      <c r="AD66" s="15">
        <f t="shared" si="3"/>
        <v>16.937232988747816</v>
      </c>
      <c r="AE66" s="3">
        <f t="shared" si="12"/>
        <v>952.96599999999978</v>
      </c>
      <c r="AF66" s="2">
        <f t="shared" si="13"/>
        <v>0.25</v>
      </c>
      <c r="AG66" s="9">
        <f t="shared" si="14"/>
        <v>3.1247615375042362E-3</v>
      </c>
      <c r="AH66" s="2">
        <f t="shared" si="15"/>
        <v>0.15120558459488881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114.6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0.89522000000000002</v>
      </c>
      <c r="F67" s="9">
        <f>IF(Raw!$G67&gt;$C$8,IF(Raw!$Q67&gt;$C$8,IF(Raw!$N67&gt;$C$9,IF(Raw!$N67&lt;$A$9,IF(Raw!$X67&gt;$C$9,IF(Raw!$X67&lt;$A$9,Raw!I67,-999),-999),-999),-999),-999),-999)</f>
        <v>1.1751050000000001</v>
      </c>
      <c r="G67" s="9">
        <f>Raw!G67</f>
        <v>0.95785699999999996</v>
      </c>
      <c r="H67" s="9">
        <f>IF(Raw!$G67&gt;$C$8,IF(Raw!$Q67&gt;$C$8,IF(Raw!$N67&gt;$C$9,IF(Raw!$N67&lt;$A$9,IF(Raw!$X67&gt;$C$9,IF(Raw!$X67&lt;$A$9,Raw!L67,-999),-999),-999),-999),-999),-999)</f>
        <v>779.2</v>
      </c>
      <c r="I67" s="9">
        <f>IF(Raw!$G67&gt;$C$8,IF(Raw!$Q67&gt;$C$8,IF(Raw!$N67&gt;$C$9,IF(Raw!$N67&lt;$A$9,IF(Raw!$X67&gt;$C$9,IF(Raw!$X67&lt;$A$9,Raw!M67,-999),-999),-999),-999),-999),-999)</f>
        <v>6.0999999999999999E-5</v>
      </c>
      <c r="J67" s="9">
        <f>IF(Raw!$G67&gt;$C$8,IF(Raw!$Q67&gt;$C$8,IF(Raw!$N67&gt;$C$9,IF(Raw!$N67&lt;$A$9,IF(Raw!$X67&gt;$C$9,IF(Raw!$X67&lt;$A$9,Raw!N67,-999),-999),-999),-999),-999),-999)</f>
        <v>808</v>
      </c>
      <c r="K67" s="9">
        <f>IF(Raw!$G67&gt;$C$8,IF(Raw!$Q67&gt;$C$8,IF(Raw!$N67&gt;$C$9,IF(Raw!$N67&lt;$A$9,IF(Raw!$X67&gt;$C$9,IF(Raw!$X67&lt;$A$9,Raw!R67,-999),-999),-999),-999),-999),-999)</f>
        <v>0.92110400000000003</v>
      </c>
      <c r="L67" s="9">
        <f>IF(Raw!$G67&gt;$C$8,IF(Raw!$Q67&gt;$C$8,IF(Raw!$N67&gt;$C$9,IF(Raw!$N67&lt;$A$9,IF(Raw!$X67&gt;$C$9,IF(Raw!$X67&lt;$A$9,Raw!S67,-999),-999),-999),-999),-999),-999)</f>
        <v>1.2442770000000001</v>
      </c>
      <c r="M67" s="9">
        <f>Raw!Q67</f>
        <v>0.94894100000000003</v>
      </c>
      <c r="N67" s="9">
        <f>IF(Raw!$G67&gt;$C$8,IF(Raw!$Q67&gt;$C$8,IF(Raw!$N67&gt;$C$9,IF(Raw!$N67&lt;$A$9,IF(Raw!$X67&gt;$C$9,IF(Raw!$X67&lt;$A$9,Raw!V67,-999),-999),-999),-999),-999),-999)</f>
        <v>800</v>
      </c>
      <c r="O67" s="9">
        <f>IF(Raw!$G67&gt;$C$8,IF(Raw!$Q67&gt;$C$8,IF(Raw!$N67&gt;$C$9,IF(Raw!$N67&lt;$A$9,IF(Raw!$X67&gt;$C$9,IF(Raw!$X67&lt;$A$9,Raw!W67,-999),-999),-999),-999),-999),-999)</f>
        <v>0.159835</v>
      </c>
      <c r="P67" s="9">
        <f>IF(Raw!$G67&gt;$C$8,IF(Raw!$Q67&gt;$C$8,IF(Raw!$N67&gt;$C$9,IF(Raw!$N67&lt;$A$9,IF(Raw!$X67&gt;$C$9,IF(Raw!$X67&lt;$A$9,Raw!X67,-999),-999),-999),-999),-999),-999)</f>
        <v>905</v>
      </c>
      <c r="R67" s="9">
        <f t="shared" si="4"/>
        <v>0.27988500000000005</v>
      </c>
      <c r="S67" s="9">
        <f t="shared" si="5"/>
        <v>0.23817871594453266</v>
      </c>
      <c r="T67" s="9">
        <f t="shared" si="6"/>
        <v>0.32317300000000004</v>
      </c>
      <c r="U67" s="9">
        <f t="shared" si="7"/>
        <v>0.2597275365533559</v>
      </c>
      <c r="V67" s="15">
        <f t="shared" si="0"/>
        <v>0</v>
      </c>
      <c r="X67" s="11">
        <f t="shared" si="8"/>
        <v>2.1671999999999997E+18</v>
      </c>
      <c r="Y67" s="11">
        <f t="shared" si="9"/>
        <v>7.7919999999999998E-18</v>
      </c>
      <c r="Z67" s="11">
        <f t="shared" si="10"/>
        <v>8.0800000000000002E-4</v>
      </c>
      <c r="AA67" s="16">
        <f t="shared" si="11"/>
        <v>1.3460884750535631E-2</v>
      </c>
      <c r="AB67" s="9">
        <f t="shared" si="1"/>
        <v>0.9254541945074849</v>
      </c>
      <c r="AC67" s="9">
        <f t="shared" si="2"/>
        <v>0.98653911524946436</v>
      </c>
      <c r="AD67" s="15">
        <f t="shared" si="3"/>
        <v>16.659510829870833</v>
      </c>
      <c r="AE67" s="3">
        <f t="shared" si="12"/>
        <v>938.15679999999975</v>
      </c>
      <c r="AF67" s="2">
        <f t="shared" si="13"/>
        <v>0.25</v>
      </c>
      <c r="AG67" s="9">
        <f t="shared" si="14"/>
        <v>3.3284105446356196E-3</v>
      </c>
      <c r="AH67" s="2">
        <f t="shared" si="15"/>
        <v>0.16106005406588209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113.3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0.87916499999999997</v>
      </c>
      <c r="F68" s="9">
        <f>IF(Raw!$G68&gt;$C$8,IF(Raw!$Q68&gt;$C$8,IF(Raw!$N68&gt;$C$9,IF(Raw!$N68&lt;$A$9,IF(Raw!$X68&gt;$C$9,IF(Raw!$X68&lt;$A$9,Raw!I68,-999),-999),-999),-999),-999),-999)</f>
        <v>1.163683</v>
      </c>
      <c r="G68" s="9">
        <f>Raw!G68</f>
        <v>0.93324700000000005</v>
      </c>
      <c r="H68" s="9">
        <f>IF(Raw!$G68&gt;$C$8,IF(Raw!$Q68&gt;$C$8,IF(Raw!$N68&gt;$C$9,IF(Raw!$N68&lt;$A$9,IF(Raw!$X68&gt;$C$9,IF(Raw!$X68&lt;$A$9,Raw!L68,-999),-999),-999),-999),-999),-999)</f>
        <v>743.2</v>
      </c>
      <c r="I68" s="9">
        <f>IF(Raw!$G68&gt;$C$8,IF(Raw!$Q68&gt;$C$8,IF(Raw!$N68&gt;$C$9,IF(Raw!$N68&lt;$A$9,IF(Raw!$X68&gt;$C$9,IF(Raw!$X68&lt;$A$9,Raw!M68,-999),-999),-999),-999),-999),-999)</f>
        <v>8.6931999999999995E-2</v>
      </c>
      <c r="J68" s="9">
        <f>IF(Raw!$G68&gt;$C$8,IF(Raw!$Q68&gt;$C$8,IF(Raw!$N68&gt;$C$9,IF(Raw!$N68&lt;$A$9,IF(Raw!$X68&gt;$C$9,IF(Raw!$X68&lt;$A$9,Raw!N68,-999),-999),-999),-999),-999),-999)</f>
        <v>857</v>
      </c>
      <c r="K68" s="9">
        <f>IF(Raw!$G68&gt;$C$8,IF(Raw!$Q68&gt;$C$8,IF(Raw!$N68&gt;$C$9,IF(Raw!$N68&lt;$A$9,IF(Raw!$X68&gt;$C$9,IF(Raw!$X68&lt;$A$9,Raw!R68,-999),-999),-999),-999),-999),-999)</f>
        <v>0.91243700000000005</v>
      </c>
      <c r="L68" s="9">
        <f>IF(Raw!$G68&gt;$C$8,IF(Raw!$Q68&gt;$C$8,IF(Raw!$N68&gt;$C$9,IF(Raw!$N68&lt;$A$9,IF(Raw!$X68&gt;$C$9,IF(Raw!$X68&lt;$A$9,Raw!S68,-999),-999),-999),-999),-999),-999)</f>
        <v>1.2227779999999999</v>
      </c>
      <c r="M68" s="9">
        <f>Raw!Q68</f>
        <v>0.96921100000000004</v>
      </c>
      <c r="N68" s="9">
        <f>IF(Raw!$G68&gt;$C$8,IF(Raw!$Q68&gt;$C$8,IF(Raw!$N68&gt;$C$9,IF(Raw!$N68&lt;$A$9,IF(Raw!$X68&gt;$C$9,IF(Raw!$X68&lt;$A$9,Raw!V68,-999),-999),-999),-999),-999),-999)</f>
        <v>800</v>
      </c>
      <c r="O68" s="9">
        <f>IF(Raw!$G68&gt;$C$8,IF(Raw!$Q68&gt;$C$8,IF(Raw!$N68&gt;$C$9,IF(Raw!$N68&lt;$A$9,IF(Raw!$X68&gt;$C$9,IF(Raw!$X68&lt;$A$9,Raw!W68,-999),-999),-999),-999),-999),-999)</f>
        <v>0.189163</v>
      </c>
      <c r="P68" s="9">
        <f>IF(Raw!$G68&gt;$C$8,IF(Raw!$Q68&gt;$C$8,IF(Raw!$N68&gt;$C$9,IF(Raw!$N68&lt;$A$9,IF(Raw!$X68&gt;$C$9,IF(Raw!$X68&lt;$A$9,Raw!X68,-999),-999),-999),-999),-999),-999)</f>
        <v>829</v>
      </c>
      <c r="R68" s="9">
        <f t="shared" si="4"/>
        <v>0.28451800000000005</v>
      </c>
      <c r="S68" s="9">
        <f t="shared" si="5"/>
        <v>0.24449785723431558</v>
      </c>
      <c r="T68" s="9">
        <f t="shared" si="6"/>
        <v>0.31034099999999987</v>
      </c>
      <c r="U68" s="9">
        <f t="shared" si="7"/>
        <v>0.2537999538755194</v>
      </c>
      <c r="V68" s="15">
        <f t="shared" si="0"/>
        <v>0</v>
      </c>
      <c r="X68" s="11">
        <f t="shared" si="8"/>
        <v>2.1671999999999997E+18</v>
      </c>
      <c r="Y68" s="11">
        <f t="shared" si="9"/>
        <v>7.4320000000000002E-18</v>
      </c>
      <c r="Z68" s="11">
        <f t="shared" si="10"/>
        <v>8.5700000000000001E-4</v>
      </c>
      <c r="AA68" s="16">
        <f t="shared" si="11"/>
        <v>1.3615443087324416E-2</v>
      </c>
      <c r="AB68" s="9">
        <f t="shared" si="1"/>
        <v>0.9166624302231634</v>
      </c>
      <c r="AC68" s="9">
        <f t="shared" si="2"/>
        <v>0.98638455691267557</v>
      </c>
      <c r="AD68" s="15">
        <f t="shared" si="3"/>
        <v>15.88733149046023</v>
      </c>
      <c r="AE68" s="3">
        <f t="shared" si="12"/>
        <v>894.81279999999981</v>
      </c>
      <c r="AF68" s="2">
        <f t="shared" si="13"/>
        <v>0.25</v>
      </c>
      <c r="AG68" s="9">
        <f t="shared" si="14"/>
        <v>3.1016953842183791E-3</v>
      </c>
      <c r="AH68" s="2">
        <f t="shared" si="15"/>
        <v>0.15008942544159579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112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0.89394700000000005</v>
      </c>
      <c r="F69" s="9">
        <f>IF(Raw!$G69&gt;$C$8,IF(Raw!$Q69&gt;$C$8,IF(Raw!$N69&gt;$C$9,IF(Raw!$N69&lt;$A$9,IF(Raw!$X69&gt;$C$9,IF(Raw!$X69&lt;$A$9,Raw!I69,-999),-999),-999),-999),-999),-999)</f>
        <v>1.1701220000000001</v>
      </c>
      <c r="G69" s="9">
        <f>Raw!G69</f>
        <v>0.95882500000000004</v>
      </c>
      <c r="H69" s="9">
        <f>IF(Raw!$G69&gt;$C$8,IF(Raw!$Q69&gt;$C$8,IF(Raw!$N69&gt;$C$9,IF(Raw!$N69&lt;$A$9,IF(Raw!$X69&gt;$C$9,IF(Raw!$X69&lt;$A$9,Raw!L69,-999),-999),-999),-999),-999),-999)</f>
        <v>736.9</v>
      </c>
      <c r="I69" s="9">
        <f>IF(Raw!$G69&gt;$C$8,IF(Raw!$Q69&gt;$C$8,IF(Raw!$N69&gt;$C$9,IF(Raw!$N69&lt;$A$9,IF(Raw!$X69&gt;$C$9,IF(Raw!$X69&lt;$A$9,Raw!M69,-999),-999),-999),-999),-999),-999)</f>
        <v>0.24549299999999999</v>
      </c>
      <c r="J69" s="9">
        <f>IF(Raw!$G69&gt;$C$8,IF(Raw!$Q69&gt;$C$8,IF(Raw!$N69&gt;$C$9,IF(Raw!$N69&lt;$A$9,IF(Raw!$X69&gt;$C$9,IF(Raw!$X69&lt;$A$9,Raw!N69,-999),-999),-999),-999),-999),-999)</f>
        <v>589</v>
      </c>
      <c r="K69" s="9">
        <f>IF(Raw!$G69&gt;$C$8,IF(Raw!$Q69&gt;$C$8,IF(Raw!$N69&gt;$C$9,IF(Raw!$N69&lt;$A$9,IF(Raw!$X69&gt;$C$9,IF(Raw!$X69&lt;$A$9,Raw!R69,-999),-999),-999),-999),-999),-999)</f>
        <v>0.91486500000000004</v>
      </c>
      <c r="L69" s="9">
        <f>IF(Raw!$G69&gt;$C$8,IF(Raw!$Q69&gt;$C$8,IF(Raw!$N69&gt;$C$9,IF(Raw!$N69&lt;$A$9,IF(Raw!$X69&gt;$C$9,IF(Raw!$X69&lt;$A$9,Raw!S69,-999),-999),-999),-999),-999),-999)</f>
        <v>1.202083</v>
      </c>
      <c r="M69" s="9">
        <f>Raw!Q69</f>
        <v>0.96557499999999996</v>
      </c>
      <c r="N69" s="9">
        <f>IF(Raw!$G69&gt;$C$8,IF(Raw!$Q69&gt;$C$8,IF(Raw!$N69&gt;$C$9,IF(Raw!$N69&lt;$A$9,IF(Raw!$X69&gt;$C$9,IF(Raw!$X69&lt;$A$9,Raw!V69,-999),-999),-999),-999),-999),-999)</f>
        <v>800</v>
      </c>
      <c r="O69" s="9">
        <f>IF(Raw!$G69&gt;$C$8,IF(Raw!$Q69&gt;$C$8,IF(Raw!$N69&gt;$C$9,IF(Raw!$N69&lt;$A$9,IF(Raw!$X69&gt;$C$9,IF(Raw!$X69&lt;$A$9,Raw!W69,-999),-999),-999),-999),-999),-999)</f>
        <v>0.22917599999999999</v>
      </c>
      <c r="P69" s="9">
        <f>IF(Raw!$G69&gt;$C$8,IF(Raw!$Q69&gt;$C$8,IF(Raw!$N69&gt;$C$9,IF(Raw!$N69&lt;$A$9,IF(Raw!$X69&gt;$C$9,IF(Raw!$X69&lt;$A$9,Raw!X69,-999),-999),-999),-999),-999),-999)</f>
        <v>653</v>
      </c>
      <c r="R69" s="9">
        <f t="shared" si="4"/>
        <v>0.27617500000000006</v>
      </c>
      <c r="S69" s="9">
        <f t="shared" si="5"/>
        <v>0.23602239766451708</v>
      </c>
      <c r="T69" s="9">
        <f t="shared" si="6"/>
        <v>0.28721799999999997</v>
      </c>
      <c r="U69" s="9">
        <f t="shared" si="7"/>
        <v>0.23893358445298699</v>
      </c>
      <c r="V69" s="15">
        <f t="shared" si="0"/>
        <v>0</v>
      </c>
      <c r="X69" s="11">
        <f t="shared" si="8"/>
        <v>2.1671999999999997E+18</v>
      </c>
      <c r="Y69" s="11">
        <f t="shared" si="9"/>
        <v>7.3689999999999998E-18</v>
      </c>
      <c r="Z69" s="11">
        <f t="shared" si="10"/>
        <v>5.8900000000000001E-4</v>
      </c>
      <c r="AA69" s="16">
        <f t="shared" si="11"/>
        <v>9.3187314209637103E-3</v>
      </c>
      <c r="AB69" s="9">
        <f t="shared" si="1"/>
        <v>0.91754150740126639</v>
      </c>
      <c r="AC69" s="9">
        <f t="shared" si="2"/>
        <v>0.99068126857903627</v>
      </c>
      <c r="AD69" s="15">
        <f t="shared" si="3"/>
        <v>15.821275757154007</v>
      </c>
      <c r="AE69" s="3">
        <f t="shared" si="12"/>
        <v>887.22759999999971</v>
      </c>
      <c r="AF69" s="2">
        <f t="shared" si="13"/>
        <v>0.25</v>
      </c>
      <c r="AG69" s="9">
        <f t="shared" si="14"/>
        <v>2.907872405596887E-3</v>
      </c>
      <c r="AH69" s="2">
        <f t="shared" si="15"/>
        <v>0.14071043237648237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110.9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0.87386799999999998</v>
      </c>
      <c r="F70" s="9">
        <f>IF(Raw!$G70&gt;$C$8,IF(Raw!$Q70&gt;$C$8,IF(Raw!$N70&gt;$C$9,IF(Raw!$N70&lt;$A$9,IF(Raw!$X70&gt;$C$9,IF(Raw!$X70&lt;$A$9,Raw!I70,-999),-999),-999),-999),-999),-999)</f>
        <v>1.157535</v>
      </c>
      <c r="G70" s="9">
        <f>Raw!G70</f>
        <v>0.95402799999999999</v>
      </c>
      <c r="H70" s="9">
        <f>IF(Raw!$G70&gt;$C$8,IF(Raw!$Q70&gt;$C$8,IF(Raw!$N70&gt;$C$9,IF(Raw!$N70&lt;$A$9,IF(Raw!$X70&gt;$C$9,IF(Raw!$X70&lt;$A$9,Raw!L70,-999),-999),-999),-999),-999),-999)</f>
        <v>800</v>
      </c>
      <c r="I70" s="9">
        <f>IF(Raw!$G70&gt;$C$8,IF(Raw!$Q70&gt;$C$8,IF(Raw!$N70&gt;$C$9,IF(Raw!$N70&lt;$A$9,IF(Raw!$X70&gt;$C$9,IF(Raw!$X70&lt;$A$9,Raw!M70,-999),-999),-999),-999),-999),-999)</f>
        <v>0.14163999999999999</v>
      </c>
      <c r="J70" s="9">
        <f>IF(Raw!$G70&gt;$C$8,IF(Raw!$Q70&gt;$C$8,IF(Raw!$N70&gt;$C$9,IF(Raw!$N70&lt;$A$9,IF(Raw!$X70&gt;$C$9,IF(Raw!$X70&lt;$A$9,Raw!N70,-999),-999),-999),-999),-999),-999)</f>
        <v>382</v>
      </c>
      <c r="K70" s="9">
        <f>IF(Raw!$G70&gt;$C$8,IF(Raw!$Q70&gt;$C$8,IF(Raw!$N70&gt;$C$9,IF(Raw!$N70&lt;$A$9,IF(Raw!$X70&gt;$C$9,IF(Raw!$X70&lt;$A$9,Raw!R70,-999),-999),-999),-999),-999),-999)</f>
        <v>0.89984500000000001</v>
      </c>
      <c r="L70" s="9">
        <f>IF(Raw!$G70&gt;$C$8,IF(Raw!$Q70&gt;$C$8,IF(Raw!$N70&gt;$C$9,IF(Raw!$N70&lt;$A$9,IF(Raw!$X70&gt;$C$9,IF(Raw!$X70&lt;$A$9,Raw!S70,-999),-999),-999),-999),-999),-999)</f>
        <v>1.2002660000000001</v>
      </c>
      <c r="M70" s="9">
        <f>Raw!Q70</f>
        <v>0.95918199999999998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0.29181699999999999</v>
      </c>
      <c r="P70" s="9">
        <f>IF(Raw!$G70&gt;$C$8,IF(Raw!$Q70&gt;$C$8,IF(Raw!$N70&gt;$C$9,IF(Raw!$N70&lt;$A$9,IF(Raw!$X70&gt;$C$9,IF(Raw!$X70&lt;$A$9,Raw!X70,-999),-999),-999),-999),-999),-999)</f>
        <v>504</v>
      </c>
      <c r="R70" s="9">
        <f t="shared" si="4"/>
        <v>0.283667</v>
      </c>
      <c r="S70" s="9">
        <f t="shared" si="5"/>
        <v>0.24506127244532563</v>
      </c>
      <c r="T70" s="9">
        <f t="shared" si="6"/>
        <v>0.30042100000000005</v>
      </c>
      <c r="U70" s="9">
        <f t="shared" si="7"/>
        <v>0.25029535119715135</v>
      </c>
      <c r="V70" s="15">
        <f t="shared" si="0"/>
        <v>0</v>
      </c>
      <c r="X70" s="11">
        <f t="shared" si="8"/>
        <v>2.1671999999999997E+18</v>
      </c>
      <c r="Y70" s="11">
        <f t="shared" si="9"/>
        <v>7.999999999999999E-18</v>
      </c>
      <c r="Z70" s="11">
        <f t="shared" si="10"/>
        <v>3.8199999999999996E-4</v>
      </c>
      <c r="AA70" s="16">
        <f t="shared" si="11"/>
        <v>6.5793881543750555E-3</v>
      </c>
      <c r="AB70" s="9">
        <f t="shared" si="1"/>
        <v>0.90182158636872556</v>
      </c>
      <c r="AC70" s="9">
        <f t="shared" si="2"/>
        <v>0.9934206118456248</v>
      </c>
      <c r="AD70" s="15">
        <f t="shared" si="3"/>
        <v>17.223529199934699</v>
      </c>
      <c r="AE70" s="3">
        <f t="shared" si="12"/>
        <v>963.19999999999959</v>
      </c>
      <c r="AF70" s="2">
        <f t="shared" si="13"/>
        <v>0.25</v>
      </c>
      <c r="AG70" s="9">
        <f t="shared" si="14"/>
        <v>3.3161302230400357E-3</v>
      </c>
      <c r="AH70" s="2">
        <f t="shared" si="15"/>
        <v>0.16046581569486176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109.6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0.88788800000000001</v>
      </c>
      <c r="F71" s="9">
        <f>IF(Raw!$G71&gt;$C$8,IF(Raw!$Q71&gt;$C$8,IF(Raw!$N71&gt;$C$9,IF(Raw!$N71&lt;$A$9,IF(Raw!$X71&gt;$C$9,IF(Raw!$X71&lt;$A$9,Raw!I71,-999),-999),-999),-999),-999),-999)</f>
        <v>1.1717569999999999</v>
      </c>
      <c r="G71" s="9">
        <f>Raw!G71</f>
        <v>0.96988200000000002</v>
      </c>
      <c r="H71" s="9">
        <f>IF(Raw!$G71&gt;$C$8,IF(Raw!$Q71&gt;$C$8,IF(Raw!$N71&gt;$C$9,IF(Raw!$N71&lt;$A$9,IF(Raw!$X71&gt;$C$9,IF(Raw!$X71&lt;$A$9,Raw!L71,-999),-999),-999),-999),-999),-999)</f>
        <v>800</v>
      </c>
      <c r="I71" s="9">
        <f>IF(Raw!$G71&gt;$C$8,IF(Raw!$Q71&gt;$C$8,IF(Raw!$N71&gt;$C$9,IF(Raw!$N71&lt;$A$9,IF(Raw!$X71&gt;$C$9,IF(Raw!$X71&lt;$A$9,Raw!M71,-999),-999),-999),-999),-999),-999)</f>
        <v>0.22917899999999999</v>
      </c>
      <c r="J71" s="9">
        <f>IF(Raw!$G71&gt;$C$8,IF(Raw!$Q71&gt;$C$8,IF(Raw!$N71&gt;$C$9,IF(Raw!$N71&lt;$A$9,IF(Raw!$X71&gt;$C$9,IF(Raw!$X71&lt;$A$9,Raw!N71,-999),-999),-999),-999),-999),-999)</f>
        <v>370</v>
      </c>
      <c r="K71" s="9">
        <f>IF(Raw!$G71&gt;$C$8,IF(Raw!$Q71&gt;$C$8,IF(Raw!$N71&gt;$C$9,IF(Raw!$N71&lt;$A$9,IF(Raw!$X71&gt;$C$9,IF(Raw!$X71&lt;$A$9,Raw!R71,-999),-999),-999),-999),-999),-999)</f>
        <v>0.90556599999999998</v>
      </c>
      <c r="L71" s="9">
        <f>IF(Raw!$G71&gt;$C$8,IF(Raw!$Q71&gt;$C$8,IF(Raw!$N71&gt;$C$9,IF(Raw!$N71&lt;$A$9,IF(Raw!$X71&gt;$C$9,IF(Raw!$X71&lt;$A$9,Raw!S71,-999),-999),-999),-999),-999),-999)</f>
        <v>1.214772</v>
      </c>
      <c r="M71" s="9">
        <f>Raw!Q71</f>
        <v>0.97176600000000002</v>
      </c>
      <c r="N71" s="9">
        <f>IF(Raw!$G71&gt;$C$8,IF(Raw!$Q71&gt;$C$8,IF(Raw!$N71&gt;$C$9,IF(Raw!$N71&lt;$A$9,IF(Raw!$X71&gt;$C$9,IF(Raw!$X71&lt;$A$9,Raw!V71,-999),-999),-999),-999),-999),-999)</f>
        <v>800</v>
      </c>
      <c r="O71" s="9">
        <f>IF(Raw!$G71&gt;$C$8,IF(Raw!$Q71&gt;$C$8,IF(Raw!$N71&gt;$C$9,IF(Raw!$N71&lt;$A$9,IF(Raw!$X71&gt;$C$9,IF(Raw!$X71&lt;$A$9,Raw!W71,-999),-999),-999),-999),-999),-999)</f>
        <v>0.229161</v>
      </c>
      <c r="P71" s="9">
        <f>IF(Raw!$G71&gt;$C$8,IF(Raw!$Q71&gt;$C$8,IF(Raw!$N71&gt;$C$9,IF(Raw!$N71&lt;$A$9,IF(Raw!$X71&gt;$C$9,IF(Raw!$X71&lt;$A$9,Raw!X71,-999),-999),-999),-999),-999),-999)</f>
        <v>848</v>
      </c>
      <c r="R71" s="9">
        <f t="shared" si="4"/>
        <v>0.28386899999999993</v>
      </c>
      <c r="S71" s="9">
        <f t="shared" si="5"/>
        <v>0.24225927389381924</v>
      </c>
      <c r="T71" s="9">
        <f t="shared" si="6"/>
        <v>0.30920599999999998</v>
      </c>
      <c r="U71" s="9">
        <f t="shared" si="7"/>
        <v>0.25453830019131163</v>
      </c>
      <c r="V71" s="15">
        <f t="shared" si="0"/>
        <v>0</v>
      </c>
      <c r="X71" s="11">
        <f t="shared" si="8"/>
        <v>2.1671999999999997E+18</v>
      </c>
      <c r="Y71" s="11">
        <f t="shared" si="9"/>
        <v>7.999999999999999E-18</v>
      </c>
      <c r="Z71" s="11">
        <f t="shared" si="10"/>
        <v>3.6999999999999999E-4</v>
      </c>
      <c r="AA71" s="16">
        <f t="shared" si="11"/>
        <v>6.3740232020727434E-3</v>
      </c>
      <c r="AB71" s="9">
        <f t="shared" si="1"/>
        <v>0.90753688621822004</v>
      </c>
      <c r="AC71" s="9">
        <f t="shared" si="2"/>
        <v>0.99362597679792741</v>
      </c>
      <c r="AD71" s="15">
        <f t="shared" si="3"/>
        <v>17.227089735331742</v>
      </c>
      <c r="AE71" s="3">
        <f t="shared" si="12"/>
        <v>963.19999999999959</v>
      </c>
      <c r="AF71" s="2">
        <f t="shared" si="13"/>
        <v>0.25</v>
      </c>
      <c r="AG71" s="9">
        <f t="shared" si="14"/>
        <v>3.3730416449804105E-3</v>
      </c>
      <c r="AH71" s="2">
        <f t="shared" si="15"/>
        <v>0.16321972978441301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108.7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0.89240799999999998</v>
      </c>
      <c r="F72" s="9">
        <f>IF(Raw!$G72&gt;$C$8,IF(Raw!$Q72&gt;$C$8,IF(Raw!$N72&gt;$C$9,IF(Raw!$N72&lt;$A$9,IF(Raw!$X72&gt;$C$9,IF(Raw!$X72&lt;$A$9,Raw!I72,-999),-999),-999),-999),-999),-999)</f>
        <v>1.1851780000000001</v>
      </c>
      <c r="G72" s="9">
        <f>Raw!G72</f>
        <v>0.96190799999999999</v>
      </c>
      <c r="H72" s="9">
        <f>IF(Raw!$G72&gt;$C$8,IF(Raw!$Q72&gt;$C$8,IF(Raw!$N72&gt;$C$9,IF(Raw!$N72&lt;$A$9,IF(Raw!$X72&gt;$C$9,IF(Raw!$X72&lt;$A$9,Raw!L72,-999),-999),-999),-999),-999),-999)</f>
        <v>732.8</v>
      </c>
      <c r="I72" s="9">
        <f>IF(Raw!$G72&gt;$C$8,IF(Raw!$Q72&gt;$C$8,IF(Raw!$N72&gt;$C$9,IF(Raw!$N72&lt;$A$9,IF(Raw!$X72&gt;$C$9,IF(Raw!$X72&lt;$A$9,Raw!M72,-999),-999),-999),-999),-999),-999)</f>
        <v>9.5740000000000006E-2</v>
      </c>
      <c r="J72" s="9">
        <f>IF(Raw!$G72&gt;$C$8,IF(Raw!$Q72&gt;$C$8,IF(Raw!$N72&gt;$C$9,IF(Raw!$N72&lt;$A$9,IF(Raw!$X72&gt;$C$9,IF(Raw!$X72&lt;$A$9,Raw!N72,-999),-999),-999),-999),-999),-999)</f>
        <v>361</v>
      </c>
      <c r="K72" s="9">
        <f>IF(Raw!$G72&gt;$C$8,IF(Raw!$Q72&gt;$C$8,IF(Raw!$N72&gt;$C$9,IF(Raw!$N72&lt;$A$9,IF(Raw!$X72&gt;$C$9,IF(Raw!$X72&lt;$A$9,Raw!R72,-999),-999),-999),-999),-999),-999)</f>
        <v>0.92420000000000002</v>
      </c>
      <c r="L72" s="9">
        <f>IF(Raw!$G72&gt;$C$8,IF(Raw!$Q72&gt;$C$8,IF(Raw!$N72&gt;$C$9,IF(Raw!$N72&lt;$A$9,IF(Raw!$X72&gt;$C$9,IF(Raw!$X72&lt;$A$9,Raw!S72,-999),-999),-999),-999),-999),-999)</f>
        <v>1.2189749999999999</v>
      </c>
      <c r="M72" s="9">
        <f>Raw!Q72</f>
        <v>0.95312600000000003</v>
      </c>
      <c r="N72" s="9">
        <f>IF(Raw!$G72&gt;$C$8,IF(Raw!$Q72&gt;$C$8,IF(Raw!$N72&gt;$C$9,IF(Raw!$N72&lt;$A$9,IF(Raw!$X72&gt;$C$9,IF(Raw!$X72&lt;$A$9,Raw!V72,-999),-999),-999),-999),-999),-999)</f>
        <v>741.8</v>
      </c>
      <c r="O72" s="9">
        <f>IF(Raw!$G72&gt;$C$8,IF(Raw!$Q72&gt;$C$8,IF(Raw!$N72&gt;$C$9,IF(Raw!$N72&lt;$A$9,IF(Raw!$X72&gt;$C$9,IF(Raw!$X72&lt;$A$9,Raw!W72,-999),-999),-999),-999),-999),-999)</f>
        <v>0.26993899999999998</v>
      </c>
      <c r="P72" s="9">
        <f>IF(Raw!$G72&gt;$C$8,IF(Raw!$Q72&gt;$C$8,IF(Raw!$N72&gt;$C$9,IF(Raw!$N72&lt;$A$9,IF(Raw!$X72&gt;$C$9,IF(Raw!$X72&lt;$A$9,Raw!X72,-999),-999),-999),-999),-999),-999)</f>
        <v>776</v>
      </c>
      <c r="R72" s="9">
        <f t="shared" si="4"/>
        <v>0.29277000000000009</v>
      </c>
      <c r="S72" s="9">
        <f t="shared" si="5"/>
        <v>0.24702618509624721</v>
      </c>
      <c r="T72" s="9">
        <f t="shared" si="6"/>
        <v>0.2947749999999999</v>
      </c>
      <c r="U72" s="9">
        <f t="shared" si="7"/>
        <v>0.24182202260095564</v>
      </c>
      <c r="V72" s="15">
        <f t="shared" si="0"/>
        <v>0</v>
      </c>
      <c r="X72" s="11">
        <f t="shared" si="8"/>
        <v>2.1671999999999997E+18</v>
      </c>
      <c r="Y72" s="11">
        <f t="shared" si="9"/>
        <v>7.3279999999999998E-18</v>
      </c>
      <c r="Z72" s="11">
        <f t="shared" si="10"/>
        <v>3.6099999999999999E-4</v>
      </c>
      <c r="AA72" s="16">
        <f t="shared" si="11"/>
        <v>5.7004468250543517E-3</v>
      </c>
      <c r="AB72" s="9">
        <f t="shared" si="1"/>
        <v>0.92588034921285545</v>
      </c>
      <c r="AC72" s="9">
        <f t="shared" si="2"/>
        <v>0.99429955317494556</v>
      </c>
      <c r="AD72" s="15">
        <f t="shared" si="3"/>
        <v>15.790711426743355</v>
      </c>
      <c r="AE72" s="3">
        <f t="shared" si="12"/>
        <v>882.29119999999978</v>
      </c>
      <c r="AF72" s="2">
        <f t="shared" si="13"/>
        <v>0.25</v>
      </c>
      <c r="AG72" s="9">
        <f t="shared" si="14"/>
        <v>2.9373398273254614E-3</v>
      </c>
      <c r="AH72" s="2">
        <f t="shared" si="15"/>
        <v>0.14213634557833649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107.5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0.897617</v>
      </c>
      <c r="F73" s="9">
        <f>IF(Raw!$G73&gt;$C$8,IF(Raw!$Q73&gt;$C$8,IF(Raw!$N73&gt;$C$9,IF(Raw!$N73&lt;$A$9,IF(Raw!$X73&gt;$C$9,IF(Raw!$X73&lt;$A$9,Raw!I73,-999),-999),-999),-999),-999),-999)</f>
        <v>1.189886</v>
      </c>
      <c r="G73" s="9">
        <f>Raw!G73</f>
        <v>0.96960199999999996</v>
      </c>
      <c r="H73" s="9">
        <f>IF(Raw!$G73&gt;$C$8,IF(Raw!$Q73&gt;$C$8,IF(Raw!$N73&gt;$C$9,IF(Raw!$N73&lt;$A$9,IF(Raw!$X73&gt;$C$9,IF(Raw!$X73&lt;$A$9,Raw!L73,-999),-999),-999),-999),-999),-999)</f>
        <v>779.1</v>
      </c>
      <c r="I73" s="9">
        <f>IF(Raw!$G73&gt;$C$8,IF(Raw!$Q73&gt;$C$8,IF(Raw!$N73&gt;$C$9,IF(Raw!$N73&lt;$A$9,IF(Raw!$X73&gt;$C$9,IF(Raw!$X73&lt;$A$9,Raw!M73,-999),-999),-999),-999),-999),-999)</f>
        <v>5.2324000000000002E-2</v>
      </c>
      <c r="J73" s="9">
        <f>IF(Raw!$G73&gt;$C$8,IF(Raw!$Q73&gt;$C$8,IF(Raw!$N73&gt;$C$9,IF(Raw!$N73&lt;$A$9,IF(Raw!$X73&gt;$C$9,IF(Raw!$X73&lt;$A$9,Raw!N73,-999),-999),-999),-999),-999),-999)</f>
        <v>701</v>
      </c>
      <c r="K73" s="9">
        <f>IF(Raw!$G73&gt;$C$8,IF(Raw!$Q73&gt;$C$8,IF(Raw!$N73&gt;$C$9,IF(Raw!$N73&lt;$A$9,IF(Raw!$X73&gt;$C$9,IF(Raw!$X73&lt;$A$9,Raw!R73,-999),-999),-999),-999),-999),-999)</f>
        <v>0.91086699999999998</v>
      </c>
      <c r="L73" s="9">
        <f>IF(Raw!$G73&gt;$C$8,IF(Raw!$Q73&gt;$C$8,IF(Raw!$N73&gt;$C$9,IF(Raw!$N73&lt;$A$9,IF(Raw!$X73&gt;$C$9,IF(Raw!$X73&lt;$A$9,Raw!S73,-999),-999),-999),-999),-999),-999)</f>
        <v>1.2377659999999999</v>
      </c>
      <c r="M73" s="9">
        <f>Raw!Q73</f>
        <v>0.95562899999999995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0.229158</v>
      </c>
      <c r="P73" s="9">
        <f>IF(Raw!$G73&gt;$C$8,IF(Raw!$Q73&gt;$C$8,IF(Raw!$N73&gt;$C$9,IF(Raw!$N73&lt;$A$9,IF(Raw!$X73&gt;$C$9,IF(Raw!$X73&lt;$A$9,Raw!X73,-999),-999),-999),-999),-999),-999)</f>
        <v>407</v>
      </c>
      <c r="R73" s="9">
        <f t="shared" si="4"/>
        <v>0.292269</v>
      </c>
      <c r="S73" s="9">
        <f t="shared" si="5"/>
        <v>0.24562773240461691</v>
      </c>
      <c r="T73" s="9">
        <f t="shared" si="6"/>
        <v>0.32689899999999994</v>
      </c>
      <c r="U73" s="9">
        <f t="shared" si="7"/>
        <v>0.26410403905099994</v>
      </c>
      <c r="V73" s="15">
        <f t="shared" si="0"/>
        <v>0</v>
      </c>
      <c r="X73" s="11">
        <f t="shared" si="8"/>
        <v>2.708999999999999E+18</v>
      </c>
      <c r="Y73" s="11">
        <f t="shared" si="9"/>
        <v>7.7909999999999996E-18</v>
      </c>
      <c r="Z73" s="11">
        <f t="shared" si="10"/>
        <v>7.0100000000000002E-4</v>
      </c>
      <c r="AA73" s="16">
        <f t="shared" si="11"/>
        <v>1.4579473201522804E-2</v>
      </c>
      <c r="AB73" s="9">
        <f t="shared" si="1"/>
        <v>0.91563301521010454</v>
      </c>
      <c r="AC73" s="9">
        <f t="shared" si="2"/>
        <v>0.98542052679847736</v>
      </c>
      <c r="AD73" s="15">
        <f t="shared" si="3"/>
        <v>20.798107277493301</v>
      </c>
      <c r="AE73" s="3">
        <f t="shared" si="12"/>
        <v>938.03639999999973</v>
      </c>
      <c r="AF73" s="2">
        <f t="shared" si="13"/>
        <v>0.25</v>
      </c>
      <c r="AG73" s="9">
        <f t="shared" si="14"/>
        <v>4.2252801050784439E-3</v>
      </c>
      <c r="AH73" s="2">
        <f t="shared" si="15"/>
        <v>0.20445910534210587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106.4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0.89451400000000003</v>
      </c>
      <c r="F74" s="9">
        <f>IF(Raw!$G74&gt;$C$8,IF(Raw!$Q74&gt;$C$8,IF(Raw!$N74&gt;$C$9,IF(Raw!$N74&lt;$A$9,IF(Raw!$X74&gt;$C$9,IF(Raw!$X74&lt;$A$9,Raw!I74,-999),-999),-999),-999),-999),-999)</f>
        <v>1.1872659999999999</v>
      </c>
      <c r="G74" s="9">
        <f>Raw!G74</f>
        <v>0.95048900000000003</v>
      </c>
      <c r="H74" s="9">
        <f>IF(Raw!$G74&gt;$C$8,IF(Raw!$Q74&gt;$C$8,IF(Raw!$N74&gt;$C$9,IF(Raw!$N74&lt;$A$9,IF(Raw!$X74&gt;$C$9,IF(Raw!$X74&lt;$A$9,Raw!L74,-999),-999),-999),-999),-999),-999)</f>
        <v>800</v>
      </c>
      <c r="I74" s="9">
        <f>IF(Raw!$G74&gt;$C$8,IF(Raw!$Q74&gt;$C$8,IF(Raw!$N74&gt;$C$9,IF(Raw!$N74&lt;$A$9,IF(Raw!$X74&gt;$C$9,IF(Raw!$X74&lt;$A$9,Raw!M74,-999),-999),-999),-999),-999),-999)</f>
        <v>0.22917899999999999</v>
      </c>
      <c r="J74" s="9">
        <f>IF(Raw!$G74&gt;$C$8,IF(Raw!$Q74&gt;$C$8,IF(Raw!$N74&gt;$C$9,IF(Raw!$N74&lt;$A$9,IF(Raw!$X74&gt;$C$9,IF(Raw!$X74&lt;$A$9,Raw!N74,-999),-999),-999),-999),-999),-999)</f>
        <v>537</v>
      </c>
      <c r="K74" s="9">
        <f>IF(Raw!$G74&gt;$C$8,IF(Raw!$Q74&gt;$C$8,IF(Raw!$N74&gt;$C$9,IF(Raw!$N74&lt;$A$9,IF(Raw!$X74&gt;$C$9,IF(Raw!$X74&lt;$A$9,Raw!R74,-999),-999),-999),-999),-999),-999)</f>
        <v>0.91094699999999995</v>
      </c>
      <c r="L74" s="9">
        <f>IF(Raw!$G74&gt;$C$8,IF(Raw!$Q74&gt;$C$8,IF(Raw!$N74&gt;$C$9,IF(Raw!$N74&lt;$A$9,IF(Raw!$X74&gt;$C$9,IF(Raw!$X74&lt;$A$9,Raw!S74,-999),-999),-999),-999),-999),-999)</f>
        <v>1.2371129999999999</v>
      </c>
      <c r="M74" s="9">
        <f>Raw!Q74</f>
        <v>0.96823800000000004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0.22917899999999999</v>
      </c>
      <c r="P74" s="9">
        <f>IF(Raw!$G74&gt;$C$8,IF(Raw!$Q74&gt;$C$8,IF(Raw!$N74&gt;$C$9,IF(Raw!$N74&lt;$A$9,IF(Raw!$X74&gt;$C$9,IF(Raw!$X74&lt;$A$9,Raw!X74,-999),-999),-999),-999),-999),-999)</f>
        <v>891</v>
      </c>
      <c r="R74" s="9">
        <f t="shared" si="4"/>
        <v>0.2927519999999999</v>
      </c>
      <c r="S74" s="9">
        <f t="shared" si="5"/>
        <v>0.24657658856566256</v>
      </c>
      <c r="T74" s="9">
        <f t="shared" si="6"/>
        <v>0.32616599999999996</v>
      </c>
      <c r="U74" s="9">
        <f t="shared" si="7"/>
        <v>0.26365093568655407</v>
      </c>
      <c r="V74" s="15">
        <f t="shared" si="0"/>
        <v>0</v>
      </c>
      <c r="X74" s="11">
        <f t="shared" si="8"/>
        <v>2.708999999999999E+18</v>
      </c>
      <c r="Y74" s="11">
        <f t="shared" si="9"/>
        <v>7.999999999999999E-18</v>
      </c>
      <c r="Z74" s="11">
        <f t="shared" si="10"/>
        <v>5.3699999999999993E-4</v>
      </c>
      <c r="AA74" s="16">
        <f t="shared" si="11"/>
        <v>1.1503982219471368E-2</v>
      </c>
      <c r="AB74" s="9">
        <f t="shared" si="1"/>
        <v>0.91469920786459602</v>
      </c>
      <c r="AC74" s="9">
        <f t="shared" si="2"/>
        <v>0.98849601778052876</v>
      </c>
      <c r="AD74" s="15">
        <f t="shared" si="3"/>
        <v>21.42268569733961</v>
      </c>
      <c r="AE74" s="3">
        <f t="shared" si="12"/>
        <v>963.19999999999959</v>
      </c>
      <c r="AF74" s="2">
        <f t="shared" si="13"/>
        <v>0.25</v>
      </c>
      <c r="AG74" s="9">
        <f t="shared" si="14"/>
        <v>4.3447008684788825E-3</v>
      </c>
      <c r="AH74" s="2">
        <f t="shared" si="15"/>
        <v>0.21023781393346724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105.1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0.902146</v>
      </c>
      <c r="F75" s="9">
        <f>IF(Raw!$G75&gt;$C$8,IF(Raw!$Q75&gt;$C$8,IF(Raw!$N75&gt;$C$9,IF(Raw!$N75&lt;$A$9,IF(Raw!$X75&gt;$C$9,IF(Raw!$X75&lt;$A$9,Raw!I75,-999),-999),-999),-999),-999),-999)</f>
        <v>1.187343</v>
      </c>
      <c r="G75" s="9">
        <f>Raw!G75</f>
        <v>0.95045900000000005</v>
      </c>
      <c r="H75" s="9">
        <f>IF(Raw!$G75&gt;$C$8,IF(Raw!$Q75&gt;$C$8,IF(Raw!$N75&gt;$C$9,IF(Raw!$N75&lt;$A$9,IF(Raw!$X75&gt;$C$9,IF(Raw!$X75&lt;$A$9,Raw!L75,-999),-999),-999),-999),-999),-999)</f>
        <v>800</v>
      </c>
      <c r="I75" s="9">
        <f>IF(Raw!$G75&gt;$C$8,IF(Raw!$Q75&gt;$C$8,IF(Raw!$N75&gt;$C$9,IF(Raw!$N75&lt;$A$9,IF(Raw!$X75&gt;$C$9,IF(Raw!$X75&lt;$A$9,Raw!M75,-999),-999),-999),-999),-999),-999)</f>
        <v>0.17216600000000001</v>
      </c>
      <c r="J75" s="9">
        <f>IF(Raw!$G75&gt;$C$8,IF(Raw!$Q75&gt;$C$8,IF(Raw!$N75&gt;$C$9,IF(Raw!$N75&lt;$A$9,IF(Raw!$X75&gt;$C$9,IF(Raw!$X75&lt;$A$9,Raw!N75,-999),-999),-999),-999),-999),-999)</f>
        <v>686</v>
      </c>
      <c r="K75" s="9">
        <f>IF(Raw!$G75&gt;$C$8,IF(Raw!$Q75&gt;$C$8,IF(Raw!$N75&gt;$C$9,IF(Raw!$N75&lt;$A$9,IF(Raw!$X75&gt;$C$9,IF(Raw!$X75&lt;$A$9,Raw!R75,-999),-999),-999),-999),-999),-999)</f>
        <v>0.92179299999999997</v>
      </c>
      <c r="L75" s="9">
        <f>IF(Raw!$G75&gt;$C$8,IF(Raw!$Q75&gt;$C$8,IF(Raw!$N75&gt;$C$9,IF(Raw!$N75&lt;$A$9,IF(Raw!$X75&gt;$C$9,IF(Raw!$X75&lt;$A$9,Raw!S75,-999),-999),-999),-999),-999),-999)</f>
        <v>1.2299850000000001</v>
      </c>
      <c r="M75" s="9">
        <f>Raw!Q75</f>
        <v>0.96825799999999995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0.14163500000000001</v>
      </c>
      <c r="P75" s="9">
        <f>IF(Raw!$G75&gt;$C$8,IF(Raw!$Q75&gt;$C$8,IF(Raw!$N75&gt;$C$9,IF(Raw!$N75&lt;$A$9,IF(Raw!$X75&gt;$C$9,IF(Raw!$X75&lt;$A$9,Raw!X75,-999),-999),-999),-999),-999),-999)</f>
        <v>773</v>
      </c>
      <c r="R75" s="9">
        <f t="shared" si="4"/>
        <v>0.28519700000000003</v>
      </c>
      <c r="S75" s="9">
        <f t="shared" si="5"/>
        <v>0.24019765139475285</v>
      </c>
      <c r="T75" s="9">
        <f t="shared" si="6"/>
        <v>0.30819200000000013</v>
      </c>
      <c r="U75" s="9">
        <f t="shared" si="7"/>
        <v>0.25056565730476399</v>
      </c>
      <c r="V75" s="15">
        <f t="shared" si="0"/>
        <v>0</v>
      </c>
      <c r="X75" s="11">
        <f t="shared" si="8"/>
        <v>2.708999999999999E+18</v>
      </c>
      <c r="Y75" s="11">
        <f t="shared" si="9"/>
        <v>7.999999999999999E-18</v>
      </c>
      <c r="Z75" s="11">
        <f t="shared" si="10"/>
        <v>6.8599999999999998E-4</v>
      </c>
      <c r="AA75" s="16">
        <f t="shared" si="11"/>
        <v>1.4649202424744929E-2</v>
      </c>
      <c r="AB75" s="9">
        <f t="shared" si="1"/>
        <v>0.926307766993687</v>
      </c>
      <c r="AC75" s="9">
        <f t="shared" si="2"/>
        <v>0.98535079757525501</v>
      </c>
      <c r="AD75" s="15">
        <f t="shared" si="3"/>
        <v>21.354522485050918</v>
      </c>
      <c r="AE75" s="3">
        <f t="shared" si="12"/>
        <v>963.19999999999959</v>
      </c>
      <c r="AF75" s="2">
        <f t="shared" si="13"/>
        <v>0.25</v>
      </c>
      <c r="AG75" s="9">
        <f t="shared" si="14"/>
        <v>4.1159307406893426E-3</v>
      </c>
      <c r="AH75" s="2">
        <f t="shared" si="15"/>
        <v>0.19916774650749236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104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0.89822100000000005</v>
      </c>
      <c r="F76" s="9">
        <f>IF(Raw!$G76&gt;$C$8,IF(Raw!$Q76&gt;$C$8,IF(Raw!$N76&gt;$C$9,IF(Raw!$N76&lt;$A$9,IF(Raw!$X76&gt;$C$9,IF(Raw!$X76&lt;$A$9,Raw!I76,-999),-999),-999),-999),-999),-999)</f>
        <v>1.201865</v>
      </c>
      <c r="G76" s="9">
        <f>Raw!G76</f>
        <v>0.95135599999999998</v>
      </c>
      <c r="H76" s="9">
        <f>IF(Raw!$G76&gt;$C$8,IF(Raw!$Q76&gt;$C$8,IF(Raw!$N76&gt;$C$9,IF(Raw!$N76&lt;$A$9,IF(Raw!$X76&gt;$C$9,IF(Raw!$X76&lt;$A$9,Raw!L76,-999),-999),-999),-999),-999),-999)</f>
        <v>761.8</v>
      </c>
      <c r="I76" s="9">
        <f>IF(Raw!$G76&gt;$C$8,IF(Raw!$Q76&gt;$C$8,IF(Raw!$N76&gt;$C$9,IF(Raw!$N76&lt;$A$9,IF(Raw!$X76&gt;$C$9,IF(Raw!$X76&lt;$A$9,Raw!M76,-999),-999),-999),-999),-999),-999)</f>
        <v>1.1E-5</v>
      </c>
      <c r="J76" s="9">
        <f>IF(Raw!$G76&gt;$C$8,IF(Raw!$Q76&gt;$C$8,IF(Raw!$N76&gt;$C$9,IF(Raw!$N76&lt;$A$9,IF(Raw!$X76&gt;$C$9,IF(Raw!$X76&lt;$A$9,Raw!N76,-999),-999),-999),-999),-999),-999)</f>
        <v>647</v>
      </c>
      <c r="K76" s="9">
        <f>IF(Raw!$G76&gt;$C$8,IF(Raw!$Q76&gt;$C$8,IF(Raw!$N76&gt;$C$9,IF(Raw!$N76&lt;$A$9,IF(Raw!$X76&gt;$C$9,IF(Raw!$X76&lt;$A$9,Raw!R76,-999),-999),-999),-999),-999),-999)</f>
        <v>0.93073499999999998</v>
      </c>
      <c r="L76" s="9">
        <f>IF(Raw!$G76&gt;$C$8,IF(Raw!$Q76&gt;$C$8,IF(Raw!$N76&gt;$C$9,IF(Raw!$N76&lt;$A$9,IF(Raw!$X76&gt;$C$9,IF(Raw!$X76&lt;$A$9,Raw!S76,-999),-999),-999),-999),-999),-999)</f>
        <v>1.2504379999999999</v>
      </c>
      <c r="M76" s="9">
        <f>Raw!Q76</f>
        <v>0.95779300000000001</v>
      </c>
      <c r="N76" s="9">
        <f>IF(Raw!$G76&gt;$C$8,IF(Raw!$Q76&gt;$C$8,IF(Raw!$N76&gt;$C$9,IF(Raw!$N76&lt;$A$9,IF(Raw!$X76&gt;$C$9,IF(Raw!$X76&lt;$A$9,Raw!V76,-999),-999),-999),-999),-999),-999)</f>
        <v>777.4</v>
      </c>
      <c r="O76" s="9">
        <f>IF(Raw!$G76&gt;$C$8,IF(Raw!$Q76&gt;$C$8,IF(Raw!$N76&gt;$C$9,IF(Raw!$N76&lt;$A$9,IF(Raw!$X76&gt;$C$9,IF(Raw!$X76&lt;$A$9,Raw!W76,-999),-999),-999),-999),-999),-999)</f>
        <v>0.107111</v>
      </c>
      <c r="P76" s="9">
        <f>IF(Raw!$G76&gt;$C$8,IF(Raw!$Q76&gt;$C$8,IF(Raw!$N76&gt;$C$9,IF(Raw!$N76&lt;$A$9,IF(Raw!$X76&gt;$C$9,IF(Raw!$X76&lt;$A$9,Raw!X76,-999),-999),-999),-999),-999),-999)</f>
        <v>497</v>
      </c>
      <c r="R76" s="9">
        <f t="shared" si="4"/>
        <v>0.30364399999999991</v>
      </c>
      <c r="S76" s="9">
        <f t="shared" si="5"/>
        <v>0.25264401575884138</v>
      </c>
      <c r="T76" s="9">
        <f t="shared" si="6"/>
        <v>0.31970299999999996</v>
      </c>
      <c r="U76" s="9">
        <f t="shared" si="7"/>
        <v>0.25567281224658878</v>
      </c>
      <c r="V76" s="15">
        <f t="shared" si="0"/>
        <v>0</v>
      </c>
      <c r="X76" s="11">
        <f t="shared" si="8"/>
        <v>2.708999999999999E+18</v>
      </c>
      <c r="Y76" s="11">
        <f t="shared" si="9"/>
        <v>7.6179999999999991E-18</v>
      </c>
      <c r="Z76" s="11">
        <f t="shared" si="10"/>
        <v>6.4700000000000001E-4</v>
      </c>
      <c r="AA76" s="16">
        <f t="shared" si="11"/>
        <v>1.3176310503587129E-2</v>
      </c>
      <c r="AB76" s="9">
        <f t="shared" si="1"/>
        <v>0.93494750599692833</v>
      </c>
      <c r="AC76" s="9">
        <f t="shared" si="2"/>
        <v>0.98682368949641275</v>
      </c>
      <c r="AD76" s="15">
        <f t="shared" si="3"/>
        <v>20.365240345575156</v>
      </c>
      <c r="AE76" s="3">
        <f t="shared" si="12"/>
        <v>917.2071999999996</v>
      </c>
      <c r="AF76" s="2">
        <f t="shared" si="13"/>
        <v>0.25</v>
      </c>
      <c r="AG76" s="9">
        <f t="shared" si="14"/>
        <v>4.0052602086391468E-3</v>
      </c>
      <c r="AH76" s="2">
        <f t="shared" si="15"/>
        <v>0.19381245705732753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103.1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0.91909600000000002</v>
      </c>
      <c r="F77" s="9">
        <f>IF(Raw!$G77&gt;$C$8,IF(Raw!$Q77&gt;$C$8,IF(Raw!$N77&gt;$C$9,IF(Raw!$N77&lt;$A$9,IF(Raw!$X77&gt;$C$9,IF(Raw!$X77&lt;$A$9,Raw!I77,-999),-999),-999),-999),-999),-999)</f>
        <v>1.22627</v>
      </c>
      <c r="G77" s="9">
        <f>Raw!G77</f>
        <v>0.97079700000000002</v>
      </c>
      <c r="H77" s="9">
        <f>IF(Raw!$G77&gt;$C$8,IF(Raw!$Q77&gt;$C$8,IF(Raw!$N77&gt;$C$9,IF(Raw!$N77&lt;$A$9,IF(Raw!$X77&gt;$C$9,IF(Raw!$X77&lt;$A$9,Raw!L77,-999),-999),-999),-999),-999),-999)</f>
        <v>785.6</v>
      </c>
      <c r="I77" s="9">
        <f>IF(Raw!$G77&gt;$C$8,IF(Raw!$Q77&gt;$C$8,IF(Raw!$N77&gt;$C$9,IF(Raw!$N77&lt;$A$9,IF(Raw!$X77&gt;$C$9,IF(Raw!$X77&lt;$A$9,Raw!M77,-999),-999),-999),-999),-999),-999)</f>
        <v>0.182091</v>
      </c>
      <c r="J77" s="9">
        <f>IF(Raw!$G77&gt;$C$8,IF(Raw!$Q77&gt;$C$8,IF(Raw!$N77&gt;$C$9,IF(Raw!$N77&lt;$A$9,IF(Raw!$X77&gt;$C$9,IF(Raw!$X77&lt;$A$9,Raw!N77,-999),-999),-999),-999),-999),-999)</f>
        <v>530</v>
      </c>
      <c r="K77" s="9">
        <f>IF(Raw!$G77&gt;$C$8,IF(Raw!$Q77&gt;$C$8,IF(Raw!$N77&gt;$C$9,IF(Raw!$N77&lt;$A$9,IF(Raw!$X77&gt;$C$9,IF(Raw!$X77&lt;$A$9,Raw!R77,-999),-999),-999),-999),-999),-999)</f>
        <v>0.91647400000000001</v>
      </c>
      <c r="L77" s="9">
        <f>IF(Raw!$G77&gt;$C$8,IF(Raw!$Q77&gt;$C$8,IF(Raw!$N77&gt;$C$9,IF(Raw!$N77&lt;$A$9,IF(Raw!$X77&gt;$C$9,IF(Raw!$X77&lt;$A$9,Raw!S77,-999),-999),-999),-999),-999),-999)</f>
        <v>1.2470159999999999</v>
      </c>
      <c r="M77" s="9">
        <f>Raw!Q77</f>
        <v>0.96914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0.22917999999999999</v>
      </c>
      <c r="P77" s="9">
        <f>IF(Raw!$G77&gt;$C$8,IF(Raw!$Q77&gt;$C$8,IF(Raw!$N77&gt;$C$9,IF(Raw!$N77&lt;$A$9,IF(Raw!$X77&gt;$C$9,IF(Raw!$X77&lt;$A$9,Raw!X77,-999),-999),-999),-999),-999),-999)</f>
        <v>471</v>
      </c>
      <c r="R77" s="9">
        <f t="shared" si="4"/>
        <v>0.30717399999999995</v>
      </c>
      <c r="S77" s="9">
        <f t="shared" si="5"/>
        <v>0.25049458928294743</v>
      </c>
      <c r="T77" s="9">
        <f t="shared" si="6"/>
        <v>0.33054199999999989</v>
      </c>
      <c r="U77" s="9">
        <f t="shared" si="7"/>
        <v>0.26506636642994147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7.8560000000000004E-18</v>
      </c>
      <c r="Z77" s="11">
        <f t="shared" si="10"/>
        <v>5.2999999999999998E-4</v>
      </c>
      <c r="AA77" s="16">
        <f t="shared" si="11"/>
        <v>1.1153603067835791E-2</v>
      </c>
      <c r="AB77" s="9">
        <f t="shared" ref="AB77:AB140" si="17">K77+T77*AA77</f>
        <v>0.92016073426524858</v>
      </c>
      <c r="AC77" s="9">
        <f t="shared" ref="AC77:AC140" si="18">IF(T77&gt;0,(L77-AB77)/T77,-999)</f>
        <v>0.98884639693216425</v>
      </c>
      <c r="AD77" s="15">
        <f t="shared" ref="AD77:AD140" si="19">IF(AC77&gt;0,X77*Y77*AC77,-999)</f>
        <v>21.044534090256207</v>
      </c>
      <c r="AE77" s="3">
        <f t="shared" si="12"/>
        <v>945.86239999999975</v>
      </c>
      <c r="AF77" s="2">
        <f t="shared" si="13"/>
        <v>0.25</v>
      </c>
      <c r="AG77" s="9">
        <f t="shared" si="14"/>
        <v>4.2909216803963431E-3</v>
      </c>
      <c r="AH77" s="2">
        <f t="shared" si="15"/>
        <v>0.20763546701020288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102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0.9214</v>
      </c>
      <c r="F78" s="9">
        <f>IF(Raw!$G78&gt;$C$8,IF(Raw!$Q78&gt;$C$8,IF(Raw!$N78&gt;$C$9,IF(Raw!$N78&lt;$A$9,IF(Raw!$X78&gt;$C$9,IF(Raw!$X78&lt;$A$9,Raw!I78,-999),-999),-999),-999),-999),-999)</f>
        <v>1.244723</v>
      </c>
      <c r="G78" s="9">
        <f>Raw!G78</f>
        <v>0.96082999999999996</v>
      </c>
      <c r="H78" s="9">
        <f>IF(Raw!$G78&gt;$C$8,IF(Raw!$Q78&gt;$C$8,IF(Raw!$N78&gt;$C$9,IF(Raw!$N78&lt;$A$9,IF(Raw!$X78&gt;$C$9,IF(Raw!$X78&lt;$A$9,Raw!L78,-999),-999),-999),-999),-999),-999)</f>
        <v>800</v>
      </c>
      <c r="I78" s="9">
        <f>IF(Raw!$G78&gt;$C$8,IF(Raw!$Q78&gt;$C$8,IF(Raw!$N78&gt;$C$9,IF(Raw!$N78&lt;$A$9,IF(Raw!$X78&gt;$C$9,IF(Raw!$X78&lt;$A$9,Raw!M78,-999),-999),-999),-999),-999),-999)</f>
        <v>1.2E-5</v>
      </c>
      <c r="J78" s="9">
        <f>IF(Raw!$G78&gt;$C$8,IF(Raw!$Q78&gt;$C$8,IF(Raw!$N78&gt;$C$9,IF(Raw!$N78&lt;$A$9,IF(Raw!$X78&gt;$C$9,IF(Raw!$X78&lt;$A$9,Raw!N78,-999),-999),-999),-999),-999),-999)</f>
        <v>820</v>
      </c>
      <c r="K78" s="9">
        <f>IF(Raw!$G78&gt;$C$8,IF(Raw!$Q78&gt;$C$8,IF(Raw!$N78&gt;$C$9,IF(Raw!$N78&lt;$A$9,IF(Raw!$X78&gt;$C$9,IF(Raw!$X78&lt;$A$9,Raw!R78,-999),-999),-999),-999),-999),-999)</f>
        <v>0.956596</v>
      </c>
      <c r="L78" s="9">
        <f>IF(Raw!$G78&gt;$C$8,IF(Raw!$Q78&gt;$C$8,IF(Raw!$N78&gt;$C$9,IF(Raw!$N78&lt;$A$9,IF(Raw!$X78&gt;$C$9,IF(Raw!$X78&lt;$A$9,Raw!S78,-999),-999),-999),-999),-999),-999)</f>
        <v>1.272688</v>
      </c>
      <c r="M78" s="9">
        <f>Raw!Q78</f>
        <v>0.96598899999999999</v>
      </c>
      <c r="N78" s="9">
        <f>IF(Raw!$G78&gt;$C$8,IF(Raw!$Q78&gt;$C$8,IF(Raw!$N78&gt;$C$9,IF(Raw!$N78&lt;$A$9,IF(Raw!$X78&gt;$C$9,IF(Raw!$X78&lt;$A$9,Raw!V78,-999),-999),-999),-999),-999),-999)</f>
        <v>800</v>
      </c>
      <c r="O78" s="9">
        <f>IF(Raw!$G78&gt;$C$8,IF(Raw!$Q78&gt;$C$8,IF(Raw!$N78&gt;$C$9,IF(Raw!$N78&lt;$A$9,IF(Raw!$X78&gt;$C$9,IF(Raw!$X78&lt;$A$9,Raw!W78,-999),-999),-999),-999),-999),-999)</f>
        <v>0.20760999999999999</v>
      </c>
      <c r="P78" s="9">
        <f>IF(Raw!$G78&gt;$C$8,IF(Raw!$Q78&gt;$C$8,IF(Raw!$N78&gt;$C$9,IF(Raw!$N78&lt;$A$9,IF(Raw!$X78&gt;$C$9,IF(Raw!$X78&lt;$A$9,Raw!X78,-999),-999),-999),-999),-999),-999)</f>
        <v>623</v>
      </c>
      <c r="R78" s="9">
        <f t="shared" ref="R78:R141" si="20">F78-E78</f>
        <v>0.32332300000000003</v>
      </c>
      <c r="S78" s="9">
        <f t="shared" ref="S78:S141" si="21">R78/F78</f>
        <v>0.25975498163045113</v>
      </c>
      <c r="T78" s="9">
        <f t="shared" ref="T78:T141" si="22">L78-K78</f>
        <v>0.31609200000000004</v>
      </c>
      <c r="U78" s="9">
        <f t="shared" ref="U78:U141" si="23">T78/L78</f>
        <v>0.24836566385477041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7.999999999999999E-18</v>
      </c>
      <c r="Z78" s="11">
        <f t="shared" ref="Z78:Z141" si="26">J78*10^(-6)</f>
        <v>8.1999999999999998E-4</v>
      </c>
      <c r="AA78" s="16">
        <f t="shared" ref="AA78:AA141" si="27">IF(Z78&gt;0,(X78*Y78/(X78*Y78+1/Z78)),1)</f>
        <v>1.7460744412613659E-2</v>
      </c>
      <c r="AB78" s="9">
        <f t="shared" si="17"/>
        <v>0.9621152016228719</v>
      </c>
      <c r="AC78" s="9">
        <f t="shared" si="18"/>
        <v>0.98253925558738631</v>
      </c>
      <c r="AD78" s="15">
        <f t="shared" si="19"/>
        <v>21.293590747089826</v>
      </c>
      <c r="AE78" s="3">
        <f t="shared" ref="AE78:AE141" si="28">AE$9*Y78</f>
        <v>963.19999999999959</v>
      </c>
      <c r="AF78" s="2">
        <f t="shared" ref="AF78:AF141" si="29">IF(AD78&lt;=AE78,AF$6,AF$6/(AD78/AE78))</f>
        <v>0.25</v>
      </c>
      <c r="AG78" s="9">
        <f t="shared" ref="AG78:AG141" si="30">AD78*AF78*$AG$6*U78/AG$8</f>
        <v>4.0681513859636628E-3</v>
      </c>
      <c r="AH78" s="2">
        <f t="shared" ref="AH78:AH141" si="31">((AG78*12.01)/893.5)*3600</f>
        <v>0.19685572839790141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100.9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0.95497699999999996</v>
      </c>
      <c r="F79" s="9">
        <f>IF(Raw!$G79&gt;$C$8,IF(Raw!$Q79&gt;$C$8,IF(Raw!$N79&gt;$C$9,IF(Raw!$N79&lt;$A$9,IF(Raw!$X79&gt;$C$9,IF(Raw!$X79&lt;$A$9,Raw!I79,-999),-999),-999),-999),-999),-999)</f>
        <v>1.2614350000000001</v>
      </c>
      <c r="G79" s="9">
        <f>Raw!G79</f>
        <v>0.97371600000000003</v>
      </c>
      <c r="H79" s="9">
        <f>IF(Raw!$G79&gt;$C$8,IF(Raw!$Q79&gt;$C$8,IF(Raw!$N79&gt;$C$9,IF(Raw!$N79&lt;$A$9,IF(Raw!$X79&gt;$C$9,IF(Raw!$X79&lt;$A$9,Raw!L79,-999),-999),-999),-999),-999),-999)</f>
        <v>760.3</v>
      </c>
      <c r="I79" s="9">
        <f>IF(Raw!$G79&gt;$C$8,IF(Raw!$Q79&gt;$C$8,IF(Raw!$N79&gt;$C$9,IF(Raw!$N79&lt;$A$9,IF(Raw!$X79&gt;$C$9,IF(Raw!$X79&lt;$A$9,Raw!M79,-999),-999),-999),-999),-999),-999)</f>
        <v>0.370811</v>
      </c>
      <c r="J79" s="9">
        <f>IF(Raw!$G79&gt;$C$8,IF(Raw!$Q79&gt;$C$8,IF(Raw!$N79&gt;$C$9,IF(Raw!$N79&lt;$A$9,IF(Raw!$X79&gt;$C$9,IF(Raw!$X79&lt;$A$9,Raw!N79,-999),-999),-999),-999),-999),-999)</f>
        <v>791</v>
      </c>
      <c r="K79" s="9">
        <f>IF(Raw!$G79&gt;$C$8,IF(Raw!$Q79&gt;$C$8,IF(Raw!$N79&gt;$C$9,IF(Raw!$N79&lt;$A$9,IF(Raw!$X79&gt;$C$9,IF(Raw!$X79&lt;$A$9,Raw!R79,-999),-999),-999),-999),-999),-999)</f>
        <v>0.95439099999999999</v>
      </c>
      <c r="L79" s="9">
        <f>IF(Raw!$G79&gt;$C$8,IF(Raw!$Q79&gt;$C$8,IF(Raw!$N79&gt;$C$9,IF(Raw!$N79&lt;$A$9,IF(Raw!$X79&gt;$C$9,IF(Raw!$X79&lt;$A$9,Raw!S79,-999),-999),-999),-999),-999),-999)</f>
        <v>1.2970269999999999</v>
      </c>
      <c r="M79" s="9">
        <f>Raw!Q79</f>
        <v>0.97150300000000001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8.7538000000000005E-2</v>
      </c>
      <c r="P79" s="9">
        <f>IF(Raw!$G79&gt;$C$8,IF(Raw!$Q79&gt;$C$8,IF(Raw!$N79&gt;$C$9,IF(Raw!$N79&lt;$A$9,IF(Raw!$X79&gt;$C$9,IF(Raw!$X79&lt;$A$9,Raw!X79,-999),-999),-999),-999),-999),-999)</f>
        <v>613</v>
      </c>
      <c r="R79" s="9">
        <f t="shared" si="20"/>
        <v>0.30645800000000012</v>
      </c>
      <c r="S79" s="9">
        <f t="shared" si="21"/>
        <v>0.24294394875677311</v>
      </c>
      <c r="T79" s="9">
        <f t="shared" si="22"/>
        <v>0.34263599999999994</v>
      </c>
      <c r="U79" s="9">
        <f t="shared" si="23"/>
        <v>0.26417029098083539</v>
      </c>
      <c r="V79" s="15">
        <f t="shared" si="16"/>
        <v>0</v>
      </c>
      <c r="X79" s="11">
        <f t="shared" si="24"/>
        <v>2.708999999999999E+18</v>
      </c>
      <c r="Y79" s="11">
        <f t="shared" si="25"/>
        <v>7.6029999999999988E-18</v>
      </c>
      <c r="Z79" s="11">
        <f t="shared" si="26"/>
        <v>7.9099999999999993E-4</v>
      </c>
      <c r="AA79" s="16">
        <f t="shared" si="27"/>
        <v>1.6030683323102833E-2</v>
      </c>
      <c r="AB79" s="9">
        <f t="shared" si="17"/>
        <v>0.95988368921109468</v>
      </c>
      <c r="AC79" s="9">
        <f t="shared" si="18"/>
        <v>0.98396931667689702</v>
      </c>
      <c r="AD79" s="15">
        <f t="shared" si="19"/>
        <v>20.266350598107248</v>
      </c>
      <c r="AE79" s="3">
        <f t="shared" si="28"/>
        <v>915.40119999999956</v>
      </c>
      <c r="AF79" s="2">
        <f t="shared" si="29"/>
        <v>0.25</v>
      </c>
      <c r="AG79" s="9">
        <f t="shared" si="30"/>
        <v>4.118282872785861E-3</v>
      </c>
      <c r="AH79" s="2">
        <f t="shared" si="31"/>
        <v>0.19928156495553384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99.8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0.95557000000000003</v>
      </c>
      <c r="F80" s="9">
        <f>IF(Raw!$G80&gt;$C$8,IF(Raw!$Q80&gt;$C$8,IF(Raw!$N80&gt;$C$9,IF(Raw!$N80&lt;$A$9,IF(Raw!$X80&gt;$C$9,IF(Raw!$X80&lt;$A$9,Raw!I80,-999),-999),-999),-999),-999),-999)</f>
        <v>1.2867930000000001</v>
      </c>
      <c r="G80" s="9">
        <f>Raw!G80</f>
        <v>0.96203399999999994</v>
      </c>
      <c r="H80" s="9">
        <f>IF(Raw!$G80&gt;$C$8,IF(Raw!$Q80&gt;$C$8,IF(Raw!$N80&gt;$C$9,IF(Raw!$N80&lt;$A$9,IF(Raw!$X80&gt;$C$9,IF(Raw!$X80&lt;$A$9,Raw!L80,-999),-999),-999),-999),-999),-999)</f>
        <v>753.7</v>
      </c>
      <c r="I80" s="9">
        <f>IF(Raw!$G80&gt;$C$8,IF(Raw!$Q80&gt;$C$8,IF(Raw!$N80&gt;$C$9,IF(Raw!$N80&lt;$A$9,IF(Raw!$X80&gt;$C$9,IF(Raw!$X80&lt;$A$9,Raw!M80,-999),-999),-999),-999),-999),-999)</f>
        <v>0.16586400000000001</v>
      </c>
      <c r="J80" s="9">
        <f>IF(Raw!$G80&gt;$C$8,IF(Raw!$Q80&gt;$C$8,IF(Raw!$N80&gt;$C$9,IF(Raw!$N80&lt;$A$9,IF(Raw!$X80&gt;$C$9,IF(Raw!$X80&lt;$A$9,Raw!N80,-999),-999),-999),-999),-999),-999)</f>
        <v>866</v>
      </c>
      <c r="K80" s="9">
        <f>IF(Raw!$G80&gt;$C$8,IF(Raw!$Q80&gt;$C$8,IF(Raw!$N80&gt;$C$9,IF(Raw!$N80&lt;$A$9,IF(Raw!$X80&gt;$C$9,IF(Raw!$X80&lt;$A$9,Raw!R80,-999),-999),-999),-999),-999),-999)</f>
        <v>0.96456900000000001</v>
      </c>
      <c r="L80" s="9">
        <f>IF(Raw!$G80&gt;$C$8,IF(Raw!$Q80&gt;$C$8,IF(Raw!$N80&gt;$C$9,IF(Raw!$N80&lt;$A$9,IF(Raw!$X80&gt;$C$9,IF(Raw!$X80&lt;$A$9,Raw!S80,-999),-999),-999),-999),-999),-999)</f>
        <v>1.317577</v>
      </c>
      <c r="M80" s="9">
        <f>Raw!Q80</f>
        <v>0.97371399999999997</v>
      </c>
      <c r="N80" s="9">
        <f>IF(Raw!$G80&gt;$C$8,IF(Raw!$Q80&gt;$C$8,IF(Raw!$N80&gt;$C$9,IF(Raw!$N80&lt;$A$9,IF(Raw!$X80&gt;$C$9,IF(Raw!$X80&lt;$A$9,Raw!V80,-999),-999),-999),-999),-999),-999)</f>
        <v>800</v>
      </c>
      <c r="O80" s="9">
        <f>IF(Raw!$G80&gt;$C$8,IF(Raw!$Q80&gt;$C$8,IF(Raw!$N80&gt;$C$9,IF(Raw!$N80&lt;$A$9,IF(Raw!$X80&gt;$C$9,IF(Raw!$X80&lt;$A$9,Raw!W80,-999),-999),-999),-999),-999),-999)</f>
        <v>0.14588599999999999</v>
      </c>
      <c r="P80" s="9">
        <f>IF(Raw!$G80&gt;$C$8,IF(Raw!$Q80&gt;$C$8,IF(Raw!$N80&gt;$C$9,IF(Raw!$N80&lt;$A$9,IF(Raw!$X80&gt;$C$9,IF(Raw!$X80&lt;$A$9,Raw!X80,-999),-999),-999),-999),-999),-999)</f>
        <v>828</v>
      </c>
      <c r="R80" s="9">
        <f t="shared" si="20"/>
        <v>0.33122300000000005</v>
      </c>
      <c r="S80" s="9">
        <f t="shared" si="21"/>
        <v>0.25740192867073414</v>
      </c>
      <c r="T80" s="9">
        <f t="shared" si="22"/>
        <v>0.35300799999999999</v>
      </c>
      <c r="U80" s="9">
        <f t="shared" si="23"/>
        <v>0.26792210246535875</v>
      </c>
      <c r="V80" s="15">
        <f t="shared" si="16"/>
        <v>0</v>
      </c>
      <c r="X80" s="11">
        <f t="shared" si="24"/>
        <v>2.708999999999999E+18</v>
      </c>
      <c r="Y80" s="11">
        <f t="shared" si="25"/>
        <v>7.5370000000000008E-18</v>
      </c>
      <c r="Z80" s="11">
        <f t="shared" si="26"/>
        <v>8.6599999999999991E-4</v>
      </c>
      <c r="AA80" s="16">
        <f t="shared" si="27"/>
        <v>1.7374544311357976E-2</v>
      </c>
      <c r="AB80" s="9">
        <f t="shared" si="17"/>
        <v>0.97070235313826392</v>
      </c>
      <c r="AC80" s="9">
        <f t="shared" si="18"/>
        <v>0.9826254556886419</v>
      </c>
      <c r="AD80" s="15">
        <f t="shared" si="19"/>
        <v>20.062984193254017</v>
      </c>
      <c r="AE80" s="3">
        <f t="shared" si="28"/>
        <v>907.45479999999986</v>
      </c>
      <c r="AF80" s="2">
        <f t="shared" si="29"/>
        <v>0.25</v>
      </c>
      <c r="AG80" s="9">
        <f t="shared" si="30"/>
        <v>4.1348591590660583E-3</v>
      </c>
      <c r="AH80" s="2">
        <f t="shared" si="31"/>
        <v>0.20008368282191394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98.7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0.975024</v>
      </c>
      <c r="F81" s="9">
        <f>IF(Raw!$G81&gt;$C$8,IF(Raw!$Q81&gt;$C$8,IF(Raw!$N81&gt;$C$9,IF(Raw!$N81&lt;$A$9,IF(Raw!$X81&gt;$C$9,IF(Raw!$X81&lt;$A$9,Raw!I81,-999),-999),-999),-999),-999),-999)</f>
        <v>1.322292</v>
      </c>
      <c r="G81" s="9">
        <f>Raw!G81</f>
        <v>0.96806400000000004</v>
      </c>
      <c r="H81" s="9">
        <f>IF(Raw!$G81&gt;$C$8,IF(Raw!$Q81&gt;$C$8,IF(Raw!$N81&gt;$C$9,IF(Raw!$N81&lt;$A$9,IF(Raw!$X81&gt;$C$9,IF(Raw!$X81&lt;$A$9,Raw!L81,-999),-999),-999),-999),-999),-999)</f>
        <v>737.1</v>
      </c>
      <c r="I81" s="9">
        <f>IF(Raw!$G81&gt;$C$8,IF(Raw!$Q81&gt;$C$8,IF(Raw!$N81&gt;$C$9,IF(Raw!$N81&lt;$A$9,IF(Raw!$X81&gt;$C$9,IF(Raw!$X81&lt;$A$9,Raw!M81,-999),-999),-999),-999),-999),-999)</f>
        <v>0.11189</v>
      </c>
      <c r="J81" s="9">
        <f>IF(Raw!$G81&gt;$C$8,IF(Raw!$Q81&gt;$C$8,IF(Raw!$N81&gt;$C$9,IF(Raw!$N81&lt;$A$9,IF(Raw!$X81&gt;$C$9,IF(Raw!$X81&lt;$A$9,Raw!N81,-999),-999),-999),-999),-999),-999)</f>
        <v>502</v>
      </c>
      <c r="K81" s="9">
        <f>IF(Raw!$G81&gt;$C$8,IF(Raw!$Q81&gt;$C$8,IF(Raw!$N81&gt;$C$9,IF(Raw!$N81&lt;$A$9,IF(Raw!$X81&gt;$C$9,IF(Raw!$X81&lt;$A$9,Raw!R81,-999),-999),-999),-999),-999),-999)</f>
        <v>0.994614</v>
      </c>
      <c r="L81" s="9">
        <f>IF(Raw!$G81&gt;$C$8,IF(Raw!$Q81&gt;$C$8,IF(Raw!$N81&gt;$C$9,IF(Raw!$N81&lt;$A$9,IF(Raw!$X81&gt;$C$9,IF(Raw!$X81&lt;$A$9,Raw!S81,-999),-999),-999),-999),-999),-999)</f>
        <v>1.3836250000000001</v>
      </c>
      <c r="M81" s="9">
        <f>Raw!Q81</f>
        <v>0.97365800000000002</v>
      </c>
      <c r="N81" s="9">
        <f>IF(Raw!$G81&gt;$C$8,IF(Raw!$Q81&gt;$C$8,IF(Raw!$N81&gt;$C$9,IF(Raw!$N81&lt;$A$9,IF(Raw!$X81&gt;$C$9,IF(Raw!$X81&lt;$A$9,Raw!V81,-999),-999),-999),-999),-999),-999)</f>
        <v>800</v>
      </c>
      <c r="O81" s="9">
        <f>IF(Raw!$G81&gt;$C$8,IF(Raw!$Q81&gt;$C$8,IF(Raw!$N81&gt;$C$9,IF(Raw!$N81&lt;$A$9,IF(Raw!$X81&gt;$C$9,IF(Raw!$X81&lt;$A$9,Raw!W81,-999),-999),-999),-999),-999),-999)</f>
        <v>0.22917599999999999</v>
      </c>
      <c r="P81" s="9">
        <f>IF(Raw!$G81&gt;$C$8,IF(Raw!$Q81&gt;$C$8,IF(Raw!$N81&gt;$C$9,IF(Raw!$N81&lt;$A$9,IF(Raw!$X81&gt;$C$9,IF(Raw!$X81&lt;$A$9,Raw!X81,-999),-999),-999),-999),-999),-999)</f>
        <v>756</v>
      </c>
      <c r="R81" s="9">
        <f t="shared" si="20"/>
        <v>0.34726800000000002</v>
      </c>
      <c r="S81" s="9">
        <f t="shared" si="21"/>
        <v>0.26262580428528648</v>
      </c>
      <c r="T81" s="9">
        <f t="shared" si="22"/>
        <v>0.38901100000000011</v>
      </c>
      <c r="U81" s="9">
        <f t="shared" si="23"/>
        <v>0.28115349173367066</v>
      </c>
      <c r="V81" s="15">
        <f t="shared" si="16"/>
        <v>0</v>
      </c>
      <c r="X81" s="11">
        <f t="shared" si="24"/>
        <v>3.2508E+18</v>
      </c>
      <c r="Y81" s="11">
        <f t="shared" si="25"/>
        <v>7.3710000000000003E-18</v>
      </c>
      <c r="Z81" s="11">
        <f t="shared" si="26"/>
        <v>5.0199999999999995E-4</v>
      </c>
      <c r="AA81" s="16">
        <f t="shared" si="27"/>
        <v>1.1885775708347346E-2</v>
      </c>
      <c r="AB81" s="9">
        <f t="shared" si="17"/>
        <v>0.99923769749407987</v>
      </c>
      <c r="AC81" s="9">
        <f t="shared" si="18"/>
        <v>0.98811422429165274</v>
      </c>
      <c r="AD81" s="15">
        <f t="shared" si="19"/>
        <v>23.676844040532565</v>
      </c>
      <c r="AE81" s="3">
        <f t="shared" si="28"/>
        <v>887.46839999999975</v>
      </c>
      <c r="AF81" s="2">
        <f t="shared" si="29"/>
        <v>0.25</v>
      </c>
      <c r="AG81" s="9">
        <f t="shared" si="30"/>
        <v>5.1206364424840629E-3</v>
      </c>
      <c r="AH81" s="2">
        <f t="shared" si="31"/>
        <v>0.24778493254307882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97.8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0.95165200000000005</v>
      </c>
      <c r="F82" s="9">
        <f>IF(Raw!$G82&gt;$C$8,IF(Raw!$Q82&gt;$C$8,IF(Raw!$N82&gt;$C$9,IF(Raw!$N82&lt;$A$9,IF(Raw!$X82&gt;$C$9,IF(Raw!$X82&lt;$A$9,Raw!I82,-999),-999),-999),-999),-999),-999)</f>
        <v>1.322516</v>
      </c>
      <c r="G82" s="9">
        <f>Raw!G82</f>
        <v>0.96426199999999995</v>
      </c>
      <c r="H82" s="9">
        <f>IF(Raw!$G82&gt;$C$8,IF(Raw!$Q82&gt;$C$8,IF(Raw!$N82&gt;$C$9,IF(Raw!$N82&lt;$A$9,IF(Raw!$X82&gt;$C$9,IF(Raw!$X82&lt;$A$9,Raw!L82,-999),-999),-999),-999),-999),-999)</f>
        <v>800</v>
      </c>
      <c r="I82" s="9">
        <f>IF(Raw!$G82&gt;$C$8,IF(Raw!$Q82&gt;$C$8,IF(Raw!$N82&gt;$C$9,IF(Raw!$N82&lt;$A$9,IF(Raw!$X82&gt;$C$9,IF(Raw!$X82&lt;$A$9,Raw!M82,-999),-999),-999),-999),-999),-999)</f>
        <v>0.14163100000000001</v>
      </c>
      <c r="J82" s="9">
        <f>IF(Raw!$G82&gt;$C$8,IF(Raw!$Q82&gt;$C$8,IF(Raw!$N82&gt;$C$9,IF(Raw!$N82&lt;$A$9,IF(Raw!$X82&gt;$C$9,IF(Raw!$X82&lt;$A$9,Raw!N82,-999),-999),-999),-999),-999),-999)</f>
        <v>574</v>
      </c>
      <c r="K82" s="9">
        <f>IF(Raw!$G82&gt;$C$8,IF(Raw!$Q82&gt;$C$8,IF(Raw!$N82&gt;$C$9,IF(Raw!$N82&lt;$A$9,IF(Raw!$X82&gt;$C$9,IF(Raw!$X82&lt;$A$9,Raw!R82,-999),-999),-999),-999),-999),-999)</f>
        <v>1.0180309999999999</v>
      </c>
      <c r="L82" s="9">
        <f>IF(Raw!$G82&gt;$C$8,IF(Raw!$Q82&gt;$C$8,IF(Raw!$N82&gt;$C$9,IF(Raw!$N82&lt;$A$9,IF(Raw!$X82&gt;$C$9,IF(Raw!$X82&lt;$A$9,Raw!S82,-999),-999),-999),-999),-999),-999)</f>
        <v>1.410561</v>
      </c>
      <c r="M82" s="9">
        <f>Raw!Q82</f>
        <v>0.97065599999999996</v>
      </c>
      <c r="N82" s="9">
        <f>IF(Raw!$G82&gt;$C$8,IF(Raw!$Q82&gt;$C$8,IF(Raw!$N82&gt;$C$9,IF(Raw!$N82&lt;$A$9,IF(Raw!$X82&gt;$C$9,IF(Raw!$X82&lt;$A$9,Raw!V82,-999),-999),-999),-999),-999),-999)</f>
        <v>800</v>
      </c>
      <c r="O82" s="9">
        <f>IF(Raw!$G82&gt;$C$8,IF(Raw!$Q82&gt;$C$8,IF(Raw!$N82&gt;$C$9,IF(Raw!$N82&lt;$A$9,IF(Raw!$X82&gt;$C$9,IF(Raw!$X82&lt;$A$9,Raw!W82,-999),-999),-999),-999),-999),-999)</f>
        <v>0.22917999999999999</v>
      </c>
      <c r="P82" s="9">
        <f>IF(Raw!$G82&gt;$C$8,IF(Raw!$Q82&gt;$C$8,IF(Raw!$N82&gt;$C$9,IF(Raw!$N82&lt;$A$9,IF(Raw!$X82&gt;$C$9,IF(Raw!$X82&lt;$A$9,Raw!X82,-999),-999),-999),-999),-999),-999)</f>
        <v>711</v>
      </c>
      <c r="R82" s="9">
        <f t="shared" si="20"/>
        <v>0.37086399999999997</v>
      </c>
      <c r="S82" s="9">
        <f t="shared" si="21"/>
        <v>0.28042307238626979</v>
      </c>
      <c r="T82" s="9">
        <f t="shared" si="22"/>
        <v>0.39253000000000005</v>
      </c>
      <c r="U82" s="9">
        <f t="shared" si="23"/>
        <v>0.27827935126520587</v>
      </c>
      <c r="V82" s="15">
        <f t="shared" si="16"/>
        <v>0</v>
      </c>
      <c r="X82" s="11">
        <f t="shared" si="24"/>
        <v>3.2508E+18</v>
      </c>
      <c r="Y82" s="11">
        <f t="shared" si="25"/>
        <v>7.999999999999999E-18</v>
      </c>
      <c r="Z82" s="11">
        <f t="shared" si="26"/>
        <v>5.7399999999999997E-4</v>
      </c>
      <c r="AA82" s="16">
        <f t="shared" si="27"/>
        <v>1.4708115650301248E-2</v>
      </c>
      <c r="AB82" s="9">
        <f t="shared" si="17"/>
        <v>1.0238043766362126</v>
      </c>
      <c r="AC82" s="9">
        <f t="shared" si="18"/>
        <v>0.98529188434969894</v>
      </c>
      <c r="AD82" s="15">
        <f t="shared" si="19"/>
        <v>25.623894861152007</v>
      </c>
      <c r="AE82" s="3">
        <f t="shared" si="28"/>
        <v>963.19999999999959</v>
      </c>
      <c r="AF82" s="2">
        <f t="shared" si="29"/>
        <v>0.25</v>
      </c>
      <c r="AG82" s="9">
        <f t="shared" si="30"/>
        <v>5.485077568345556E-3</v>
      </c>
      <c r="AH82" s="2">
        <f t="shared" si="31"/>
        <v>0.26542004895913651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96.7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0.99723399999999995</v>
      </c>
      <c r="F83" s="9">
        <f>IF(Raw!$G83&gt;$C$8,IF(Raw!$Q83&gt;$C$8,IF(Raw!$N83&gt;$C$9,IF(Raw!$N83&lt;$A$9,IF(Raw!$X83&gt;$C$9,IF(Raw!$X83&lt;$A$9,Raw!I83,-999),-999),-999),-999),-999),-999)</f>
        <v>1.3542419999999999</v>
      </c>
      <c r="G83" s="9">
        <f>Raw!G83</f>
        <v>0.96464799999999995</v>
      </c>
      <c r="H83" s="9">
        <f>IF(Raw!$G83&gt;$C$8,IF(Raw!$Q83&gt;$C$8,IF(Raw!$N83&gt;$C$9,IF(Raw!$N83&lt;$A$9,IF(Raw!$X83&gt;$C$9,IF(Raw!$X83&lt;$A$9,Raw!L83,-999),-999),-999),-999),-999),-999)</f>
        <v>706.6</v>
      </c>
      <c r="I83" s="9">
        <f>IF(Raw!$G83&gt;$C$8,IF(Raw!$Q83&gt;$C$8,IF(Raw!$N83&gt;$C$9,IF(Raw!$N83&lt;$A$9,IF(Raw!$X83&gt;$C$9,IF(Raw!$X83&lt;$A$9,Raw!M83,-999),-999),-999),-999),-999),-999)</f>
        <v>0.22225500000000001</v>
      </c>
      <c r="J83" s="9">
        <f>IF(Raw!$G83&gt;$C$8,IF(Raw!$Q83&gt;$C$8,IF(Raw!$N83&gt;$C$9,IF(Raw!$N83&lt;$A$9,IF(Raw!$X83&gt;$C$9,IF(Raw!$X83&lt;$A$9,Raw!N83,-999),-999),-999),-999),-999),-999)</f>
        <v>626</v>
      </c>
      <c r="K83" s="9">
        <f>IF(Raw!$G83&gt;$C$8,IF(Raw!$Q83&gt;$C$8,IF(Raw!$N83&gt;$C$9,IF(Raw!$N83&lt;$A$9,IF(Raw!$X83&gt;$C$9,IF(Raw!$X83&lt;$A$9,Raw!R83,-999),-999),-999),-999),-999),-999)</f>
        <v>0.98555599999999999</v>
      </c>
      <c r="L83" s="9">
        <f>IF(Raw!$G83&gt;$C$8,IF(Raw!$Q83&gt;$C$8,IF(Raw!$N83&gt;$C$9,IF(Raw!$N83&lt;$A$9,IF(Raw!$X83&gt;$C$9,IF(Raw!$X83&lt;$A$9,Raw!S83,-999),-999),-999),-999),-999),-999)</f>
        <v>1.3880969999999999</v>
      </c>
      <c r="M83" s="9">
        <f>Raw!Q83</f>
        <v>0.97530700000000004</v>
      </c>
      <c r="N83" s="9">
        <f>IF(Raw!$G83&gt;$C$8,IF(Raw!$Q83&gt;$C$8,IF(Raw!$N83&gt;$C$9,IF(Raw!$N83&lt;$A$9,IF(Raw!$X83&gt;$C$9,IF(Raw!$X83&lt;$A$9,Raw!V83,-999),-999),-999),-999),-999),-999)</f>
        <v>798.4</v>
      </c>
      <c r="O83" s="9">
        <f>IF(Raw!$G83&gt;$C$8,IF(Raw!$Q83&gt;$C$8,IF(Raw!$N83&gt;$C$9,IF(Raw!$N83&lt;$A$9,IF(Raw!$X83&gt;$C$9,IF(Raw!$X83&lt;$A$9,Raw!W83,-999),-999),-999),-999),-999),-999)</f>
        <v>0.10820299999999999</v>
      </c>
      <c r="P83" s="9">
        <f>IF(Raw!$G83&gt;$C$8,IF(Raw!$Q83&gt;$C$8,IF(Raw!$N83&gt;$C$9,IF(Raw!$N83&lt;$A$9,IF(Raw!$X83&gt;$C$9,IF(Raw!$X83&lt;$A$9,Raw!X83,-999),-999),-999),-999),-999),-999)</f>
        <v>566</v>
      </c>
      <c r="R83" s="9">
        <f t="shared" si="20"/>
        <v>0.35700799999999999</v>
      </c>
      <c r="S83" s="9">
        <f t="shared" si="21"/>
        <v>0.26362201142779501</v>
      </c>
      <c r="T83" s="9">
        <f t="shared" si="22"/>
        <v>0.40254099999999993</v>
      </c>
      <c r="U83" s="9">
        <f t="shared" si="23"/>
        <v>0.28999486347135678</v>
      </c>
      <c r="V83" s="15">
        <f t="shared" si="16"/>
        <v>0</v>
      </c>
      <c r="X83" s="11">
        <f t="shared" si="24"/>
        <v>3.2508E+18</v>
      </c>
      <c r="Y83" s="11">
        <f t="shared" si="25"/>
        <v>7.0659999999999992E-18</v>
      </c>
      <c r="Z83" s="11">
        <f t="shared" si="26"/>
        <v>6.2599999999999993E-4</v>
      </c>
      <c r="AA83" s="16">
        <f t="shared" si="27"/>
        <v>1.4175481923688714E-2</v>
      </c>
      <c r="AB83" s="9">
        <f t="shared" si="17"/>
        <v>0.99126221266904357</v>
      </c>
      <c r="AC83" s="9">
        <f t="shared" si="18"/>
        <v>0.98582451807631122</v>
      </c>
      <c r="AD83" s="15">
        <f t="shared" si="19"/>
        <v>22.644539814199227</v>
      </c>
      <c r="AE83" s="3">
        <f t="shared" si="28"/>
        <v>850.74639999999965</v>
      </c>
      <c r="AF83" s="2">
        <f t="shared" si="29"/>
        <v>0.25</v>
      </c>
      <c r="AG83" s="9">
        <f t="shared" si="30"/>
        <v>5.0513847936849285E-3</v>
      </c>
      <c r="AH83" s="2">
        <f t="shared" si="31"/>
        <v>0.24443388129799842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95.4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0.99191399999999996</v>
      </c>
      <c r="F84" s="9">
        <f>IF(Raw!$G84&gt;$C$8,IF(Raw!$Q84&gt;$C$8,IF(Raw!$N84&gt;$C$9,IF(Raw!$N84&lt;$A$9,IF(Raw!$X84&gt;$C$9,IF(Raw!$X84&lt;$A$9,Raw!I84,-999),-999),-999),-999),-999),-999)</f>
        <v>1.354252</v>
      </c>
      <c r="G84" s="9">
        <f>Raw!G84</f>
        <v>0.97187699999999999</v>
      </c>
      <c r="H84" s="9">
        <f>IF(Raw!$G84&gt;$C$8,IF(Raw!$Q84&gt;$C$8,IF(Raw!$N84&gt;$C$9,IF(Raw!$N84&lt;$A$9,IF(Raw!$X84&gt;$C$9,IF(Raw!$X84&lt;$A$9,Raw!L84,-999),-999),-999),-999),-999),-999)</f>
        <v>800</v>
      </c>
      <c r="I84" s="9">
        <f>IF(Raw!$G84&gt;$C$8,IF(Raw!$Q84&gt;$C$8,IF(Raw!$N84&gt;$C$9,IF(Raw!$N84&lt;$A$9,IF(Raw!$X84&gt;$C$9,IF(Raw!$X84&lt;$A$9,Raw!M84,-999),-999),-999),-999),-999),-999)</f>
        <v>0.14163700000000001</v>
      </c>
      <c r="J84" s="9">
        <f>IF(Raw!$G84&gt;$C$8,IF(Raw!$Q84&gt;$C$8,IF(Raw!$N84&gt;$C$9,IF(Raw!$N84&lt;$A$9,IF(Raw!$X84&gt;$C$9,IF(Raw!$X84&lt;$A$9,Raw!N84,-999),-999),-999),-999),-999),-999)</f>
        <v>461</v>
      </c>
      <c r="K84" s="9">
        <f>IF(Raw!$G84&gt;$C$8,IF(Raw!$Q84&gt;$C$8,IF(Raw!$N84&gt;$C$9,IF(Raw!$N84&lt;$A$9,IF(Raw!$X84&gt;$C$9,IF(Raw!$X84&lt;$A$9,Raw!R84,-999),-999),-999),-999),-999),-999)</f>
        <v>1.106482</v>
      </c>
      <c r="L84" s="9">
        <f>IF(Raw!$G84&gt;$C$8,IF(Raw!$Q84&gt;$C$8,IF(Raw!$N84&gt;$C$9,IF(Raw!$N84&lt;$A$9,IF(Raw!$X84&gt;$C$9,IF(Raw!$X84&lt;$A$9,Raw!S84,-999),-999),-999),-999),-999),-999)</f>
        <v>1.574039</v>
      </c>
      <c r="M84" s="9">
        <f>Raw!Q84</f>
        <v>0.97783900000000001</v>
      </c>
      <c r="N84" s="9">
        <f>IF(Raw!$G84&gt;$C$8,IF(Raw!$Q84&gt;$C$8,IF(Raw!$N84&gt;$C$9,IF(Raw!$N84&lt;$A$9,IF(Raw!$X84&gt;$C$9,IF(Raw!$X84&lt;$A$9,Raw!V84,-999),-999),-999),-999),-999),-999)</f>
        <v>800</v>
      </c>
      <c r="O84" s="9">
        <f>IF(Raw!$G84&gt;$C$8,IF(Raw!$Q84&gt;$C$8,IF(Raw!$N84&gt;$C$9,IF(Raw!$N84&lt;$A$9,IF(Raw!$X84&gt;$C$9,IF(Raw!$X84&lt;$A$9,Raw!W84,-999),-999),-999),-999),-999),-999)</f>
        <v>0.166023</v>
      </c>
      <c r="P84" s="9">
        <f>IF(Raw!$G84&gt;$C$8,IF(Raw!$Q84&gt;$C$8,IF(Raw!$N84&gt;$C$9,IF(Raw!$N84&lt;$A$9,IF(Raw!$X84&gt;$C$9,IF(Raw!$X84&lt;$A$9,Raw!X84,-999),-999),-999),-999),-999),-999)</f>
        <v>613</v>
      </c>
      <c r="R84" s="9">
        <f t="shared" si="20"/>
        <v>0.36233800000000005</v>
      </c>
      <c r="S84" s="9">
        <f t="shared" si="21"/>
        <v>0.26755581679037582</v>
      </c>
      <c r="T84" s="9">
        <f t="shared" si="22"/>
        <v>0.467557</v>
      </c>
      <c r="U84" s="9">
        <f t="shared" si="23"/>
        <v>0.29704283057789549</v>
      </c>
      <c r="V84" s="15">
        <f t="shared" si="16"/>
        <v>0</v>
      </c>
      <c r="X84" s="11">
        <f t="shared" si="24"/>
        <v>3.2508E+18</v>
      </c>
      <c r="Y84" s="11">
        <f t="shared" si="25"/>
        <v>7.999999999999999E-18</v>
      </c>
      <c r="Z84" s="11">
        <f t="shared" si="26"/>
        <v>4.6099999999999998E-4</v>
      </c>
      <c r="AA84" s="16">
        <f t="shared" si="27"/>
        <v>1.1846918284296711E-2</v>
      </c>
      <c r="AB84" s="9">
        <f t="shared" si="17"/>
        <v>1.112021109572251</v>
      </c>
      <c r="AC84" s="9">
        <f t="shared" si="18"/>
        <v>0.98815308171570304</v>
      </c>
      <c r="AD84" s="15">
        <f t="shared" si="19"/>
        <v>25.698304304331256</v>
      </c>
      <c r="AE84" s="3">
        <f t="shared" si="28"/>
        <v>963.19999999999959</v>
      </c>
      <c r="AF84" s="2">
        <f t="shared" si="29"/>
        <v>0.25</v>
      </c>
      <c r="AG84" s="9">
        <f t="shared" si="30"/>
        <v>5.8719208089312858E-3</v>
      </c>
      <c r="AH84" s="2">
        <f t="shared" si="31"/>
        <v>0.28413919204807281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94.3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0.97810200000000003</v>
      </c>
      <c r="F85" s="9">
        <f>IF(Raw!$G85&gt;$C$8,IF(Raw!$Q85&gt;$C$8,IF(Raw!$N85&gt;$C$9,IF(Raw!$N85&lt;$A$9,IF(Raw!$X85&gt;$C$9,IF(Raw!$X85&lt;$A$9,Raw!I85,-999),-999),-999),-999),-999),-999)</f>
        <v>1.353988</v>
      </c>
      <c r="G85" s="9">
        <f>Raw!G85</f>
        <v>0.96366600000000002</v>
      </c>
      <c r="H85" s="9">
        <f>IF(Raw!$G85&gt;$C$8,IF(Raw!$Q85&gt;$C$8,IF(Raw!$N85&gt;$C$9,IF(Raw!$N85&lt;$A$9,IF(Raw!$X85&gt;$C$9,IF(Raw!$X85&lt;$A$9,Raw!L85,-999),-999),-999),-999),-999),-999)</f>
        <v>785</v>
      </c>
      <c r="I85" s="9">
        <f>IF(Raw!$G85&gt;$C$8,IF(Raw!$Q85&gt;$C$8,IF(Raw!$N85&gt;$C$9,IF(Raw!$N85&lt;$A$9,IF(Raw!$X85&gt;$C$9,IF(Raw!$X85&lt;$A$9,Raw!M85,-999),-999),-999),-999),-999),-999)</f>
        <v>8.4468000000000001E-2</v>
      </c>
      <c r="J85" s="9">
        <f>IF(Raw!$G85&gt;$C$8,IF(Raw!$Q85&gt;$C$8,IF(Raw!$N85&gt;$C$9,IF(Raw!$N85&lt;$A$9,IF(Raw!$X85&gt;$C$9,IF(Raw!$X85&lt;$A$9,Raw!N85,-999),-999),-999),-999),-999),-999)</f>
        <v>953</v>
      </c>
      <c r="K85" s="9">
        <f>IF(Raw!$G85&gt;$C$8,IF(Raw!$Q85&gt;$C$8,IF(Raw!$N85&gt;$C$9,IF(Raw!$N85&lt;$A$9,IF(Raw!$X85&gt;$C$9,IF(Raw!$X85&lt;$A$9,Raw!R85,-999),-999),-999),-999),-999),-999)</f>
        <v>1.1021620000000001</v>
      </c>
      <c r="L85" s="9">
        <f>IF(Raw!$G85&gt;$C$8,IF(Raw!$Q85&gt;$C$8,IF(Raw!$N85&gt;$C$9,IF(Raw!$N85&lt;$A$9,IF(Raw!$X85&gt;$C$9,IF(Raw!$X85&lt;$A$9,Raw!S85,-999),-999),-999),-999),-999),-999)</f>
        <v>1.575385</v>
      </c>
      <c r="M85" s="9">
        <f>Raw!Q85</f>
        <v>0.98261799999999999</v>
      </c>
      <c r="N85" s="9">
        <f>IF(Raw!$G85&gt;$C$8,IF(Raw!$Q85&gt;$C$8,IF(Raw!$N85&gt;$C$9,IF(Raw!$N85&lt;$A$9,IF(Raw!$X85&gt;$C$9,IF(Raw!$X85&lt;$A$9,Raw!V85,-999),-999),-999),-999),-999),-999)</f>
        <v>800</v>
      </c>
      <c r="O85" s="9">
        <f>IF(Raw!$G85&gt;$C$8,IF(Raw!$Q85&gt;$C$8,IF(Raw!$N85&gt;$C$9,IF(Raw!$N85&lt;$A$9,IF(Raw!$X85&gt;$C$9,IF(Raw!$X85&lt;$A$9,Raw!W85,-999),-999),-999),-999),-999),-999)</f>
        <v>0.31627899999999998</v>
      </c>
      <c r="P85" s="9">
        <f>IF(Raw!$G85&gt;$C$8,IF(Raw!$Q85&gt;$C$8,IF(Raw!$N85&gt;$C$9,IF(Raw!$N85&lt;$A$9,IF(Raw!$X85&gt;$C$9,IF(Raw!$X85&lt;$A$9,Raw!X85,-999),-999),-999),-999),-999),-999)</f>
        <v>471</v>
      </c>
      <c r="R85" s="9">
        <f t="shared" si="20"/>
        <v>0.37588599999999994</v>
      </c>
      <c r="S85" s="9">
        <f t="shared" si="21"/>
        <v>0.2776139818078151</v>
      </c>
      <c r="T85" s="9">
        <f t="shared" si="22"/>
        <v>0.47322299999999995</v>
      </c>
      <c r="U85" s="9">
        <f t="shared" si="23"/>
        <v>0.30038562002304192</v>
      </c>
      <c r="V85" s="15">
        <f t="shared" si="16"/>
        <v>0</v>
      </c>
      <c r="X85" s="11">
        <f t="shared" si="24"/>
        <v>3.2508E+18</v>
      </c>
      <c r="Y85" s="11">
        <f t="shared" si="25"/>
        <v>7.8499999999999991E-18</v>
      </c>
      <c r="Z85" s="11">
        <f t="shared" si="26"/>
        <v>9.5299999999999996E-4</v>
      </c>
      <c r="AA85" s="16">
        <f t="shared" si="27"/>
        <v>2.3742006060954942E-2</v>
      </c>
      <c r="AB85" s="9">
        <f t="shared" si="17"/>
        <v>1.1133972633341833</v>
      </c>
      <c r="AC85" s="9">
        <f t="shared" si="18"/>
        <v>0.97625799393904511</v>
      </c>
      <c r="AD85" s="15">
        <f t="shared" si="19"/>
        <v>24.912912970571821</v>
      </c>
      <c r="AE85" s="3">
        <f t="shared" si="28"/>
        <v>945.13999999999965</v>
      </c>
      <c r="AF85" s="2">
        <f t="shared" si="29"/>
        <v>0.25</v>
      </c>
      <c r="AG85" s="9">
        <f t="shared" si="30"/>
        <v>5.7565236994194602E-3</v>
      </c>
      <c r="AH85" s="2">
        <f t="shared" si="31"/>
        <v>0.27855518597437018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93.1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0.99755499999999997</v>
      </c>
      <c r="F86" s="9">
        <f>IF(Raw!$G86&gt;$C$8,IF(Raw!$Q86&gt;$C$8,IF(Raw!$N86&gt;$C$9,IF(Raw!$N86&lt;$A$9,IF(Raw!$X86&gt;$C$9,IF(Raw!$X86&lt;$A$9,Raw!I86,-999),-999),-999),-999),-999),-999)</f>
        <v>1.3880790000000001</v>
      </c>
      <c r="G86" s="9">
        <f>Raw!G86</f>
        <v>0.97239900000000001</v>
      </c>
      <c r="H86" s="9">
        <f>IF(Raw!$G86&gt;$C$8,IF(Raw!$Q86&gt;$C$8,IF(Raw!$N86&gt;$C$9,IF(Raw!$N86&lt;$A$9,IF(Raw!$X86&gt;$C$9,IF(Raw!$X86&lt;$A$9,Raw!L86,-999),-999),-999),-999),-999),-999)</f>
        <v>800</v>
      </c>
      <c r="I86" s="9">
        <f>IF(Raw!$G86&gt;$C$8,IF(Raw!$Q86&gt;$C$8,IF(Raw!$N86&gt;$C$9,IF(Raw!$N86&lt;$A$9,IF(Raw!$X86&gt;$C$9,IF(Raw!$X86&lt;$A$9,Raw!M86,-999),-999),-999),-999),-999),-999)</f>
        <v>3.3437000000000001E-2</v>
      </c>
      <c r="J86" s="9">
        <f>IF(Raw!$G86&gt;$C$8,IF(Raw!$Q86&gt;$C$8,IF(Raw!$N86&gt;$C$9,IF(Raw!$N86&lt;$A$9,IF(Raw!$X86&gt;$C$9,IF(Raw!$X86&lt;$A$9,Raw!N86,-999),-999),-999),-999),-999),-999)</f>
        <v>524</v>
      </c>
      <c r="K86" s="9">
        <f>IF(Raw!$G86&gt;$C$8,IF(Raw!$Q86&gt;$C$8,IF(Raw!$N86&gt;$C$9,IF(Raw!$N86&lt;$A$9,IF(Raw!$X86&gt;$C$9,IF(Raw!$X86&lt;$A$9,Raw!R86,-999),-999),-999),-999),-999),-999)</f>
        <v>1.0191539999999999</v>
      </c>
      <c r="L86" s="9">
        <f>IF(Raw!$G86&gt;$C$8,IF(Raw!$Q86&gt;$C$8,IF(Raw!$N86&gt;$C$9,IF(Raw!$N86&lt;$A$9,IF(Raw!$X86&gt;$C$9,IF(Raw!$X86&lt;$A$9,Raw!S86,-999),-999),-999),-999),-999),-999)</f>
        <v>1.420941</v>
      </c>
      <c r="M86" s="9">
        <f>Raw!Q86</f>
        <v>0.97191000000000005</v>
      </c>
      <c r="N86" s="9">
        <f>IF(Raw!$G86&gt;$C$8,IF(Raw!$Q86&gt;$C$8,IF(Raw!$N86&gt;$C$9,IF(Raw!$N86&lt;$A$9,IF(Raw!$X86&gt;$C$9,IF(Raw!$X86&lt;$A$9,Raw!V86,-999),-999),-999),-999),-999),-999)</f>
        <v>800</v>
      </c>
      <c r="O86" s="9">
        <f>IF(Raw!$G86&gt;$C$8,IF(Raw!$Q86&gt;$C$8,IF(Raw!$N86&gt;$C$9,IF(Raw!$N86&lt;$A$9,IF(Raw!$X86&gt;$C$9,IF(Raw!$X86&lt;$A$9,Raw!W86,-999),-999),-999),-999),-999),-999)</f>
        <v>0.14163999999999999</v>
      </c>
      <c r="P86" s="9">
        <f>IF(Raw!$G86&gt;$C$8,IF(Raw!$Q86&gt;$C$8,IF(Raw!$N86&gt;$C$9,IF(Raw!$N86&lt;$A$9,IF(Raw!$X86&gt;$C$9,IF(Raw!$X86&lt;$A$9,Raw!X86,-999),-999),-999),-999),-999),-999)</f>
        <v>387</v>
      </c>
      <c r="R86" s="9">
        <f t="shared" si="20"/>
        <v>0.39052400000000009</v>
      </c>
      <c r="S86" s="9">
        <f t="shared" si="21"/>
        <v>0.28134133575970827</v>
      </c>
      <c r="T86" s="9">
        <f t="shared" si="22"/>
        <v>0.40178700000000012</v>
      </c>
      <c r="U86" s="9">
        <f t="shared" si="23"/>
        <v>0.28276121246413477</v>
      </c>
      <c r="V86" s="15">
        <f t="shared" si="16"/>
        <v>0</v>
      </c>
      <c r="X86" s="11">
        <f t="shared" si="24"/>
        <v>3.792599999999999E+18</v>
      </c>
      <c r="Y86" s="11">
        <f t="shared" si="25"/>
        <v>7.999999999999999E-18</v>
      </c>
      <c r="Z86" s="11">
        <f t="shared" si="26"/>
        <v>5.2399999999999994E-4</v>
      </c>
      <c r="AA86" s="16">
        <f t="shared" si="27"/>
        <v>1.5649770090750408E-2</v>
      </c>
      <c r="AB86" s="9">
        <f t="shared" si="17"/>
        <v>1.0254418741754523</v>
      </c>
      <c r="AC86" s="9">
        <f t="shared" si="18"/>
        <v>0.98435022990924947</v>
      </c>
      <c r="AD86" s="15">
        <f t="shared" si="19"/>
        <v>29.865973455630545</v>
      </c>
      <c r="AE86" s="3">
        <f t="shared" si="28"/>
        <v>963.19999999999959</v>
      </c>
      <c r="AF86" s="2">
        <f t="shared" si="29"/>
        <v>0.25</v>
      </c>
      <c r="AG86" s="9">
        <f t="shared" si="30"/>
        <v>6.4961068197967372E-3</v>
      </c>
      <c r="AH86" s="2">
        <f t="shared" si="31"/>
        <v>0.31434322827166394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92.2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1.0562</v>
      </c>
      <c r="F87" s="9">
        <f>IF(Raw!$G87&gt;$C$8,IF(Raw!$Q87&gt;$C$8,IF(Raw!$N87&gt;$C$9,IF(Raw!$N87&lt;$A$9,IF(Raw!$X87&gt;$C$9,IF(Raw!$X87&lt;$A$9,Raw!I87,-999),-999),-999),-999),-999),-999)</f>
        <v>1.4246749999999999</v>
      </c>
      <c r="G87" s="9">
        <f>Raw!G87</f>
        <v>0.96014600000000005</v>
      </c>
      <c r="H87" s="9">
        <f>IF(Raw!$G87&gt;$C$8,IF(Raw!$Q87&gt;$C$8,IF(Raw!$N87&gt;$C$9,IF(Raw!$N87&lt;$A$9,IF(Raw!$X87&gt;$C$9,IF(Raw!$X87&lt;$A$9,Raw!L87,-999),-999),-999),-999),-999),-999)</f>
        <v>731.2</v>
      </c>
      <c r="I87" s="9">
        <f>IF(Raw!$G87&gt;$C$8,IF(Raw!$Q87&gt;$C$8,IF(Raw!$N87&gt;$C$9,IF(Raw!$N87&lt;$A$9,IF(Raw!$X87&gt;$C$9,IF(Raw!$X87&lt;$A$9,Raw!M87,-999),-999),-999),-999),-999),-999)</f>
        <v>0.233324</v>
      </c>
      <c r="J87" s="9">
        <f>IF(Raw!$G87&gt;$C$8,IF(Raw!$Q87&gt;$C$8,IF(Raw!$N87&gt;$C$9,IF(Raw!$N87&lt;$A$9,IF(Raw!$X87&gt;$C$9,IF(Raw!$X87&lt;$A$9,Raw!N87,-999),-999),-999),-999),-999),-999)</f>
        <v>519</v>
      </c>
      <c r="K87" s="9">
        <f>IF(Raw!$G87&gt;$C$8,IF(Raw!$Q87&gt;$C$8,IF(Raw!$N87&gt;$C$9,IF(Raw!$N87&lt;$A$9,IF(Raw!$X87&gt;$C$9,IF(Raw!$X87&lt;$A$9,Raw!R87,-999),-999),-999),-999),-999),-999)</f>
        <v>1.024335</v>
      </c>
      <c r="L87" s="9">
        <f>IF(Raw!$G87&gt;$C$8,IF(Raw!$Q87&gt;$C$8,IF(Raw!$N87&gt;$C$9,IF(Raw!$N87&lt;$A$9,IF(Raw!$X87&gt;$C$9,IF(Raw!$X87&lt;$A$9,Raw!S87,-999),-999),-999),-999),-999),-999)</f>
        <v>1.461584</v>
      </c>
      <c r="M87" s="9">
        <f>Raw!Q87</f>
        <v>0.97296800000000006</v>
      </c>
      <c r="N87" s="9">
        <f>IF(Raw!$G87&gt;$C$8,IF(Raw!$Q87&gt;$C$8,IF(Raw!$N87&gt;$C$9,IF(Raw!$N87&lt;$A$9,IF(Raw!$X87&gt;$C$9,IF(Raw!$X87&lt;$A$9,Raw!V87,-999),-999),-999),-999),-999),-999)</f>
        <v>800</v>
      </c>
      <c r="O87" s="9">
        <f>IF(Raw!$G87&gt;$C$8,IF(Raw!$Q87&gt;$C$8,IF(Raw!$N87&gt;$C$9,IF(Raw!$N87&lt;$A$9,IF(Raw!$X87&gt;$C$9,IF(Raw!$X87&lt;$A$9,Raw!W87,-999),-999),-999),-999),-999),-999)</f>
        <v>5.4098E-2</v>
      </c>
      <c r="P87" s="9">
        <f>IF(Raw!$G87&gt;$C$8,IF(Raw!$Q87&gt;$C$8,IF(Raw!$N87&gt;$C$9,IF(Raw!$N87&lt;$A$9,IF(Raw!$X87&gt;$C$9,IF(Raw!$X87&lt;$A$9,Raw!X87,-999),-999),-999),-999),-999),-999)</f>
        <v>452</v>
      </c>
      <c r="R87" s="9">
        <f t="shared" si="20"/>
        <v>0.36847499999999989</v>
      </c>
      <c r="S87" s="9">
        <f t="shared" si="21"/>
        <v>0.25863793496762411</v>
      </c>
      <c r="T87" s="9">
        <f t="shared" si="22"/>
        <v>0.437249</v>
      </c>
      <c r="U87" s="9">
        <f t="shared" si="23"/>
        <v>0.29916104719263487</v>
      </c>
      <c r="V87" s="15">
        <f t="shared" si="16"/>
        <v>0</v>
      </c>
      <c r="X87" s="11">
        <f t="shared" si="24"/>
        <v>3.792599999999999E+18</v>
      </c>
      <c r="Y87" s="11">
        <f t="shared" si="25"/>
        <v>7.3119999999999993E-18</v>
      </c>
      <c r="Z87" s="11">
        <f t="shared" si="26"/>
        <v>5.1899999999999993E-4</v>
      </c>
      <c r="AA87" s="16">
        <f t="shared" si="27"/>
        <v>1.4188434842153151E-2</v>
      </c>
      <c r="AB87" s="9">
        <f t="shared" si="17"/>
        <v>1.0305388789462966</v>
      </c>
      <c r="AC87" s="9">
        <f t="shared" si="18"/>
        <v>0.98581156515784696</v>
      </c>
      <c r="AD87" s="15">
        <f t="shared" si="19"/>
        <v>27.338024744033049</v>
      </c>
      <c r="AE87" s="3">
        <f t="shared" si="28"/>
        <v>880.36479999999972</v>
      </c>
      <c r="AF87" s="2">
        <f t="shared" si="29"/>
        <v>0.25</v>
      </c>
      <c r="AG87" s="9">
        <f t="shared" si="30"/>
        <v>6.2911323927716074E-3</v>
      </c>
      <c r="AH87" s="2">
        <f t="shared" si="31"/>
        <v>0.3044246224217943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91.1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1.050079</v>
      </c>
      <c r="F88" s="9">
        <f>IF(Raw!$G88&gt;$C$8,IF(Raw!$Q88&gt;$C$8,IF(Raw!$N88&gt;$C$9,IF(Raw!$N88&lt;$A$9,IF(Raw!$X88&gt;$C$9,IF(Raw!$X88&lt;$A$9,Raw!I88,-999),-999),-999),-999),-999),-999)</f>
        <v>1.4679139999999999</v>
      </c>
      <c r="G88" s="9">
        <f>Raw!G88</f>
        <v>0.95785100000000001</v>
      </c>
      <c r="H88" s="9">
        <f>IF(Raw!$G88&gt;$C$8,IF(Raw!$Q88&gt;$C$8,IF(Raw!$N88&gt;$C$9,IF(Raw!$N88&lt;$A$9,IF(Raw!$X88&gt;$C$9,IF(Raw!$X88&lt;$A$9,Raw!L88,-999),-999),-999),-999),-999),-999)</f>
        <v>780.5</v>
      </c>
      <c r="I88" s="9">
        <f>IF(Raw!$G88&gt;$C$8,IF(Raw!$Q88&gt;$C$8,IF(Raw!$N88&gt;$C$9,IF(Raw!$N88&lt;$A$9,IF(Raw!$X88&gt;$C$9,IF(Raw!$X88&lt;$A$9,Raw!M88,-999),-999),-999),-999),-999),-999)</f>
        <v>8.6643999999999999E-2</v>
      </c>
      <c r="J88" s="9">
        <f>IF(Raw!$G88&gt;$C$8,IF(Raw!$Q88&gt;$C$8,IF(Raw!$N88&gt;$C$9,IF(Raw!$N88&lt;$A$9,IF(Raw!$X88&gt;$C$9,IF(Raw!$X88&lt;$A$9,Raw!N88,-999),-999),-999),-999),-999),-999)</f>
        <v>380</v>
      </c>
      <c r="K88" s="9">
        <f>IF(Raw!$G88&gt;$C$8,IF(Raw!$Q88&gt;$C$8,IF(Raw!$N88&gt;$C$9,IF(Raw!$N88&lt;$A$9,IF(Raw!$X88&gt;$C$9,IF(Raw!$X88&lt;$A$9,Raw!R88,-999),-999),-999),-999),-999),-999)</f>
        <v>1.0574969999999999</v>
      </c>
      <c r="L88" s="9">
        <f>IF(Raw!$G88&gt;$C$8,IF(Raw!$Q88&gt;$C$8,IF(Raw!$N88&gt;$C$9,IF(Raw!$N88&lt;$A$9,IF(Raw!$X88&gt;$C$9,IF(Raw!$X88&lt;$A$9,Raw!S88,-999),-999),-999),-999),-999),-999)</f>
        <v>1.5053479999999999</v>
      </c>
      <c r="M88" s="9">
        <f>Raw!Q88</f>
        <v>0.96906400000000004</v>
      </c>
      <c r="N88" s="9">
        <f>IF(Raw!$G88&gt;$C$8,IF(Raw!$Q88&gt;$C$8,IF(Raw!$N88&gt;$C$9,IF(Raw!$N88&lt;$A$9,IF(Raw!$X88&gt;$C$9,IF(Raw!$X88&lt;$A$9,Raw!V88,-999),-999),-999),-999),-999),-999)</f>
        <v>781.4</v>
      </c>
      <c r="O88" s="9">
        <f>IF(Raw!$G88&gt;$C$8,IF(Raw!$Q88&gt;$C$8,IF(Raw!$N88&gt;$C$9,IF(Raw!$N88&lt;$A$9,IF(Raw!$X88&gt;$C$9,IF(Raw!$X88&lt;$A$9,Raw!W88,-999),-999),-999),-999),-999),-999)</f>
        <v>0.18762200000000001</v>
      </c>
      <c r="P88" s="9">
        <f>IF(Raw!$G88&gt;$C$8,IF(Raw!$Q88&gt;$C$8,IF(Raw!$N88&gt;$C$9,IF(Raw!$N88&lt;$A$9,IF(Raw!$X88&gt;$C$9,IF(Raw!$X88&lt;$A$9,Raw!X88,-999),-999),-999),-999),-999),-999)</f>
        <v>775</v>
      </c>
      <c r="R88" s="9">
        <f t="shared" si="20"/>
        <v>0.41783499999999996</v>
      </c>
      <c r="S88" s="9">
        <f t="shared" si="21"/>
        <v>0.28464542200701132</v>
      </c>
      <c r="T88" s="9">
        <f t="shared" si="22"/>
        <v>0.447851</v>
      </c>
      <c r="U88" s="9">
        <f t="shared" si="23"/>
        <v>0.29750662305327408</v>
      </c>
      <c r="V88" s="15">
        <f t="shared" si="16"/>
        <v>0</v>
      </c>
      <c r="X88" s="11">
        <f t="shared" si="24"/>
        <v>3.792599999999999E+18</v>
      </c>
      <c r="Y88" s="11">
        <f t="shared" si="25"/>
        <v>7.8049999999999997E-18</v>
      </c>
      <c r="Z88" s="11">
        <f t="shared" si="26"/>
        <v>3.7999999999999997E-4</v>
      </c>
      <c r="AA88" s="16">
        <f t="shared" si="27"/>
        <v>1.1123351626896753E-2</v>
      </c>
      <c r="AB88" s="9">
        <f t="shared" si="17"/>
        <v>1.0624786041494572</v>
      </c>
      <c r="AC88" s="9">
        <f t="shared" si="18"/>
        <v>0.98887664837310341</v>
      </c>
      <c r="AD88" s="15">
        <f t="shared" si="19"/>
        <v>29.271977965517777</v>
      </c>
      <c r="AE88" s="3">
        <f t="shared" si="28"/>
        <v>939.72199999999975</v>
      </c>
      <c r="AF88" s="2">
        <f t="shared" si="29"/>
        <v>0.25</v>
      </c>
      <c r="AG88" s="9">
        <f t="shared" si="30"/>
        <v>6.6989287035469558E-3</v>
      </c>
      <c r="AH88" s="2">
        <f t="shared" si="31"/>
        <v>0.32415767367269854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90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1.0587580000000001</v>
      </c>
      <c r="F89" s="9">
        <f>IF(Raw!$G89&gt;$C$8,IF(Raw!$Q89&gt;$C$8,IF(Raw!$N89&gt;$C$9,IF(Raw!$N89&lt;$A$9,IF(Raw!$X89&gt;$C$9,IF(Raw!$X89&lt;$A$9,Raw!I89,-999),-999),-999),-999),-999),-999)</f>
        <v>1.4781629999999999</v>
      </c>
      <c r="G89" s="9">
        <f>Raw!G89</f>
        <v>0.97453599999999996</v>
      </c>
      <c r="H89" s="9">
        <f>IF(Raw!$G89&gt;$C$8,IF(Raw!$Q89&gt;$C$8,IF(Raw!$N89&gt;$C$9,IF(Raw!$N89&lt;$A$9,IF(Raw!$X89&gt;$C$9,IF(Raw!$X89&lt;$A$9,Raw!L89,-999),-999),-999),-999),-999),-999)</f>
        <v>708.4</v>
      </c>
      <c r="I89" s="9">
        <f>IF(Raw!$G89&gt;$C$8,IF(Raw!$Q89&gt;$C$8,IF(Raw!$N89&gt;$C$9,IF(Raw!$N89&lt;$A$9,IF(Raw!$X89&gt;$C$9,IF(Raw!$X89&lt;$A$9,Raw!M89,-999),-999),-999),-999),-999),-999)</f>
        <v>6.4949999999999994E-2</v>
      </c>
      <c r="J89" s="9">
        <f>IF(Raw!$G89&gt;$C$8,IF(Raw!$Q89&gt;$C$8,IF(Raw!$N89&gt;$C$9,IF(Raw!$N89&lt;$A$9,IF(Raw!$X89&gt;$C$9,IF(Raw!$X89&lt;$A$9,Raw!N89,-999),-999),-999),-999),-999),-999)</f>
        <v>536</v>
      </c>
      <c r="K89" s="9">
        <f>IF(Raw!$G89&gt;$C$8,IF(Raw!$Q89&gt;$C$8,IF(Raw!$N89&gt;$C$9,IF(Raw!$N89&lt;$A$9,IF(Raw!$X89&gt;$C$9,IF(Raw!$X89&lt;$A$9,Raw!R89,-999),-999),-999),-999),-999),-999)</f>
        <v>1.0859920000000001</v>
      </c>
      <c r="L89" s="9">
        <f>IF(Raw!$G89&gt;$C$8,IF(Raw!$Q89&gt;$C$8,IF(Raw!$N89&gt;$C$9,IF(Raw!$N89&lt;$A$9,IF(Raw!$X89&gt;$C$9,IF(Raw!$X89&lt;$A$9,Raw!S89,-999),-999),-999),-999),-999),-999)</f>
        <v>1.5370820000000001</v>
      </c>
      <c r="M89" s="9">
        <f>Raw!Q89</f>
        <v>0.984101</v>
      </c>
      <c r="N89" s="9">
        <f>IF(Raw!$G89&gt;$C$8,IF(Raw!$Q89&gt;$C$8,IF(Raw!$N89&gt;$C$9,IF(Raw!$N89&lt;$A$9,IF(Raw!$X89&gt;$C$9,IF(Raw!$X89&lt;$A$9,Raw!V89,-999),-999),-999),-999),-999),-999)</f>
        <v>790.8</v>
      </c>
      <c r="O89" s="9">
        <f>IF(Raw!$G89&gt;$C$8,IF(Raw!$Q89&gt;$C$8,IF(Raw!$N89&gt;$C$9,IF(Raw!$N89&lt;$A$9,IF(Raw!$X89&gt;$C$9,IF(Raw!$X89&lt;$A$9,Raw!W89,-999),-999),-999),-999),-999),-999)</f>
        <v>0.17386199999999999</v>
      </c>
      <c r="P89" s="9">
        <f>IF(Raw!$G89&gt;$C$8,IF(Raw!$Q89&gt;$C$8,IF(Raw!$N89&gt;$C$9,IF(Raw!$N89&lt;$A$9,IF(Raw!$X89&gt;$C$9,IF(Raw!$X89&lt;$A$9,Raw!X89,-999),-999),-999),-999),-999),-999)</f>
        <v>542</v>
      </c>
      <c r="R89" s="9">
        <f t="shared" si="20"/>
        <v>0.41940499999999981</v>
      </c>
      <c r="S89" s="9">
        <f t="shared" si="21"/>
        <v>0.28373393191413926</v>
      </c>
      <c r="T89" s="9">
        <f t="shared" si="22"/>
        <v>0.45108999999999999</v>
      </c>
      <c r="U89" s="9">
        <f t="shared" si="23"/>
        <v>0.29347165603396563</v>
      </c>
      <c r="V89" s="15">
        <f t="shared" si="16"/>
        <v>0</v>
      </c>
      <c r="X89" s="11">
        <f t="shared" si="24"/>
        <v>3.792599999999999E+18</v>
      </c>
      <c r="Y89" s="11">
        <f t="shared" si="25"/>
        <v>7.0839999999999987E-18</v>
      </c>
      <c r="Z89" s="11">
        <f t="shared" si="26"/>
        <v>5.3600000000000002E-4</v>
      </c>
      <c r="AA89" s="16">
        <f t="shared" si="27"/>
        <v>1.4196160095543997E-2</v>
      </c>
      <c r="AB89" s="9">
        <f t="shared" si="17"/>
        <v>1.0923957458574991</v>
      </c>
      <c r="AC89" s="9">
        <f t="shared" si="18"/>
        <v>0.98580383990445575</v>
      </c>
      <c r="AD89" s="15">
        <f t="shared" si="19"/>
        <v>26.485373312582077</v>
      </c>
      <c r="AE89" s="3">
        <f t="shared" si="28"/>
        <v>852.91359999999963</v>
      </c>
      <c r="AF89" s="2">
        <f t="shared" si="29"/>
        <v>0.25</v>
      </c>
      <c r="AG89" s="9">
        <f t="shared" si="30"/>
        <v>5.9790048974778928E-3</v>
      </c>
      <c r="AH89" s="2">
        <f t="shared" si="31"/>
        <v>0.28932093536357489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88.7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1.0424</v>
      </c>
      <c r="F90" s="9">
        <f>IF(Raw!$G90&gt;$C$8,IF(Raw!$Q90&gt;$C$8,IF(Raw!$N90&gt;$C$9,IF(Raw!$N90&lt;$A$9,IF(Raw!$X90&gt;$C$9,IF(Raw!$X90&lt;$A$9,Raw!I90,-999),-999),-999),-999),-999),-999)</f>
        <v>1.4784980000000001</v>
      </c>
      <c r="G90" s="9">
        <f>Raw!G90</f>
        <v>0.98006000000000004</v>
      </c>
      <c r="H90" s="9">
        <f>IF(Raw!$G90&gt;$C$8,IF(Raw!$Q90&gt;$C$8,IF(Raw!$N90&gt;$C$9,IF(Raw!$N90&lt;$A$9,IF(Raw!$X90&gt;$C$9,IF(Raw!$X90&lt;$A$9,Raw!L90,-999),-999),-999),-999),-999),-999)</f>
        <v>767.4</v>
      </c>
      <c r="I90" s="9">
        <f>IF(Raw!$G90&gt;$C$8,IF(Raw!$Q90&gt;$C$8,IF(Raw!$N90&gt;$C$9,IF(Raw!$N90&lt;$A$9,IF(Raw!$X90&gt;$C$9,IF(Raw!$X90&lt;$A$9,Raw!M90,-999),-999),-999),-999),-999),-999)</f>
        <v>2.3661000000000001E-2</v>
      </c>
      <c r="J90" s="9">
        <f>IF(Raw!$G90&gt;$C$8,IF(Raw!$Q90&gt;$C$8,IF(Raw!$N90&gt;$C$9,IF(Raw!$N90&lt;$A$9,IF(Raw!$X90&gt;$C$9,IF(Raw!$X90&lt;$A$9,Raw!N90,-999),-999),-999),-999),-999),-999)</f>
        <v>479</v>
      </c>
      <c r="K90" s="9">
        <f>IF(Raw!$G90&gt;$C$8,IF(Raw!$Q90&gt;$C$8,IF(Raw!$N90&gt;$C$9,IF(Raw!$N90&lt;$A$9,IF(Raw!$X90&gt;$C$9,IF(Raw!$X90&lt;$A$9,Raw!R90,-999),-999),-999),-999),-999),-999)</f>
        <v>1.0731489999999999</v>
      </c>
      <c r="L90" s="9">
        <f>IF(Raw!$G90&gt;$C$8,IF(Raw!$Q90&gt;$C$8,IF(Raw!$N90&gt;$C$9,IF(Raw!$N90&lt;$A$9,IF(Raw!$X90&gt;$C$9,IF(Raw!$X90&lt;$A$9,Raw!S90,-999),-999),-999),-999),-999),-999)</f>
        <v>1.5307310000000001</v>
      </c>
      <c r="M90" s="9">
        <f>Raw!Q90</f>
        <v>0.98131800000000002</v>
      </c>
      <c r="N90" s="9">
        <f>IF(Raw!$G90&gt;$C$8,IF(Raw!$Q90&gt;$C$8,IF(Raw!$N90&gt;$C$9,IF(Raw!$N90&lt;$A$9,IF(Raw!$X90&gt;$C$9,IF(Raw!$X90&lt;$A$9,Raw!V90,-999),-999),-999),-999),-999),-999)</f>
        <v>800</v>
      </c>
      <c r="O90" s="9">
        <f>IF(Raw!$G90&gt;$C$8,IF(Raw!$Q90&gt;$C$8,IF(Raw!$N90&gt;$C$9,IF(Raw!$N90&lt;$A$9,IF(Raw!$X90&gt;$C$9,IF(Raw!$X90&lt;$A$9,Raw!W90,-999),-999),-999),-999),-999),-999)</f>
        <v>0.14163999999999999</v>
      </c>
      <c r="P90" s="9">
        <f>IF(Raw!$G90&gt;$C$8,IF(Raw!$Q90&gt;$C$8,IF(Raw!$N90&gt;$C$9,IF(Raw!$N90&lt;$A$9,IF(Raw!$X90&gt;$C$9,IF(Raw!$X90&lt;$A$9,Raw!X90,-999),-999),-999),-999),-999),-999)</f>
        <v>472</v>
      </c>
      <c r="R90" s="9">
        <f t="shared" si="20"/>
        <v>0.4360980000000001</v>
      </c>
      <c r="S90" s="9">
        <f t="shared" si="21"/>
        <v>0.29496015550917221</v>
      </c>
      <c r="T90" s="9">
        <f t="shared" si="22"/>
        <v>0.45758200000000016</v>
      </c>
      <c r="U90" s="9">
        <f t="shared" si="23"/>
        <v>0.29893038032155889</v>
      </c>
      <c r="V90" s="15">
        <f t="shared" si="16"/>
        <v>0</v>
      </c>
      <c r="X90" s="11">
        <f t="shared" si="24"/>
        <v>4.3343999999999995E+18</v>
      </c>
      <c r="Y90" s="11">
        <f t="shared" si="25"/>
        <v>7.6739999999999994E-18</v>
      </c>
      <c r="Z90" s="11">
        <f t="shared" si="26"/>
        <v>4.7899999999999999E-4</v>
      </c>
      <c r="AA90" s="16">
        <f t="shared" si="27"/>
        <v>1.5682720593675207E-2</v>
      </c>
      <c r="AB90" s="9">
        <f t="shared" si="17"/>
        <v>1.080325130654695</v>
      </c>
      <c r="AC90" s="9">
        <f t="shared" si="18"/>
        <v>0.98431727940632474</v>
      </c>
      <c r="AD90" s="15">
        <f t="shared" si="19"/>
        <v>32.740544036900225</v>
      </c>
      <c r="AE90" s="3">
        <f t="shared" si="28"/>
        <v>923.94959999999969</v>
      </c>
      <c r="AF90" s="2">
        <f t="shared" si="29"/>
        <v>0.25</v>
      </c>
      <c r="AG90" s="9">
        <f t="shared" si="30"/>
        <v>7.5285717545271772E-3</v>
      </c>
      <c r="AH90" s="2">
        <f t="shared" si="31"/>
        <v>0.36430366914240292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87.6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1.057045</v>
      </c>
      <c r="F91" s="9">
        <f>IF(Raw!$G91&gt;$C$8,IF(Raw!$Q91&gt;$C$8,IF(Raw!$N91&gt;$C$9,IF(Raw!$N91&lt;$A$9,IF(Raw!$X91&gt;$C$9,IF(Raw!$X91&lt;$A$9,Raw!I91,-999),-999),-999),-999),-999),-999)</f>
        <v>1.4881960000000001</v>
      </c>
      <c r="G91" s="9">
        <f>Raw!G91</f>
        <v>0.97794499999999995</v>
      </c>
      <c r="H91" s="9">
        <f>IF(Raw!$G91&gt;$C$8,IF(Raw!$Q91&gt;$C$8,IF(Raw!$N91&gt;$C$9,IF(Raw!$N91&lt;$A$9,IF(Raw!$X91&gt;$C$9,IF(Raw!$X91&lt;$A$9,Raw!L91,-999),-999),-999),-999),-999),-999)</f>
        <v>720.8</v>
      </c>
      <c r="I91" s="9">
        <f>IF(Raw!$G91&gt;$C$8,IF(Raw!$Q91&gt;$C$8,IF(Raw!$N91&gt;$C$9,IF(Raw!$N91&lt;$A$9,IF(Raw!$X91&gt;$C$9,IF(Raw!$X91&lt;$A$9,Raw!M91,-999),-999),-999),-999),-999),-999)</f>
        <v>0.151834</v>
      </c>
      <c r="J91" s="9">
        <f>IF(Raw!$G91&gt;$C$8,IF(Raw!$Q91&gt;$C$8,IF(Raw!$N91&gt;$C$9,IF(Raw!$N91&lt;$A$9,IF(Raw!$X91&gt;$C$9,IF(Raw!$X91&lt;$A$9,Raw!N91,-999),-999),-999),-999),-999),-999)</f>
        <v>619</v>
      </c>
      <c r="K91" s="9">
        <f>IF(Raw!$G91&gt;$C$8,IF(Raw!$Q91&gt;$C$8,IF(Raw!$N91&gt;$C$9,IF(Raw!$N91&lt;$A$9,IF(Raw!$X91&gt;$C$9,IF(Raw!$X91&lt;$A$9,Raw!R91,-999),-999),-999),-999),-999),-999)</f>
        <v>1.081955</v>
      </c>
      <c r="L91" s="9">
        <f>IF(Raw!$G91&gt;$C$8,IF(Raw!$Q91&gt;$C$8,IF(Raw!$N91&gt;$C$9,IF(Raw!$N91&lt;$A$9,IF(Raw!$X91&gt;$C$9,IF(Raw!$X91&lt;$A$9,Raw!S91,-999),-999),-999),-999),-999),-999)</f>
        <v>1.543212</v>
      </c>
      <c r="M91" s="9">
        <f>Raw!Q91</f>
        <v>0.98495699999999997</v>
      </c>
      <c r="N91" s="9">
        <f>IF(Raw!$G91&gt;$C$8,IF(Raw!$Q91&gt;$C$8,IF(Raw!$N91&gt;$C$9,IF(Raw!$N91&lt;$A$9,IF(Raw!$X91&gt;$C$9,IF(Raw!$X91&lt;$A$9,Raw!V91,-999),-999),-999),-999),-999),-999)</f>
        <v>800</v>
      </c>
      <c r="O91" s="9">
        <f>IF(Raw!$G91&gt;$C$8,IF(Raw!$Q91&gt;$C$8,IF(Raw!$N91&gt;$C$9,IF(Raw!$N91&lt;$A$9,IF(Raw!$X91&gt;$C$9,IF(Raw!$X91&lt;$A$9,Raw!W91,-999),-999),-999),-999),-999),-999)</f>
        <v>0.22917599999999999</v>
      </c>
      <c r="P91" s="9">
        <f>IF(Raw!$G91&gt;$C$8,IF(Raw!$Q91&gt;$C$8,IF(Raw!$N91&gt;$C$9,IF(Raw!$N91&lt;$A$9,IF(Raw!$X91&gt;$C$9,IF(Raw!$X91&lt;$A$9,Raw!X91,-999),-999),-999),-999),-999),-999)</f>
        <v>750</v>
      </c>
      <c r="R91" s="9">
        <f t="shared" si="20"/>
        <v>0.43115100000000006</v>
      </c>
      <c r="S91" s="9">
        <f t="shared" si="21"/>
        <v>0.28971385489545737</v>
      </c>
      <c r="T91" s="9">
        <f t="shared" si="22"/>
        <v>0.46125700000000003</v>
      </c>
      <c r="U91" s="9">
        <f t="shared" si="23"/>
        <v>0.29889412472168442</v>
      </c>
      <c r="V91" s="15">
        <f t="shared" si="16"/>
        <v>0</v>
      </c>
      <c r="X91" s="11">
        <f t="shared" si="24"/>
        <v>4.3343999999999995E+18</v>
      </c>
      <c r="Y91" s="11">
        <f t="shared" si="25"/>
        <v>7.2079999999999989E-18</v>
      </c>
      <c r="Z91" s="11">
        <f t="shared" si="26"/>
        <v>6.1899999999999998E-4</v>
      </c>
      <c r="AA91" s="16">
        <f t="shared" si="27"/>
        <v>1.8972115782669996E-2</v>
      </c>
      <c r="AB91" s="9">
        <f t="shared" si="17"/>
        <v>1.0907060212095669</v>
      </c>
      <c r="AC91" s="9">
        <f t="shared" si="18"/>
        <v>0.98102788421733012</v>
      </c>
      <c r="AD91" s="15">
        <f t="shared" si="19"/>
        <v>30.649621619822295</v>
      </c>
      <c r="AE91" s="3">
        <f t="shared" si="28"/>
        <v>867.84319999999968</v>
      </c>
      <c r="AF91" s="2">
        <f t="shared" si="29"/>
        <v>0.25</v>
      </c>
      <c r="AG91" s="9">
        <f t="shared" si="30"/>
        <v>7.0469167900827686E-3</v>
      </c>
      <c r="AH91" s="2">
        <f t="shared" si="31"/>
        <v>0.34099663607836439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86.5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1.0485180000000001</v>
      </c>
      <c r="F92" s="9">
        <f>IF(Raw!$G92&gt;$C$8,IF(Raw!$Q92&gt;$C$8,IF(Raw!$N92&gt;$C$9,IF(Raw!$N92&lt;$A$9,IF(Raw!$X92&gt;$C$9,IF(Raw!$X92&lt;$A$9,Raw!I92,-999),-999),-999),-999),-999),-999)</f>
        <v>1.4717899999999999</v>
      </c>
      <c r="G92" s="9">
        <f>Raw!G92</f>
        <v>0.96661399999999997</v>
      </c>
      <c r="H92" s="9">
        <f>IF(Raw!$G92&gt;$C$8,IF(Raw!$Q92&gt;$C$8,IF(Raw!$N92&gt;$C$9,IF(Raw!$N92&lt;$A$9,IF(Raw!$X92&gt;$C$9,IF(Raw!$X92&lt;$A$9,Raw!L92,-999),-999),-999),-999),-999),-999)</f>
        <v>756.9</v>
      </c>
      <c r="I92" s="9">
        <f>IF(Raw!$G92&gt;$C$8,IF(Raw!$Q92&gt;$C$8,IF(Raw!$N92&gt;$C$9,IF(Raw!$N92&lt;$A$9,IF(Raw!$X92&gt;$C$9,IF(Raw!$X92&lt;$A$9,Raw!M92,-999),-999),-999),-999),-999),-999)</f>
        <v>0.14164099999999999</v>
      </c>
      <c r="J92" s="9">
        <f>IF(Raw!$G92&gt;$C$8,IF(Raw!$Q92&gt;$C$8,IF(Raw!$N92&gt;$C$9,IF(Raw!$N92&lt;$A$9,IF(Raw!$X92&gt;$C$9,IF(Raw!$X92&lt;$A$9,Raw!N92,-999),-999),-999),-999),-999),-999)</f>
        <v>366</v>
      </c>
      <c r="K92" s="9">
        <f>IF(Raw!$G92&gt;$C$8,IF(Raw!$Q92&gt;$C$8,IF(Raw!$N92&gt;$C$9,IF(Raw!$N92&lt;$A$9,IF(Raw!$X92&gt;$C$9,IF(Raw!$X92&lt;$A$9,Raw!R92,-999),-999),-999),-999),-999),-999)</f>
        <v>1.0942240000000001</v>
      </c>
      <c r="L92" s="9">
        <f>IF(Raw!$G92&gt;$C$8,IF(Raw!$Q92&gt;$C$8,IF(Raw!$N92&gt;$C$9,IF(Raw!$N92&lt;$A$9,IF(Raw!$X92&gt;$C$9,IF(Raw!$X92&lt;$A$9,Raw!S92,-999),-999),-999),-999),-999),-999)</f>
        <v>1.54881</v>
      </c>
      <c r="M92" s="9">
        <f>Raw!Q92</f>
        <v>0.97666200000000003</v>
      </c>
      <c r="N92" s="9">
        <f>IF(Raw!$G92&gt;$C$8,IF(Raw!$Q92&gt;$C$8,IF(Raw!$N92&gt;$C$9,IF(Raw!$N92&lt;$A$9,IF(Raw!$X92&gt;$C$9,IF(Raw!$X92&lt;$A$9,Raw!V92,-999),-999),-999),-999),-999),-999)</f>
        <v>800</v>
      </c>
      <c r="O92" s="9">
        <f>IF(Raw!$G92&gt;$C$8,IF(Raw!$Q92&gt;$C$8,IF(Raw!$N92&gt;$C$9,IF(Raw!$N92&lt;$A$9,IF(Raw!$X92&gt;$C$9,IF(Raw!$X92&lt;$A$9,Raw!W92,-999),-999),-999),-999),-999),-999)</f>
        <v>0.14163999999999999</v>
      </c>
      <c r="P92" s="9">
        <f>IF(Raw!$G92&gt;$C$8,IF(Raw!$Q92&gt;$C$8,IF(Raw!$N92&gt;$C$9,IF(Raw!$N92&lt;$A$9,IF(Raw!$X92&gt;$C$9,IF(Raw!$X92&lt;$A$9,Raw!X92,-999),-999),-999),-999),-999),-999)</f>
        <v>830</v>
      </c>
      <c r="R92" s="9">
        <f t="shared" si="20"/>
        <v>0.42327199999999987</v>
      </c>
      <c r="S92" s="9">
        <f t="shared" si="21"/>
        <v>0.28758994149980627</v>
      </c>
      <c r="T92" s="9">
        <f t="shared" si="22"/>
        <v>0.45458599999999993</v>
      </c>
      <c r="U92" s="9">
        <f t="shared" si="23"/>
        <v>0.29350662766898455</v>
      </c>
      <c r="V92" s="15">
        <f t="shared" si="16"/>
        <v>0</v>
      </c>
      <c r="X92" s="11">
        <f t="shared" si="24"/>
        <v>4.3343999999999995E+18</v>
      </c>
      <c r="Y92" s="11">
        <f t="shared" si="25"/>
        <v>7.5689999999999988E-18</v>
      </c>
      <c r="Z92" s="11">
        <f t="shared" si="26"/>
        <v>3.6600000000000001E-4</v>
      </c>
      <c r="AA92" s="16">
        <f t="shared" si="27"/>
        <v>1.1864922202006143E-2</v>
      </c>
      <c r="AB92" s="9">
        <f t="shared" si="17"/>
        <v>1.0996176275241212</v>
      </c>
      <c r="AC92" s="9">
        <f t="shared" si="18"/>
        <v>0.98813507779799403</v>
      </c>
      <c r="AD92" s="15">
        <f t="shared" si="19"/>
        <v>32.417820224060506</v>
      </c>
      <c r="AE92" s="3">
        <f t="shared" si="28"/>
        <v>911.30759999999964</v>
      </c>
      <c r="AF92" s="2">
        <f t="shared" si="29"/>
        <v>0.25</v>
      </c>
      <c r="AG92" s="9">
        <f t="shared" si="30"/>
        <v>7.3191116079564644E-3</v>
      </c>
      <c r="AH92" s="2">
        <f t="shared" si="31"/>
        <v>0.3541680016582045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85.6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1.0570900000000001</v>
      </c>
      <c r="F93" s="9">
        <f>IF(Raw!$G93&gt;$C$8,IF(Raw!$Q93&gt;$C$8,IF(Raw!$N93&gt;$C$9,IF(Raw!$N93&lt;$A$9,IF(Raw!$X93&gt;$C$9,IF(Raw!$X93&lt;$A$9,Raw!I93,-999),-999),-999),-999),-999),-999)</f>
        <v>1.491949</v>
      </c>
      <c r="G93" s="9">
        <f>Raw!G93</f>
        <v>0.97651100000000002</v>
      </c>
      <c r="H93" s="9">
        <f>IF(Raw!$G93&gt;$C$8,IF(Raw!$Q93&gt;$C$8,IF(Raw!$N93&gt;$C$9,IF(Raw!$N93&lt;$A$9,IF(Raw!$X93&gt;$C$9,IF(Raw!$X93&lt;$A$9,Raw!L93,-999),-999),-999),-999),-999),-999)</f>
        <v>761.8</v>
      </c>
      <c r="I93" s="9">
        <f>IF(Raw!$G93&gt;$C$8,IF(Raw!$Q93&gt;$C$8,IF(Raw!$N93&gt;$C$9,IF(Raw!$N93&lt;$A$9,IF(Raw!$X93&gt;$C$9,IF(Raw!$X93&lt;$A$9,Raw!M93,-999),-999),-999),-999),-999),-999)</f>
        <v>4.5090999999999999E-2</v>
      </c>
      <c r="J93" s="9">
        <f>IF(Raw!$G93&gt;$C$8,IF(Raw!$Q93&gt;$C$8,IF(Raw!$N93&gt;$C$9,IF(Raw!$N93&lt;$A$9,IF(Raw!$X93&gt;$C$9,IF(Raw!$X93&lt;$A$9,Raw!N93,-999),-999),-999),-999),-999),-999)</f>
        <v>634</v>
      </c>
      <c r="K93" s="9">
        <f>IF(Raw!$G93&gt;$C$8,IF(Raw!$Q93&gt;$C$8,IF(Raw!$N93&gt;$C$9,IF(Raw!$N93&lt;$A$9,IF(Raw!$X93&gt;$C$9,IF(Raw!$X93&lt;$A$9,Raw!R93,-999),-999),-999),-999),-999),-999)</f>
        <v>1.1151899999999999</v>
      </c>
      <c r="L93" s="9">
        <f>IF(Raw!$G93&gt;$C$8,IF(Raw!$Q93&gt;$C$8,IF(Raw!$N93&gt;$C$9,IF(Raw!$N93&lt;$A$9,IF(Raw!$X93&gt;$C$9,IF(Raw!$X93&lt;$A$9,Raw!S93,-999),-999),-999),-999),-999),-999)</f>
        <v>1.5496840000000001</v>
      </c>
      <c r="M93" s="9">
        <f>Raw!Q93</f>
        <v>0.97936299999999998</v>
      </c>
      <c r="N93" s="9">
        <f>IF(Raw!$G93&gt;$C$8,IF(Raw!$Q93&gt;$C$8,IF(Raw!$N93&gt;$C$9,IF(Raw!$N93&lt;$A$9,IF(Raw!$X93&gt;$C$9,IF(Raw!$X93&lt;$A$9,Raw!V93,-999),-999),-999),-999),-999),-999)</f>
        <v>788.6</v>
      </c>
      <c r="O93" s="9">
        <f>IF(Raw!$G93&gt;$C$8,IF(Raw!$Q93&gt;$C$8,IF(Raw!$N93&gt;$C$9,IF(Raw!$N93&lt;$A$9,IF(Raw!$X93&gt;$C$9,IF(Raw!$X93&lt;$A$9,Raw!W93,-999),-999),-999),-999),-999),-999)</f>
        <v>0.22917999999999999</v>
      </c>
      <c r="P93" s="9">
        <f>IF(Raw!$G93&gt;$C$8,IF(Raw!$Q93&gt;$C$8,IF(Raw!$N93&gt;$C$9,IF(Raw!$N93&lt;$A$9,IF(Raw!$X93&gt;$C$9,IF(Raw!$X93&lt;$A$9,Raw!X93,-999),-999),-999),-999),-999),-999)</f>
        <v>368</v>
      </c>
      <c r="R93" s="9">
        <f t="shared" si="20"/>
        <v>0.43485899999999988</v>
      </c>
      <c r="S93" s="9">
        <f t="shared" si="21"/>
        <v>0.29147041889501579</v>
      </c>
      <c r="T93" s="9">
        <f t="shared" si="22"/>
        <v>0.43449400000000016</v>
      </c>
      <c r="U93" s="9">
        <f t="shared" si="23"/>
        <v>0.28037587017740401</v>
      </c>
      <c r="V93" s="15">
        <f t="shared" si="16"/>
        <v>0</v>
      </c>
      <c r="X93" s="11">
        <f t="shared" si="24"/>
        <v>4.3343999999999995E+18</v>
      </c>
      <c r="Y93" s="11">
        <f t="shared" si="25"/>
        <v>7.6179999999999991E-18</v>
      </c>
      <c r="Z93" s="11">
        <f t="shared" si="26"/>
        <v>6.3400000000000001E-4</v>
      </c>
      <c r="AA93" s="16">
        <f t="shared" si="27"/>
        <v>2.0505076939220351E-2</v>
      </c>
      <c r="AB93" s="9">
        <f t="shared" si="17"/>
        <v>1.1240993328996296</v>
      </c>
      <c r="AC93" s="9">
        <f t="shared" si="18"/>
        <v>0.97949492306077945</v>
      </c>
      <c r="AD93" s="15">
        <f t="shared" si="19"/>
        <v>32.342392648612538</v>
      </c>
      <c r="AE93" s="3">
        <f t="shared" si="28"/>
        <v>917.2071999999996</v>
      </c>
      <c r="AF93" s="2">
        <f t="shared" si="29"/>
        <v>0.25</v>
      </c>
      <c r="AG93" s="9">
        <f t="shared" si="30"/>
        <v>6.9754049865184721E-3</v>
      </c>
      <c r="AH93" s="2">
        <f t="shared" si="31"/>
        <v>0.33753621712043946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84.5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1.0663560000000001</v>
      </c>
      <c r="F94" s="9">
        <f>IF(Raw!$G94&gt;$C$8,IF(Raw!$Q94&gt;$C$8,IF(Raw!$N94&gt;$C$9,IF(Raw!$N94&lt;$A$9,IF(Raw!$X94&gt;$C$9,IF(Raw!$X94&lt;$A$9,Raw!I94,-999),-999),-999),-999),-999),-999)</f>
        <v>1.4929300000000001</v>
      </c>
      <c r="G94" s="9">
        <f>Raw!G94</f>
        <v>0.96387599999999996</v>
      </c>
      <c r="H94" s="9">
        <f>IF(Raw!$G94&gt;$C$8,IF(Raw!$Q94&gt;$C$8,IF(Raw!$N94&gt;$C$9,IF(Raw!$N94&lt;$A$9,IF(Raw!$X94&gt;$C$9,IF(Raw!$X94&lt;$A$9,Raw!L94,-999),-999),-999),-999),-999),-999)</f>
        <v>752.2</v>
      </c>
      <c r="I94" s="9">
        <f>IF(Raw!$G94&gt;$C$8,IF(Raw!$Q94&gt;$C$8,IF(Raw!$N94&gt;$C$9,IF(Raw!$N94&lt;$A$9,IF(Raw!$X94&gt;$C$9,IF(Raw!$X94&lt;$A$9,Raw!M94,-999),-999),-999),-999),-999),-999)</f>
        <v>0.15001400000000001</v>
      </c>
      <c r="J94" s="9">
        <f>IF(Raw!$G94&gt;$C$8,IF(Raw!$Q94&gt;$C$8,IF(Raw!$N94&gt;$C$9,IF(Raw!$N94&lt;$A$9,IF(Raw!$X94&gt;$C$9,IF(Raw!$X94&lt;$A$9,Raw!N94,-999),-999),-999),-999),-999),-999)</f>
        <v>531</v>
      </c>
      <c r="K94" s="9">
        <f>IF(Raw!$G94&gt;$C$8,IF(Raw!$Q94&gt;$C$8,IF(Raw!$N94&gt;$C$9,IF(Raw!$N94&lt;$A$9,IF(Raw!$X94&gt;$C$9,IF(Raw!$X94&lt;$A$9,Raw!R94,-999),-999),-999),-999),-999),-999)</f>
        <v>1.1755500000000001</v>
      </c>
      <c r="L94" s="9">
        <f>IF(Raw!$G94&gt;$C$8,IF(Raw!$Q94&gt;$C$8,IF(Raw!$N94&gt;$C$9,IF(Raw!$N94&lt;$A$9,IF(Raw!$X94&gt;$C$9,IF(Raw!$X94&lt;$A$9,Raw!S94,-999),-999),-999),-999),-999),-999)</f>
        <v>1.746705</v>
      </c>
      <c r="M94" s="9">
        <f>Raw!Q94</f>
        <v>0.98352099999999998</v>
      </c>
      <c r="N94" s="9">
        <f>IF(Raw!$G94&gt;$C$8,IF(Raw!$Q94&gt;$C$8,IF(Raw!$N94&gt;$C$9,IF(Raw!$N94&lt;$A$9,IF(Raw!$X94&gt;$C$9,IF(Raw!$X94&lt;$A$9,Raw!V94,-999),-999),-999),-999),-999),-999)</f>
        <v>800</v>
      </c>
      <c r="O94" s="9">
        <f>IF(Raw!$G94&gt;$C$8,IF(Raw!$Q94&gt;$C$8,IF(Raw!$N94&gt;$C$9,IF(Raw!$N94&lt;$A$9,IF(Raw!$X94&gt;$C$9,IF(Raw!$X94&lt;$A$9,Raw!W94,-999),-999),-999),-999),-999),-999)</f>
        <v>0.14163700000000001</v>
      </c>
      <c r="P94" s="9">
        <f>IF(Raw!$G94&gt;$C$8,IF(Raw!$Q94&gt;$C$8,IF(Raw!$N94&gt;$C$9,IF(Raw!$N94&lt;$A$9,IF(Raw!$X94&gt;$C$9,IF(Raw!$X94&lt;$A$9,Raw!X94,-999),-999),-999),-999),-999),-999)</f>
        <v>403</v>
      </c>
      <c r="R94" s="9">
        <f t="shared" si="20"/>
        <v>0.42657400000000001</v>
      </c>
      <c r="S94" s="9">
        <f t="shared" si="21"/>
        <v>0.28572940459365143</v>
      </c>
      <c r="T94" s="9">
        <f t="shared" si="22"/>
        <v>0.57115499999999986</v>
      </c>
      <c r="U94" s="9">
        <f t="shared" si="23"/>
        <v>0.32698996109818196</v>
      </c>
      <c r="V94" s="15">
        <f t="shared" si="16"/>
        <v>0</v>
      </c>
      <c r="X94" s="11">
        <f t="shared" si="24"/>
        <v>4.876199999999998E+18</v>
      </c>
      <c r="Y94" s="11">
        <f t="shared" si="25"/>
        <v>7.5220000000000005E-18</v>
      </c>
      <c r="Z94" s="11">
        <f t="shared" si="26"/>
        <v>5.31E-4</v>
      </c>
      <c r="AA94" s="16">
        <f t="shared" si="27"/>
        <v>1.9104345809419436E-2</v>
      </c>
      <c r="AB94" s="9">
        <f t="shared" si="17"/>
        <v>1.186461542630779</v>
      </c>
      <c r="AC94" s="9">
        <f t="shared" si="18"/>
        <v>0.98089565419058067</v>
      </c>
      <c r="AD94" s="15">
        <f t="shared" si="19"/>
        <v>35.978052371788024</v>
      </c>
      <c r="AE94" s="3">
        <f t="shared" si="28"/>
        <v>905.64879999999982</v>
      </c>
      <c r="AF94" s="2">
        <f t="shared" si="29"/>
        <v>0.25</v>
      </c>
      <c r="AG94" s="9">
        <f t="shared" si="30"/>
        <v>9.0495861118764006E-3</v>
      </c>
      <c r="AH94" s="2">
        <f t="shared" si="31"/>
        <v>0.4379047623201881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83.4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1.0927929999999999</v>
      </c>
      <c r="F95" s="9">
        <f>IF(Raw!$G95&gt;$C$8,IF(Raw!$Q95&gt;$C$8,IF(Raw!$N95&gt;$C$9,IF(Raw!$N95&lt;$A$9,IF(Raw!$X95&gt;$C$9,IF(Raw!$X95&lt;$A$9,Raw!I95,-999),-999),-999),-999),-999),-999)</f>
        <v>1.5152509999999999</v>
      </c>
      <c r="G95" s="9">
        <f>Raw!G95</f>
        <v>0.97303600000000001</v>
      </c>
      <c r="H95" s="9">
        <f>IF(Raw!$G95&gt;$C$8,IF(Raw!$Q95&gt;$C$8,IF(Raw!$N95&gt;$C$9,IF(Raw!$N95&lt;$A$9,IF(Raw!$X95&gt;$C$9,IF(Raw!$X95&lt;$A$9,Raw!L95,-999),-999),-999),-999),-999),-999)</f>
        <v>718.9</v>
      </c>
      <c r="I95" s="9">
        <f>IF(Raw!$G95&gt;$C$8,IF(Raw!$Q95&gt;$C$8,IF(Raw!$N95&gt;$C$9,IF(Raw!$N95&lt;$A$9,IF(Raw!$X95&gt;$C$9,IF(Raw!$X95&lt;$A$9,Raw!M95,-999),-999),-999),-999),-999),-999)</f>
        <v>0.17018</v>
      </c>
      <c r="J95" s="9">
        <f>IF(Raw!$G95&gt;$C$8,IF(Raw!$Q95&gt;$C$8,IF(Raw!$N95&gt;$C$9,IF(Raw!$N95&lt;$A$9,IF(Raw!$X95&gt;$C$9,IF(Raw!$X95&lt;$A$9,Raw!N95,-999),-999),-999),-999),-999),-999)</f>
        <v>620</v>
      </c>
      <c r="K95" s="9">
        <f>IF(Raw!$G95&gt;$C$8,IF(Raw!$Q95&gt;$C$8,IF(Raw!$N95&gt;$C$9,IF(Raw!$N95&lt;$A$9,IF(Raw!$X95&gt;$C$9,IF(Raw!$X95&lt;$A$9,Raw!R95,-999),-999),-999),-999),-999),-999)</f>
        <v>1.1044860000000001</v>
      </c>
      <c r="L95" s="9">
        <f>IF(Raw!$G95&gt;$C$8,IF(Raw!$Q95&gt;$C$8,IF(Raw!$N95&gt;$C$9,IF(Raw!$N95&lt;$A$9,IF(Raw!$X95&gt;$C$9,IF(Raw!$X95&lt;$A$9,Raw!S95,-999),-999),-999),-999),-999),-999)</f>
        <v>1.5817870000000001</v>
      </c>
      <c r="M95" s="9">
        <f>Raw!Q95</f>
        <v>0.984379</v>
      </c>
      <c r="N95" s="9">
        <f>IF(Raw!$G95&gt;$C$8,IF(Raw!$Q95&gt;$C$8,IF(Raw!$N95&gt;$C$9,IF(Raw!$N95&lt;$A$9,IF(Raw!$X95&gt;$C$9,IF(Raw!$X95&lt;$A$9,Raw!V95,-999),-999),-999),-999),-999),-999)</f>
        <v>800</v>
      </c>
      <c r="O95" s="9">
        <f>IF(Raw!$G95&gt;$C$8,IF(Raw!$Q95&gt;$C$8,IF(Raw!$N95&gt;$C$9,IF(Raw!$N95&lt;$A$9,IF(Raw!$X95&gt;$C$9,IF(Raw!$X95&lt;$A$9,Raw!W95,-999),-999),-999),-999),-999),-999)</f>
        <v>0.17224600000000001</v>
      </c>
      <c r="P95" s="9">
        <f>IF(Raw!$G95&gt;$C$8,IF(Raw!$Q95&gt;$C$8,IF(Raw!$N95&gt;$C$9,IF(Raw!$N95&lt;$A$9,IF(Raw!$X95&gt;$C$9,IF(Raw!$X95&lt;$A$9,Raw!X95,-999),-999),-999),-999),-999),-999)</f>
        <v>508</v>
      </c>
      <c r="R95" s="9">
        <f t="shared" si="20"/>
        <v>0.422458</v>
      </c>
      <c r="S95" s="9">
        <f t="shared" si="21"/>
        <v>0.27880397373108484</v>
      </c>
      <c r="T95" s="9">
        <f t="shared" si="22"/>
        <v>0.47730099999999998</v>
      </c>
      <c r="U95" s="9">
        <f t="shared" si="23"/>
        <v>0.30174795974426388</v>
      </c>
      <c r="V95" s="15">
        <f t="shared" si="16"/>
        <v>0</v>
      </c>
      <c r="X95" s="11">
        <f t="shared" si="24"/>
        <v>4.876199999999998E+18</v>
      </c>
      <c r="Y95" s="11">
        <f t="shared" si="25"/>
        <v>7.1889999999999993E-18</v>
      </c>
      <c r="Z95" s="11">
        <f t="shared" si="26"/>
        <v>6.2E-4</v>
      </c>
      <c r="AA95" s="16">
        <f t="shared" si="27"/>
        <v>2.1271778139009639E-2</v>
      </c>
      <c r="AB95" s="9">
        <f t="shared" si="17"/>
        <v>1.1146390409775275</v>
      </c>
      <c r="AC95" s="9">
        <f t="shared" si="18"/>
        <v>0.97872822186099029</v>
      </c>
      <c r="AD95" s="15">
        <f t="shared" si="19"/>
        <v>34.309319579047802</v>
      </c>
      <c r="AE95" s="3">
        <f t="shared" si="28"/>
        <v>865.55559999999969</v>
      </c>
      <c r="AF95" s="2">
        <f t="shared" si="29"/>
        <v>0.25</v>
      </c>
      <c r="AG95" s="9">
        <f t="shared" si="30"/>
        <v>7.9636670639935386E-3</v>
      </c>
      <c r="AH95" s="2">
        <f t="shared" si="31"/>
        <v>0.38535770473287589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82.1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1.0927899999999999</v>
      </c>
      <c r="F96" s="9">
        <f>IF(Raw!$G96&gt;$C$8,IF(Raw!$Q96&gt;$C$8,IF(Raw!$N96&gt;$C$9,IF(Raw!$N96&lt;$A$9,IF(Raw!$X96&gt;$C$9,IF(Raw!$X96&lt;$A$9,Raw!I96,-999),-999),-999),-999),-999),-999)</f>
        <v>1.520146</v>
      </c>
      <c r="G96" s="9">
        <f>Raw!G96</f>
        <v>0.97603700000000004</v>
      </c>
      <c r="H96" s="9">
        <f>IF(Raw!$G96&gt;$C$8,IF(Raw!$Q96&gt;$C$8,IF(Raw!$N96&gt;$C$9,IF(Raw!$N96&lt;$A$9,IF(Raw!$X96&gt;$C$9,IF(Raw!$X96&lt;$A$9,Raw!L96,-999),-999),-999),-999),-999),-999)</f>
        <v>775</v>
      </c>
      <c r="I96" s="9">
        <f>IF(Raw!$G96&gt;$C$8,IF(Raw!$Q96&gt;$C$8,IF(Raw!$N96&gt;$C$9,IF(Raw!$N96&lt;$A$9,IF(Raw!$X96&gt;$C$9,IF(Raw!$X96&lt;$A$9,Raw!M96,-999),-999),-999),-999),-999),-999)</f>
        <v>9.8372000000000001E-2</v>
      </c>
      <c r="J96" s="9">
        <f>IF(Raw!$G96&gt;$C$8,IF(Raw!$Q96&gt;$C$8,IF(Raw!$N96&gt;$C$9,IF(Raw!$N96&lt;$A$9,IF(Raw!$X96&gt;$C$9,IF(Raw!$X96&lt;$A$9,Raw!N96,-999),-999),-999),-999),-999),-999)</f>
        <v>361</v>
      </c>
      <c r="K96" s="9">
        <f>IF(Raw!$G96&gt;$C$8,IF(Raw!$Q96&gt;$C$8,IF(Raw!$N96&gt;$C$9,IF(Raw!$N96&lt;$A$9,IF(Raw!$X96&gt;$C$9,IF(Raw!$X96&lt;$A$9,Raw!R96,-999),-999),-999),-999),-999),-999)</f>
        <v>1.098552</v>
      </c>
      <c r="L96" s="9">
        <f>IF(Raw!$G96&gt;$C$8,IF(Raw!$Q96&gt;$C$8,IF(Raw!$N96&gt;$C$9,IF(Raw!$N96&lt;$A$9,IF(Raw!$X96&gt;$C$9,IF(Raw!$X96&lt;$A$9,Raw!S96,-999),-999),-999),-999),-999),-999)</f>
        <v>1.5938019999999999</v>
      </c>
      <c r="M96" s="9">
        <f>Raw!Q96</f>
        <v>0.97984000000000004</v>
      </c>
      <c r="N96" s="9">
        <f>IF(Raw!$G96&gt;$C$8,IF(Raw!$Q96&gt;$C$8,IF(Raw!$N96&gt;$C$9,IF(Raw!$N96&lt;$A$9,IF(Raw!$X96&gt;$C$9,IF(Raw!$X96&lt;$A$9,Raw!V96,-999),-999),-999),-999),-999),-999)</f>
        <v>800</v>
      </c>
      <c r="O96" s="9">
        <f>IF(Raw!$G96&gt;$C$8,IF(Raw!$Q96&gt;$C$8,IF(Raw!$N96&gt;$C$9,IF(Raw!$N96&lt;$A$9,IF(Raw!$X96&gt;$C$9,IF(Raw!$X96&lt;$A$9,Raw!W96,-999),-999),-999),-999),-999),-999)</f>
        <v>2.0601000000000001E-2</v>
      </c>
      <c r="P96" s="9">
        <f>IF(Raw!$G96&gt;$C$8,IF(Raw!$Q96&gt;$C$8,IF(Raw!$N96&gt;$C$9,IF(Raw!$N96&lt;$A$9,IF(Raw!$X96&gt;$C$9,IF(Raw!$X96&lt;$A$9,Raw!X96,-999),-999),-999),-999),-999),-999)</f>
        <v>545</v>
      </c>
      <c r="R96" s="9">
        <f t="shared" si="20"/>
        <v>0.42735600000000007</v>
      </c>
      <c r="S96" s="9">
        <f t="shared" si="21"/>
        <v>0.28112826004870589</v>
      </c>
      <c r="T96" s="9">
        <f t="shared" si="22"/>
        <v>0.49524999999999997</v>
      </c>
      <c r="U96" s="9">
        <f t="shared" si="23"/>
        <v>0.3107349595495551</v>
      </c>
      <c r="V96" s="15">
        <f t="shared" si="16"/>
        <v>0</v>
      </c>
      <c r="X96" s="11">
        <f t="shared" si="24"/>
        <v>4.876199999999998E+18</v>
      </c>
      <c r="Y96" s="11">
        <f t="shared" si="25"/>
        <v>7.7499999999999996E-18</v>
      </c>
      <c r="Z96" s="11">
        <f t="shared" si="26"/>
        <v>3.6099999999999999E-4</v>
      </c>
      <c r="AA96" s="16">
        <f t="shared" si="27"/>
        <v>1.3458778662083401E-2</v>
      </c>
      <c r="AB96" s="9">
        <f t="shared" si="17"/>
        <v>1.1052174601323967</v>
      </c>
      <c r="AC96" s="9">
        <f t="shared" si="18"/>
        <v>0.98654122133791666</v>
      </c>
      <c r="AD96" s="15">
        <f t="shared" si="19"/>
        <v>37.281935352031589</v>
      </c>
      <c r="AE96" s="3">
        <f t="shared" si="28"/>
        <v>933.09999999999968</v>
      </c>
      <c r="AF96" s="2">
        <f t="shared" si="29"/>
        <v>0.25</v>
      </c>
      <c r="AG96" s="9">
        <f t="shared" si="30"/>
        <v>8.911385133494357E-3</v>
      </c>
      <c r="AH96" s="2">
        <f t="shared" si="31"/>
        <v>0.43121728889956579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81</v>
      </c>
      <c r="D97" s="15">
        <f>IF(C97&gt;0.5,Raw!D97*D$11,-999)</f>
        <v>9.1</v>
      </c>
      <c r="E97" s="9">
        <f>IF(Raw!$G97&gt;$C$8,IF(Raw!$Q97&gt;$C$8,IF(Raw!$N97&gt;$C$9,IF(Raw!$N97&lt;$A$9,IF(Raw!$X97&gt;$C$9,IF(Raw!$X97&lt;$A$9,Raw!H97,-999),-999),-999),-999),-999),-999)</f>
        <v>1.1240760000000001</v>
      </c>
      <c r="F97" s="9">
        <f>IF(Raw!$G97&gt;$C$8,IF(Raw!$Q97&gt;$C$8,IF(Raw!$N97&gt;$C$9,IF(Raw!$N97&lt;$A$9,IF(Raw!$X97&gt;$C$9,IF(Raw!$X97&lt;$A$9,Raw!I97,-999),-999),-999),-999),-999),-999)</f>
        <v>1.55227</v>
      </c>
      <c r="G97" s="9">
        <f>Raw!G97</f>
        <v>0.98054699999999995</v>
      </c>
      <c r="H97" s="9">
        <f>IF(Raw!$G97&gt;$C$8,IF(Raw!$Q97&gt;$C$8,IF(Raw!$N97&gt;$C$9,IF(Raw!$N97&lt;$A$9,IF(Raw!$X97&gt;$C$9,IF(Raw!$X97&lt;$A$9,Raw!L97,-999),-999),-999),-999),-999),-999)</f>
        <v>710.7</v>
      </c>
      <c r="I97" s="9">
        <f>IF(Raw!$G97&gt;$C$8,IF(Raw!$Q97&gt;$C$8,IF(Raw!$N97&gt;$C$9,IF(Raw!$N97&lt;$A$9,IF(Raw!$X97&gt;$C$9,IF(Raw!$X97&lt;$A$9,Raw!M97,-999),-999),-999),-999),-999),-999)</f>
        <v>0.18964900000000001</v>
      </c>
      <c r="J97" s="9">
        <f>IF(Raw!$G97&gt;$C$8,IF(Raw!$Q97&gt;$C$8,IF(Raw!$N97&gt;$C$9,IF(Raw!$N97&lt;$A$9,IF(Raw!$X97&gt;$C$9,IF(Raw!$X97&lt;$A$9,Raw!N97,-999),-999),-999),-999),-999),-999)</f>
        <v>301</v>
      </c>
      <c r="K97" s="9">
        <f>IF(Raw!$G97&gt;$C$8,IF(Raw!$Q97&gt;$C$8,IF(Raw!$N97&gt;$C$9,IF(Raw!$N97&lt;$A$9,IF(Raw!$X97&gt;$C$9,IF(Raw!$X97&lt;$A$9,Raw!R97,-999),-999),-999),-999),-999),-999)</f>
        <v>1.121381</v>
      </c>
      <c r="L97" s="9">
        <f>IF(Raw!$G97&gt;$C$8,IF(Raw!$Q97&gt;$C$8,IF(Raw!$N97&gt;$C$9,IF(Raw!$N97&lt;$A$9,IF(Raw!$X97&gt;$C$9,IF(Raw!$X97&lt;$A$9,Raw!S97,-999),-999),-999),-999),-999),-999)</f>
        <v>1.605094</v>
      </c>
      <c r="M97" s="9">
        <f>Raw!Q97</f>
        <v>0.98082899999999995</v>
      </c>
      <c r="N97" s="9">
        <f>IF(Raw!$G97&gt;$C$8,IF(Raw!$Q97&gt;$C$8,IF(Raw!$N97&gt;$C$9,IF(Raw!$N97&lt;$A$9,IF(Raw!$X97&gt;$C$9,IF(Raw!$X97&lt;$A$9,Raw!V97,-999),-999),-999),-999),-999),-999)</f>
        <v>800</v>
      </c>
      <c r="O97" s="9">
        <f>IF(Raw!$G97&gt;$C$8,IF(Raw!$Q97&gt;$C$8,IF(Raw!$N97&gt;$C$9,IF(Raw!$N97&lt;$A$9,IF(Raw!$X97&gt;$C$9,IF(Raw!$X97&lt;$A$9,Raw!W97,-999),-999),-999),-999),-999),-999)</f>
        <v>0.31594</v>
      </c>
      <c r="P97" s="9">
        <f>IF(Raw!$G97&gt;$C$8,IF(Raw!$Q97&gt;$C$8,IF(Raw!$N97&gt;$C$9,IF(Raw!$N97&lt;$A$9,IF(Raw!$X97&gt;$C$9,IF(Raw!$X97&lt;$A$9,Raw!X97,-999),-999),-999),-999),-999),-999)</f>
        <v>526</v>
      </c>
      <c r="R97" s="9">
        <f t="shared" si="20"/>
        <v>0.42819399999999996</v>
      </c>
      <c r="S97" s="9">
        <f t="shared" si="21"/>
        <v>0.27585020647181224</v>
      </c>
      <c r="T97" s="9">
        <f t="shared" si="22"/>
        <v>0.48371300000000006</v>
      </c>
      <c r="U97" s="9">
        <f t="shared" si="23"/>
        <v>0.30136116638651694</v>
      </c>
      <c r="V97" s="15">
        <f t="shared" si="16"/>
        <v>0</v>
      </c>
      <c r="X97" s="11">
        <f t="shared" si="24"/>
        <v>5.478199999999999E+18</v>
      </c>
      <c r="Y97" s="11">
        <f t="shared" si="25"/>
        <v>7.1070000000000008E-18</v>
      </c>
      <c r="Z97" s="11">
        <f t="shared" si="26"/>
        <v>3.01E-4</v>
      </c>
      <c r="AA97" s="16">
        <f t="shared" si="27"/>
        <v>1.1583259525154278E-2</v>
      </c>
      <c r="AB97" s="9">
        <f t="shared" si="17"/>
        <v>1.1269839732146909</v>
      </c>
      <c r="AC97" s="9">
        <f t="shared" si="18"/>
        <v>0.98841674047484573</v>
      </c>
      <c r="AD97" s="15">
        <f t="shared" si="19"/>
        <v>38.482589784565711</v>
      </c>
      <c r="AE97" s="3">
        <f t="shared" si="28"/>
        <v>855.68279999999982</v>
      </c>
      <c r="AF97" s="2">
        <f t="shared" si="29"/>
        <v>0.25</v>
      </c>
      <c r="AG97" s="9">
        <f t="shared" si="30"/>
        <v>8.9208908792696787E-3</v>
      </c>
      <c r="AH97" s="2">
        <f t="shared" si="31"/>
        <v>0.4316772669906031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80</v>
      </c>
      <c r="D98" s="15">
        <f>IF(C98&gt;0.5,Raw!D98*D$11,-999)</f>
        <v>9.1</v>
      </c>
      <c r="E98" s="9">
        <f>IF(Raw!$G98&gt;$C$8,IF(Raw!$Q98&gt;$C$8,IF(Raw!$N98&gt;$C$9,IF(Raw!$N98&lt;$A$9,IF(Raw!$X98&gt;$C$9,IF(Raw!$X98&lt;$A$9,Raw!H98,-999),-999),-999),-999),-999),-999)</f>
        <v>1.135548</v>
      </c>
      <c r="F98" s="9">
        <f>IF(Raw!$G98&gt;$C$8,IF(Raw!$Q98&gt;$C$8,IF(Raw!$N98&gt;$C$9,IF(Raw!$N98&lt;$A$9,IF(Raw!$X98&gt;$C$9,IF(Raw!$X98&lt;$A$9,Raw!I98,-999),-999),-999),-999),-999),-999)</f>
        <v>1.602006</v>
      </c>
      <c r="G98" s="9">
        <f>Raw!G98</f>
        <v>0.976796</v>
      </c>
      <c r="H98" s="9">
        <f>IF(Raw!$G98&gt;$C$8,IF(Raw!$Q98&gt;$C$8,IF(Raw!$N98&gt;$C$9,IF(Raw!$N98&lt;$A$9,IF(Raw!$X98&gt;$C$9,IF(Raw!$X98&lt;$A$9,Raw!L98,-999),-999),-999),-999),-999),-999)</f>
        <v>703</v>
      </c>
      <c r="I98" s="9">
        <f>IF(Raw!$G98&gt;$C$8,IF(Raw!$Q98&gt;$C$8,IF(Raw!$N98&gt;$C$9,IF(Raw!$N98&lt;$A$9,IF(Raw!$X98&gt;$C$9,IF(Raw!$X98&lt;$A$9,Raw!M98,-999),-999),-999),-999),-999),-999)</f>
        <v>7.3927000000000007E-2</v>
      </c>
      <c r="J98" s="9">
        <f>IF(Raw!$G98&gt;$C$8,IF(Raw!$Q98&gt;$C$8,IF(Raw!$N98&gt;$C$9,IF(Raw!$N98&lt;$A$9,IF(Raw!$X98&gt;$C$9,IF(Raw!$X98&lt;$A$9,Raw!N98,-999),-999),-999),-999),-999),-999)</f>
        <v>523</v>
      </c>
      <c r="K98" s="9">
        <f>IF(Raw!$G98&gt;$C$8,IF(Raw!$Q98&gt;$C$8,IF(Raw!$N98&gt;$C$9,IF(Raw!$N98&lt;$A$9,IF(Raw!$X98&gt;$C$9,IF(Raw!$X98&lt;$A$9,Raw!R98,-999),-999),-999),-999),-999),-999)</f>
        <v>1.1539509999999999</v>
      </c>
      <c r="L98" s="9">
        <f>IF(Raw!$G98&gt;$C$8,IF(Raw!$Q98&gt;$C$8,IF(Raw!$N98&gt;$C$9,IF(Raw!$N98&lt;$A$9,IF(Raw!$X98&gt;$C$9,IF(Raw!$X98&lt;$A$9,Raw!S98,-999),-999),-999),-999),-999),-999)</f>
        <v>1.664941</v>
      </c>
      <c r="M98" s="9">
        <f>Raw!Q98</f>
        <v>0.98181300000000005</v>
      </c>
      <c r="N98" s="9">
        <f>IF(Raw!$G98&gt;$C$8,IF(Raw!$Q98&gt;$C$8,IF(Raw!$N98&gt;$C$9,IF(Raw!$N98&lt;$A$9,IF(Raw!$X98&gt;$C$9,IF(Raw!$X98&lt;$A$9,Raw!V98,-999),-999),-999),-999),-999),-999)</f>
        <v>800</v>
      </c>
      <c r="O98" s="9">
        <f>IF(Raw!$G98&gt;$C$8,IF(Raw!$Q98&gt;$C$8,IF(Raw!$N98&gt;$C$9,IF(Raw!$N98&lt;$A$9,IF(Raw!$X98&gt;$C$9,IF(Raw!$X98&lt;$A$9,Raw!W98,-999),-999),-999),-999),-999),-999)</f>
        <v>0.15518699999999999</v>
      </c>
      <c r="P98" s="9">
        <f>IF(Raw!$G98&gt;$C$8,IF(Raw!$Q98&gt;$C$8,IF(Raw!$N98&gt;$C$9,IF(Raw!$N98&lt;$A$9,IF(Raw!$X98&gt;$C$9,IF(Raw!$X98&lt;$A$9,Raw!X98,-999),-999),-999),-999),-999),-999)</f>
        <v>574</v>
      </c>
      <c r="R98" s="9">
        <f t="shared" si="20"/>
        <v>0.46645800000000004</v>
      </c>
      <c r="S98" s="9">
        <f t="shared" si="21"/>
        <v>0.29117119411537784</v>
      </c>
      <c r="T98" s="9">
        <f t="shared" si="22"/>
        <v>0.51099000000000006</v>
      </c>
      <c r="U98" s="9">
        <f t="shared" si="23"/>
        <v>0.30691177645333984</v>
      </c>
      <c r="V98" s="15">
        <f t="shared" si="16"/>
        <v>0</v>
      </c>
      <c r="X98" s="11">
        <f t="shared" si="24"/>
        <v>5.478199999999999E+18</v>
      </c>
      <c r="Y98" s="11">
        <f t="shared" si="25"/>
        <v>7.0300000000000003E-18</v>
      </c>
      <c r="Z98" s="11">
        <f t="shared" si="26"/>
        <v>5.2300000000000003E-4</v>
      </c>
      <c r="AA98" s="16">
        <f t="shared" si="27"/>
        <v>1.9743967215815787E-2</v>
      </c>
      <c r="AB98" s="9">
        <f t="shared" si="17"/>
        <v>1.1640399698076096</v>
      </c>
      <c r="AC98" s="9">
        <f t="shared" si="18"/>
        <v>0.98025603278418438</v>
      </c>
      <c r="AD98" s="15">
        <f t="shared" si="19"/>
        <v>37.75137134955218</v>
      </c>
      <c r="AE98" s="3">
        <f t="shared" si="28"/>
        <v>846.41199999999981</v>
      </c>
      <c r="AF98" s="2">
        <f t="shared" si="29"/>
        <v>0.25</v>
      </c>
      <c r="AG98" s="9">
        <f t="shared" si="30"/>
        <v>8.9125695726467516E-3</v>
      </c>
      <c r="AH98" s="2">
        <f t="shared" si="31"/>
        <v>0.43127460329373807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79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1.2289140000000001</v>
      </c>
      <c r="F99" s="9">
        <f>IF(Raw!$G99&gt;$C$8,IF(Raw!$Q99&gt;$C$8,IF(Raw!$N99&gt;$C$9,IF(Raw!$N99&lt;$A$9,IF(Raw!$X99&gt;$C$9,IF(Raw!$X99&lt;$A$9,Raw!I99,-999),-999),-999),-999),-999),-999)</f>
        <v>1.7655400000000001</v>
      </c>
      <c r="G99" s="9">
        <f>Raw!G99</f>
        <v>0.97817799999999999</v>
      </c>
      <c r="H99" s="9">
        <f>IF(Raw!$G99&gt;$C$8,IF(Raw!$Q99&gt;$C$8,IF(Raw!$N99&gt;$C$9,IF(Raw!$N99&lt;$A$9,IF(Raw!$X99&gt;$C$9,IF(Raw!$X99&lt;$A$9,Raw!L99,-999),-999),-999),-999),-999),-999)</f>
        <v>751.9</v>
      </c>
      <c r="I99" s="9">
        <f>IF(Raw!$G99&gt;$C$8,IF(Raw!$Q99&gt;$C$8,IF(Raw!$N99&gt;$C$9,IF(Raw!$N99&lt;$A$9,IF(Raw!$X99&gt;$C$9,IF(Raw!$X99&lt;$A$9,Raw!M99,-999),-999),-999),-999),-999),-999)</f>
        <v>0.15582099999999999</v>
      </c>
      <c r="J99" s="9">
        <f>IF(Raw!$G99&gt;$C$8,IF(Raw!$Q99&gt;$C$8,IF(Raw!$N99&gt;$C$9,IF(Raw!$N99&lt;$A$9,IF(Raw!$X99&gt;$C$9,IF(Raw!$X99&lt;$A$9,Raw!N99,-999),-999),-999),-999),-999),-999)</f>
        <v>899</v>
      </c>
      <c r="K99" s="9">
        <f>IF(Raw!$G99&gt;$C$8,IF(Raw!$Q99&gt;$C$8,IF(Raw!$N99&gt;$C$9,IF(Raw!$N99&lt;$A$9,IF(Raw!$X99&gt;$C$9,IF(Raw!$X99&lt;$A$9,Raw!R99,-999),-999),-999),-999),-999),-999)</f>
        <v>1.151904</v>
      </c>
      <c r="L99" s="9">
        <f>IF(Raw!$G99&gt;$C$8,IF(Raw!$Q99&gt;$C$8,IF(Raw!$N99&gt;$C$9,IF(Raw!$N99&lt;$A$9,IF(Raw!$X99&gt;$C$9,IF(Raw!$X99&lt;$A$9,Raw!S99,-999),-999),-999),-999),-999),-999)</f>
        <v>1.6935249999999999</v>
      </c>
      <c r="M99" s="9">
        <f>Raw!Q99</f>
        <v>0.98207699999999998</v>
      </c>
      <c r="N99" s="9">
        <f>IF(Raw!$G99&gt;$C$8,IF(Raw!$Q99&gt;$C$8,IF(Raw!$N99&gt;$C$9,IF(Raw!$N99&lt;$A$9,IF(Raw!$X99&gt;$C$9,IF(Raw!$X99&lt;$A$9,Raw!V99,-999),-999),-999),-999),-999),-999)</f>
        <v>800</v>
      </c>
      <c r="O99" s="9">
        <f>IF(Raw!$G99&gt;$C$8,IF(Raw!$Q99&gt;$C$8,IF(Raw!$N99&gt;$C$9,IF(Raw!$N99&lt;$A$9,IF(Raw!$X99&gt;$C$9,IF(Raw!$X99&lt;$A$9,Raw!W99,-999),-999),-999),-999),-999),-999)</f>
        <v>0.13533300000000001</v>
      </c>
      <c r="P99" s="9">
        <f>IF(Raw!$G99&gt;$C$8,IF(Raw!$Q99&gt;$C$8,IF(Raw!$N99&gt;$C$9,IF(Raw!$N99&lt;$A$9,IF(Raw!$X99&gt;$C$9,IF(Raw!$X99&lt;$A$9,Raw!X99,-999),-999),-999),-999),-999),-999)</f>
        <v>468</v>
      </c>
      <c r="R99" s="9">
        <f t="shared" si="20"/>
        <v>0.53662600000000005</v>
      </c>
      <c r="S99" s="9">
        <f t="shared" si="21"/>
        <v>0.3039444022791894</v>
      </c>
      <c r="T99" s="9">
        <f t="shared" si="22"/>
        <v>0.54162099999999991</v>
      </c>
      <c r="U99" s="9">
        <f t="shared" si="23"/>
        <v>0.3198187213061513</v>
      </c>
      <c r="V99" s="15">
        <f t="shared" si="16"/>
        <v>0</v>
      </c>
      <c r="X99" s="11">
        <f t="shared" si="24"/>
        <v>5.478199999999999E+18</v>
      </c>
      <c r="Y99" s="11">
        <f t="shared" si="25"/>
        <v>7.5189999999999998E-18</v>
      </c>
      <c r="Z99" s="11">
        <f t="shared" si="26"/>
        <v>8.9899999999999995E-4</v>
      </c>
      <c r="AA99" s="16">
        <f t="shared" si="27"/>
        <v>3.570805532496394E-2</v>
      </c>
      <c r="AB99" s="9">
        <f t="shared" si="17"/>
        <v>1.1712442326331622</v>
      </c>
      <c r="AC99" s="9">
        <f t="shared" si="18"/>
        <v>0.96429194467503621</v>
      </c>
      <c r="AD99" s="15">
        <f t="shared" si="19"/>
        <v>39.719750083385925</v>
      </c>
      <c r="AE99" s="3">
        <f t="shared" si="28"/>
        <v>905.28759999999977</v>
      </c>
      <c r="AF99" s="2">
        <f t="shared" si="29"/>
        <v>0.25</v>
      </c>
      <c r="AG99" s="9">
        <f t="shared" si="30"/>
        <v>9.7716305248218335E-3</v>
      </c>
      <c r="AH99" s="2">
        <f t="shared" si="31"/>
        <v>0.47284411569244184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77.8</v>
      </c>
      <c r="D100" s="15">
        <f>IF(C100&gt;0.5,Raw!D100*D$11,-999)</f>
        <v>9.1</v>
      </c>
      <c r="E100" s="9">
        <f>IF(Raw!$G100&gt;$C$8,IF(Raw!$Q100&gt;$C$8,IF(Raw!$N100&gt;$C$9,IF(Raw!$N100&lt;$A$9,IF(Raw!$X100&gt;$C$9,IF(Raw!$X100&lt;$A$9,Raw!H100,-999),-999),-999),-999),-999),-999)</f>
        <v>1.204426</v>
      </c>
      <c r="F100" s="9">
        <f>IF(Raw!$G100&gt;$C$8,IF(Raw!$Q100&gt;$C$8,IF(Raw!$N100&gt;$C$9,IF(Raw!$N100&lt;$A$9,IF(Raw!$X100&gt;$C$9,IF(Raw!$X100&lt;$A$9,Raw!I100,-999),-999),-999),-999),-999),-999)</f>
        <v>1.7177579999999999</v>
      </c>
      <c r="G100" s="9">
        <f>Raw!G100</f>
        <v>0.97620899999999999</v>
      </c>
      <c r="H100" s="9">
        <f>IF(Raw!$G100&gt;$C$8,IF(Raw!$Q100&gt;$C$8,IF(Raw!$N100&gt;$C$9,IF(Raw!$N100&lt;$A$9,IF(Raw!$X100&gt;$C$9,IF(Raw!$X100&lt;$A$9,Raw!L100,-999),-999),-999),-999),-999),-999)</f>
        <v>753.2</v>
      </c>
      <c r="I100" s="9">
        <f>IF(Raw!$G100&gt;$C$8,IF(Raw!$Q100&gt;$C$8,IF(Raw!$N100&gt;$C$9,IF(Raw!$N100&lt;$A$9,IF(Raw!$X100&gt;$C$9,IF(Raw!$X100&lt;$A$9,Raw!M100,-999),-999),-999),-999),-999),-999)</f>
        <v>0.10201499999999999</v>
      </c>
      <c r="J100" s="9">
        <f>IF(Raw!$G100&gt;$C$8,IF(Raw!$Q100&gt;$C$8,IF(Raw!$N100&gt;$C$9,IF(Raw!$N100&lt;$A$9,IF(Raw!$X100&gt;$C$9,IF(Raw!$X100&lt;$A$9,Raw!N100,-999),-999),-999),-999),-999),-999)</f>
        <v>418</v>
      </c>
      <c r="K100" s="9">
        <f>IF(Raw!$G100&gt;$C$8,IF(Raw!$Q100&gt;$C$8,IF(Raw!$N100&gt;$C$9,IF(Raw!$N100&lt;$A$9,IF(Raw!$X100&gt;$C$9,IF(Raw!$X100&lt;$A$9,Raw!R100,-999),-999),-999),-999),-999),-999)</f>
        <v>1.2024680000000001</v>
      </c>
      <c r="L100" s="9">
        <f>IF(Raw!$G100&gt;$C$8,IF(Raw!$Q100&gt;$C$8,IF(Raw!$N100&gt;$C$9,IF(Raw!$N100&lt;$A$9,IF(Raw!$X100&gt;$C$9,IF(Raw!$X100&lt;$A$9,Raw!S100,-999),-999),-999),-999),-999),-999)</f>
        <v>1.7643759999999999</v>
      </c>
      <c r="M100" s="9">
        <f>Raw!Q100</f>
        <v>0.98408399999999996</v>
      </c>
      <c r="N100" s="9">
        <f>IF(Raw!$G100&gt;$C$8,IF(Raw!$Q100&gt;$C$8,IF(Raw!$N100&gt;$C$9,IF(Raw!$N100&lt;$A$9,IF(Raw!$X100&gt;$C$9,IF(Raw!$X100&lt;$A$9,Raw!V100,-999),-999),-999),-999),-999),-999)</f>
        <v>800</v>
      </c>
      <c r="O100" s="9">
        <f>IF(Raw!$G100&gt;$C$8,IF(Raw!$Q100&gt;$C$8,IF(Raw!$N100&gt;$C$9,IF(Raw!$N100&lt;$A$9,IF(Raw!$X100&gt;$C$9,IF(Raw!$X100&lt;$A$9,Raw!W100,-999),-999),-999),-999),-999),-999)</f>
        <v>0.22917899999999999</v>
      </c>
      <c r="P100" s="9">
        <f>IF(Raw!$G100&gt;$C$8,IF(Raw!$Q100&gt;$C$8,IF(Raw!$N100&gt;$C$9,IF(Raw!$N100&lt;$A$9,IF(Raw!$X100&gt;$C$9,IF(Raw!$X100&lt;$A$9,Raw!X100,-999),-999),-999),-999),-999),-999)</f>
        <v>695</v>
      </c>
      <c r="R100" s="9">
        <f t="shared" si="20"/>
        <v>0.5133319999999999</v>
      </c>
      <c r="S100" s="9">
        <f t="shared" si="21"/>
        <v>0.29883836954914483</v>
      </c>
      <c r="T100" s="9">
        <f t="shared" si="22"/>
        <v>0.56190799999999985</v>
      </c>
      <c r="U100" s="9">
        <f t="shared" si="23"/>
        <v>0.31847406675221146</v>
      </c>
      <c r="V100" s="15">
        <f t="shared" si="16"/>
        <v>0</v>
      </c>
      <c r="X100" s="11">
        <f t="shared" si="24"/>
        <v>5.478199999999999E+18</v>
      </c>
      <c r="Y100" s="11">
        <f t="shared" si="25"/>
        <v>7.5319999999999997E-18</v>
      </c>
      <c r="Z100" s="11">
        <f t="shared" si="26"/>
        <v>4.1799999999999997E-4</v>
      </c>
      <c r="AA100" s="16">
        <f t="shared" si="27"/>
        <v>1.6955003116103946E-2</v>
      </c>
      <c r="AB100" s="9">
        <f t="shared" si="17"/>
        <v>1.2119951518909637</v>
      </c>
      <c r="AC100" s="9">
        <f t="shared" si="18"/>
        <v>0.98304499688389624</v>
      </c>
      <c r="AD100" s="15">
        <f t="shared" si="19"/>
        <v>40.562208411731937</v>
      </c>
      <c r="AE100" s="3">
        <f t="shared" si="28"/>
        <v>906.85279999999966</v>
      </c>
      <c r="AF100" s="2">
        <f t="shared" si="29"/>
        <v>0.25</v>
      </c>
      <c r="AG100" s="9">
        <f t="shared" si="30"/>
        <v>9.9369318994884832E-3</v>
      </c>
      <c r="AH100" s="2">
        <f t="shared" si="31"/>
        <v>0.48084296318554459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76.7</v>
      </c>
      <c r="D101" s="15">
        <f>IF(C101&gt;0.5,Raw!D101*D$11,-999)</f>
        <v>10</v>
      </c>
      <c r="E101" s="9">
        <f>IF(Raw!$G101&gt;$C$8,IF(Raw!$Q101&gt;$C$8,IF(Raw!$N101&gt;$C$9,IF(Raw!$N101&lt;$A$9,IF(Raw!$X101&gt;$C$9,IF(Raw!$X101&lt;$A$9,Raw!H101,-999),-999),-999),-999),-999),-999)</f>
        <v>1.250081</v>
      </c>
      <c r="F101" s="9">
        <f>IF(Raw!$G101&gt;$C$8,IF(Raw!$Q101&gt;$C$8,IF(Raw!$N101&gt;$C$9,IF(Raw!$N101&lt;$A$9,IF(Raw!$X101&gt;$C$9,IF(Raw!$X101&lt;$A$9,Raw!I101,-999),-999),-999),-999),-999),-999)</f>
        <v>1.791121</v>
      </c>
      <c r="G101" s="9">
        <f>Raw!G101</f>
        <v>0.97625200000000001</v>
      </c>
      <c r="H101" s="9">
        <f>IF(Raw!$G101&gt;$C$8,IF(Raw!$Q101&gt;$C$8,IF(Raw!$N101&gt;$C$9,IF(Raw!$N101&lt;$A$9,IF(Raw!$X101&gt;$C$9,IF(Raw!$X101&lt;$A$9,Raw!L101,-999),-999),-999),-999),-999),-999)</f>
        <v>753.1</v>
      </c>
      <c r="I101" s="9">
        <f>IF(Raw!$G101&gt;$C$8,IF(Raw!$Q101&gt;$C$8,IF(Raw!$N101&gt;$C$9,IF(Raw!$N101&lt;$A$9,IF(Raw!$X101&gt;$C$9,IF(Raw!$X101&lt;$A$9,Raw!M101,-999),-999),-999),-999),-999),-999)</f>
        <v>0.16678499999999999</v>
      </c>
      <c r="J101" s="9">
        <f>IF(Raw!$G101&gt;$C$8,IF(Raw!$Q101&gt;$C$8,IF(Raw!$N101&gt;$C$9,IF(Raw!$N101&lt;$A$9,IF(Raw!$X101&gt;$C$9,IF(Raw!$X101&lt;$A$9,Raw!N101,-999),-999),-999),-999),-999),-999)</f>
        <v>584</v>
      </c>
      <c r="K101" s="9">
        <f>IF(Raw!$G101&gt;$C$8,IF(Raw!$Q101&gt;$C$8,IF(Raw!$N101&gt;$C$9,IF(Raw!$N101&lt;$A$9,IF(Raw!$X101&gt;$C$9,IF(Raw!$X101&lt;$A$9,Raw!R101,-999),-999),-999),-999),-999),-999)</f>
        <v>1.253808</v>
      </c>
      <c r="L101" s="9">
        <f>IF(Raw!$G101&gt;$C$8,IF(Raw!$Q101&gt;$C$8,IF(Raw!$N101&gt;$C$9,IF(Raw!$N101&lt;$A$9,IF(Raw!$X101&gt;$C$9,IF(Raw!$X101&lt;$A$9,Raw!S101,-999),-999),-999),-999),-999),-999)</f>
        <v>1.8621970000000001</v>
      </c>
      <c r="M101" s="9">
        <f>Raw!Q101</f>
        <v>0.98649600000000004</v>
      </c>
      <c r="N101" s="9">
        <f>IF(Raw!$G101&gt;$C$8,IF(Raw!$Q101&gt;$C$8,IF(Raw!$N101&gt;$C$9,IF(Raw!$N101&lt;$A$9,IF(Raw!$X101&gt;$C$9,IF(Raw!$X101&lt;$A$9,Raw!V101,-999),-999),-999),-999),-999),-999)</f>
        <v>786</v>
      </c>
      <c r="O101" s="9">
        <f>IF(Raw!$G101&gt;$C$8,IF(Raw!$Q101&gt;$C$8,IF(Raw!$N101&gt;$C$9,IF(Raw!$N101&lt;$A$9,IF(Raw!$X101&gt;$C$9,IF(Raw!$X101&lt;$A$9,Raw!W101,-999),-999),-999),-999),-999),-999)</f>
        <v>0.14163700000000001</v>
      </c>
      <c r="P101" s="9">
        <f>IF(Raw!$G101&gt;$C$8,IF(Raw!$Q101&gt;$C$8,IF(Raw!$N101&gt;$C$9,IF(Raw!$N101&lt;$A$9,IF(Raw!$X101&gt;$C$9,IF(Raw!$X101&lt;$A$9,Raw!X101,-999),-999),-999),-999),-999),-999)</f>
        <v>405</v>
      </c>
      <c r="R101" s="9">
        <f t="shared" si="20"/>
        <v>0.54103999999999997</v>
      </c>
      <c r="S101" s="9">
        <f t="shared" si="21"/>
        <v>0.30206781116406989</v>
      </c>
      <c r="T101" s="9">
        <f t="shared" si="22"/>
        <v>0.60838900000000007</v>
      </c>
      <c r="U101" s="9">
        <f t="shared" si="23"/>
        <v>0.32670496193474696</v>
      </c>
      <c r="V101" s="15">
        <f t="shared" si="16"/>
        <v>0</v>
      </c>
      <c r="X101" s="11">
        <f t="shared" si="24"/>
        <v>6.019999999999999E+18</v>
      </c>
      <c r="Y101" s="11">
        <f t="shared" si="25"/>
        <v>7.5309999999999994E-18</v>
      </c>
      <c r="Z101" s="11">
        <f t="shared" si="26"/>
        <v>5.8399999999999999E-4</v>
      </c>
      <c r="AA101" s="16">
        <f t="shared" si="27"/>
        <v>2.5793658071745339E-2</v>
      </c>
      <c r="AB101" s="9">
        <f t="shared" si="17"/>
        <v>1.2695005778406112</v>
      </c>
      <c r="AC101" s="9">
        <f t="shared" si="18"/>
        <v>0.9742063419282545</v>
      </c>
      <c r="AD101" s="15">
        <f t="shared" si="19"/>
        <v>44.16722272559133</v>
      </c>
      <c r="AE101" s="3">
        <f t="shared" si="28"/>
        <v>906.73239999999964</v>
      </c>
      <c r="AF101" s="2">
        <f t="shared" si="29"/>
        <v>0.25</v>
      </c>
      <c r="AG101" s="9">
        <f t="shared" si="30"/>
        <v>1.1099731399482927E-2</v>
      </c>
      <c r="AH101" s="2">
        <f t="shared" si="31"/>
        <v>0.53711022584000434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75.599999999999994</v>
      </c>
      <c r="D102" s="15">
        <f>IF(C102&gt;0.5,Raw!D102*D$11,-999)</f>
        <v>10</v>
      </c>
      <c r="E102" s="9">
        <f>IF(Raw!$G102&gt;$C$8,IF(Raw!$Q102&gt;$C$8,IF(Raw!$N102&gt;$C$9,IF(Raw!$N102&lt;$A$9,IF(Raw!$X102&gt;$C$9,IF(Raw!$X102&lt;$A$9,Raw!H102,-999),-999),-999),-999),-999),-999)</f>
        <v>1.2667489999999999</v>
      </c>
      <c r="F102" s="9">
        <f>IF(Raw!$G102&gt;$C$8,IF(Raw!$Q102&gt;$C$8,IF(Raw!$N102&gt;$C$9,IF(Raw!$N102&lt;$A$9,IF(Raw!$X102&gt;$C$9,IF(Raw!$X102&lt;$A$9,Raw!I102,-999),-999),-999),-999),-999),-999)</f>
        <v>1.857111</v>
      </c>
      <c r="G102" s="9">
        <f>Raw!G102</f>
        <v>0.98651699999999998</v>
      </c>
      <c r="H102" s="9">
        <f>IF(Raw!$G102&gt;$C$8,IF(Raw!$Q102&gt;$C$8,IF(Raw!$N102&gt;$C$9,IF(Raw!$N102&lt;$A$9,IF(Raw!$X102&gt;$C$9,IF(Raw!$X102&lt;$A$9,Raw!L102,-999),-999),-999),-999),-999),-999)</f>
        <v>755.2</v>
      </c>
      <c r="I102" s="9">
        <f>IF(Raw!$G102&gt;$C$8,IF(Raw!$Q102&gt;$C$8,IF(Raw!$N102&gt;$C$9,IF(Raw!$N102&lt;$A$9,IF(Raw!$X102&gt;$C$9,IF(Raw!$X102&lt;$A$9,Raw!M102,-999),-999),-999),-999),-999),-999)</f>
        <v>0.22197500000000001</v>
      </c>
      <c r="J102" s="9">
        <f>IF(Raw!$G102&gt;$C$8,IF(Raw!$Q102&gt;$C$8,IF(Raw!$N102&gt;$C$9,IF(Raw!$N102&lt;$A$9,IF(Raw!$X102&gt;$C$9,IF(Raw!$X102&lt;$A$9,Raw!N102,-999),-999),-999),-999),-999),-999)</f>
        <v>453</v>
      </c>
      <c r="K102" s="9">
        <f>IF(Raw!$G102&gt;$C$8,IF(Raw!$Q102&gt;$C$8,IF(Raw!$N102&gt;$C$9,IF(Raw!$N102&lt;$A$9,IF(Raw!$X102&gt;$C$9,IF(Raw!$X102&lt;$A$9,Raw!R102,-999),-999),-999),-999),-999),-999)</f>
        <v>1.294837</v>
      </c>
      <c r="L102" s="9">
        <f>IF(Raw!$G102&gt;$C$8,IF(Raw!$Q102&gt;$C$8,IF(Raw!$N102&gt;$C$9,IF(Raw!$N102&lt;$A$9,IF(Raw!$X102&gt;$C$9,IF(Raw!$X102&lt;$A$9,Raw!S102,-999),-999),-999),-999),-999),-999)</f>
        <v>1.9619580000000001</v>
      </c>
      <c r="M102" s="9">
        <f>Raw!Q102</f>
        <v>0.985927</v>
      </c>
      <c r="N102" s="9">
        <f>IF(Raw!$G102&gt;$C$8,IF(Raw!$Q102&gt;$C$8,IF(Raw!$N102&gt;$C$9,IF(Raw!$N102&lt;$A$9,IF(Raw!$X102&gt;$C$9,IF(Raw!$X102&lt;$A$9,Raw!V102,-999),-999),-999),-999),-999),-999)</f>
        <v>771</v>
      </c>
      <c r="O102" s="9">
        <f>IF(Raw!$G102&gt;$C$8,IF(Raw!$Q102&gt;$C$8,IF(Raw!$N102&gt;$C$9,IF(Raw!$N102&lt;$A$9,IF(Raw!$X102&gt;$C$9,IF(Raw!$X102&lt;$A$9,Raw!W102,-999),-999),-999),-999),-999),-999)</f>
        <v>0.18110799999999999</v>
      </c>
      <c r="P102" s="9">
        <f>IF(Raw!$G102&gt;$C$8,IF(Raw!$Q102&gt;$C$8,IF(Raw!$N102&gt;$C$9,IF(Raw!$N102&lt;$A$9,IF(Raw!$X102&gt;$C$9,IF(Raw!$X102&lt;$A$9,Raw!X102,-999),-999),-999),-999),-999),-999)</f>
        <v>373</v>
      </c>
      <c r="R102" s="9">
        <f t="shared" si="20"/>
        <v>0.59036200000000005</v>
      </c>
      <c r="S102" s="9">
        <f t="shared" si="21"/>
        <v>0.31789268385142305</v>
      </c>
      <c r="T102" s="9">
        <f t="shared" si="22"/>
        <v>0.66712100000000008</v>
      </c>
      <c r="U102" s="9">
        <f t="shared" si="23"/>
        <v>0.34002817593444917</v>
      </c>
      <c r="V102" s="15">
        <f t="shared" si="16"/>
        <v>0</v>
      </c>
      <c r="X102" s="11">
        <f t="shared" si="24"/>
        <v>6.019999999999999E+18</v>
      </c>
      <c r="Y102" s="11">
        <f t="shared" si="25"/>
        <v>7.5519999999999996E-18</v>
      </c>
      <c r="Z102" s="11">
        <f t="shared" si="26"/>
        <v>4.5300000000000001E-4</v>
      </c>
      <c r="AA102" s="16">
        <f t="shared" si="27"/>
        <v>2.0179171974306444E-2</v>
      </c>
      <c r="AB102" s="9">
        <f t="shared" si="17"/>
        <v>1.3082989493866712</v>
      </c>
      <c r="AC102" s="9">
        <f t="shared" si="18"/>
        <v>0.9798208280256937</v>
      </c>
      <c r="AD102" s="15">
        <f t="shared" si="19"/>
        <v>44.545633497365223</v>
      </c>
      <c r="AE102" s="3">
        <f t="shared" si="28"/>
        <v>909.26079999999968</v>
      </c>
      <c r="AF102" s="2">
        <f t="shared" si="29"/>
        <v>0.25</v>
      </c>
      <c r="AG102" s="9">
        <f t="shared" si="30"/>
        <v>1.165136192611815E-2</v>
      </c>
      <c r="AH102" s="2">
        <f t="shared" si="31"/>
        <v>0.56380333994140386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74.5</v>
      </c>
      <c r="D103" s="15">
        <f>IF(C103&gt;0.5,Raw!D103*D$11,-999)</f>
        <v>10.9</v>
      </c>
      <c r="E103" s="9">
        <f>IF(Raw!$G103&gt;$C$8,IF(Raw!$Q103&gt;$C$8,IF(Raw!$N103&gt;$C$9,IF(Raw!$N103&lt;$A$9,IF(Raw!$X103&gt;$C$9,IF(Raw!$X103&lt;$A$9,Raw!H103,-999),-999),-999),-999),-999),-999)</f>
        <v>1.2969539999999999</v>
      </c>
      <c r="F103" s="9">
        <f>IF(Raw!$G103&gt;$C$8,IF(Raw!$Q103&gt;$C$8,IF(Raw!$N103&gt;$C$9,IF(Raw!$N103&lt;$A$9,IF(Raw!$X103&gt;$C$9,IF(Raw!$X103&lt;$A$9,Raw!I103,-999),-999),-999),-999),-999),-999)</f>
        <v>1.905459</v>
      </c>
      <c r="G103" s="9">
        <f>Raw!G103</f>
        <v>0.98260700000000001</v>
      </c>
      <c r="H103" s="9">
        <f>IF(Raw!$G103&gt;$C$8,IF(Raw!$Q103&gt;$C$8,IF(Raw!$N103&gt;$C$9,IF(Raw!$N103&lt;$A$9,IF(Raw!$X103&gt;$C$9,IF(Raw!$X103&lt;$A$9,Raw!L103,-999),-999),-999),-999),-999),-999)</f>
        <v>721.7</v>
      </c>
      <c r="I103" s="9">
        <f>IF(Raw!$G103&gt;$C$8,IF(Raw!$Q103&gt;$C$8,IF(Raw!$N103&gt;$C$9,IF(Raw!$N103&lt;$A$9,IF(Raw!$X103&gt;$C$9,IF(Raw!$X103&lt;$A$9,Raw!M103,-999),-999),-999),-999),-999),-999)</f>
        <v>4.9875000000000003E-2</v>
      </c>
      <c r="J103" s="9">
        <f>IF(Raw!$G103&gt;$C$8,IF(Raw!$Q103&gt;$C$8,IF(Raw!$N103&gt;$C$9,IF(Raw!$N103&lt;$A$9,IF(Raw!$X103&gt;$C$9,IF(Raw!$X103&lt;$A$9,Raw!N103,-999),-999),-999),-999),-999),-999)</f>
        <v>696</v>
      </c>
      <c r="K103" s="9">
        <f>IF(Raw!$G103&gt;$C$8,IF(Raw!$Q103&gt;$C$8,IF(Raw!$N103&gt;$C$9,IF(Raw!$N103&lt;$A$9,IF(Raw!$X103&gt;$C$9,IF(Raw!$X103&lt;$A$9,Raw!R103,-999),-999),-999),-999),-999),-999)</f>
        <v>1.349558</v>
      </c>
      <c r="L103" s="9">
        <f>IF(Raw!$G103&gt;$C$8,IF(Raw!$Q103&gt;$C$8,IF(Raw!$N103&gt;$C$9,IF(Raw!$N103&lt;$A$9,IF(Raw!$X103&gt;$C$9,IF(Raw!$X103&lt;$A$9,Raw!S103,-999),-999),-999),-999),-999),-999)</f>
        <v>2.0379900000000002</v>
      </c>
      <c r="M103" s="9">
        <f>Raw!Q103</f>
        <v>0.984209</v>
      </c>
      <c r="N103" s="9">
        <f>IF(Raw!$G103&gt;$C$8,IF(Raw!$Q103&gt;$C$8,IF(Raw!$N103&gt;$C$9,IF(Raw!$N103&lt;$A$9,IF(Raw!$X103&gt;$C$9,IF(Raw!$X103&lt;$A$9,Raw!V103,-999),-999),-999),-999),-999),-999)</f>
        <v>800</v>
      </c>
      <c r="O103" s="9">
        <f>IF(Raw!$G103&gt;$C$8,IF(Raw!$Q103&gt;$C$8,IF(Raw!$N103&gt;$C$9,IF(Raw!$N103&lt;$A$9,IF(Raw!$X103&gt;$C$9,IF(Raw!$X103&lt;$A$9,Raw!W103,-999),-999),-999),-999),-999),-999)</f>
        <v>0.22917999999999999</v>
      </c>
      <c r="P103" s="9">
        <f>IF(Raw!$G103&gt;$C$8,IF(Raw!$Q103&gt;$C$8,IF(Raw!$N103&gt;$C$9,IF(Raw!$N103&lt;$A$9,IF(Raw!$X103&gt;$C$9,IF(Raw!$X103&lt;$A$9,Raw!X103,-999),-999),-999),-999),-999),-999)</f>
        <v>496</v>
      </c>
      <c r="R103" s="9">
        <f t="shared" si="20"/>
        <v>0.60850500000000007</v>
      </c>
      <c r="S103" s="9">
        <f t="shared" si="21"/>
        <v>0.31934825152364865</v>
      </c>
      <c r="T103" s="9">
        <f t="shared" si="22"/>
        <v>0.68843200000000015</v>
      </c>
      <c r="U103" s="9">
        <f t="shared" si="23"/>
        <v>0.337799498525508</v>
      </c>
      <c r="V103" s="15">
        <f t="shared" si="16"/>
        <v>0</v>
      </c>
      <c r="X103" s="11">
        <f t="shared" si="24"/>
        <v>6.561799999999999E+18</v>
      </c>
      <c r="Y103" s="11">
        <f t="shared" si="25"/>
        <v>7.2169999999999994E-18</v>
      </c>
      <c r="Z103" s="11">
        <f t="shared" si="26"/>
        <v>6.96E-4</v>
      </c>
      <c r="AA103" s="16">
        <f t="shared" si="27"/>
        <v>3.1908425481671727E-2</v>
      </c>
      <c r="AB103" s="9">
        <f t="shared" si="17"/>
        <v>1.3715247811711984</v>
      </c>
      <c r="AC103" s="9">
        <f t="shared" si="18"/>
        <v>0.96809157451832817</v>
      </c>
      <c r="AD103" s="15">
        <f t="shared" si="19"/>
        <v>45.845438910447882</v>
      </c>
      <c r="AE103" s="3">
        <f t="shared" si="28"/>
        <v>868.92679999999973</v>
      </c>
      <c r="AF103" s="2">
        <f t="shared" si="29"/>
        <v>0.25</v>
      </c>
      <c r="AG103" s="9">
        <f t="shared" si="30"/>
        <v>1.1912743287408543E-2</v>
      </c>
      <c r="AH103" s="2">
        <f t="shared" si="31"/>
        <v>0.57645144798477432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73.599999999999994</v>
      </c>
      <c r="D104" s="15">
        <f>IF(C104&gt;0.5,Raw!D104*D$11,-999)</f>
        <v>10.9</v>
      </c>
      <c r="E104" s="9">
        <f>IF(Raw!$G104&gt;$C$8,IF(Raw!$Q104&gt;$C$8,IF(Raw!$N104&gt;$C$9,IF(Raw!$N104&lt;$A$9,IF(Raw!$X104&gt;$C$9,IF(Raw!$X104&lt;$A$9,Raw!H104,-999),-999),-999),-999),-999),-999)</f>
        <v>1.33531</v>
      </c>
      <c r="F104" s="9">
        <f>IF(Raw!$G104&gt;$C$8,IF(Raw!$Q104&gt;$C$8,IF(Raw!$N104&gt;$C$9,IF(Raw!$N104&lt;$A$9,IF(Raw!$X104&gt;$C$9,IF(Raw!$X104&lt;$A$9,Raw!I104,-999),-999),-999),-999),-999),-999)</f>
        <v>1.95536</v>
      </c>
      <c r="G104" s="9">
        <f>Raw!G104</f>
        <v>0.98290699999999998</v>
      </c>
      <c r="H104" s="9">
        <f>IF(Raw!$G104&gt;$C$8,IF(Raw!$Q104&gt;$C$8,IF(Raw!$N104&gt;$C$9,IF(Raw!$N104&lt;$A$9,IF(Raw!$X104&gt;$C$9,IF(Raw!$X104&lt;$A$9,Raw!L104,-999),-999),-999),-999),-999),-999)</f>
        <v>723.9</v>
      </c>
      <c r="I104" s="9">
        <f>IF(Raw!$G104&gt;$C$8,IF(Raw!$Q104&gt;$C$8,IF(Raw!$N104&gt;$C$9,IF(Raw!$N104&lt;$A$9,IF(Raw!$X104&gt;$C$9,IF(Raw!$X104&lt;$A$9,Raw!M104,-999),-999),-999),-999),-999),-999)</f>
        <v>0.20489199999999999</v>
      </c>
      <c r="J104" s="9">
        <f>IF(Raw!$G104&gt;$C$8,IF(Raw!$Q104&gt;$C$8,IF(Raw!$N104&gt;$C$9,IF(Raw!$N104&lt;$A$9,IF(Raw!$X104&gt;$C$9,IF(Raw!$X104&lt;$A$9,Raw!N104,-999),-999),-999),-999),-999),-999)</f>
        <v>457</v>
      </c>
      <c r="K104" s="9">
        <f>IF(Raw!$G104&gt;$C$8,IF(Raw!$Q104&gt;$C$8,IF(Raw!$N104&gt;$C$9,IF(Raw!$N104&lt;$A$9,IF(Raw!$X104&gt;$C$9,IF(Raw!$X104&lt;$A$9,Raw!R104,-999),-999),-999),-999),-999),-999)</f>
        <v>1.3454090000000001</v>
      </c>
      <c r="L104" s="9">
        <f>IF(Raw!$G104&gt;$C$8,IF(Raw!$Q104&gt;$C$8,IF(Raw!$N104&gt;$C$9,IF(Raw!$N104&lt;$A$9,IF(Raw!$X104&gt;$C$9,IF(Raw!$X104&lt;$A$9,Raw!S104,-999),-999),-999),-999),-999),-999)</f>
        <v>2.0426410000000002</v>
      </c>
      <c r="M104" s="9">
        <f>Raw!Q104</f>
        <v>0.98564700000000005</v>
      </c>
      <c r="N104" s="9">
        <f>IF(Raw!$G104&gt;$C$8,IF(Raw!$Q104&gt;$C$8,IF(Raw!$N104&gt;$C$9,IF(Raw!$N104&lt;$A$9,IF(Raw!$X104&gt;$C$9,IF(Raw!$X104&lt;$A$9,Raw!V104,-999),-999),-999),-999),-999),-999)</f>
        <v>760.2</v>
      </c>
      <c r="O104" s="9">
        <f>IF(Raw!$G104&gt;$C$8,IF(Raw!$Q104&gt;$C$8,IF(Raw!$N104&gt;$C$9,IF(Raw!$N104&lt;$A$9,IF(Raw!$X104&gt;$C$9,IF(Raw!$X104&lt;$A$9,Raw!W104,-999),-999),-999),-999),-999),-999)</f>
        <v>0.15072199999999999</v>
      </c>
      <c r="P104" s="9">
        <f>IF(Raw!$G104&gt;$C$8,IF(Raw!$Q104&gt;$C$8,IF(Raw!$N104&gt;$C$9,IF(Raw!$N104&lt;$A$9,IF(Raw!$X104&gt;$C$9,IF(Raw!$X104&lt;$A$9,Raw!X104,-999),-999),-999),-999),-999),-999)</f>
        <v>272</v>
      </c>
      <c r="R104" s="9">
        <f t="shared" si="20"/>
        <v>0.62004999999999999</v>
      </c>
      <c r="S104" s="9">
        <f t="shared" si="21"/>
        <v>0.31710273300057279</v>
      </c>
      <c r="T104" s="9">
        <f t="shared" si="22"/>
        <v>0.69723200000000007</v>
      </c>
      <c r="U104" s="9">
        <f t="shared" si="23"/>
        <v>0.34133849266709126</v>
      </c>
      <c r="V104" s="15">
        <f t="shared" si="16"/>
        <v>0</v>
      </c>
      <c r="X104" s="11">
        <f t="shared" si="24"/>
        <v>6.561799999999999E+18</v>
      </c>
      <c r="Y104" s="11">
        <f t="shared" si="25"/>
        <v>7.2389999999999998E-18</v>
      </c>
      <c r="Z104" s="11">
        <f t="shared" si="26"/>
        <v>4.57E-4</v>
      </c>
      <c r="AA104" s="16">
        <f t="shared" si="27"/>
        <v>2.1246676991205159E-2</v>
      </c>
      <c r="AB104" s="9">
        <f t="shared" si="17"/>
        <v>1.360222863091932</v>
      </c>
      <c r="AC104" s="9">
        <f t="shared" si="18"/>
        <v>0.97875332300879492</v>
      </c>
      <c r="AD104" s="15">
        <f t="shared" si="19"/>
        <v>46.491634554059438</v>
      </c>
      <c r="AE104" s="3">
        <f t="shared" si="28"/>
        <v>871.57559999999978</v>
      </c>
      <c r="AF104" s="2">
        <f t="shared" si="29"/>
        <v>0.25</v>
      </c>
      <c r="AG104" s="9">
        <f t="shared" si="30"/>
        <v>1.2207218815624544E-2</v>
      </c>
      <c r="AH104" s="2">
        <f t="shared" si="31"/>
        <v>0.59070096554263318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72.5</v>
      </c>
      <c r="D105" s="15">
        <f>IF(C105&gt;0.5,Raw!D105*D$11,-999)</f>
        <v>10.9</v>
      </c>
      <c r="E105" s="9">
        <f>IF(Raw!$G105&gt;$C$8,IF(Raw!$Q105&gt;$C$8,IF(Raw!$N105&gt;$C$9,IF(Raw!$N105&lt;$A$9,IF(Raw!$X105&gt;$C$9,IF(Raw!$X105&lt;$A$9,Raw!H105,-999),-999),-999),-999),-999),-999)</f>
        <v>1.4003159999999999</v>
      </c>
      <c r="F105" s="9">
        <f>IF(Raw!$G105&gt;$C$8,IF(Raw!$Q105&gt;$C$8,IF(Raw!$N105&gt;$C$9,IF(Raw!$N105&lt;$A$9,IF(Raw!$X105&gt;$C$9,IF(Raw!$X105&lt;$A$9,Raw!I105,-999),-999),-999),-999),-999),-999)</f>
        <v>2.1291389999999999</v>
      </c>
      <c r="G105" s="9">
        <f>Raw!G105</f>
        <v>0.989066</v>
      </c>
      <c r="H105" s="9">
        <f>IF(Raw!$G105&gt;$C$8,IF(Raw!$Q105&gt;$C$8,IF(Raw!$N105&gt;$C$9,IF(Raw!$N105&lt;$A$9,IF(Raw!$X105&gt;$C$9,IF(Raw!$X105&lt;$A$9,Raw!L105,-999),-999),-999),-999),-999),-999)</f>
        <v>717.3</v>
      </c>
      <c r="I105" s="9">
        <f>IF(Raw!$G105&gt;$C$8,IF(Raw!$Q105&gt;$C$8,IF(Raw!$N105&gt;$C$9,IF(Raw!$N105&lt;$A$9,IF(Raw!$X105&gt;$C$9,IF(Raw!$X105&lt;$A$9,Raw!M105,-999),-999),-999),-999),-999),-999)</f>
        <v>8.1417000000000003E-2</v>
      </c>
      <c r="J105" s="9">
        <f>IF(Raw!$G105&gt;$C$8,IF(Raw!$Q105&gt;$C$8,IF(Raw!$N105&gt;$C$9,IF(Raw!$N105&lt;$A$9,IF(Raw!$X105&gt;$C$9,IF(Raw!$X105&lt;$A$9,Raw!N105,-999),-999),-999),-999),-999),-999)</f>
        <v>385</v>
      </c>
      <c r="K105" s="9">
        <f>IF(Raw!$G105&gt;$C$8,IF(Raw!$Q105&gt;$C$8,IF(Raw!$N105&gt;$C$9,IF(Raw!$N105&lt;$A$9,IF(Raw!$X105&gt;$C$9,IF(Raw!$X105&lt;$A$9,Raw!R105,-999),-999),-999),-999),-999),-999)</f>
        <v>1.3683369999999999</v>
      </c>
      <c r="L105" s="9">
        <f>IF(Raw!$G105&gt;$C$8,IF(Raw!$Q105&gt;$C$8,IF(Raw!$N105&gt;$C$9,IF(Raw!$N105&lt;$A$9,IF(Raw!$X105&gt;$C$9,IF(Raw!$X105&lt;$A$9,Raw!S105,-999),-999),-999),-999),-999),-999)</f>
        <v>2.1387589999999999</v>
      </c>
      <c r="M105" s="9">
        <f>Raw!Q105</f>
        <v>0.98958800000000002</v>
      </c>
      <c r="N105" s="9">
        <f>IF(Raw!$G105&gt;$C$8,IF(Raw!$Q105&gt;$C$8,IF(Raw!$N105&gt;$C$9,IF(Raw!$N105&lt;$A$9,IF(Raw!$X105&gt;$C$9,IF(Raw!$X105&lt;$A$9,Raw!V105,-999),-999),-999),-999),-999),-999)</f>
        <v>771.9</v>
      </c>
      <c r="O105" s="9">
        <f>IF(Raw!$G105&gt;$C$8,IF(Raw!$Q105&gt;$C$8,IF(Raw!$N105&gt;$C$9,IF(Raw!$N105&lt;$A$9,IF(Raw!$X105&gt;$C$9,IF(Raw!$X105&lt;$A$9,Raw!W105,-999),-999),-999),-999),-999),-999)</f>
        <v>0.176484</v>
      </c>
      <c r="P105" s="9">
        <f>IF(Raw!$G105&gt;$C$8,IF(Raw!$Q105&gt;$C$8,IF(Raw!$N105&gt;$C$9,IF(Raw!$N105&lt;$A$9,IF(Raw!$X105&gt;$C$9,IF(Raw!$X105&lt;$A$9,Raw!X105,-999),-999),-999),-999),-999),-999)</f>
        <v>545</v>
      </c>
      <c r="R105" s="9">
        <f t="shared" si="20"/>
        <v>0.728823</v>
      </c>
      <c r="S105" s="9">
        <f t="shared" si="21"/>
        <v>0.34230879242736151</v>
      </c>
      <c r="T105" s="9">
        <f t="shared" si="22"/>
        <v>0.77042199999999994</v>
      </c>
      <c r="U105" s="9">
        <f t="shared" si="23"/>
        <v>0.3602191738293094</v>
      </c>
      <c r="V105" s="15">
        <f t="shared" si="16"/>
        <v>0</v>
      </c>
      <c r="X105" s="11">
        <f t="shared" si="24"/>
        <v>6.561799999999999E+18</v>
      </c>
      <c r="Y105" s="11">
        <f t="shared" si="25"/>
        <v>7.1729999999999987E-18</v>
      </c>
      <c r="Z105" s="11">
        <f t="shared" si="26"/>
        <v>3.8499999999999998E-4</v>
      </c>
      <c r="AA105" s="16">
        <f t="shared" si="27"/>
        <v>1.7798570027215181E-2</v>
      </c>
      <c r="AB105" s="9">
        <f t="shared" si="17"/>
        <v>1.3820494099175071</v>
      </c>
      <c r="AC105" s="9">
        <f t="shared" si="18"/>
        <v>0.98220142997278481</v>
      </c>
      <c r="AD105" s="15">
        <f t="shared" si="19"/>
        <v>46.230052018740729</v>
      </c>
      <c r="AE105" s="3">
        <f t="shared" si="28"/>
        <v>863.62919999999963</v>
      </c>
      <c r="AF105" s="2">
        <f t="shared" si="29"/>
        <v>0.25</v>
      </c>
      <c r="AG105" s="9">
        <f t="shared" si="30"/>
        <v>1.2809962418674449E-2</v>
      </c>
      <c r="AH105" s="2">
        <f t="shared" si="31"/>
        <v>0.61986741481120133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71.599999999999994</v>
      </c>
      <c r="D106" s="15">
        <f>IF(C106&gt;0.5,Raw!D106*D$11,-999)</f>
        <v>11.8</v>
      </c>
      <c r="E106" s="9">
        <f>IF(Raw!$G106&gt;$C$8,IF(Raw!$Q106&gt;$C$8,IF(Raw!$N106&gt;$C$9,IF(Raw!$N106&lt;$A$9,IF(Raw!$X106&gt;$C$9,IF(Raw!$X106&lt;$A$9,Raw!H106,-999),-999),-999),-999),-999),-999)</f>
        <v>1.4872730000000001</v>
      </c>
      <c r="F106" s="9">
        <f>IF(Raw!$G106&gt;$C$8,IF(Raw!$Q106&gt;$C$8,IF(Raw!$N106&gt;$C$9,IF(Raw!$N106&lt;$A$9,IF(Raw!$X106&gt;$C$9,IF(Raw!$X106&lt;$A$9,Raw!I106,-999),-999),-999),-999),-999),-999)</f>
        <v>2.2716500000000002</v>
      </c>
      <c r="G106" s="9">
        <f>Raw!G106</f>
        <v>0.98726999999999998</v>
      </c>
      <c r="H106" s="9">
        <f>IF(Raw!$G106&gt;$C$8,IF(Raw!$Q106&gt;$C$8,IF(Raw!$N106&gt;$C$9,IF(Raw!$N106&lt;$A$9,IF(Raw!$X106&gt;$C$9,IF(Raw!$X106&lt;$A$9,Raw!L106,-999),-999),-999),-999),-999),-999)</f>
        <v>702.1</v>
      </c>
      <c r="I106" s="9">
        <f>IF(Raw!$G106&gt;$C$8,IF(Raw!$Q106&gt;$C$8,IF(Raw!$N106&gt;$C$9,IF(Raw!$N106&lt;$A$9,IF(Raw!$X106&gt;$C$9,IF(Raw!$X106&lt;$A$9,Raw!M106,-999),-999),-999),-999),-999),-999)</f>
        <v>0.14191200000000001</v>
      </c>
      <c r="J106" s="9">
        <f>IF(Raw!$G106&gt;$C$8,IF(Raw!$Q106&gt;$C$8,IF(Raw!$N106&gt;$C$9,IF(Raw!$N106&lt;$A$9,IF(Raw!$X106&gt;$C$9,IF(Raw!$X106&lt;$A$9,Raw!N106,-999),-999),-999),-999),-999),-999)</f>
        <v>405</v>
      </c>
      <c r="K106" s="9">
        <f>IF(Raw!$G106&gt;$C$8,IF(Raw!$Q106&gt;$C$8,IF(Raw!$N106&gt;$C$9,IF(Raw!$N106&lt;$A$9,IF(Raw!$X106&gt;$C$9,IF(Raw!$X106&lt;$A$9,Raw!R106,-999),-999),-999),-999),-999),-999)</f>
        <v>1.4415690000000001</v>
      </c>
      <c r="L106" s="9">
        <f>IF(Raw!$G106&gt;$C$8,IF(Raw!$Q106&gt;$C$8,IF(Raw!$N106&gt;$C$9,IF(Raw!$N106&lt;$A$9,IF(Raw!$X106&gt;$C$9,IF(Raw!$X106&lt;$A$9,Raw!S106,-999),-999),-999),-999),-999),-999)</f>
        <v>2.289714</v>
      </c>
      <c r="M106" s="9">
        <f>Raw!Q106</f>
        <v>0.99195900000000004</v>
      </c>
      <c r="N106" s="9">
        <f>IF(Raw!$G106&gt;$C$8,IF(Raw!$Q106&gt;$C$8,IF(Raw!$N106&gt;$C$9,IF(Raw!$N106&lt;$A$9,IF(Raw!$X106&gt;$C$9,IF(Raw!$X106&lt;$A$9,Raw!V106,-999),-999),-999),-999),-999),-999)</f>
        <v>774.5</v>
      </c>
      <c r="O106" s="9">
        <f>IF(Raw!$G106&gt;$C$8,IF(Raw!$Q106&gt;$C$8,IF(Raw!$N106&gt;$C$9,IF(Raw!$N106&lt;$A$9,IF(Raw!$X106&gt;$C$9,IF(Raw!$X106&lt;$A$9,Raw!W106,-999),-999),-999),-999),-999),-999)</f>
        <v>0.22917999999999999</v>
      </c>
      <c r="P106" s="9">
        <f>IF(Raw!$G106&gt;$C$8,IF(Raw!$Q106&gt;$C$8,IF(Raw!$N106&gt;$C$9,IF(Raw!$N106&lt;$A$9,IF(Raw!$X106&gt;$C$9,IF(Raw!$X106&lt;$A$9,Raw!X106,-999),-999),-999),-999),-999),-999)</f>
        <v>551</v>
      </c>
      <c r="R106" s="9">
        <f t="shared" si="20"/>
        <v>0.7843770000000001</v>
      </c>
      <c r="S106" s="9">
        <f t="shared" si="21"/>
        <v>0.34528954724539435</v>
      </c>
      <c r="T106" s="9">
        <f t="shared" si="22"/>
        <v>0.84814499999999993</v>
      </c>
      <c r="U106" s="9">
        <f t="shared" si="23"/>
        <v>0.37041525710197865</v>
      </c>
      <c r="V106" s="15">
        <f t="shared" si="16"/>
        <v>0</v>
      </c>
      <c r="X106" s="11">
        <f t="shared" si="24"/>
        <v>7.103599999999999E+18</v>
      </c>
      <c r="Y106" s="11">
        <f t="shared" si="25"/>
        <v>7.0209999999999998E-18</v>
      </c>
      <c r="Z106" s="11">
        <f t="shared" si="26"/>
        <v>4.0499999999999998E-4</v>
      </c>
      <c r="AA106" s="16">
        <f t="shared" si="27"/>
        <v>1.9799195745302447E-2</v>
      </c>
      <c r="AB106" s="9">
        <f t="shared" si="17"/>
        <v>1.4583615888753996</v>
      </c>
      <c r="AC106" s="9">
        <f t="shared" si="18"/>
        <v>0.98020080425469769</v>
      </c>
      <c r="AD106" s="15">
        <f t="shared" si="19"/>
        <v>48.886903074820864</v>
      </c>
      <c r="AE106" s="3">
        <f t="shared" si="28"/>
        <v>845.32839999999976</v>
      </c>
      <c r="AF106" s="2">
        <f t="shared" si="29"/>
        <v>0.25</v>
      </c>
      <c r="AG106" s="9">
        <f t="shared" si="30"/>
        <v>1.3929580593368679E-2</v>
      </c>
      <c r="AH106" s="2">
        <f t="shared" si="31"/>
        <v>0.67404515560703759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70.5</v>
      </c>
      <c r="D107" s="15">
        <f>IF(C107&gt;0.5,Raw!D107*D$11,-999)</f>
        <v>11.8</v>
      </c>
      <c r="E107" s="9">
        <f>IF(Raw!$G107&gt;$C$8,IF(Raw!$Q107&gt;$C$8,IF(Raw!$N107&gt;$C$9,IF(Raw!$N107&lt;$A$9,IF(Raw!$X107&gt;$C$9,IF(Raw!$X107&lt;$A$9,Raw!H107,-999),-999),-999),-999),-999),-999)</f>
        <v>1.6261300000000001</v>
      </c>
      <c r="F107" s="9">
        <f>IF(Raw!$G107&gt;$C$8,IF(Raw!$Q107&gt;$C$8,IF(Raw!$N107&gt;$C$9,IF(Raw!$N107&lt;$A$9,IF(Raw!$X107&gt;$C$9,IF(Raw!$X107&lt;$A$9,Raw!I107,-999),-999),-999),-999),-999),-999)</f>
        <v>2.5528810000000002</v>
      </c>
      <c r="G107" s="9">
        <f>Raw!G107</f>
        <v>0.99238700000000002</v>
      </c>
      <c r="H107" s="9">
        <f>IF(Raw!$G107&gt;$C$8,IF(Raw!$Q107&gt;$C$8,IF(Raw!$N107&gt;$C$9,IF(Raw!$N107&lt;$A$9,IF(Raw!$X107&gt;$C$9,IF(Raw!$X107&lt;$A$9,Raw!L107,-999),-999),-999),-999),-999),-999)</f>
        <v>704.8</v>
      </c>
      <c r="I107" s="9">
        <f>IF(Raw!$G107&gt;$C$8,IF(Raw!$Q107&gt;$C$8,IF(Raw!$N107&gt;$C$9,IF(Raw!$N107&lt;$A$9,IF(Raw!$X107&gt;$C$9,IF(Raw!$X107&lt;$A$9,Raw!M107,-999),-999),-999),-999),-999),-999)</f>
        <v>0.128828</v>
      </c>
      <c r="J107" s="9">
        <f>IF(Raw!$G107&gt;$C$8,IF(Raw!$Q107&gt;$C$8,IF(Raw!$N107&gt;$C$9,IF(Raw!$N107&lt;$A$9,IF(Raw!$X107&gt;$C$9,IF(Raw!$X107&lt;$A$9,Raw!N107,-999),-999),-999),-999),-999),-999)</f>
        <v>489</v>
      </c>
      <c r="K107" s="9">
        <f>IF(Raw!$G107&gt;$C$8,IF(Raw!$Q107&gt;$C$8,IF(Raw!$N107&gt;$C$9,IF(Raw!$N107&lt;$A$9,IF(Raw!$X107&gt;$C$9,IF(Raw!$X107&lt;$A$9,Raw!R107,-999),-999),-999),-999),-999),-999)</f>
        <v>1.5697239999999999</v>
      </c>
      <c r="L107" s="9">
        <f>IF(Raw!$G107&gt;$C$8,IF(Raw!$Q107&gt;$C$8,IF(Raw!$N107&gt;$C$9,IF(Raw!$N107&lt;$A$9,IF(Raw!$X107&gt;$C$9,IF(Raw!$X107&lt;$A$9,Raw!S107,-999),-999),-999),-999),-999),-999)</f>
        <v>2.5264310000000001</v>
      </c>
      <c r="M107" s="9">
        <f>Raw!Q107</f>
        <v>0.99355000000000004</v>
      </c>
      <c r="N107" s="9">
        <f>IF(Raw!$G107&gt;$C$8,IF(Raw!$Q107&gt;$C$8,IF(Raw!$N107&gt;$C$9,IF(Raw!$N107&lt;$A$9,IF(Raw!$X107&gt;$C$9,IF(Raw!$X107&lt;$A$9,Raw!V107,-999),-999),-999),-999),-999),-999)</f>
        <v>740.9</v>
      </c>
      <c r="O107" s="9">
        <f>IF(Raw!$G107&gt;$C$8,IF(Raw!$Q107&gt;$C$8,IF(Raw!$N107&gt;$C$9,IF(Raw!$N107&lt;$A$9,IF(Raw!$X107&gt;$C$9,IF(Raw!$X107&lt;$A$9,Raw!W107,-999),-999),-999),-999),-999),-999)</f>
        <v>0.15540599999999999</v>
      </c>
      <c r="P107" s="9">
        <f>IF(Raw!$G107&gt;$C$8,IF(Raw!$Q107&gt;$C$8,IF(Raw!$N107&gt;$C$9,IF(Raw!$N107&lt;$A$9,IF(Raw!$X107&gt;$C$9,IF(Raw!$X107&lt;$A$9,Raw!X107,-999),-999),-999),-999),-999),-999)</f>
        <v>471</v>
      </c>
      <c r="R107" s="9">
        <f t="shared" si="20"/>
        <v>0.9267510000000001</v>
      </c>
      <c r="S107" s="9">
        <f t="shared" si="21"/>
        <v>0.36302162145434902</v>
      </c>
      <c r="T107" s="9">
        <f t="shared" si="22"/>
        <v>0.9567070000000002</v>
      </c>
      <c r="U107" s="9">
        <f t="shared" si="23"/>
        <v>0.37867925148163561</v>
      </c>
      <c r="V107" s="15">
        <f t="shared" si="16"/>
        <v>0</v>
      </c>
      <c r="X107" s="11">
        <f t="shared" si="24"/>
        <v>7.103599999999999E+18</v>
      </c>
      <c r="Y107" s="11">
        <f t="shared" si="25"/>
        <v>7.0479999999999998E-18</v>
      </c>
      <c r="Z107" s="11">
        <f t="shared" si="26"/>
        <v>4.8899999999999996E-4</v>
      </c>
      <c r="AA107" s="16">
        <f t="shared" si="27"/>
        <v>2.3897296323447732E-2</v>
      </c>
      <c r="AB107" s="9">
        <f t="shared" si="17"/>
        <v>1.5925867106737166</v>
      </c>
      <c r="AC107" s="9">
        <f t="shared" si="18"/>
        <v>0.97610270367655227</v>
      </c>
      <c r="AD107" s="15">
        <f t="shared" si="19"/>
        <v>48.869726632817454</v>
      </c>
      <c r="AE107" s="3">
        <f t="shared" si="28"/>
        <v>848.57919999999979</v>
      </c>
      <c r="AF107" s="2">
        <f t="shared" si="29"/>
        <v>0.25</v>
      </c>
      <c r="AG107" s="9">
        <f t="shared" si="30"/>
        <v>1.4235347308790357E-2</v>
      </c>
      <c r="AH107" s="2">
        <f t="shared" si="31"/>
        <v>0.68884104783756006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69.400000000000006</v>
      </c>
      <c r="D108" s="15">
        <f>IF(C108&gt;0.5,Raw!D108*D$11,-999)</f>
        <v>12.7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0.99220299999999995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0.99228700000000003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7.645399999999998E+18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68.3</v>
      </c>
      <c r="D109" s="15">
        <f>IF(C109&gt;0.5,Raw!D109*D$11,-999)</f>
        <v>12.7</v>
      </c>
      <c r="E109" s="9">
        <f>IF(Raw!$G109&gt;$C$8,IF(Raw!$Q109&gt;$C$8,IF(Raw!$N109&gt;$C$9,IF(Raw!$N109&lt;$A$9,IF(Raw!$X109&gt;$C$9,IF(Raw!$X109&lt;$A$9,Raw!H109,-999),-999),-999),-999),-999),-999)</f>
        <v>1.7618400000000001</v>
      </c>
      <c r="F109" s="9">
        <f>IF(Raw!$G109&gt;$C$8,IF(Raw!$Q109&gt;$C$8,IF(Raw!$N109&gt;$C$9,IF(Raw!$N109&lt;$A$9,IF(Raw!$X109&gt;$C$9,IF(Raw!$X109&lt;$A$9,Raw!I109,-999),-999),-999),-999),-999),-999)</f>
        <v>2.8144049999999998</v>
      </c>
      <c r="G109" s="9">
        <f>Raw!G109</f>
        <v>0.98877899999999996</v>
      </c>
      <c r="H109" s="9">
        <f>IF(Raw!$G109&gt;$C$8,IF(Raw!$Q109&gt;$C$8,IF(Raw!$N109&gt;$C$9,IF(Raw!$N109&lt;$A$9,IF(Raw!$X109&gt;$C$9,IF(Raw!$X109&lt;$A$9,Raw!L109,-999),-999),-999),-999),-999),-999)</f>
        <v>690.5</v>
      </c>
      <c r="I109" s="9">
        <f>IF(Raw!$G109&gt;$C$8,IF(Raw!$Q109&gt;$C$8,IF(Raw!$N109&gt;$C$9,IF(Raw!$N109&lt;$A$9,IF(Raw!$X109&gt;$C$9,IF(Raw!$X109&lt;$A$9,Raw!M109,-999),-999),-999),-999),-999),-999)</f>
        <v>3.1572999999999997E-2</v>
      </c>
      <c r="J109" s="9">
        <f>IF(Raw!$G109&gt;$C$8,IF(Raw!$Q109&gt;$C$8,IF(Raw!$N109&gt;$C$9,IF(Raw!$N109&lt;$A$9,IF(Raw!$X109&gt;$C$9,IF(Raw!$X109&lt;$A$9,Raw!N109,-999),-999),-999),-999),-999),-999)</f>
        <v>430</v>
      </c>
      <c r="K109" s="9">
        <f>IF(Raw!$G109&gt;$C$8,IF(Raw!$Q109&gt;$C$8,IF(Raw!$N109&gt;$C$9,IF(Raw!$N109&lt;$A$9,IF(Raw!$X109&gt;$C$9,IF(Raw!$X109&lt;$A$9,Raw!R109,-999),-999),-999),-999),-999),-999)</f>
        <v>1.763803</v>
      </c>
      <c r="L109" s="9">
        <f>IF(Raw!$G109&gt;$C$8,IF(Raw!$Q109&gt;$C$8,IF(Raw!$N109&gt;$C$9,IF(Raw!$N109&lt;$A$9,IF(Raw!$X109&gt;$C$9,IF(Raw!$X109&lt;$A$9,Raw!S109,-999),-999),-999),-999),-999),-999)</f>
        <v>2.9001410000000001</v>
      </c>
      <c r="M109" s="9">
        <f>Raw!Q109</f>
        <v>0.99370400000000003</v>
      </c>
      <c r="N109" s="9">
        <f>IF(Raw!$G109&gt;$C$8,IF(Raw!$Q109&gt;$C$8,IF(Raw!$N109&gt;$C$9,IF(Raw!$N109&lt;$A$9,IF(Raw!$X109&gt;$C$9,IF(Raw!$X109&lt;$A$9,Raw!V109,-999),-999),-999),-999),-999),-999)</f>
        <v>717</v>
      </c>
      <c r="O109" s="9">
        <f>IF(Raw!$G109&gt;$C$8,IF(Raw!$Q109&gt;$C$8,IF(Raw!$N109&gt;$C$9,IF(Raw!$N109&lt;$A$9,IF(Raw!$X109&gt;$C$9,IF(Raw!$X109&lt;$A$9,Raw!W109,-999),-999),-999),-999),-999),-999)</f>
        <v>0.11952500000000001</v>
      </c>
      <c r="P109" s="9">
        <f>IF(Raw!$G109&gt;$C$8,IF(Raw!$Q109&gt;$C$8,IF(Raw!$N109&gt;$C$9,IF(Raw!$N109&lt;$A$9,IF(Raw!$X109&gt;$C$9,IF(Raw!$X109&lt;$A$9,Raw!X109,-999),-999),-999),-999),-999),-999)</f>
        <v>348</v>
      </c>
      <c r="R109" s="9">
        <f t="shared" si="20"/>
        <v>1.0525649999999998</v>
      </c>
      <c r="S109" s="9">
        <f t="shared" si="21"/>
        <v>0.37399201607444549</v>
      </c>
      <c r="T109" s="9">
        <f t="shared" si="22"/>
        <v>1.1363380000000001</v>
      </c>
      <c r="U109" s="9">
        <f t="shared" si="23"/>
        <v>0.39182163901686162</v>
      </c>
      <c r="V109" s="15">
        <f t="shared" si="16"/>
        <v>0</v>
      </c>
      <c r="X109" s="11">
        <f t="shared" si="24"/>
        <v>7.645399999999998E+18</v>
      </c>
      <c r="Y109" s="11">
        <f t="shared" si="25"/>
        <v>6.9049999999999999E-18</v>
      </c>
      <c r="Z109" s="11">
        <f t="shared" si="26"/>
        <v>4.2999999999999999E-4</v>
      </c>
      <c r="AA109" s="16">
        <f t="shared" si="27"/>
        <v>2.2196471962741219E-2</v>
      </c>
      <c r="AB109" s="9">
        <f t="shared" si="17"/>
        <v>1.7890256945571974</v>
      </c>
      <c r="AC109" s="9">
        <f t="shared" si="18"/>
        <v>0.97780352803725878</v>
      </c>
      <c r="AD109" s="15">
        <f t="shared" si="19"/>
        <v>51.619702238933066</v>
      </c>
      <c r="AE109" s="3">
        <f t="shared" si="28"/>
        <v>831.36199999999974</v>
      </c>
      <c r="AF109" s="2">
        <f t="shared" si="29"/>
        <v>0.25</v>
      </c>
      <c r="AG109" s="9">
        <f t="shared" si="30"/>
        <v>1.555824333601624E-2</v>
      </c>
      <c r="AH109" s="2">
        <f t="shared" si="31"/>
        <v>0.7528552981264669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67.400000000000006</v>
      </c>
      <c r="D110" s="15">
        <f>IF(C110&gt;0.5,Raw!D110*D$11,-999)</f>
        <v>13.6</v>
      </c>
      <c r="E110" s="9">
        <f>IF(Raw!$G110&gt;$C$8,IF(Raw!$Q110&gt;$C$8,IF(Raw!$N110&gt;$C$9,IF(Raw!$N110&lt;$A$9,IF(Raw!$X110&gt;$C$9,IF(Raw!$X110&lt;$A$9,Raw!H110,-999),-999),-999),-999),-999),-999)</f>
        <v>1.8275570000000001</v>
      </c>
      <c r="F110" s="9">
        <f>IF(Raw!$G110&gt;$C$8,IF(Raw!$Q110&gt;$C$8,IF(Raw!$N110&gt;$C$9,IF(Raw!$N110&lt;$A$9,IF(Raw!$X110&gt;$C$9,IF(Raw!$X110&lt;$A$9,Raw!I110,-999),-999),-999),-999),-999),-999)</f>
        <v>2.9226549999999998</v>
      </c>
      <c r="G110" s="9">
        <f>Raw!G110</f>
        <v>0.99241500000000005</v>
      </c>
      <c r="H110" s="9">
        <f>IF(Raw!$G110&gt;$C$8,IF(Raw!$Q110&gt;$C$8,IF(Raw!$N110&gt;$C$9,IF(Raw!$N110&lt;$A$9,IF(Raw!$X110&gt;$C$9,IF(Raw!$X110&lt;$A$9,Raw!L110,-999),-999),-999),-999),-999),-999)</f>
        <v>679.7</v>
      </c>
      <c r="I110" s="9">
        <f>IF(Raw!$G110&gt;$C$8,IF(Raw!$Q110&gt;$C$8,IF(Raw!$N110&gt;$C$9,IF(Raw!$N110&lt;$A$9,IF(Raw!$X110&gt;$C$9,IF(Raw!$X110&lt;$A$9,Raw!M110,-999),-999),-999),-999),-999),-999)</f>
        <v>8.5355E-2</v>
      </c>
      <c r="J110" s="9">
        <f>IF(Raw!$G110&gt;$C$8,IF(Raw!$Q110&gt;$C$8,IF(Raw!$N110&gt;$C$9,IF(Raw!$N110&lt;$A$9,IF(Raw!$X110&gt;$C$9,IF(Raw!$X110&lt;$A$9,Raw!N110,-999),-999),-999),-999),-999),-999)</f>
        <v>455</v>
      </c>
      <c r="K110" s="9">
        <f>IF(Raw!$G110&gt;$C$8,IF(Raw!$Q110&gt;$C$8,IF(Raw!$N110&gt;$C$9,IF(Raw!$N110&lt;$A$9,IF(Raw!$X110&gt;$C$9,IF(Raw!$X110&lt;$A$9,Raw!R110,-999),-999),-999),-999),-999),-999)</f>
        <v>1.83283</v>
      </c>
      <c r="L110" s="9">
        <f>IF(Raw!$G110&gt;$C$8,IF(Raw!$Q110&gt;$C$8,IF(Raw!$N110&gt;$C$9,IF(Raw!$N110&lt;$A$9,IF(Raw!$X110&gt;$C$9,IF(Raw!$X110&lt;$A$9,Raw!S110,-999),-999),-999),-999),-999),-999)</f>
        <v>3.0633430000000001</v>
      </c>
      <c r="M110" s="9">
        <f>Raw!Q110</f>
        <v>0.99405900000000003</v>
      </c>
      <c r="N110" s="9">
        <f>IF(Raw!$G110&gt;$C$8,IF(Raw!$Q110&gt;$C$8,IF(Raw!$N110&gt;$C$9,IF(Raw!$N110&lt;$A$9,IF(Raw!$X110&gt;$C$9,IF(Raw!$X110&lt;$A$9,Raw!V110,-999),-999),-999),-999),-999),-999)</f>
        <v>713.7</v>
      </c>
      <c r="O110" s="9">
        <f>IF(Raw!$G110&gt;$C$8,IF(Raw!$Q110&gt;$C$8,IF(Raw!$N110&gt;$C$9,IF(Raw!$N110&lt;$A$9,IF(Raw!$X110&gt;$C$9,IF(Raw!$X110&lt;$A$9,Raw!W110,-999),-999),-999),-999),-999),-999)</f>
        <v>0.11351899999999999</v>
      </c>
      <c r="P110" s="9">
        <f>IF(Raw!$G110&gt;$C$8,IF(Raw!$Q110&gt;$C$8,IF(Raw!$N110&gt;$C$9,IF(Raw!$N110&lt;$A$9,IF(Raw!$X110&gt;$C$9,IF(Raw!$X110&lt;$A$9,Raw!X110,-999),-999),-999),-999),-999),-999)</f>
        <v>409</v>
      </c>
      <c r="R110" s="9">
        <f t="shared" si="20"/>
        <v>1.0950979999999997</v>
      </c>
      <c r="S110" s="9">
        <f t="shared" si="21"/>
        <v>0.37469287343186236</v>
      </c>
      <c r="T110" s="9">
        <f t="shared" si="22"/>
        <v>1.2305130000000002</v>
      </c>
      <c r="U110" s="9">
        <f t="shared" si="23"/>
        <v>0.40168959205678245</v>
      </c>
      <c r="V110" s="15">
        <f t="shared" si="16"/>
        <v>0</v>
      </c>
      <c r="X110" s="11">
        <f t="shared" si="24"/>
        <v>8.187199999999998E+18</v>
      </c>
      <c r="Y110" s="11">
        <f t="shared" si="25"/>
        <v>6.7970000000000001E-18</v>
      </c>
      <c r="Z110" s="11">
        <f t="shared" si="26"/>
        <v>4.55E-4</v>
      </c>
      <c r="AA110" s="16">
        <f t="shared" si="27"/>
        <v>2.4694749684677247E-2</v>
      </c>
      <c r="AB110" s="9">
        <f t="shared" si="17"/>
        <v>1.8632172105187412</v>
      </c>
      <c r="AC110" s="9">
        <f t="shared" si="18"/>
        <v>0.97530525031532278</v>
      </c>
      <c r="AD110" s="15">
        <f t="shared" si="19"/>
        <v>54.274175131158792</v>
      </c>
      <c r="AE110" s="3">
        <f t="shared" si="28"/>
        <v>818.35879999999975</v>
      </c>
      <c r="AF110" s="2">
        <f t="shared" si="29"/>
        <v>0.25</v>
      </c>
      <c r="AG110" s="9">
        <f t="shared" si="30"/>
        <v>1.6770285590502722E-2</v>
      </c>
      <c r="AH110" s="2">
        <f t="shared" si="31"/>
        <v>0.81150539204362127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66.3</v>
      </c>
      <c r="D111" s="15">
        <f>IF(C111&gt;0.5,Raw!D111*D$11,-999)</f>
        <v>14.5</v>
      </c>
      <c r="E111" s="9">
        <f>IF(Raw!$G111&gt;$C$8,IF(Raw!$Q111&gt;$C$8,IF(Raw!$N111&gt;$C$9,IF(Raw!$N111&lt;$A$9,IF(Raw!$X111&gt;$C$9,IF(Raw!$X111&lt;$A$9,Raw!H111,-999),-999),-999),-999),-999),-999)</f>
        <v>1.8904080000000001</v>
      </c>
      <c r="F111" s="9">
        <f>IF(Raw!$G111&gt;$C$8,IF(Raw!$Q111&gt;$C$8,IF(Raw!$N111&gt;$C$9,IF(Raw!$N111&lt;$A$9,IF(Raw!$X111&gt;$C$9,IF(Raw!$X111&lt;$A$9,Raw!I111,-999),-999),-999),-999),-999),-999)</f>
        <v>2.9690189999999999</v>
      </c>
      <c r="G111" s="9">
        <f>Raw!G111</f>
        <v>0.98788900000000002</v>
      </c>
      <c r="H111" s="9">
        <f>IF(Raw!$G111&gt;$C$8,IF(Raw!$Q111&gt;$C$8,IF(Raw!$N111&gt;$C$9,IF(Raw!$N111&lt;$A$9,IF(Raw!$X111&gt;$C$9,IF(Raw!$X111&lt;$A$9,Raw!L111,-999),-999),-999),-999),-999),-999)</f>
        <v>657.6</v>
      </c>
      <c r="I111" s="9">
        <f>IF(Raw!$G111&gt;$C$8,IF(Raw!$Q111&gt;$C$8,IF(Raw!$N111&gt;$C$9,IF(Raw!$N111&lt;$A$9,IF(Raw!$X111&gt;$C$9,IF(Raw!$X111&lt;$A$9,Raw!M111,-999),-999),-999),-999),-999),-999)</f>
        <v>0.18176800000000001</v>
      </c>
      <c r="J111" s="9">
        <f>IF(Raw!$G111&gt;$C$8,IF(Raw!$Q111&gt;$C$8,IF(Raw!$N111&gt;$C$9,IF(Raw!$N111&lt;$A$9,IF(Raw!$X111&gt;$C$9,IF(Raw!$X111&lt;$A$9,Raw!N111,-999),-999),-999),-999),-999),-999)</f>
        <v>513</v>
      </c>
      <c r="K111" s="9">
        <f>IF(Raw!$G111&gt;$C$8,IF(Raw!$Q111&gt;$C$8,IF(Raw!$N111&gt;$C$9,IF(Raw!$N111&lt;$A$9,IF(Raw!$X111&gt;$C$9,IF(Raw!$X111&lt;$A$9,Raw!R111,-999),-999),-999),-999),-999),-999)</f>
        <v>1.9114059999999999</v>
      </c>
      <c r="L111" s="9">
        <f>IF(Raw!$G111&gt;$C$8,IF(Raw!$Q111&gt;$C$8,IF(Raw!$N111&gt;$C$9,IF(Raw!$N111&lt;$A$9,IF(Raw!$X111&gt;$C$9,IF(Raw!$X111&lt;$A$9,Raw!S111,-999),-999),-999),-999),-999),-999)</f>
        <v>3.1531729999999998</v>
      </c>
      <c r="M111" s="9">
        <f>Raw!Q111</f>
        <v>0.99409700000000001</v>
      </c>
      <c r="N111" s="9">
        <f>IF(Raw!$G111&gt;$C$8,IF(Raw!$Q111&gt;$C$8,IF(Raw!$N111&gt;$C$9,IF(Raw!$N111&lt;$A$9,IF(Raw!$X111&gt;$C$9,IF(Raw!$X111&lt;$A$9,Raw!V111,-999),-999),-999),-999),-999),-999)</f>
        <v>697.9</v>
      </c>
      <c r="O111" s="9">
        <f>IF(Raw!$G111&gt;$C$8,IF(Raw!$Q111&gt;$C$8,IF(Raw!$N111&gt;$C$9,IF(Raw!$N111&lt;$A$9,IF(Raw!$X111&gt;$C$9,IF(Raw!$X111&lt;$A$9,Raw!W111,-999),-999),-999),-999),-999),-999)</f>
        <v>0.15851499999999999</v>
      </c>
      <c r="P111" s="9">
        <f>IF(Raw!$G111&gt;$C$8,IF(Raw!$Q111&gt;$C$8,IF(Raw!$N111&gt;$C$9,IF(Raw!$N111&lt;$A$9,IF(Raw!$X111&gt;$C$9,IF(Raw!$X111&lt;$A$9,Raw!X111,-999),-999),-999),-999),-999),-999)</f>
        <v>381</v>
      </c>
      <c r="R111" s="9">
        <f t="shared" si="20"/>
        <v>1.0786109999999998</v>
      </c>
      <c r="S111" s="9">
        <f t="shared" si="21"/>
        <v>0.36328868222129929</v>
      </c>
      <c r="T111" s="9">
        <f t="shared" si="22"/>
        <v>1.2417669999999998</v>
      </c>
      <c r="U111" s="9">
        <f t="shared" si="23"/>
        <v>0.39381505550123636</v>
      </c>
      <c r="V111" s="15">
        <f t="shared" si="16"/>
        <v>0</v>
      </c>
      <c r="X111" s="11">
        <f t="shared" si="24"/>
        <v>8.728999999999999E+18</v>
      </c>
      <c r="Y111" s="11">
        <f t="shared" si="25"/>
        <v>6.5759999999999995E-18</v>
      </c>
      <c r="Z111" s="11">
        <f t="shared" si="26"/>
        <v>5.13E-4</v>
      </c>
      <c r="AA111" s="16">
        <f t="shared" si="27"/>
        <v>2.8604844830318082E-2</v>
      </c>
      <c r="AB111" s="9">
        <f t="shared" si="17"/>
        <v>1.9469265523504096</v>
      </c>
      <c r="AC111" s="9">
        <f t="shared" si="18"/>
        <v>0.97139515516968189</v>
      </c>
      <c r="AD111" s="15">
        <f t="shared" si="19"/>
        <v>55.759931443115171</v>
      </c>
      <c r="AE111" s="3">
        <f t="shared" si="28"/>
        <v>791.75039999999967</v>
      </c>
      <c r="AF111" s="2">
        <f t="shared" si="29"/>
        <v>0.25</v>
      </c>
      <c r="AG111" s="9">
        <f t="shared" si="30"/>
        <v>1.6891615766165796E-2</v>
      </c>
      <c r="AH111" s="2">
        <f t="shared" si="31"/>
        <v>0.81737649610066521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65.2</v>
      </c>
      <c r="D112" s="15">
        <f>IF(C112&gt;0.5,Raw!D112*D$11,-999)</f>
        <v>15.4</v>
      </c>
      <c r="E112" s="9">
        <f>IF(Raw!$G112&gt;$C$8,IF(Raw!$Q112&gt;$C$8,IF(Raw!$N112&gt;$C$9,IF(Raw!$N112&lt;$A$9,IF(Raw!$X112&gt;$C$9,IF(Raw!$X112&lt;$A$9,Raw!H112,-999),-999),-999),-999),-999),-999)</f>
        <v>1.8417330000000001</v>
      </c>
      <c r="F112" s="9">
        <f>IF(Raw!$G112&gt;$C$8,IF(Raw!$Q112&gt;$C$8,IF(Raw!$N112&gt;$C$9,IF(Raw!$N112&lt;$A$9,IF(Raw!$X112&gt;$C$9,IF(Raw!$X112&lt;$A$9,Raw!I112,-999),-999),-999),-999),-999),-999)</f>
        <v>2.9492440000000002</v>
      </c>
      <c r="G112" s="9">
        <f>Raw!G112</f>
        <v>0.992892</v>
      </c>
      <c r="H112" s="9">
        <f>IF(Raw!$G112&gt;$C$8,IF(Raw!$Q112&gt;$C$8,IF(Raw!$N112&gt;$C$9,IF(Raw!$N112&lt;$A$9,IF(Raw!$X112&gt;$C$9,IF(Raw!$X112&lt;$A$9,Raw!L112,-999),-999),-999),-999),-999),-999)</f>
        <v>677.4</v>
      </c>
      <c r="I112" s="9">
        <f>IF(Raw!$G112&gt;$C$8,IF(Raw!$Q112&gt;$C$8,IF(Raw!$N112&gt;$C$9,IF(Raw!$N112&lt;$A$9,IF(Raw!$X112&gt;$C$9,IF(Raw!$X112&lt;$A$9,Raw!M112,-999),-999),-999),-999),-999),-999)</f>
        <v>0.12947700000000001</v>
      </c>
      <c r="J112" s="9">
        <f>IF(Raw!$G112&gt;$C$8,IF(Raw!$Q112&gt;$C$8,IF(Raw!$N112&gt;$C$9,IF(Raw!$N112&lt;$A$9,IF(Raw!$X112&gt;$C$9,IF(Raw!$X112&lt;$A$9,Raw!N112,-999),-999),-999),-999),-999),-999)</f>
        <v>216</v>
      </c>
      <c r="K112" s="9">
        <f>IF(Raw!$G112&gt;$C$8,IF(Raw!$Q112&gt;$C$8,IF(Raw!$N112&gt;$C$9,IF(Raw!$N112&lt;$A$9,IF(Raw!$X112&gt;$C$9,IF(Raw!$X112&lt;$A$9,Raw!R112,-999),-999),-999),-999),-999),-999)</f>
        <v>1.9026959999999999</v>
      </c>
      <c r="L112" s="9">
        <f>IF(Raw!$G112&gt;$C$8,IF(Raw!$Q112&gt;$C$8,IF(Raw!$N112&gt;$C$9,IF(Raw!$N112&lt;$A$9,IF(Raw!$X112&gt;$C$9,IF(Raw!$X112&lt;$A$9,Raw!S112,-999),-999),-999),-999),-999),-999)</f>
        <v>3.1796660000000001</v>
      </c>
      <c r="M112" s="9">
        <f>Raw!Q112</f>
        <v>0.99362300000000003</v>
      </c>
      <c r="N112" s="9">
        <f>IF(Raw!$G112&gt;$C$8,IF(Raw!$Q112&gt;$C$8,IF(Raw!$N112&gt;$C$9,IF(Raw!$N112&lt;$A$9,IF(Raw!$X112&gt;$C$9,IF(Raw!$X112&lt;$A$9,Raw!V112,-999),-999),-999),-999),-999),-999)</f>
        <v>703.6</v>
      </c>
      <c r="O112" s="9">
        <f>IF(Raw!$G112&gt;$C$8,IF(Raw!$Q112&gt;$C$8,IF(Raw!$N112&gt;$C$9,IF(Raw!$N112&lt;$A$9,IF(Raw!$X112&gt;$C$9,IF(Raw!$X112&lt;$A$9,Raw!W112,-999),-999),-999),-999),-999),-999)</f>
        <v>0.166461</v>
      </c>
      <c r="P112" s="9">
        <f>IF(Raw!$G112&gt;$C$8,IF(Raw!$Q112&gt;$C$8,IF(Raw!$N112&gt;$C$9,IF(Raw!$N112&lt;$A$9,IF(Raw!$X112&gt;$C$9,IF(Raw!$X112&lt;$A$9,Raw!X112,-999),-999),-999),-999),-999),-999)</f>
        <v>429</v>
      </c>
      <c r="R112" s="9">
        <f t="shared" si="20"/>
        <v>1.1075110000000001</v>
      </c>
      <c r="S112" s="9">
        <f t="shared" si="21"/>
        <v>0.37552369352959608</v>
      </c>
      <c r="T112" s="9">
        <f t="shared" si="22"/>
        <v>1.2769700000000002</v>
      </c>
      <c r="U112" s="9">
        <f t="shared" si="23"/>
        <v>0.401605074243647</v>
      </c>
      <c r="V112" s="15">
        <f t="shared" si="16"/>
        <v>0</v>
      </c>
      <c r="X112" s="11">
        <f t="shared" si="24"/>
        <v>9.270799999999998E+18</v>
      </c>
      <c r="Y112" s="11">
        <f t="shared" si="25"/>
        <v>6.7739999999999995E-18</v>
      </c>
      <c r="Z112" s="11">
        <f t="shared" si="26"/>
        <v>2.1599999999999999E-4</v>
      </c>
      <c r="AA112" s="16">
        <f t="shared" si="27"/>
        <v>1.3383342706052763E-2</v>
      </c>
      <c r="AB112" s="9">
        <f t="shared" si="17"/>
        <v>1.9197861271353482</v>
      </c>
      <c r="AC112" s="9">
        <f t="shared" si="18"/>
        <v>0.98661665729394721</v>
      </c>
      <c r="AD112" s="15">
        <f t="shared" si="19"/>
        <v>61.959919935429454</v>
      </c>
      <c r="AE112" s="3">
        <f t="shared" si="28"/>
        <v>815.58959999999968</v>
      </c>
      <c r="AF112" s="2">
        <f t="shared" si="29"/>
        <v>0.25</v>
      </c>
      <c r="AG112" s="9">
        <f t="shared" si="30"/>
        <v>1.9141090958306593E-2</v>
      </c>
      <c r="AH112" s="2">
        <f t="shared" si="31"/>
        <v>0.92622742996457064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64.099999999999994</v>
      </c>
      <c r="D113" s="15">
        <f>IF(C113&gt;0.5,Raw!D113*D$11,-999)</f>
        <v>15.4</v>
      </c>
      <c r="E113" s="9">
        <f>IF(Raw!$G113&gt;$C$8,IF(Raw!$Q113&gt;$C$8,IF(Raw!$N113&gt;$C$9,IF(Raw!$N113&lt;$A$9,IF(Raw!$X113&gt;$C$9,IF(Raw!$X113&lt;$A$9,Raw!H113,-999),-999),-999),-999),-999),-999)</f>
        <v>1.8247850000000001</v>
      </c>
      <c r="F113" s="9">
        <f>IF(Raw!$G113&gt;$C$8,IF(Raw!$Q113&gt;$C$8,IF(Raw!$N113&gt;$C$9,IF(Raw!$N113&lt;$A$9,IF(Raw!$X113&gt;$C$9,IF(Raw!$X113&lt;$A$9,Raw!I113,-999),-999),-999),-999),-999),-999)</f>
        <v>2.908039</v>
      </c>
      <c r="G113" s="9">
        <f>Raw!G113</f>
        <v>0.994093</v>
      </c>
      <c r="H113" s="9">
        <f>IF(Raw!$G113&gt;$C$8,IF(Raw!$Q113&gt;$C$8,IF(Raw!$N113&gt;$C$9,IF(Raw!$N113&lt;$A$9,IF(Raw!$X113&gt;$C$9,IF(Raw!$X113&lt;$A$9,Raw!L113,-999),-999),-999),-999),-999),-999)</f>
        <v>701.4</v>
      </c>
      <c r="I113" s="9">
        <f>IF(Raw!$G113&gt;$C$8,IF(Raw!$Q113&gt;$C$8,IF(Raw!$N113&gt;$C$9,IF(Raw!$N113&lt;$A$9,IF(Raw!$X113&gt;$C$9,IF(Raw!$X113&lt;$A$9,Raw!M113,-999),-999),-999),-999),-999),-999)</f>
        <v>0.21501600000000001</v>
      </c>
      <c r="J113" s="9">
        <f>IF(Raw!$G113&gt;$C$8,IF(Raw!$Q113&gt;$C$8,IF(Raw!$N113&gt;$C$9,IF(Raw!$N113&lt;$A$9,IF(Raw!$X113&gt;$C$9,IF(Raw!$X113&lt;$A$9,Raw!N113,-999),-999),-999),-999),-999),-999)</f>
        <v>363</v>
      </c>
      <c r="K113" s="9">
        <f>IF(Raw!$G113&gt;$C$8,IF(Raw!$Q113&gt;$C$8,IF(Raw!$N113&gt;$C$9,IF(Raw!$N113&lt;$A$9,IF(Raw!$X113&gt;$C$9,IF(Raw!$X113&lt;$A$9,Raw!R113,-999),-999),-999),-999),-999),-999)</f>
        <v>1.8848579999999999</v>
      </c>
      <c r="L113" s="9">
        <f>IF(Raw!$G113&gt;$C$8,IF(Raw!$Q113&gt;$C$8,IF(Raw!$N113&gt;$C$9,IF(Raw!$N113&lt;$A$9,IF(Raw!$X113&gt;$C$9,IF(Raw!$X113&lt;$A$9,Raw!S113,-999),-999),-999),-999),-999),-999)</f>
        <v>3.1926369999999999</v>
      </c>
      <c r="M113" s="9">
        <f>Raw!Q113</f>
        <v>0.99461599999999994</v>
      </c>
      <c r="N113" s="9">
        <f>IF(Raw!$G113&gt;$C$8,IF(Raw!$Q113&gt;$C$8,IF(Raw!$N113&gt;$C$9,IF(Raw!$N113&lt;$A$9,IF(Raw!$X113&gt;$C$9,IF(Raw!$X113&lt;$A$9,Raw!V113,-999),-999),-999),-999),-999),-999)</f>
        <v>722.4</v>
      </c>
      <c r="O113" s="9">
        <f>IF(Raw!$G113&gt;$C$8,IF(Raw!$Q113&gt;$C$8,IF(Raw!$N113&gt;$C$9,IF(Raw!$N113&lt;$A$9,IF(Raw!$X113&gt;$C$9,IF(Raw!$X113&lt;$A$9,Raw!W113,-999),-999),-999),-999),-999),-999)</f>
        <v>0.140489</v>
      </c>
      <c r="P113" s="9">
        <f>IF(Raw!$G113&gt;$C$8,IF(Raw!$Q113&gt;$C$8,IF(Raw!$N113&gt;$C$9,IF(Raw!$N113&lt;$A$9,IF(Raw!$X113&gt;$C$9,IF(Raw!$X113&lt;$A$9,Raw!X113,-999),-999),-999),-999),-999),-999)</f>
        <v>343</v>
      </c>
      <c r="R113" s="9">
        <f t="shared" si="20"/>
        <v>1.0832539999999999</v>
      </c>
      <c r="S113" s="9">
        <f t="shared" si="21"/>
        <v>0.37250325734971229</v>
      </c>
      <c r="T113" s="9">
        <f t="shared" si="22"/>
        <v>1.307779</v>
      </c>
      <c r="U113" s="9">
        <f t="shared" si="23"/>
        <v>0.40962345546956952</v>
      </c>
      <c r="V113" s="15">
        <f t="shared" si="16"/>
        <v>0</v>
      </c>
      <c r="X113" s="11">
        <f t="shared" si="24"/>
        <v>9.270799999999998E+18</v>
      </c>
      <c r="Y113" s="11">
        <f t="shared" si="25"/>
        <v>7.0139999999999998E-18</v>
      </c>
      <c r="Z113" s="11">
        <f t="shared" si="26"/>
        <v>3.6299999999999999E-4</v>
      </c>
      <c r="AA113" s="16">
        <f t="shared" si="27"/>
        <v>2.3059905980702757E-2</v>
      </c>
      <c r="AB113" s="9">
        <f t="shared" si="17"/>
        <v>1.9150152607835373</v>
      </c>
      <c r="AC113" s="9">
        <f t="shared" si="18"/>
        <v>0.97694009401929727</v>
      </c>
      <c r="AD113" s="15">
        <f t="shared" si="19"/>
        <v>63.525911792569573</v>
      </c>
      <c r="AE113" s="3">
        <f t="shared" si="28"/>
        <v>844.48559999999975</v>
      </c>
      <c r="AF113" s="2">
        <f t="shared" si="29"/>
        <v>0.25</v>
      </c>
      <c r="AG113" s="9">
        <f t="shared" si="30"/>
        <v>2.0016695000251862E-2</v>
      </c>
      <c r="AH113" s="2">
        <f t="shared" si="31"/>
        <v>0.96859745386781138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63</v>
      </c>
      <c r="D114" s="15">
        <f>IF(C114&gt;0.5,Raw!D114*D$11,-999)</f>
        <v>16.3</v>
      </c>
      <c r="E114" s="9">
        <f>IF(Raw!$G114&gt;$C$8,IF(Raw!$Q114&gt;$C$8,IF(Raw!$N114&gt;$C$9,IF(Raw!$N114&lt;$A$9,IF(Raw!$X114&gt;$C$9,IF(Raw!$X114&lt;$A$9,Raw!H114,-999),-999),-999),-999),-999),-999)</f>
        <v>1.864986</v>
      </c>
      <c r="F114" s="9">
        <f>IF(Raw!$G114&gt;$C$8,IF(Raw!$Q114&gt;$C$8,IF(Raw!$N114&gt;$C$9,IF(Raw!$N114&lt;$A$9,IF(Raw!$X114&gt;$C$9,IF(Raw!$X114&lt;$A$9,Raw!I114,-999),-999),-999),-999),-999),-999)</f>
        <v>2.9237660000000001</v>
      </c>
      <c r="G114" s="9">
        <f>Raw!G114</f>
        <v>0.99096600000000001</v>
      </c>
      <c r="H114" s="9">
        <f>IF(Raw!$G114&gt;$C$8,IF(Raw!$Q114&gt;$C$8,IF(Raw!$N114&gt;$C$9,IF(Raw!$N114&lt;$A$9,IF(Raw!$X114&gt;$C$9,IF(Raw!$X114&lt;$A$9,Raw!L114,-999),-999),-999),-999),-999),-999)</f>
        <v>662.4</v>
      </c>
      <c r="I114" s="9">
        <f>IF(Raw!$G114&gt;$C$8,IF(Raw!$Q114&gt;$C$8,IF(Raw!$N114&gt;$C$9,IF(Raw!$N114&lt;$A$9,IF(Raw!$X114&gt;$C$9,IF(Raw!$X114&lt;$A$9,Raw!M114,-999),-999),-999),-999),-999),-999)</f>
        <v>3.2349000000000003E-2</v>
      </c>
      <c r="J114" s="9">
        <f>IF(Raw!$G114&gt;$C$8,IF(Raw!$Q114&gt;$C$8,IF(Raw!$N114&gt;$C$9,IF(Raw!$N114&lt;$A$9,IF(Raw!$X114&gt;$C$9,IF(Raw!$X114&lt;$A$9,Raw!N114,-999),-999),-999),-999),-999),-999)</f>
        <v>519</v>
      </c>
      <c r="K114" s="9">
        <f>IF(Raw!$G114&gt;$C$8,IF(Raw!$Q114&gt;$C$8,IF(Raw!$N114&gt;$C$9,IF(Raw!$N114&lt;$A$9,IF(Raw!$X114&gt;$C$9,IF(Raw!$X114&lt;$A$9,Raw!R114,-999),-999),-999),-999),-999),-999)</f>
        <v>1.8684909999999999</v>
      </c>
      <c r="L114" s="9">
        <f>IF(Raw!$G114&gt;$C$8,IF(Raw!$Q114&gt;$C$8,IF(Raw!$N114&gt;$C$9,IF(Raw!$N114&lt;$A$9,IF(Raw!$X114&gt;$C$9,IF(Raw!$X114&lt;$A$9,Raw!S114,-999),-999),-999),-999),-999),-999)</f>
        <v>3.13489</v>
      </c>
      <c r="M114" s="9">
        <f>Raw!Q114</f>
        <v>0.99612400000000001</v>
      </c>
      <c r="N114" s="9">
        <f>IF(Raw!$G114&gt;$C$8,IF(Raw!$Q114&gt;$C$8,IF(Raw!$N114&gt;$C$9,IF(Raw!$N114&lt;$A$9,IF(Raw!$X114&gt;$C$9,IF(Raw!$X114&lt;$A$9,Raw!V114,-999),-999),-999),-999),-999),-999)</f>
        <v>677.5</v>
      </c>
      <c r="O114" s="9">
        <f>IF(Raw!$G114&gt;$C$8,IF(Raw!$Q114&gt;$C$8,IF(Raw!$N114&gt;$C$9,IF(Raw!$N114&lt;$A$9,IF(Raw!$X114&gt;$C$9,IF(Raw!$X114&lt;$A$9,Raw!W114,-999),-999),-999),-999),-999),-999)</f>
        <v>4.4331000000000002E-2</v>
      </c>
      <c r="P114" s="9">
        <f>IF(Raw!$G114&gt;$C$8,IF(Raw!$Q114&gt;$C$8,IF(Raw!$N114&gt;$C$9,IF(Raw!$N114&lt;$A$9,IF(Raw!$X114&gt;$C$9,IF(Raw!$X114&lt;$A$9,Raw!X114,-999),-999),-999),-999),-999),-999)</f>
        <v>412</v>
      </c>
      <c r="R114" s="9">
        <f t="shared" si="20"/>
        <v>1.0587800000000001</v>
      </c>
      <c r="S114" s="9">
        <f t="shared" si="21"/>
        <v>0.36212884341633361</v>
      </c>
      <c r="T114" s="9">
        <f t="shared" si="22"/>
        <v>1.2663990000000001</v>
      </c>
      <c r="U114" s="9">
        <f t="shared" si="23"/>
        <v>0.40396919828127942</v>
      </c>
      <c r="V114" s="15">
        <f t="shared" si="16"/>
        <v>0</v>
      </c>
      <c r="X114" s="11">
        <f t="shared" si="24"/>
        <v>9.8125999999999959E+18</v>
      </c>
      <c r="Y114" s="11">
        <f t="shared" si="25"/>
        <v>6.6239999999999996E-18</v>
      </c>
      <c r="Z114" s="11">
        <f t="shared" si="26"/>
        <v>5.1899999999999993E-4</v>
      </c>
      <c r="AA114" s="16">
        <f t="shared" si="27"/>
        <v>3.2633439363283154E-2</v>
      </c>
      <c r="AB114" s="9">
        <f t="shared" si="17"/>
        <v>1.9098179549762224</v>
      </c>
      <c r="AC114" s="9">
        <f t="shared" si="18"/>
        <v>0.96736656063671678</v>
      </c>
      <c r="AD114" s="15">
        <f t="shared" si="19"/>
        <v>62.877532491875058</v>
      </c>
      <c r="AE114" s="3">
        <f t="shared" si="28"/>
        <v>797.52959999999973</v>
      </c>
      <c r="AF114" s="2">
        <f t="shared" si="29"/>
        <v>0.25</v>
      </c>
      <c r="AG114" s="9">
        <f t="shared" si="30"/>
        <v>1.9538912608190663E-2</v>
      </c>
      <c r="AH114" s="2">
        <f t="shared" si="31"/>
        <v>0.94547781256601182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61.9</v>
      </c>
      <c r="D115" s="15">
        <f>IF(C115&gt;0.5,Raw!D115*D$11,-999)</f>
        <v>17.2</v>
      </c>
      <c r="E115" s="9">
        <f>IF(Raw!$G115&gt;$C$8,IF(Raw!$Q115&gt;$C$8,IF(Raw!$N115&gt;$C$9,IF(Raw!$N115&lt;$A$9,IF(Raw!$X115&gt;$C$9,IF(Raw!$X115&lt;$A$9,Raw!H115,-999),-999),-999),-999),-999),-999)</f>
        <v>1.8678410000000001</v>
      </c>
      <c r="F115" s="9">
        <f>IF(Raw!$G115&gt;$C$8,IF(Raw!$Q115&gt;$C$8,IF(Raw!$N115&gt;$C$9,IF(Raw!$N115&lt;$A$9,IF(Raw!$X115&gt;$C$9,IF(Raw!$X115&lt;$A$9,Raw!I115,-999),-999),-999),-999),-999),-999)</f>
        <v>2.978631</v>
      </c>
      <c r="G115" s="9">
        <f>Raw!G115</f>
        <v>0.99162300000000003</v>
      </c>
      <c r="H115" s="9">
        <f>IF(Raw!$G115&gt;$C$8,IF(Raw!$Q115&gt;$C$8,IF(Raw!$N115&gt;$C$9,IF(Raw!$N115&lt;$A$9,IF(Raw!$X115&gt;$C$9,IF(Raw!$X115&lt;$A$9,Raw!L115,-999),-999),-999),-999),-999),-999)</f>
        <v>686.5</v>
      </c>
      <c r="I115" s="9">
        <f>IF(Raw!$G115&gt;$C$8,IF(Raw!$Q115&gt;$C$8,IF(Raw!$N115&gt;$C$9,IF(Raw!$N115&lt;$A$9,IF(Raw!$X115&gt;$C$9,IF(Raw!$X115&lt;$A$9,Raw!M115,-999),-999),-999),-999),-999),-999)</f>
        <v>5.1625999999999998E-2</v>
      </c>
      <c r="J115" s="9">
        <f>IF(Raw!$G115&gt;$C$8,IF(Raw!$Q115&gt;$C$8,IF(Raw!$N115&gt;$C$9,IF(Raw!$N115&lt;$A$9,IF(Raw!$X115&gt;$C$9,IF(Raw!$X115&lt;$A$9,Raw!N115,-999),-999),-999),-999),-999),-999)</f>
        <v>529</v>
      </c>
      <c r="K115" s="9">
        <f>IF(Raw!$G115&gt;$C$8,IF(Raw!$Q115&gt;$C$8,IF(Raw!$N115&gt;$C$9,IF(Raw!$N115&lt;$A$9,IF(Raw!$X115&gt;$C$9,IF(Raw!$X115&lt;$A$9,Raw!R115,-999),-999),-999),-999),-999),-999)</f>
        <v>1.9017919999999999</v>
      </c>
      <c r="L115" s="9">
        <f>IF(Raw!$G115&gt;$C$8,IF(Raw!$Q115&gt;$C$8,IF(Raw!$N115&gt;$C$9,IF(Raw!$N115&lt;$A$9,IF(Raw!$X115&gt;$C$9,IF(Raw!$X115&lt;$A$9,Raw!S115,-999),-999),-999),-999),-999),-999)</f>
        <v>3.2036639999999998</v>
      </c>
      <c r="M115" s="9">
        <f>Raw!Q115</f>
        <v>0.99350300000000002</v>
      </c>
      <c r="N115" s="9">
        <f>IF(Raw!$G115&gt;$C$8,IF(Raw!$Q115&gt;$C$8,IF(Raw!$N115&gt;$C$9,IF(Raw!$N115&lt;$A$9,IF(Raw!$X115&gt;$C$9,IF(Raw!$X115&lt;$A$9,Raw!V115,-999),-999),-999),-999),-999),-999)</f>
        <v>700</v>
      </c>
      <c r="O115" s="9">
        <f>IF(Raw!$G115&gt;$C$8,IF(Raw!$Q115&gt;$C$8,IF(Raw!$N115&gt;$C$9,IF(Raw!$N115&lt;$A$9,IF(Raw!$X115&gt;$C$9,IF(Raw!$X115&lt;$A$9,Raw!W115,-999),-999),-999),-999),-999),-999)</f>
        <v>8.6682999999999996E-2</v>
      </c>
      <c r="P115" s="9">
        <f>IF(Raw!$G115&gt;$C$8,IF(Raw!$Q115&gt;$C$8,IF(Raw!$N115&gt;$C$9,IF(Raw!$N115&lt;$A$9,IF(Raw!$X115&gt;$C$9,IF(Raw!$X115&lt;$A$9,Raw!X115,-999),-999),-999),-999),-999),-999)</f>
        <v>325</v>
      </c>
      <c r="R115" s="9">
        <f t="shared" si="20"/>
        <v>1.1107899999999999</v>
      </c>
      <c r="S115" s="9">
        <f t="shared" si="21"/>
        <v>0.37291963992854432</v>
      </c>
      <c r="T115" s="9">
        <f t="shared" si="22"/>
        <v>1.3018719999999999</v>
      </c>
      <c r="U115" s="9">
        <f t="shared" si="23"/>
        <v>0.40636970668584471</v>
      </c>
      <c r="V115" s="15">
        <f t="shared" si="16"/>
        <v>0</v>
      </c>
      <c r="X115" s="11">
        <f t="shared" si="24"/>
        <v>1.0354399999999996E+19</v>
      </c>
      <c r="Y115" s="11">
        <f t="shared" si="25"/>
        <v>6.8649999999999993E-18</v>
      </c>
      <c r="Z115" s="11">
        <f t="shared" si="26"/>
        <v>5.2899999999999996E-4</v>
      </c>
      <c r="AA115" s="16">
        <f t="shared" si="27"/>
        <v>3.6240149592724404E-2</v>
      </c>
      <c r="AB115" s="9">
        <f t="shared" si="17"/>
        <v>1.9489720360305793</v>
      </c>
      <c r="AC115" s="9">
        <f t="shared" si="18"/>
        <v>0.96375985040727552</v>
      </c>
      <c r="AD115" s="15">
        <f t="shared" si="19"/>
        <v>68.506899041066916</v>
      </c>
      <c r="AE115" s="3">
        <f t="shared" si="28"/>
        <v>826.54599999999971</v>
      </c>
      <c r="AF115" s="2">
        <f t="shared" si="29"/>
        <v>0.25</v>
      </c>
      <c r="AG115" s="9">
        <f t="shared" si="30"/>
        <v>2.1414714207134724E-2</v>
      </c>
      <c r="AH115" s="2">
        <f t="shared" si="31"/>
        <v>1.0362468757243166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60.8</v>
      </c>
      <c r="D116" s="15">
        <f>IF(C116&gt;0.5,Raw!D116*D$11,-999)</f>
        <v>18.100000000000001</v>
      </c>
      <c r="E116" s="9">
        <f>IF(Raw!$G116&gt;$C$8,IF(Raw!$Q116&gt;$C$8,IF(Raw!$N116&gt;$C$9,IF(Raw!$N116&lt;$A$9,IF(Raw!$X116&gt;$C$9,IF(Raw!$X116&lt;$A$9,Raw!H116,-999),-999),-999),-999),-999),-999)</f>
        <v>1.896366</v>
      </c>
      <c r="F116" s="9">
        <f>IF(Raw!$G116&gt;$C$8,IF(Raw!$Q116&gt;$C$8,IF(Raw!$N116&gt;$C$9,IF(Raw!$N116&lt;$A$9,IF(Raw!$X116&gt;$C$9,IF(Raw!$X116&lt;$A$9,Raw!I116,-999),-999),-999),-999),-999),-999)</f>
        <v>3.0498460000000001</v>
      </c>
      <c r="G116" s="9">
        <f>Raw!G116</f>
        <v>0.99333800000000005</v>
      </c>
      <c r="H116" s="9">
        <f>IF(Raw!$G116&gt;$C$8,IF(Raw!$Q116&gt;$C$8,IF(Raw!$N116&gt;$C$9,IF(Raw!$N116&lt;$A$9,IF(Raw!$X116&gt;$C$9,IF(Raw!$X116&lt;$A$9,Raw!L116,-999),-999),-999),-999),-999),-999)</f>
        <v>678.6</v>
      </c>
      <c r="I116" s="9">
        <f>IF(Raw!$G116&gt;$C$8,IF(Raw!$Q116&gt;$C$8,IF(Raw!$N116&gt;$C$9,IF(Raw!$N116&lt;$A$9,IF(Raw!$X116&gt;$C$9,IF(Raw!$X116&lt;$A$9,Raw!M116,-999),-999),-999),-999),-999),-999)</f>
        <v>2.7363999999999999E-2</v>
      </c>
      <c r="J116" s="9">
        <f>IF(Raw!$G116&gt;$C$8,IF(Raw!$Q116&gt;$C$8,IF(Raw!$N116&gt;$C$9,IF(Raw!$N116&lt;$A$9,IF(Raw!$X116&gt;$C$9,IF(Raw!$X116&lt;$A$9,Raw!N116,-999),-999),-999),-999),-999),-999)</f>
        <v>389</v>
      </c>
      <c r="K116" s="9">
        <f>IF(Raw!$G116&gt;$C$8,IF(Raw!$Q116&gt;$C$8,IF(Raw!$N116&gt;$C$9,IF(Raw!$N116&lt;$A$9,IF(Raw!$X116&gt;$C$9,IF(Raw!$X116&lt;$A$9,Raw!R116,-999),-999),-999),-999),-999),-999)</f>
        <v>1.94153</v>
      </c>
      <c r="L116" s="9">
        <f>IF(Raw!$G116&gt;$C$8,IF(Raw!$Q116&gt;$C$8,IF(Raw!$N116&gt;$C$9,IF(Raw!$N116&lt;$A$9,IF(Raw!$X116&gt;$C$9,IF(Raw!$X116&lt;$A$9,Raw!S116,-999),-999),-999),-999),-999),-999)</f>
        <v>3.2712319999999999</v>
      </c>
      <c r="M116" s="9">
        <f>Raw!Q116</f>
        <v>0.994672</v>
      </c>
      <c r="N116" s="9">
        <f>IF(Raw!$G116&gt;$C$8,IF(Raw!$Q116&gt;$C$8,IF(Raw!$N116&gt;$C$9,IF(Raw!$N116&lt;$A$9,IF(Raw!$X116&gt;$C$9,IF(Raw!$X116&lt;$A$9,Raw!V116,-999),-999),-999),-999),-999),-999)</f>
        <v>674.5</v>
      </c>
      <c r="O116" s="9">
        <f>IF(Raw!$G116&gt;$C$8,IF(Raw!$Q116&gt;$C$8,IF(Raw!$N116&gt;$C$9,IF(Raw!$N116&lt;$A$9,IF(Raw!$X116&gt;$C$9,IF(Raw!$X116&lt;$A$9,Raw!W116,-999),-999),-999),-999),-999),-999)</f>
        <v>6.5217999999999998E-2</v>
      </c>
      <c r="P116" s="9">
        <f>IF(Raw!$G116&gt;$C$8,IF(Raw!$Q116&gt;$C$8,IF(Raw!$N116&gt;$C$9,IF(Raw!$N116&lt;$A$9,IF(Raw!$X116&gt;$C$9,IF(Raw!$X116&lt;$A$9,Raw!X116,-999),-999),-999),-999),-999),-999)</f>
        <v>447</v>
      </c>
      <c r="R116" s="9">
        <f t="shared" si="20"/>
        <v>1.1534800000000001</v>
      </c>
      <c r="S116" s="9">
        <f t="shared" si="21"/>
        <v>0.37820926040200065</v>
      </c>
      <c r="T116" s="9">
        <f t="shared" si="22"/>
        <v>1.3297019999999999</v>
      </c>
      <c r="U116" s="9">
        <f t="shared" si="23"/>
        <v>0.40648355115137047</v>
      </c>
      <c r="V116" s="15">
        <f t="shared" si="16"/>
        <v>0</v>
      </c>
      <c r="X116" s="11">
        <f t="shared" si="24"/>
        <v>1.0896199999999998E+19</v>
      </c>
      <c r="Y116" s="11">
        <f t="shared" si="25"/>
        <v>6.7859999999999999E-18</v>
      </c>
      <c r="Z116" s="11">
        <f t="shared" si="26"/>
        <v>3.8899999999999997E-4</v>
      </c>
      <c r="AA116" s="16">
        <f t="shared" si="27"/>
        <v>2.7959092128690508E-2</v>
      </c>
      <c r="AB116" s="9">
        <f t="shared" si="17"/>
        <v>1.978707260721704</v>
      </c>
      <c r="AC116" s="9">
        <f t="shared" si="18"/>
        <v>0.97204090787130948</v>
      </c>
      <c r="AD116" s="15">
        <f t="shared" si="19"/>
        <v>71.874272824397195</v>
      </c>
      <c r="AE116" s="3">
        <f t="shared" si="28"/>
        <v>817.03439999999978</v>
      </c>
      <c r="AF116" s="2">
        <f t="shared" si="29"/>
        <v>0.25</v>
      </c>
      <c r="AG116" s="9">
        <f t="shared" si="30"/>
        <v>2.2473622810833392E-2</v>
      </c>
      <c r="AH116" s="2">
        <f t="shared" si="31"/>
        <v>1.0874869119744741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59.9</v>
      </c>
      <c r="D117" s="15">
        <f>IF(C117&gt;0.5,Raw!D117*D$11,-999)</f>
        <v>19</v>
      </c>
      <c r="E117" s="9">
        <f>IF(Raw!$G117&gt;$C$8,IF(Raw!$Q117&gt;$C$8,IF(Raw!$N117&gt;$C$9,IF(Raw!$N117&lt;$A$9,IF(Raw!$X117&gt;$C$9,IF(Raw!$X117&lt;$A$9,Raw!H117,-999),-999),-999),-999),-999),-999)</f>
        <v>1.9963979999999999</v>
      </c>
      <c r="F117" s="9">
        <f>IF(Raw!$G117&gt;$C$8,IF(Raw!$Q117&gt;$C$8,IF(Raw!$N117&gt;$C$9,IF(Raw!$N117&lt;$A$9,IF(Raw!$X117&gt;$C$9,IF(Raw!$X117&lt;$A$9,Raw!I117,-999),-999),-999),-999),-999),-999)</f>
        <v>3.1770309999999999</v>
      </c>
      <c r="G117" s="9">
        <f>Raw!G117</f>
        <v>0.99309400000000003</v>
      </c>
      <c r="H117" s="9">
        <f>IF(Raw!$G117&gt;$C$8,IF(Raw!$Q117&gt;$C$8,IF(Raw!$N117&gt;$C$9,IF(Raw!$N117&lt;$A$9,IF(Raw!$X117&gt;$C$9,IF(Raw!$X117&lt;$A$9,Raw!L117,-999),-999),-999),-999),-999),-999)</f>
        <v>649.1</v>
      </c>
      <c r="I117" s="9">
        <f>IF(Raw!$G117&gt;$C$8,IF(Raw!$Q117&gt;$C$8,IF(Raw!$N117&gt;$C$9,IF(Raw!$N117&lt;$A$9,IF(Raw!$X117&gt;$C$9,IF(Raw!$X117&lt;$A$9,Raw!M117,-999),-999),-999),-999),-999),-999)</f>
        <v>7.2293999999999997E-2</v>
      </c>
      <c r="J117" s="9">
        <f>IF(Raw!$G117&gt;$C$8,IF(Raw!$Q117&gt;$C$8,IF(Raw!$N117&gt;$C$9,IF(Raw!$N117&lt;$A$9,IF(Raw!$X117&gt;$C$9,IF(Raw!$X117&lt;$A$9,Raw!N117,-999),-999),-999),-999),-999),-999)</f>
        <v>276</v>
      </c>
      <c r="K117" s="9">
        <f>IF(Raw!$G117&gt;$C$8,IF(Raw!$Q117&gt;$C$8,IF(Raw!$N117&gt;$C$9,IF(Raw!$N117&lt;$A$9,IF(Raw!$X117&gt;$C$9,IF(Raw!$X117&lt;$A$9,Raw!R117,-999),-999),-999),-999),-999),-999)</f>
        <v>1.991657</v>
      </c>
      <c r="L117" s="9">
        <f>IF(Raw!$G117&gt;$C$8,IF(Raw!$Q117&gt;$C$8,IF(Raw!$N117&gt;$C$9,IF(Raw!$N117&lt;$A$9,IF(Raw!$X117&gt;$C$9,IF(Raw!$X117&lt;$A$9,Raw!S117,-999),-999),-999),-999),-999),-999)</f>
        <v>3.3575940000000002</v>
      </c>
      <c r="M117" s="9">
        <f>Raw!Q117</f>
        <v>0.995888</v>
      </c>
      <c r="N117" s="9">
        <f>IF(Raw!$G117&gt;$C$8,IF(Raw!$Q117&gt;$C$8,IF(Raw!$N117&gt;$C$9,IF(Raw!$N117&lt;$A$9,IF(Raw!$X117&gt;$C$9,IF(Raw!$X117&lt;$A$9,Raw!V117,-999),-999),-999),-999),-999),-999)</f>
        <v>664.2</v>
      </c>
      <c r="O117" s="9">
        <f>IF(Raw!$G117&gt;$C$8,IF(Raw!$Q117&gt;$C$8,IF(Raw!$N117&gt;$C$9,IF(Raw!$N117&lt;$A$9,IF(Raw!$X117&gt;$C$9,IF(Raw!$X117&lt;$A$9,Raw!W117,-999),-999),-999),-999),-999),-999)</f>
        <v>1.5E-5</v>
      </c>
      <c r="P117" s="9">
        <f>IF(Raw!$G117&gt;$C$8,IF(Raw!$Q117&gt;$C$8,IF(Raw!$N117&gt;$C$9,IF(Raw!$N117&lt;$A$9,IF(Raw!$X117&gt;$C$9,IF(Raw!$X117&lt;$A$9,Raw!X117,-999),-999),-999),-999),-999),-999)</f>
        <v>430</v>
      </c>
      <c r="R117" s="9">
        <f t="shared" si="20"/>
        <v>1.180633</v>
      </c>
      <c r="S117" s="9">
        <f t="shared" si="21"/>
        <v>0.3716151967040926</v>
      </c>
      <c r="T117" s="9">
        <f t="shared" si="22"/>
        <v>1.3659370000000002</v>
      </c>
      <c r="U117" s="9">
        <f t="shared" si="23"/>
        <v>0.40682018135605441</v>
      </c>
      <c r="V117" s="15">
        <f t="shared" si="16"/>
        <v>0</v>
      </c>
      <c r="X117" s="11">
        <f t="shared" si="24"/>
        <v>1.1437999999999998E+19</v>
      </c>
      <c r="Y117" s="11">
        <f t="shared" si="25"/>
        <v>6.4909999999999996E-18</v>
      </c>
      <c r="Z117" s="11">
        <f t="shared" si="26"/>
        <v>2.7599999999999999E-4</v>
      </c>
      <c r="AA117" s="16">
        <f t="shared" si="27"/>
        <v>2.007989563756753E-2</v>
      </c>
      <c r="AB117" s="9">
        <f t="shared" si="17"/>
        <v>2.0190848724074919</v>
      </c>
      <c r="AC117" s="9">
        <f t="shared" si="18"/>
        <v>0.9799201043624326</v>
      </c>
      <c r="AD117" s="15">
        <f t="shared" si="19"/>
        <v>72.753245063650482</v>
      </c>
      <c r="AE117" s="3">
        <f t="shared" si="28"/>
        <v>781.51639999999975</v>
      </c>
      <c r="AF117" s="2">
        <f t="shared" si="29"/>
        <v>0.25</v>
      </c>
      <c r="AG117" s="9">
        <f t="shared" si="30"/>
        <v>2.2767298731565966E-2</v>
      </c>
      <c r="AH117" s="2">
        <f t="shared" si="31"/>
        <v>1.101697736942346</v>
      </c>
    </row>
    <row r="118" spans="1:34">
      <c r="A118" s="1">
        <f>Raw!A118</f>
        <v>105</v>
      </c>
      <c r="B118" s="14">
        <f>Raw!B118</f>
        <v>0.46344907407407404</v>
      </c>
      <c r="C118" s="15">
        <f>Raw!C118</f>
        <v>59</v>
      </c>
      <c r="D118" s="15">
        <f>IF(C118&gt;0.5,Raw!D118*D$11,-999)</f>
        <v>19.899999999999999</v>
      </c>
      <c r="E118" s="9">
        <f>IF(Raw!$G118&gt;$C$8,IF(Raw!$Q118&gt;$C$8,IF(Raw!$N118&gt;$C$9,IF(Raw!$N118&lt;$A$9,IF(Raw!$X118&gt;$C$9,IF(Raw!$X118&lt;$A$9,Raw!H118,-999),-999),-999),-999),-999),-999)</f>
        <v>1.9630749999999999</v>
      </c>
      <c r="F118" s="9">
        <f>IF(Raw!$G118&gt;$C$8,IF(Raw!$Q118&gt;$C$8,IF(Raw!$N118&gt;$C$9,IF(Raw!$N118&lt;$A$9,IF(Raw!$X118&gt;$C$9,IF(Raw!$X118&lt;$A$9,Raw!I118,-999),-999),-999),-999),-999),-999)</f>
        <v>3.1433939999999998</v>
      </c>
      <c r="G118" s="9">
        <f>Raw!G118</f>
        <v>0.993587</v>
      </c>
      <c r="H118" s="9">
        <f>IF(Raw!$G118&gt;$C$8,IF(Raw!$Q118&gt;$C$8,IF(Raw!$N118&gt;$C$9,IF(Raw!$N118&lt;$A$9,IF(Raw!$X118&gt;$C$9,IF(Raw!$X118&lt;$A$9,Raw!L118,-999),-999),-999),-999),-999),-999)</f>
        <v>657.9</v>
      </c>
      <c r="I118" s="9">
        <f>IF(Raw!$G118&gt;$C$8,IF(Raw!$Q118&gt;$C$8,IF(Raw!$N118&gt;$C$9,IF(Raw!$N118&lt;$A$9,IF(Raw!$X118&gt;$C$9,IF(Raw!$X118&lt;$A$9,Raw!M118,-999),-999),-999),-999),-999),-999)</f>
        <v>6.3999999999999997E-5</v>
      </c>
      <c r="J118" s="9">
        <f>IF(Raw!$G118&gt;$C$8,IF(Raw!$Q118&gt;$C$8,IF(Raw!$N118&gt;$C$9,IF(Raw!$N118&lt;$A$9,IF(Raw!$X118&gt;$C$9,IF(Raw!$X118&lt;$A$9,Raw!N118,-999),-999),-999),-999),-999),-999)</f>
        <v>355</v>
      </c>
      <c r="K118" s="9">
        <f>IF(Raw!$G118&gt;$C$8,IF(Raw!$Q118&gt;$C$8,IF(Raw!$N118&gt;$C$9,IF(Raw!$N118&lt;$A$9,IF(Raw!$X118&gt;$C$9,IF(Raw!$X118&lt;$A$9,Raw!R118,-999),-999),-999),-999),-999),-999)</f>
        <v>2.0303849999999999</v>
      </c>
      <c r="L118" s="9">
        <f>IF(Raw!$G118&gt;$C$8,IF(Raw!$Q118&gt;$C$8,IF(Raw!$N118&gt;$C$9,IF(Raw!$N118&lt;$A$9,IF(Raw!$X118&gt;$C$9,IF(Raw!$X118&lt;$A$9,Raw!S118,-999),-999),-999),-999),-999),-999)</f>
        <v>3.428566</v>
      </c>
      <c r="M118" s="9">
        <f>Raw!Q118</f>
        <v>0.99433199999999999</v>
      </c>
      <c r="N118" s="9">
        <f>IF(Raw!$G118&gt;$C$8,IF(Raw!$Q118&gt;$C$8,IF(Raw!$N118&gt;$C$9,IF(Raw!$N118&lt;$A$9,IF(Raw!$X118&gt;$C$9,IF(Raw!$X118&lt;$A$9,Raw!V118,-999),-999),-999),-999),-999),-999)</f>
        <v>673.5</v>
      </c>
      <c r="O118" s="9">
        <f>IF(Raw!$G118&gt;$C$8,IF(Raw!$Q118&gt;$C$8,IF(Raw!$N118&gt;$C$9,IF(Raw!$N118&lt;$A$9,IF(Raw!$X118&gt;$C$9,IF(Raw!$X118&lt;$A$9,Raw!W118,-999),-999),-999),-999),-999),-999)</f>
        <v>6.3858999999999999E-2</v>
      </c>
      <c r="P118" s="9">
        <f>IF(Raw!$G118&gt;$C$8,IF(Raw!$Q118&gt;$C$8,IF(Raw!$N118&gt;$C$9,IF(Raw!$N118&lt;$A$9,IF(Raw!$X118&gt;$C$9,IF(Raw!$X118&lt;$A$9,Raw!X118,-999),-999),-999),-999),-999),-999)</f>
        <v>395</v>
      </c>
      <c r="R118" s="9">
        <f t="shared" si="20"/>
        <v>1.1803189999999999</v>
      </c>
      <c r="S118" s="9">
        <f t="shared" si="21"/>
        <v>0.3754919046101125</v>
      </c>
      <c r="T118" s="9">
        <f t="shared" si="22"/>
        <v>1.3981810000000001</v>
      </c>
      <c r="U118" s="9">
        <f t="shared" si="23"/>
        <v>0.4078034373554425</v>
      </c>
      <c r="V118" s="15">
        <f t="shared" si="16"/>
        <v>0</v>
      </c>
      <c r="X118" s="11">
        <f t="shared" si="24"/>
        <v>1.1979799999999998E+19</v>
      </c>
      <c r="Y118" s="11">
        <f t="shared" si="25"/>
        <v>6.5789999999999994E-18</v>
      </c>
      <c r="Z118" s="11">
        <f t="shared" si="26"/>
        <v>3.5500000000000001E-4</v>
      </c>
      <c r="AA118" s="16">
        <f t="shared" si="27"/>
        <v>2.7217824623258294E-2</v>
      </c>
      <c r="AB118" s="9">
        <f t="shared" si="17"/>
        <v>2.0684404452495717</v>
      </c>
      <c r="AC118" s="9">
        <f t="shared" si="18"/>
        <v>0.97278217537674172</v>
      </c>
      <c r="AD118" s="15">
        <f t="shared" si="19"/>
        <v>76.669928516220551</v>
      </c>
      <c r="AE118" s="3">
        <f t="shared" si="28"/>
        <v>792.11159999999973</v>
      </c>
      <c r="AF118" s="2">
        <f t="shared" si="29"/>
        <v>0.25</v>
      </c>
      <c r="AG118" s="9">
        <f t="shared" si="30"/>
        <v>2.4050969531316E-2</v>
      </c>
      <c r="AH118" s="2">
        <f t="shared" si="31"/>
        <v>1.1638138988874971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57.9</v>
      </c>
      <c r="D119" s="15">
        <f>IF(C119&gt;0.5,Raw!D119*D$11,-999)</f>
        <v>21.7</v>
      </c>
      <c r="E119" s="9">
        <f>IF(Raw!$G119&gt;$C$8,IF(Raw!$Q119&gt;$C$8,IF(Raw!$N119&gt;$C$9,IF(Raw!$N119&lt;$A$9,IF(Raw!$X119&gt;$C$9,IF(Raw!$X119&lt;$A$9,Raw!H119,-999),-999),-999),-999),-999),-999)</f>
        <v>1.9660310000000001</v>
      </c>
      <c r="F119" s="9">
        <f>IF(Raw!$G119&gt;$C$8,IF(Raw!$Q119&gt;$C$8,IF(Raw!$N119&gt;$C$9,IF(Raw!$N119&lt;$A$9,IF(Raw!$X119&gt;$C$9,IF(Raw!$X119&lt;$A$9,Raw!I119,-999),-999),-999),-999),-999),-999)</f>
        <v>3.0841349999999998</v>
      </c>
      <c r="G119" s="9">
        <f>Raw!G119</f>
        <v>0.99450099999999997</v>
      </c>
      <c r="H119" s="9">
        <f>IF(Raw!$G119&gt;$C$8,IF(Raw!$Q119&gt;$C$8,IF(Raw!$N119&gt;$C$9,IF(Raw!$N119&lt;$A$9,IF(Raw!$X119&gt;$C$9,IF(Raw!$X119&lt;$A$9,Raw!L119,-999),-999),-999),-999),-999),-999)</f>
        <v>628.29999999999995</v>
      </c>
      <c r="I119" s="9">
        <f>IF(Raw!$G119&gt;$C$8,IF(Raw!$Q119&gt;$C$8,IF(Raw!$N119&gt;$C$9,IF(Raw!$N119&lt;$A$9,IF(Raw!$X119&gt;$C$9,IF(Raw!$X119&lt;$A$9,Raw!M119,-999),-999),-999),-999),-999),-999)</f>
        <v>1.8006999999999999E-2</v>
      </c>
      <c r="J119" s="9">
        <f>IF(Raw!$G119&gt;$C$8,IF(Raw!$Q119&gt;$C$8,IF(Raw!$N119&gt;$C$9,IF(Raw!$N119&lt;$A$9,IF(Raw!$X119&gt;$C$9,IF(Raw!$X119&lt;$A$9,Raw!N119,-999),-999),-999),-999),-999),-999)</f>
        <v>463</v>
      </c>
      <c r="K119" s="9">
        <f>IF(Raw!$G119&gt;$C$8,IF(Raw!$Q119&gt;$C$8,IF(Raw!$N119&gt;$C$9,IF(Raw!$N119&lt;$A$9,IF(Raw!$X119&gt;$C$9,IF(Raw!$X119&lt;$A$9,Raw!R119,-999),-999),-999),-999),-999),-999)</f>
        <v>2.057525</v>
      </c>
      <c r="L119" s="9">
        <f>IF(Raw!$G119&gt;$C$8,IF(Raw!$Q119&gt;$C$8,IF(Raw!$N119&gt;$C$9,IF(Raw!$N119&lt;$A$9,IF(Raw!$X119&gt;$C$9,IF(Raw!$X119&lt;$A$9,Raw!S119,-999),-999),-999),-999),-999),-999)</f>
        <v>3.4253179999999999</v>
      </c>
      <c r="M119" s="9">
        <f>Raw!Q119</f>
        <v>0.99353800000000003</v>
      </c>
      <c r="N119" s="9">
        <f>IF(Raw!$G119&gt;$C$8,IF(Raw!$Q119&gt;$C$8,IF(Raw!$N119&gt;$C$9,IF(Raw!$N119&lt;$A$9,IF(Raw!$X119&gt;$C$9,IF(Raw!$X119&lt;$A$9,Raw!V119,-999),-999),-999),-999),-999),-999)</f>
        <v>646.29999999999995</v>
      </c>
      <c r="O119" s="9">
        <f>IF(Raw!$G119&gt;$C$8,IF(Raw!$Q119&gt;$C$8,IF(Raw!$N119&gt;$C$9,IF(Raw!$N119&lt;$A$9,IF(Raw!$X119&gt;$C$9,IF(Raw!$X119&lt;$A$9,Raw!W119,-999),-999),-999),-999),-999),-999)</f>
        <v>1.5890999999999999E-2</v>
      </c>
      <c r="P119" s="9">
        <f>IF(Raw!$G119&gt;$C$8,IF(Raw!$Q119&gt;$C$8,IF(Raw!$N119&gt;$C$9,IF(Raw!$N119&lt;$A$9,IF(Raw!$X119&gt;$C$9,IF(Raw!$X119&lt;$A$9,Raw!X119,-999),-999),-999),-999),-999),-999)</f>
        <v>380</v>
      </c>
      <c r="R119" s="9">
        <f t="shared" si="20"/>
        <v>1.1181039999999998</v>
      </c>
      <c r="S119" s="9">
        <f t="shared" si="21"/>
        <v>0.36253406546730277</v>
      </c>
      <c r="T119" s="9">
        <f t="shared" si="22"/>
        <v>1.3677929999999998</v>
      </c>
      <c r="U119" s="9">
        <f t="shared" si="23"/>
        <v>0.39931854502268105</v>
      </c>
      <c r="V119" s="15">
        <f t="shared" si="16"/>
        <v>0</v>
      </c>
      <c r="X119" s="11">
        <f t="shared" si="24"/>
        <v>1.3063399999999998E+19</v>
      </c>
      <c r="Y119" s="11">
        <f t="shared" si="25"/>
        <v>6.2829999999999988E-18</v>
      </c>
      <c r="Z119" s="11">
        <f t="shared" si="26"/>
        <v>4.6299999999999998E-4</v>
      </c>
      <c r="AA119" s="16">
        <f t="shared" si="27"/>
        <v>3.661054257617638E-2</v>
      </c>
      <c r="AB119" s="9">
        <f t="shared" si="17"/>
        <v>2.1076006438618959</v>
      </c>
      <c r="AC119" s="9">
        <f t="shared" si="18"/>
        <v>0.96338945742382376</v>
      </c>
      <c r="AD119" s="15">
        <f t="shared" si="19"/>
        <v>79.072446168847492</v>
      </c>
      <c r="AE119" s="3">
        <f t="shared" si="28"/>
        <v>756.47319999999968</v>
      </c>
      <c r="AF119" s="2">
        <f t="shared" si="29"/>
        <v>0.25</v>
      </c>
      <c r="AG119" s="9">
        <f t="shared" si="30"/>
        <v>2.4288533965791115E-2</v>
      </c>
      <c r="AH119" s="2">
        <f t="shared" si="31"/>
        <v>1.1753095182372071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57</v>
      </c>
      <c r="D120" s="15">
        <f>IF(C120&gt;0.5,Raw!D120*D$11,-999)</f>
        <v>22.6</v>
      </c>
      <c r="E120" s="9">
        <f>IF(Raw!$G120&gt;$C$8,IF(Raw!$Q120&gt;$C$8,IF(Raw!$N120&gt;$C$9,IF(Raw!$N120&lt;$A$9,IF(Raw!$X120&gt;$C$9,IF(Raw!$X120&lt;$A$9,Raw!H120,-999),-999),-999),-999),-999),-999)</f>
        <v>1.846975</v>
      </c>
      <c r="F120" s="9">
        <f>IF(Raw!$G120&gt;$C$8,IF(Raw!$Q120&gt;$C$8,IF(Raw!$N120&gt;$C$9,IF(Raw!$N120&lt;$A$9,IF(Raw!$X120&gt;$C$9,IF(Raw!$X120&lt;$A$9,Raw!I120,-999),-999),-999),-999),-999),-999)</f>
        <v>2.8710900000000001</v>
      </c>
      <c r="G120" s="9">
        <f>Raw!G120</f>
        <v>0.98924199999999995</v>
      </c>
      <c r="H120" s="9">
        <f>IF(Raw!$G120&gt;$C$8,IF(Raw!$Q120&gt;$C$8,IF(Raw!$N120&gt;$C$9,IF(Raw!$N120&lt;$A$9,IF(Raw!$X120&gt;$C$9,IF(Raw!$X120&lt;$A$9,Raw!L120,-999),-999),-999),-999),-999),-999)</f>
        <v>638.1</v>
      </c>
      <c r="I120" s="9">
        <f>IF(Raw!$G120&gt;$C$8,IF(Raw!$Q120&gt;$C$8,IF(Raw!$N120&gt;$C$9,IF(Raw!$N120&lt;$A$9,IF(Raw!$X120&gt;$C$9,IF(Raw!$X120&lt;$A$9,Raw!M120,-999),-999),-999),-999),-999),-999)</f>
        <v>7.1397000000000002E-2</v>
      </c>
      <c r="J120" s="9">
        <f>IF(Raw!$G120&gt;$C$8,IF(Raw!$Q120&gt;$C$8,IF(Raw!$N120&gt;$C$9,IF(Raw!$N120&lt;$A$9,IF(Raw!$X120&gt;$C$9,IF(Raw!$X120&lt;$A$9,Raw!N120,-999),-999),-999),-999),-999),-999)</f>
        <v>506</v>
      </c>
      <c r="K120" s="9">
        <f>IF(Raw!$G120&gt;$C$8,IF(Raw!$Q120&gt;$C$8,IF(Raw!$N120&gt;$C$9,IF(Raw!$N120&lt;$A$9,IF(Raw!$X120&gt;$C$9,IF(Raw!$X120&lt;$A$9,Raw!R120,-999),-999),-999),-999),-999),-999)</f>
        <v>1.986877</v>
      </c>
      <c r="L120" s="9">
        <f>IF(Raw!$G120&gt;$C$8,IF(Raw!$Q120&gt;$C$8,IF(Raw!$N120&gt;$C$9,IF(Raw!$N120&lt;$A$9,IF(Raw!$X120&gt;$C$9,IF(Raw!$X120&lt;$A$9,Raw!S120,-999),-999),-999),-999),-999),-999)</f>
        <v>3.315747</v>
      </c>
      <c r="M120" s="9">
        <f>Raw!Q120</f>
        <v>0.99474499999999999</v>
      </c>
      <c r="N120" s="9">
        <f>IF(Raw!$G120&gt;$C$8,IF(Raw!$Q120&gt;$C$8,IF(Raw!$N120&gt;$C$9,IF(Raw!$N120&lt;$A$9,IF(Raw!$X120&gt;$C$9,IF(Raw!$X120&lt;$A$9,Raw!V120,-999),-999),-999),-999),-999),-999)</f>
        <v>654.1</v>
      </c>
      <c r="O120" s="9">
        <f>IF(Raw!$G120&gt;$C$8,IF(Raw!$Q120&gt;$C$8,IF(Raw!$N120&gt;$C$9,IF(Raw!$N120&lt;$A$9,IF(Raw!$X120&gt;$C$9,IF(Raw!$X120&lt;$A$9,Raw!W120,-999),-999),-999),-999),-999),-999)</f>
        <v>2.2512000000000001E-2</v>
      </c>
      <c r="P120" s="9">
        <f>IF(Raw!$G120&gt;$C$8,IF(Raw!$Q120&gt;$C$8,IF(Raw!$N120&gt;$C$9,IF(Raw!$N120&lt;$A$9,IF(Raw!$X120&gt;$C$9,IF(Raw!$X120&lt;$A$9,Raw!X120,-999),-999),-999),-999),-999),-999)</f>
        <v>500</v>
      </c>
      <c r="R120" s="9">
        <f t="shared" si="20"/>
        <v>1.0241150000000001</v>
      </c>
      <c r="S120" s="9">
        <f t="shared" si="21"/>
        <v>0.3566990237157317</v>
      </c>
      <c r="T120" s="9">
        <f t="shared" si="22"/>
        <v>1.32887</v>
      </c>
      <c r="U120" s="9">
        <f t="shared" si="23"/>
        <v>0.4007754512030019</v>
      </c>
      <c r="V120" s="15">
        <f t="shared" si="16"/>
        <v>0</v>
      </c>
      <c r="X120" s="11">
        <f t="shared" si="24"/>
        <v>1.3605199999999996E+19</v>
      </c>
      <c r="Y120" s="11">
        <f t="shared" si="25"/>
        <v>6.3810000000000002E-18</v>
      </c>
      <c r="Z120" s="11">
        <f t="shared" si="26"/>
        <v>5.0599999999999994E-4</v>
      </c>
      <c r="AA120" s="16">
        <f t="shared" si="27"/>
        <v>4.2079786666182131E-2</v>
      </c>
      <c r="AB120" s="9">
        <f t="shared" si="17"/>
        <v>2.0427955661070896</v>
      </c>
      <c r="AC120" s="9">
        <f t="shared" si="18"/>
        <v>0.95792021333381783</v>
      </c>
      <c r="AD120" s="15">
        <f t="shared" si="19"/>
        <v>83.16163372763269</v>
      </c>
      <c r="AE120" s="3">
        <f t="shared" si="28"/>
        <v>768.27239999999983</v>
      </c>
      <c r="AF120" s="2">
        <f t="shared" si="29"/>
        <v>0.25</v>
      </c>
      <c r="AG120" s="9">
        <f t="shared" si="30"/>
        <v>2.5637800984592899E-2</v>
      </c>
      <c r="AH120" s="2">
        <f t="shared" si="31"/>
        <v>1.2405998470843409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55.9</v>
      </c>
      <c r="D121" s="15">
        <f>IF(C121&gt;0.5,Raw!D121*D$11,-999)</f>
        <v>23.5</v>
      </c>
      <c r="E121" s="9">
        <f>IF(Raw!$G121&gt;$C$8,IF(Raw!$Q121&gt;$C$8,IF(Raw!$N121&gt;$C$9,IF(Raw!$N121&lt;$A$9,IF(Raw!$X121&gt;$C$9,IF(Raw!$X121&lt;$A$9,Raw!H121,-999),-999),-999),-999),-999),-999)</f>
        <v>1.2146319999999999</v>
      </c>
      <c r="F121" s="9">
        <f>IF(Raw!$G121&gt;$C$8,IF(Raw!$Q121&gt;$C$8,IF(Raw!$N121&gt;$C$9,IF(Raw!$N121&lt;$A$9,IF(Raw!$X121&gt;$C$9,IF(Raw!$X121&lt;$A$9,Raw!I121,-999),-999),-999),-999),-999),-999)</f>
        <v>1.761531</v>
      </c>
      <c r="G121" s="9">
        <f>Raw!G121</f>
        <v>0.98134100000000002</v>
      </c>
      <c r="H121" s="9">
        <f>IF(Raw!$G121&gt;$C$8,IF(Raw!$Q121&gt;$C$8,IF(Raw!$N121&gt;$C$9,IF(Raw!$N121&lt;$A$9,IF(Raw!$X121&gt;$C$9,IF(Raw!$X121&lt;$A$9,Raw!L121,-999),-999),-999),-999),-999),-999)</f>
        <v>625.9</v>
      </c>
      <c r="I121" s="9">
        <f>IF(Raw!$G121&gt;$C$8,IF(Raw!$Q121&gt;$C$8,IF(Raw!$N121&gt;$C$9,IF(Raw!$N121&lt;$A$9,IF(Raw!$X121&gt;$C$9,IF(Raw!$X121&lt;$A$9,Raw!M121,-999),-999),-999),-999),-999),-999)</f>
        <v>1.6699999999999999E-4</v>
      </c>
      <c r="J121" s="9">
        <f>IF(Raw!$G121&gt;$C$8,IF(Raw!$Q121&gt;$C$8,IF(Raw!$N121&gt;$C$9,IF(Raw!$N121&lt;$A$9,IF(Raw!$X121&gt;$C$9,IF(Raw!$X121&lt;$A$9,Raw!N121,-999),-999),-999),-999),-999),-999)</f>
        <v>309</v>
      </c>
      <c r="K121" s="9">
        <f>IF(Raw!$G121&gt;$C$8,IF(Raw!$Q121&gt;$C$8,IF(Raw!$N121&gt;$C$9,IF(Raw!$N121&lt;$A$9,IF(Raw!$X121&gt;$C$9,IF(Raw!$X121&lt;$A$9,Raw!R121,-999),-999),-999),-999),-999),-999)</f>
        <v>1.7472559999999999</v>
      </c>
      <c r="L121" s="9">
        <f>IF(Raw!$G121&gt;$C$8,IF(Raw!$Q121&gt;$C$8,IF(Raw!$N121&gt;$C$9,IF(Raw!$N121&lt;$A$9,IF(Raw!$X121&gt;$C$9,IF(Raw!$X121&lt;$A$9,Raw!S121,-999),-999),-999),-999),-999),-999)</f>
        <v>2.9147370000000001</v>
      </c>
      <c r="M121" s="9">
        <f>Raw!Q121</f>
        <v>0.99260800000000005</v>
      </c>
      <c r="N121" s="9">
        <f>IF(Raw!$G121&gt;$C$8,IF(Raw!$Q121&gt;$C$8,IF(Raw!$N121&gt;$C$9,IF(Raw!$N121&lt;$A$9,IF(Raw!$X121&gt;$C$9,IF(Raw!$X121&lt;$A$9,Raw!V121,-999),-999),-999),-999),-999),-999)</f>
        <v>651.9</v>
      </c>
      <c r="O121" s="9">
        <f>IF(Raw!$G121&gt;$C$8,IF(Raw!$Q121&gt;$C$8,IF(Raw!$N121&gt;$C$9,IF(Raw!$N121&lt;$A$9,IF(Raw!$X121&gt;$C$9,IF(Raw!$X121&lt;$A$9,Raw!W121,-999),-999),-999),-999),-999),-999)</f>
        <v>3.4E-5</v>
      </c>
      <c r="P121" s="9">
        <f>IF(Raw!$G121&gt;$C$8,IF(Raw!$Q121&gt;$C$8,IF(Raw!$N121&gt;$C$9,IF(Raw!$N121&lt;$A$9,IF(Raw!$X121&gt;$C$9,IF(Raw!$X121&lt;$A$9,Raw!X121,-999),-999),-999),-999),-999),-999)</f>
        <v>345</v>
      </c>
      <c r="R121" s="9">
        <f t="shared" si="20"/>
        <v>0.54689900000000002</v>
      </c>
      <c r="S121" s="9">
        <f t="shared" si="21"/>
        <v>0.31046799630548655</v>
      </c>
      <c r="T121" s="9">
        <f t="shared" si="22"/>
        <v>1.1674810000000002</v>
      </c>
      <c r="U121" s="9">
        <f t="shared" si="23"/>
        <v>0.40054420004274832</v>
      </c>
      <c r="V121" s="15">
        <f t="shared" si="16"/>
        <v>0</v>
      </c>
      <c r="X121" s="11">
        <f t="shared" si="24"/>
        <v>1.4146999999999998E+19</v>
      </c>
      <c r="Y121" s="11">
        <f t="shared" si="25"/>
        <v>6.2589999999999996E-18</v>
      </c>
      <c r="Z121" s="11">
        <f t="shared" si="26"/>
        <v>3.0899999999999998E-4</v>
      </c>
      <c r="AA121" s="16">
        <f t="shared" si="27"/>
        <v>2.6632063678717358E-2</v>
      </c>
      <c r="AB121" s="9">
        <f t="shared" si="17"/>
        <v>1.7783484283356925</v>
      </c>
      <c r="AC121" s="9">
        <f t="shared" si="18"/>
        <v>0.97336793632128271</v>
      </c>
      <c r="AD121" s="15">
        <f t="shared" si="19"/>
        <v>86.187908345363624</v>
      </c>
      <c r="AE121" s="3">
        <f t="shared" si="28"/>
        <v>753.58359999999971</v>
      </c>
      <c r="AF121" s="2">
        <f t="shared" si="29"/>
        <v>0.25</v>
      </c>
      <c r="AG121" s="9">
        <f t="shared" si="30"/>
        <v>2.6555436001193373E-2</v>
      </c>
      <c r="AH121" s="2">
        <f t="shared" si="31"/>
        <v>1.2850037279771647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54.8</v>
      </c>
      <c r="D122" s="15">
        <f>IF(C122&gt;0.5,Raw!D122*D$11,-999)</f>
        <v>24.4</v>
      </c>
      <c r="E122" s="9">
        <f>IF(Raw!$G122&gt;$C$8,IF(Raw!$Q122&gt;$C$8,IF(Raw!$N122&gt;$C$9,IF(Raw!$N122&lt;$A$9,IF(Raw!$X122&gt;$C$9,IF(Raw!$X122&lt;$A$9,Raw!H122,-999),-999),-999),-999),-999),-999)</f>
        <v>0.96442700000000003</v>
      </c>
      <c r="F122" s="9">
        <f>IF(Raw!$G122&gt;$C$8,IF(Raw!$Q122&gt;$C$8,IF(Raw!$N122&gt;$C$9,IF(Raw!$N122&lt;$A$9,IF(Raw!$X122&gt;$C$9,IF(Raw!$X122&lt;$A$9,Raw!I122,-999),-999),-999),-999),-999),-999)</f>
        <v>1.3041529999999999</v>
      </c>
      <c r="G122" s="9">
        <f>Raw!G122</f>
        <v>0.96706499999999995</v>
      </c>
      <c r="H122" s="9">
        <f>IF(Raw!$G122&gt;$C$8,IF(Raw!$Q122&gt;$C$8,IF(Raw!$N122&gt;$C$9,IF(Raw!$N122&lt;$A$9,IF(Raw!$X122&gt;$C$9,IF(Raw!$X122&lt;$A$9,Raw!L122,-999),-999),-999),-999),-999),-999)</f>
        <v>548.9</v>
      </c>
      <c r="I122" s="9">
        <f>IF(Raw!$G122&gt;$C$8,IF(Raw!$Q122&gt;$C$8,IF(Raw!$N122&gt;$C$9,IF(Raw!$N122&lt;$A$9,IF(Raw!$X122&gt;$C$9,IF(Raw!$X122&lt;$A$9,Raw!M122,-999),-999),-999),-999),-999),-999)</f>
        <v>5.4148000000000002E-2</v>
      </c>
      <c r="J122" s="9">
        <f>IF(Raw!$G122&gt;$C$8,IF(Raw!$Q122&gt;$C$8,IF(Raw!$N122&gt;$C$9,IF(Raw!$N122&lt;$A$9,IF(Raw!$X122&gt;$C$9,IF(Raw!$X122&lt;$A$9,Raw!N122,-999),-999),-999),-999),-999),-999)</f>
        <v>515</v>
      </c>
      <c r="K122" s="9">
        <f>IF(Raw!$G122&gt;$C$8,IF(Raw!$Q122&gt;$C$8,IF(Raw!$N122&gt;$C$9,IF(Raw!$N122&lt;$A$9,IF(Raw!$X122&gt;$C$9,IF(Raw!$X122&lt;$A$9,Raw!R122,-999),-999),-999),-999),-999),-999)</f>
        <v>1.2313689999999999</v>
      </c>
      <c r="L122" s="9">
        <f>IF(Raw!$G122&gt;$C$8,IF(Raw!$Q122&gt;$C$8,IF(Raw!$N122&gt;$C$9,IF(Raw!$N122&lt;$A$9,IF(Raw!$X122&gt;$C$9,IF(Raw!$X122&lt;$A$9,Raw!S122,-999),-999),-999),-999),-999),-999)</f>
        <v>1.855532</v>
      </c>
      <c r="M122" s="9">
        <f>Raw!Q122</f>
        <v>0.98736100000000004</v>
      </c>
      <c r="N122" s="9">
        <f>IF(Raw!$G122&gt;$C$8,IF(Raw!$Q122&gt;$C$8,IF(Raw!$N122&gt;$C$9,IF(Raw!$N122&lt;$A$9,IF(Raw!$X122&gt;$C$9,IF(Raw!$X122&lt;$A$9,Raw!V122,-999),-999),-999),-999),-999),-999)</f>
        <v>603.70000000000005</v>
      </c>
      <c r="O122" s="9">
        <f>IF(Raw!$G122&gt;$C$8,IF(Raw!$Q122&gt;$C$8,IF(Raw!$N122&gt;$C$9,IF(Raw!$N122&lt;$A$9,IF(Raw!$X122&gt;$C$9,IF(Raw!$X122&lt;$A$9,Raw!W122,-999),-999),-999),-999),-999),-999)</f>
        <v>1.45E-4</v>
      </c>
      <c r="P122" s="9">
        <f>IF(Raw!$G122&gt;$C$8,IF(Raw!$Q122&gt;$C$8,IF(Raw!$N122&gt;$C$9,IF(Raw!$N122&lt;$A$9,IF(Raw!$X122&gt;$C$9,IF(Raw!$X122&lt;$A$9,Raw!X122,-999),-999),-999),-999),-999),-999)</f>
        <v>403</v>
      </c>
      <c r="R122" s="9">
        <f t="shared" si="20"/>
        <v>0.33972599999999986</v>
      </c>
      <c r="S122" s="9">
        <f t="shared" si="21"/>
        <v>0.26049550934591253</v>
      </c>
      <c r="T122" s="9">
        <f t="shared" si="22"/>
        <v>0.62416300000000002</v>
      </c>
      <c r="U122" s="9">
        <f t="shared" si="23"/>
        <v>0.33637953966840778</v>
      </c>
      <c r="V122" s="15">
        <f t="shared" si="16"/>
        <v>0</v>
      </c>
      <c r="X122" s="11">
        <f t="shared" si="24"/>
        <v>1.4688799999999996E+19</v>
      </c>
      <c r="Y122" s="11">
        <f t="shared" si="25"/>
        <v>5.4889999999999998E-18</v>
      </c>
      <c r="Z122" s="11">
        <f t="shared" si="26"/>
        <v>5.1499999999999994E-4</v>
      </c>
      <c r="AA122" s="16">
        <f t="shared" si="27"/>
        <v>3.9867407023571055E-2</v>
      </c>
      <c r="AB122" s="9">
        <f t="shared" si="17"/>
        <v>1.2562527603700531</v>
      </c>
      <c r="AC122" s="9">
        <f t="shared" si="18"/>
        <v>0.96013259297642906</v>
      </c>
      <c r="AD122" s="15">
        <f t="shared" si="19"/>
        <v>77.412440822468085</v>
      </c>
      <c r="AE122" s="3">
        <f t="shared" si="28"/>
        <v>660.87559999999985</v>
      </c>
      <c r="AF122" s="2">
        <f t="shared" si="29"/>
        <v>0.25</v>
      </c>
      <c r="AG122" s="9">
        <f t="shared" si="30"/>
        <v>2.0030739391130519E-2</v>
      </c>
      <c r="AH122" s="2">
        <f t="shared" si="31"/>
        <v>0.96927705463337344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53.7</v>
      </c>
      <c r="D123" s="15">
        <f>IF(C123&gt;0.5,Raw!D123*D$11,-999)</f>
        <v>26.2</v>
      </c>
      <c r="E123" s="9">
        <f>IF(Raw!$G123&gt;$C$8,IF(Raw!$Q123&gt;$C$8,IF(Raw!$N123&gt;$C$9,IF(Raw!$N123&lt;$A$9,IF(Raw!$X123&gt;$C$9,IF(Raw!$X123&lt;$A$9,Raw!H123,-999),-999),-999),-999),-999),-999)</f>
        <v>0.85108399999999995</v>
      </c>
      <c r="F123" s="9">
        <f>IF(Raw!$G123&gt;$C$8,IF(Raw!$Q123&gt;$C$8,IF(Raw!$N123&gt;$C$9,IF(Raw!$N123&lt;$A$9,IF(Raw!$X123&gt;$C$9,IF(Raw!$X123&lt;$A$9,Raw!I123,-999),-999),-999),-999),-999),-999)</f>
        <v>1.169521</v>
      </c>
      <c r="G123" s="9">
        <f>Raw!G123</f>
        <v>0.97206899999999996</v>
      </c>
      <c r="H123" s="9">
        <f>IF(Raw!$G123&gt;$C$8,IF(Raw!$Q123&gt;$C$8,IF(Raw!$N123&gt;$C$9,IF(Raw!$N123&lt;$A$9,IF(Raw!$X123&gt;$C$9,IF(Raw!$X123&lt;$A$9,Raw!L123,-999),-999),-999),-999),-999),-999)</f>
        <v>567.29999999999995</v>
      </c>
      <c r="I123" s="9">
        <f>IF(Raw!$G123&gt;$C$8,IF(Raw!$Q123&gt;$C$8,IF(Raw!$N123&gt;$C$9,IF(Raw!$N123&lt;$A$9,IF(Raw!$X123&gt;$C$9,IF(Raw!$X123&lt;$A$9,Raw!M123,-999),-999),-999),-999),-999),-999)</f>
        <v>3.0000000000000001E-6</v>
      </c>
      <c r="J123" s="9">
        <f>IF(Raw!$G123&gt;$C$8,IF(Raw!$Q123&gt;$C$8,IF(Raw!$N123&gt;$C$9,IF(Raw!$N123&lt;$A$9,IF(Raw!$X123&gt;$C$9,IF(Raw!$X123&lt;$A$9,Raw!N123,-999),-999),-999),-999),-999),-999)</f>
        <v>612</v>
      </c>
      <c r="K123" s="9">
        <f>IF(Raw!$G123&gt;$C$8,IF(Raw!$Q123&gt;$C$8,IF(Raw!$N123&gt;$C$9,IF(Raw!$N123&lt;$A$9,IF(Raw!$X123&gt;$C$9,IF(Raw!$X123&lt;$A$9,Raw!R123,-999),-999),-999),-999),-999),-999)</f>
        <v>1.005282</v>
      </c>
      <c r="L123" s="9">
        <f>IF(Raw!$G123&gt;$C$8,IF(Raw!$Q123&gt;$C$8,IF(Raw!$N123&gt;$C$9,IF(Raw!$N123&lt;$A$9,IF(Raw!$X123&gt;$C$9,IF(Raw!$X123&lt;$A$9,Raw!S123,-999),-999),-999),-999),-999),-999)</f>
        <v>1.432064</v>
      </c>
      <c r="M123" s="9">
        <f>Raw!Q123</f>
        <v>0.97595500000000002</v>
      </c>
      <c r="N123" s="9">
        <f>IF(Raw!$G123&gt;$C$8,IF(Raw!$Q123&gt;$C$8,IF(Raw!$N123&gt;$C$9,IF(Raw!$N123&lt;$A$9,IF(Raw!$X123&gt;$C$9,IF(Raw!$X123&lt;$A$9,Raw!V123,-999),-999),-999),-999),-999),-999)</f>
        <v>597.79999999999995</v>
      </c>
      <c r="O123" s="9">
        <f>IF(Raw!$G123&gt;$C$8,IF(Raw!$Q123&gt;$C$8,IF(Raw!$N123&gt;$C$9,IF(Raw!$N123&lt;$A$9,IF(Raw!$X123&gt;$C$9,IF(Raw!$X123&lt;$A$9,Raw!W123,-999),-999),-999),-999),-999),-999)</f>
        <v>6.7000000000000002E-5</v>
      </c>
      <c r="P123" s="9">
        <f>IF(Raw!$G123&gt;$C$8,IF(Raw!$Q123&gt;$C$8,IF(Raw!$N123&gt;$C$9,IF(Raw!$N123&lt;$A$9,IF(Raw!$X123&gt;$C$9,IF(Raw!$X123&lt;$A$9,Raw!X123,-999),-999),-999),-999),-999),-999)</f>
        <v>521</v>
      </c>
      <c r="R123" s="9">
        <f t="shared" si="20"/>
        <v>0.31843700000000008</v>
      </c>
      <c r="S123" s="9">
        <f t="shared" si="21"/>
        <v>0.27227984790354348</v>
      </c>
      <c r="T123" s="9">
        <f t="shared" si="22"/>
        <v>0.42678199999999999</v>
      </c>
      <c r="U123" s="9">
        <f t="shared" si="23"/>
        <v>0.29801880362888811</v>
      </c>
      <c r="V123" s="15">
        <f t="shared" si="16"/>
        <v>0</v>
      </c>
      <c r="X123" s="11">
        <f t="shared" si="24"/>
        <v>1.5772399999999998E+19</v>
      </c>
      <c r="Y123" s="11">
        <f t="shared" si="25"/>
        <v>5.672999999999999E-18</v>
      </c>
      <c r="Z123" s="11">
        <f t="shared" si="26"/>
        <v>6.1200000000000002E-4</v>
      </c>
      <c r="AA123" s="16">
        <f t="shared" si="27"/>
        <v>5.1916859306403641E-2</v>
      </c>
      <c r="AB123" s="9">
        <f t="shared" si="17"/>
        <v>1.0274391810485055</v>
      </c>
      <c r="AC123" s="9">
        <f t="shared" si="18"/>
        <v>0.94808314069359645</v>
      </c>
      <c r="AD123" s="15">
        <f t="shared" si="19"/>
        <v>84.831469454907918</v>
      </c>
      <c r="AE123" s="3">
        <f t="shared" si="28"/>
        <v>683.02919999999972</v>
      </c>
      <c r="AF123" s="2">
        <f t="shared" si="29"/>
        <v>0.25</v>
      </c>
      <c r="AG123" s="9">
        <f t="shared" si="30"/>
        <v>1.9447210028486324E-2</v>
      </c>
      <c r="AH123" s="2">
        <f t="shared" si="31"/>
        <v>0.94104037245846084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52.8</v>
      </c>
      <c r="D124" s="15">
        <f>IF(C124&gt;0.5,Raw!D124*D$11,-999)</f>
        <v>26.2</v>
      </c>
      <c r="E124" s="9">
        <f>IF(Raw!$G124&gt;$C$8,IF(Raw!$Q124&gt;$C$8,IF(Raw!$N124&gt;$C$9,IF(Raw!$N124&lt;$A$9,IF(Raw!$X124&gt;$C$9,IF(Raw!$X124&lt;$A$9,Raw!H124,-999),-999),-999),-999),-999),-999)</f>
        <v>0.86709999999999998</v>
      </c>
      <c r="F124" s="9">
        <f>IF(Raw!$G124&gt;$C$8,IF(Raw!$Q124&gt;$C$8,IF(Raw!$N124&gt;$C$9,IF(Raw!$N124&lt;$A$9,IF(Raw!$X124&gt;$C$9,IF(Raw!$X124&lt;$A$9,Raw!I124,-999),-999),-999),-999),-999),-999)</f>
        <v>1.1231040000000001</v>
      </c>
      <c r="G124" s="9">
        <f>Raw!G124</f>
        <v>0.95571499999999998</v>
      </c>
      <c r="H124" s="9">
        <f>IF(Raw!$G124&gt;$C$8,IF(Raw!$Q124&gt;$C$8,IF(Raw!$N124&gt;$C$9,IF(Raw!$N124&lt;$A$9,IF(Raw!$X124&gt;$C$9,IF(Raw!$X124&lt;$A$9,Raw!L124,-999),-999),-999),-999),-999),-999)</f>
        <v>495</v>
      </c>
      <c r="I124" s="9">
        <f>IF(Raw!$G124&gt;$C$8,IF(Raw!$Q124&gt;$C$8,IF(Raw!$N124&gt;$C$9,IF(Raw!$N124&lt;$A$9,IF(Raw!$X124&gt;$C$9,IF(Raw!$X124&lt;$A$9,Raw!M124,-999),-999),-999),-999),-999),-999)</f>
        <v>3.9999999999999998E-6</v>
      </c>
      <c r="J124" s="9">
        <f>IF(Raw!$G124&gt;$C$8,IF(Raw!$Q124&gt;$C$8,IF(Raw!$N124&gt;$C$9,IF(Raw!$N124&lt;$A$9,IF(Raw!$X124&gt;$C$9,IF(Raw!$X124&lt;$A$9,Raw!N124,-999),-999),-999),-999),-999),-999)</f>
        <v>817</v>
      </c>
      <c r="K124" s="9">
        <f>IF(Raw!$G124&gt;$C$8,IF(Raw!$Q124&gt;$C$8,IF(Raw!$N124&gt;$C$9,IF(Raw!$N124&lt;$A$9,IF(Raw!$X124&gt;$C$9,IF(Raw!$X124&lt;$A$9,Raw!R124,-999),-999),-999),-999),-999),-999)</f>
        <v>0.89946499999999996</v>
      </c>
      <c r="L124" s="9">
        <f>IF(Raw!$G124&gt;$C$8,IF(Raw!$Q124&gt;$C$8,IF(Raw!$N124&gt;$C$9,IF(Raw!$N124&lt;$A$9,IF(Raw!$X124&gt;$C$9,IF(Raw!$X124&lt;$A$9,Raw!S124,-999),-999),-999),-999),-999),-999)</f>
        <v>1.2419789999999999</v>
      </c>
      <c r="M124" s="9">
        <f>Raw!Q124</f>
        <v>0.97249600000000003</v>
      </c>
      <c r="N124" s="9">
        <f>IF(Raw!$G124&gt;$C$8,IF(Raw!$Q124&gt;$C$8,IF(Raw!$N124&gt;$C$9,IF(Raw!$N124&lt;$A$9,IF(Raw!$X124&gt;$C$9,IF(Raw!$X124&lt;$A$9,Raw!V124,-999),-999),-999),-999),-999),-999)</f>
        <v>558.4</v>
      </c>
      <c r="O124" s="9">
        <f>IF(Raw!$G124&gt;$C$8,IF(Raw!$Q124&gt;$C$8,IF(Raw!$N124&gt;$C$9,IF(Raw!$N124&lt;$A$9,IF(Raw!$X124&gt;$C$9,IF(Raw!$X124&lt;$A$9,Raw!W124,-999),-999),-999),-999),-999),-999)</f>
        <v>6.0000000000000002E-6</v>
      </c>
      <c r="P124" s="9">
        <f>IF(Raw!$G124&gt;$C$8,IF(Raw!$Q124&gt;$C$8,IF(Raw!$N124&gt;$C$9,IF(Raw!$N124&lt;$A$9,IF(Raw!$X124&gt;$C$9,IF(Raw!$X124&lt;$A$9,Raw!X124,-999),-999),-999),-999),-999),-999)</f>
        <v>624</v>
      </c>
      <c r="R124" s="9">
        <f t="shared" si="20"/>
        <v>0.25600400000000012</v>
      </c>
      <c r="S124" s="9">
        <f t="shared" si="21"/>
        <v>0.2279432715046871</v>
      </c>
      <c r="T124" s="9">
        <f t="shared" si="22"/>
        <v>0.34251399999999999</v>
      </c>
      <c r="U124" s="9">
        <f t="shared" si="23"/>
        <v>0.27578083043272067</v>
      </c>
      <c r="V124" s="15">
        <f t="shared" si="16"/>
        <v>0</v>
      </c>
      <c r="X124" s="11">
        <f t="shared" si="24"/>
        <v>1.5772399999999998E+19</v>
      </c>
      <c r="Y124" s="11">
        <f t="shared" si="25"/>
        <v>4.9499999999999999E-18</v>
      </c>
      <c r="Z124" s="11">
        <f t="shared" si="26"/>
        <v>8.1699999999999991E-4</v>
      </c>
      <c r="AA124" s="16">
        <f t="shared" si="27"/>
        <v>5.9961265113960695E-2</v>
      </c>
      <c r="AB124" s="9">
        <f t="shared" si="17"/>
        <v>0.92000257275924313</v>
      </c>
      <c r="AC124" s="9">
        <f t="shared" si="18"/>
        <v>0.94003873488603917</v>
      </c>
      <c r="AD124" s="15">
        <f t="shared" si="19"/>
        <v>73.392001363476979</v>
      </c>
      <c r="AE124" s="3">
        <f t="shared" si="28"/>
        <v>595.97999999999979</v>
      </c>
      <c r="AF124" s="2">
        <f t="shared" si="29"/>
        <v>0.25</v>
      </c>
      <c r="AG124" s="9">
        <f t="shared" si="30"/>
        <v>1.5569313140876192E-2</v>
      </c>
      <c r="AH124" s="2">
        <f t="shared" si="31"/>
        <v>0.75339096022263341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51.5</v>
      </c>
      <c r="D125" s="15">
        <f>IF(C125&gt;0.5,Raw!D125*D$11,-999)</f>
        <v>28.1</v>
      </c>
      <c r="E125" s="9">
        <f>IF(Raw!$G125&gt;$C$8,IF(Raw!$Q125&gt;$C$8,IF(Raw!$N125&gt;$C$9,IF(Raw!$N125&lt;$A$9,IF(Raw!$X125&gt;$C$9,IF(Raw!$X125&lt;$A$9,Raw!H125,-999),-999),-999),-999),-999),-999)</f>
        <v>0.85580699999999998</v>
      </c>
      <c r="F125" s="9">
        <f>IF(Raw!$G125&gt;$C$8,IF(Raw!$Q125&gt;$C$8,IF(Raw!$N125&gt;$C$9,IF(Raw!$N125&lt;$A$9,IF(Raw!$X125&gt;$C$9,IF(Raw!$X125&lt;$A$9,Raw!I125,-999),-999),-999),-999),-999),-999)</f>
        <v>1.1055999999999999</v>
      </c>
      <c r="G125" s="9">
        <f>Raw!G125</f>
        <v>0.94732499999999997</v>
      </c>
      <c r="H125" s="9">
        <f>IF(Raw!$G125&gt;$C$8,IF(Raw!$Q125&gt;$C$8,IF(Raw!$N125&gt;$C$9,IF(Raw!$N125&lt;$A$9,IF(Raw!$X125&gt;$C$9,IF(Raw!$X125&lt;$A$9,Raw!L125,-999),-999),-999),-999),-999),-999)</f>
        <v>513.4</v>
      </c>
      <c r="I125" s="9">
        <f>IF(Raw!$G125&gt;$C$8,IF(Raw!$Q125&gt;$C$8,IF(Raw!$N125&gt;$C$9,IF(Raw!$N125&lt;$A$9,IF(Raw!$X125&gt;$C$9,IF(Raw!$X125&lt;$A$9,Raw!M125,-999),-999),-999),-999),-999),-999)</f>
        <v>0.10628899999999999</v>
      </c>
      <c r="J125" s="9">
        <f>IF(Raw!$G125&gt;$C$8,IF(Raw!$Q125&gt;$C$8,IF(Raw!$N125&gt;$C$9,IF(Raw!$N125&lt;$A$9,IF(Raw!$X125&gt;$C$9,IF(Raw!$X125&lt;$A$9,Raw!N125,-999),-999),-999),-999),-999),-999)</f>
        <v>577</v>
      </c>
      <c r="K125" s="9">
        <f>IF(Raw!$G125&gt;$C$8,IF(Raw!$Q125&gt;$C$8,IF(Raw!$N125&gt;$C$9,IF(Raw!$N125&lt;$A$9,IF(Raw!$X125&gt;$C$9,IF(Raw!$X125&lt;$A$9,Raw!R125,-999),-999),-999),-999),-999),-999)</f>
        <v>0.87185900000000005</v>
      </c>
      <c r="L125" s="9">
        <f>IF(Raw!$G125&gt;$C$8,IF(Raw!$Q125&gt;$C$8,IF(Raw!$N125&gt;$C$9,IF(Raw!$N125&lt;$A$9,IF(Raw!$X125&gt;$C$9,IF(Raw!$X125&lt;$A$9,Raw!S125,-999),-999),-999),-999),-999),-999)</f>
        <v>1.200763</v>
      </c>
      <c r="M125" s="9">
        <f>Raw!Q125</f>
        <v>0.97758900000000004</v>
      </c>
      <c r="N125" s="9">
        <f>IF(Raw!$G125&gt;$C$8,IF(Raw!$Q125&gt;$C$8,IF(Raw!$N125&gt;$C$9,IF(Raw!$N125&lt;$A$9,IF(Raw!$X125&gt;$C$9,IF(Raw!$X125&lt;$A$9,Raw!V125,-999),-999),-999),-999),-999),-999)</f>
        <v>568</v>
      </c>
      <c r="O125" s="9">
        <f>IF(Raw!$G125&gt;$C$8,IF(Raw!$Q125&gt;$C$8,IF(Raw!$N125&gt;$C$9,IF(Raw!$N125&lt;$A$9,IF(Raw!$X125&gt;$C$9,IF(Raw!$X125&lt;$A$9,Raw!W125,-999),-999),-999),-999),-999),-999)</f>
        <v>6.4405000000000004E-2</v>
      </c>
      <c r="P125" s="9">
        <f>IF(Raw!$G125&gt;$C$8,IF(Raw!$Q125&gt;$C$8,IF(Raw!$N125&gt;$C$9,IF(Raw!$N125&lt;$A$9,IF(Raw!$X125&gt;$C$9,IF(Raw!$X125&lt;$A$9,Raw!X125,-999),-999),-999),-999),-999),-999)</f>
        <v>433</v>
      </c>
      <c r="R125" s="9">
        <f t="shared" si="20"/>
        <v>0.24979299999999993</v>
      </c>
      <c r="S125" s="9">
        <f t="shared" si="21"/>
        <v>0.22593433429811863</v>
      </c>
      <c r="T125" s="9">
        <f t="shared" si="22"/>
        <v>0.32890399999999997</v>
      </c>
      <c r="U125" s="9">
        <f t="shared" si="23"/>
        <v>0.27391250396622813</v>
      </c>
      <c r="V125" s="15">
        <f t="shared" si="16"/>
        <v>0</v>
      </c>
      <c r="X125" s="11">
        <f t="shared" si="24"/>
        <v>1.6916199999999998E+19</v>
      </c>
      <c r="Y125" s="11">
        <f t="shared" si="25"/>
        <v>5.1339999999999998E-18</v>
      </c>
      <c r="Z125" s="11">
        <f t="shared" si="26"/>
        <v>5.7699999999999993E-4</v>
      </c>
      <c r="AA125" s="16">
        <f t="shared" si="27"/>
        <v>4.7719865745045636E-2</v>
      </c>
      <c r="AB125" s="9">
        <f t="shared" si="17"/>
        <v>0.88755425472300853</v>
      </c>
      <c r="AC125" s="9">
        <f t="shared" si="18"/>
        <v>0.95228013425495439</v>
      </c>
      <c r="AD125" s="15">
        <f t="shared" si="19"/>
        <v>82.703406837167506</v>
      </c>
      <c r="AE125" s="3">
        <f t="shared" si="28"/>
        <v>618.13359999999977</v>
      </c>
      <c r="AF125" s="2">
        <f t="shared" si="29"/>
        <v>0.25</v>
      </c>
      <c r="AG125" s="9">
        <f t="shared" si="30"/>
        <v>1.7425767117927864E-2</v>
      </c>
      <c r="AH125" s="2">
        <f t="shared" si="31"/>
        <v>0.84322380202655745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50.6</v>
      </c>
      <c r="D126" s="15">
        <f>IF(C126&gt;0.5,Raw!D126*D$11,-999)</f>
        <v>28.1</v>
      </c>
      <c r="E126" s="9">
        <f>IF(Raw!$G126&gt;$C$8,IF(Raw!$Q126&gt;$C$8,IF(Raw!$N126&gt;$C$9,IF(Raw!$N126&lt;$A$9,IF(Raw!$X126&gt;$C$9,IF(Raw!$X126&lt;$A$9,Raw!H126,-999),-999),-999),-999),-999),-999)</f>
        <v>0.85744500000000001</v>
      </c>
      <c r="F126" s="9">
        <f>IF(Raw!$G126&gt;$C$8,IF(Raw!$Q126&gt;$C$8,IF(Raw!$N126&gt;$C$9,IF(Raw!$N126&lt;$A$9,IF(Raw!$X126&gt;$C$9,IF(Raw!$X126&lt;$A$9,Raw!I126,-999),-999),-999),-999),-999),-999)</f>
        <v>1.1230579999999999</v>
      </c>
      <c r="G126" s="9">
        <f>Raw!G126</f>
        <v>0.94086099999999995</v>
      </c>
      <c r="H126" s="9">
        <f>IF(Raw!$G126&gt;$C$8,IF(Raw!$Q126&gt;$C$8,IF(Raw!$N126&gt;$C$9,IF(Raw!$N126&lt;$A$9,IF(Raw!$X126&gt;$C$9,IF(Raw!$X126&lt;$A$9,Raw!L126,-999),-999),-999),-999),-999),-999)</f>
        <v>567.4</v>
      </c>
      <c r="I126" s="9">
        <f>IF(Raw!$G126&gt;$C$8,IF(Raw!$Q126&gt;$C$8,IF(Raw!$N126&gt;$C$9,IF(Raw!$N126&lt;$A$9,IF(Raw!$X126&gt;$C$9,IF(Raw!$X126&lt;$A$9,Raw!M126,-999),-999),-999),-999),-999),-999)</f>
        <v>0.130463</v>
      </c>
      <c r="J126" s="9">
        <f>IF(Raw!$G126&gt;$C$8,IF(Raw!$Q126&gt;$C$8,IF(Raw!$N126&gt;$C$9,IF(Raw!$N126&lt;$A$9,IF(Raw!$X126&gt;$C$9,IF(Raw!$X126&lt;$A$9,Raw!N126,-999),-999),-999),-999),-999),-999)</f>
        <v>511</v>
      </c>
      <c r="K126" s="9">
        <f>IF(Raw!$G126&gt;$C$8,IF(Raw!$Q126&gt;$C$8,IF(Raw!$N126&gt;$C$9,IF(Raw!$N126&lt;$A$9,IF(Raw!$X126&gt;$C$9,IF(Raw!$X126&lt;$A$9,Raw!R126,-999),-999),-999),-999),-999),-999)</f>
        <v>0.86638800000000005</v>
      </c>
      <c r="L126" s="9">
        <f>IF(Raw!$G126&gt;$C$8,IF(Raw!$Q126&gt;$C$8,IF(Raw!$N126&gt;$C$9,IF(Raw!$N126&lt;$A$9,IF(Raw!$X126&gt;$C$9,IF(Raw!$X126&lt;$A$9,Raw!S126,-999),-999),-999),-999),-999),-999)</f>
        <v>1.1849860000000001</v>
      </c>
      <c r="M126" s="9">
        <f>Raw!Q126</f>
        <v>0.974213</v>
      </c>
      <c r="N126" s="9">
        <f>IF(Raw!$G126&gt;$C$8,IF(Raw!$Q126&gt;$C$8,IF(Raw!$N126&gt;$C$9,IF(Raw!$N126&lt;$A$9,IF(Raw!$X126&gt;$C$9,IF(Raw!$X126&lt;$A$9,Raw!V126,-999),-999),-999),-999),-999),-999)</f>
        <v>581.1</v>
      </c>
      <c r="O126" s="9">
        <f>IF(Raw!$G126&gt;$C$8,IF(Raw!$Q126&gt;$C$8,IF(Raw!$N126&gt;$C$9,IF(Raw!$N126&lt;$A$9,IF(Raw!$X126&gt;$C$9,IF(Raw!$X126&lt;$A$9,Raw!W126,-999),-999),-999),-999),-999),-999)</f>
        <v>0.12679599999999999</v>
      </c>
      <c r="P126" s="9">
        <f>IF(Raw!$G126&gt;$C$8,IF(Raw!$Q126&gt;$C$8,IF(Raw!$N126&gt;$C$9,IF(Raw!$N126&lt;$A$9,IF(Raw!$X126&gt;$C$9,IF(Raw!$X126&lt;$A$9,Raw!X126,-999),-999),-999),-999),-999),-999)</f>
        <v>414</v>
      </c>
      <c r="R126" s="9">
        <f t="shared" si="20"/>
        <v>0.26561299999999988</v>
      </c>
      <c r="S126" s="9">
        <f t="shared" si="21"/>
        <v>0.23650871103718588</v>
      </c>
      <c r="T126" s="9">
        <f t="shared" si="22"/>
        <v>0.31859800000000005</v>
      </c>
      <c r="U126" s="9">
        <f t="shared" si="23"/>
        <v>0.26886224816158166</v>
      </c>
      <c r="V126" s="15">
        <f t="shared" si="16"/>
        <v>0</v>
      </c>
      <c r="X126" s="11">
        <f t="shared" si="24"/>
        <v>1.6916199999999998E+19</v>
      </c>
      <c r="Y126" s="11">
        <f t="shared" si="25"/>
        <v>5.6739999999999992E-18</v>
      </c>
      <c r="Z126" s="11">
        <f t="shared" si="26"/>
        <v>5.1099999999999995E-4</v>
      </c>
      <c r="AA126" s="16">
        <f t="shared" si="27"/>
        <v>4.6753924246762765E-2</v>
      </c>
      <c r="AB126" s="9">
        <f t="shared" si="17"/>
        <v>0.88128370675717016</v>
      </c>
      <c r="AC126" s="9">
        <f t="shared" si="18"/>
        <v>0.95324607575323728</v>
      </c>
      <c r="AD126" s="15">
        <f t="shared" si="19"/>
        <v>91.494959387011306</v>
      </c>
      <c r="AE126" s="3">
        <f t="shared" si="28"/>
        <v>683.14959999999974</v>
      </c>
      <c r="AF126" s="2">
        <f t="shared" si="29"/>
        <v>0.25</v>
      </c>
      <c r="AG126" s="9">
        <f t="shared" si="30"/>
        <v>1.8922723443264976E-2</v>
      </c>
      <c r="AH126" s="2">
        <f t="shared" si="31"/>
        <v>0.91566073955568494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49.5</v>
      </c>
      <c r="D127" s="15">
        <f>IF(C127&gt;0.5,Raw!D127*D$11,-999)</f>
        <v>30.8</v>
      </c>
      <c r="E127" s="9">
        <f>IF(Raw!$G127&gt;$C$8,IF(Raw!$Q127&gt;$C$8,IF(Raw!$N127&gt;$C$9,IF(Raw!$N127&lt;$A$9,IF(Raw!$X127&gt;$C$9,IF(Raw!$X127&lt;$A$9,Raw!H127,-999),-999),-999),-999),-999),-999)</f>
        <v>0.86577300000000001</v>
      </c>
      <c r="F127" s="9">
        <f>IF(Raw!$G127&gt;$C$8,IF(Raw!$Q127&gt;$C$8,IF(Raw!$N127&gt;$C$9,IF(Raw!$N127&lt;$A$9,IF(Raw!$X127&gt;$C$9,IF(Raw!$X127&lt;$A$9,Raw!I127,-999),-999),-999),-999),-999),-999)</f>
        <v>1.1149929999999999</v>
      </c>
      <c r="G127" s="9">
        <f>Raw!G127</f>
        <v>0.95653699999999997</v>
      </c>
      <c r="H127" s="9">
        <f>IF(Raw!$G127&gt;$C$8,IF(Raw!$Q127&gt;$C$8,IF(Raw!$N127&gt;$C$9,IF(Raw!$N127&lt;$A$9,IF(Raw!$X127&gt;$C$9,IF(Raw!$X127&lt;$A$9,Raw!L127,-999),-999),-999),-999),-999),-999)</f>
        <v>499</v>
      </c>
      <c r="I127" s="9">
        <f>IF(Raw!$G127&gt;$C$8,IF(Raw!$Q127&gt;$C$8,IF(Raw!$N127&gt;$C$9,IF(Raw!$N127&lt;$A$9,IF(Raw!$X127&gt;$C$9,IF(Raw!$X127&lt;$A$9,Raw!M127,-999),-999),-999),-999),-999),-999)</f>
        <v>6.9999999999999999E-6</v>
      </c>
      <c r="J127" s="9">
        <f>IF(Raw!$G127&gt;$C$8,IF(Raw!$Q127&gt;$C$8,IF(Raw!$N127&gt;$C$9,IF(Raw!$N127&lt;$A$9,IF(Raw!$X127&gt;$C$9,IF(Raw!$X127&lt;$A$9,Raw!N127,-999),-999),-999),-999),-999),-999)</f>
        <v>507</v>
      </c>
      <c r="K127" s="9">
        <f>IF(Raw!$G127&gt;$C$8,IF(Raw!$Q127&gt;$C$8,IF(Raw!$N127&gt;$C$9,IF(Raw!$N127&lt;$A$9,IF(Raw!$X127&gt;$C$9,IF(Raw!$X127&lt;$A$9,Raw!R127,-999),-999),-999),-999),-999),-999)</f>
        <v>0.85385500000000003</v>
      </c>
      <c r="L127" s="9">
        <f>IF(Raw!$G127&gt;$C$8,IF(Raw!$Q127&gt;$C$8,IF(Raw!$N127&gt;$C$9,IF(Raw!$N127&lt;$A$9,IF(Raw!$X127&gt;$C$9,IF(Raw!$X127&lt;$A$9,Raw!S127,-999),-999),-999),-999),-999),-999)</f>
        <v>1.158671</v>
      </c>
      <c r="M127" s="9">
        <f>Raw!Q127</f>
        <v>0.97780900000000004</v>
      </c>
      <c r="N127" s="9">
        <f>IF(Raw!$G127&gt;$C$8,IF(Raw!$Q127&gt;$C$8,IF(Raw!$N127&gt;$C$9,IF(Raw!$N127&lt;$A$9,IF(Raw!$X127&gt;$C$9,IF(Raw!$X127&lt;$A$9,Raw!V127,-999),-999),-999),-999),-999),-999)</f>
        <v>570.9</v>
      </c>
      <c r="O127" s="9">
        <f>IF(Raw!$G127&gt;$C$8,IF(Raw!$Q127&gt;$C$8,IF(Raw!$N127&gt;$C$9,IF(Raw!$N127&lt;$A$9,IF(Raw!$X127&gt;$C$9,IF(Raw!$X127&lt;$A$9,Raw!W127,-999),-999),-999),-999),-999),-999)</f>
        <v>0.105223</v>
      </c>
      <c r="P127" s="9">
        <f>IF(Raw!$G127&gt;$C$8,IF(Raw!$Q127&gt;$C$8,IF(Raw!$N127&gt;$C$9,IF(Raw!$N127&lt;$A$9,IF(Raw!$X127&gt;$C$9,IF(Raw!$X127&lt;$A$9,Raw!X127,-999),-999),-999),-999),-999),-999)</f>
        <v>567</v>
      </c>
      <c r="R127" s="9">
        <f t="shared" si="20"/>
        <v>0.24921999999999989</v>
      </c>
      <c r="S127" s="9">
        <f t="shared" si="21"/>
        <v>0.22351709831362163</v>
      </c>
      <c r="T127" s="9">
        <f t="shared" si="22"/>
        <v>0.30481599999999998</v>
      </c>
      <c r="U127" s="9">
        <f t="shared" si="23"/>
        <v>0.26307381474119917</v>
      </c>
      <c r="V127" s="15">
        <f t="shared" si="16"/>
        <v>0</v>
      </c>
      <c r="X127" s="11">
        <f t="shared" si="24"/>
        <v>1.8541599999999996E+19</v>
      </c>
      <c r="Y127" s="11">
        <f t="shared" si="25"/>
        <v>4.9899999999999996E-18</v>
      </c>
      <c r="Z127" s="11">
        <f t="shared" si="26"/>
        <v>5.0699999999999996E-4</v>
      </c>
      <c r="AA127" s="16">
        <f t="shared" si="27"/>
        <v>4.4807096246580906E-2</v>
      </c>
      <c r="AB127" s="9">
        <f t="shared" si="17"/>
        <v>0.86751291984949785</v>
      </c>
      <c r="AC127" s="9">
        <f t="shared" si="18"/>
        <v>0.95519290375341903</v>
      </c>
      <c r="AD127" s="15">
        <f t="shared" si="19"/>
        <v>88.376915673729599</v>
      </c>
      <c r="AE127" s="3">
        <f t="shared" si="28"/>
        <v>600.79599999999982</v>
      </c>
      <c r="AF127" s="2">
        <f t="shared" si="29"/>
        <v>0.25</v>
      </c>
      <c r="AG127" s="9">
        <f t="shared" si="30"/>
        <v>1.7884347954884094E-2</v>
      </c>
      <c r="AH127" s="2">
        <f t="shared" si="31"/>
        <v>0.86541429006980264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48.6</v>
      </c>
      <c r="D128" s="15">
        <f>IF(C128&gt;0.5,Raw!D128*D$11,-999)</f>
        <v>30.8</v>
      </c>
      <c r="E128" s="9">
        <f>IF(Raw!$G128&gt;$C$8,IF(Raw!$Q128&gt;$C$8,IF(Raw!$N128&gt;$C$9,IF(Raw!$N128&lt;$A$9,IF(Raw!$X128&gt;$C$9,IF(Raw!$X128&lt;$A$9,Raw!H128,-999),-999),-999),-999),-999),-999)</f>
        <v>0.84750400000000004</v>
      </c>
      <c r="F128" s="9">
        <f>IF(Raw!$G128&gt;$C$8,IF(Raw!$Q128&gt;$C$8,IF(Raw!$N128&gt;$C$9,IF(Raw!$N128&lt;$A$9,IF(Raw!$X128&gt;$C$9,IF(Raw!$X128&lt;$A$9,Raw!I128,-999),-999),-999),-999),-999),-999)</f>
        <v>1.1009009999999999</v>
      </c>
      <c r="G128" s="9">
        <f>Raw!G128</f>
        <v>0.94701599999999997</v>
      </c>
      <c r="H128" s="9">
        <f>IF(Raw!$G128&gt;$C$8,IF(Raw!$Q128&gt;$C$8,IF(Raw!$N128&gt;$C$9,IF(Raw!$N128&lt;$A$9,IF(Raw!$X128&gt;$C$9,IF(Raw!$X128&lt;$A$9,Raw!L128,-999),-999),-999),-999),-999),-999)</f>
        <v>575.20000000000005</v>
      </c>
      <c r="I128" s="9">
        <f>IF(Raw!$G128&gt;$C$8,IF(Raw!$Q128&gt;$C$8,IF(Raw!$N128&gt;$C$9,IF(Raw!$N128&lt;$A$9,IF(Raw!$X128&gt;$C$9,IF(Raw!$X128&lt;$A$9,Raw!M128,-999),-999),-999),-999),-999),-999)</f>
        <v>0.10560799999999999</v>
      </c>
      <c r="J128" s="9">
        <f>IF(Raw!$G128&gt;$C$8,IF(Raw!$Q128&gt;$C$8,IF(Raw!$N128&gt;$C$9,IF(Raw!$N128&lt;$A$9,IF(Raw!$X128&gt;$C$9,IF(Raw!$X128&lt;$A$9,Raw!N128,-999),-999),-999),-999),-999),-999)</f>
        <v>541</v>
      </c>
      <c r="K128" s="9">
        <f>IF(Raw!$G128&gt;$C$8,IF(Raw!$Q128&gt;$C$8,IF(Raw!$N128&gt;$C$9,IF(Raw!$N128&lt;$A$9,IF(Raw!$X128&gt;$C$9,IF(Raw!$X128&lt;$A$9,Raw!R128,-999),-999),-999),-999),-999),-999)</f>
        <v>0.85082899999999995</v>
      </c>
      <c r="L128" s="9">
        <f>IF(Raw!$G128&gt;$C$8,IF(Raw!$Q128&gt;$C$8,IF(Raw!$N128&gt;$C$9,IF(Raw!$N128&lt;$A$9,IF(Raw!$X128&gt;$C$9,IF(Raw!$X128&lt;$A$9,Raw!S128,-999),-999),-999),-999),-999),-999)</f>
        <v>1.164777</v>
      </c>
      <c r="M128" s="9">
        <f>Raw!Q128</f>
        <v>0.977742</v>
      </c>
      <c r="N128" s="9">
        <f>IF(Raw!$G128&gt;$C$8,IF(Raw!$Q128&gt;$C$8,IF(Raw!$N128&gt;$C$9,IF(Raw!$N128&lt;$A$9,IF(Raw!$X128&gt;$C$9,IF(Raw!$X128&lt;$A$9,Raw!V128,-999),-999),-999),-999),-999),-999)</f>
        <v>553.20000000000005</v>
      </c>
      <c r="O128" s="9">
        <f>IF(Raw!$G128&gt;$C$8,IF(Raw!$Q128&gt;$C$8,IF(Raw!$N128&gt;$C$9,IF(Raw!$N128&lt;$A$9,IF(Raw!$X128&gt;$C$9,IF(Raw!$X128&lt;$A$9,Raw!W128,-999),-999),-999),-999),-999),-999)</f>
        <v>2.5000000000000001E-5</v>
      </c>
      <c r="P128" s="9">
        <f>IF(Raw!$G128&gt;$C$8,IF(Raw!$Q128&gt;$C$8,IF(Raw!$N128&gt;$C$9,IF(Raw!$N128&lt;$A$9,IF(Raw!$X128&gt;$C$9,IF(Raw!$X128&lt;$A$9,Raw!X128,-999),-999),-999),-999),-999),-999)</f>
        <v>591</v>
      </c>
      <c r="R128" s="9">
        <f t="shared" si="20"/>
        <v>0.25339699999999987</v>
      </c>
      <c r="S128" s="9">
        <f t="shared" si="21"/>
        <v>0.23017237698939313</v>
      </c>
      <c r="T128" s="9">
        <f t="shared" si="22"/>
        <v>0.313948</v>
      </c>
      <c r="U128" s="9">
        <f t="shared" si="23"/>
        <v>0.26953485516970205</v>
      </c>
      <c r="V128" s="15">
        <f t="shared" si="16"/>
        <v>0</v>
      </c>
      <c r="X128" s="11">
        <f t="shared" si="24"/>
        <v>1.8541599999999996E+19</v>
      </c>
      <c r="Y128" s="11">
        <f t="shared" si="25"/>
        <v>5.7519999999999999E-18</v>
      </c>
      <c r="Z128" s="11">
        <f t="shared" si="26"/>
        <v>5.4099999999999992E-4</v>
      </c>
      <c r="AA128" s="16">
        <f t="shared" si="27"/>
        <v>5.4550850464108167E-2</v>
      </c>
      <c r="AB128" s="9">
        <f t="shared" si="17"/>
        <v>0.86795513040150574</v>
      </c>
      <c r="AC128" s="9">
        <f t="shared" si="18"/>
        <v>0.94544914953589199</v>
      </c>
      <c r="AD128" s="15">
        <f t="shared" si="19"/>
        <v>100.83336499835154</v>
      </c>
      <c r="AE128" s="3">
        <f t="shared" si="28"/>
        <v>692.54079999999976</v>
      </c>
      <c r="AF128" s="2">
        <f t="shared" si="29"/>
        <v>0.25</v>
      </c>
      <c r="AG128" s="9">
        <f t="shared" si="30"/>
        <v>2.0906235716234144E-2</v>
      </c>
      <c r="AH128" s="2">
        <f t="shared" si="31"/>
        <v>1.0116418661747055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47.5</v>
      </c>
      <c r="D129" s="15">
        <f>IF(C129&gt;0.5,Raw!D129*D$11,-999)</f>
        <v>32.6</v>
      </c>
      <c r="E129" s="9">
        <f>IF(Raw!$G129&gt;$C$8,IF(Raw!$Q129&gt;$C$8,IF(Raw!$N129&gt;$C$9,IF(Raw!$N129&lt;$A$9,IF(Raw!$X129&gt;$C$9,IF(Raw!$X129&lt;$A$9,Raw!H129,-999),-999),-999),-999),-999),-999)</f>
        <v>0.85055400000000003</v>
      </c>
      <c r="F129" s="9">
        <f>IF(Raw!$G129&gt;$C$8,IF(Raw!$Q129&gt;$C$8,IF(Raw!$N129&gt;$C$9,IF(Raw!$N129&lt;$A$9,IF(Raw!$X129&gt;$C$9,IF(Raw!$X129&lt;$A$9,Raw!I129,-999),-999),-999),-999),-999),-999)</f>
        <v>1.1095839999999999</v>
      </c>
      <c r="G129" s="9">
        <f>Raw!G129</f>
        <v>0.95832899999999999</v>
      </c>
      <c r="H129" s="9">
        <f>IF(Raw!$G129&gt;$C$8,IF(Raw!$Q129&gt;$C$8,IF(Raw!$N129&gt;$C$9,IF(Raw!$N129&lt;$A$9,IF(Raw!$X129&gt;$C$9,IF(Raw!$X129&lt;$A$9,Raw!L129,-999),-999),-999),-999),-999),-999)</f>
        <v>536.79999999999995</v>
      </c>
      <c r="I129" s="9">
        <f>IF(Raw!$G129&gt;$C$8,IF(Raw!$Q129&gt;$C$8,IF(Raw!$N129&gt;$C$9,IF(Raw!$N129&lt;$A$9,IF(Raw!$X129&gt;$C$9,IF(Raw!$X129&lt;$A$9,Raw!M129,-999),-999),-999),-999),-999),-999)</f>
        <v>6.9999999999999999E-6</v>
      </c>
      <c r="J129" s="9">
        <f>IF(Raw!$G129&gt;$C$8,IF(Raw!$Q129&gt;$C$8,IF(Raw!$N129&gt;$C$9,IF(Raw!$N129&lt;$A$9,IF(Raw!$X129&gt;$C$9,IF(Raw!$X129&lt;$A$9,Raw!N129,-999),-999),-999),-999),-999),-999)</f>
        <v>614</v>
      </c>
      <c r="K129" s="9">
        <f>IF(Raw!$G129&gt;$C$8,IF(Raw!$Q129&gt;$C$8,IF(Raw!$N129&gt;$C$9,IF(Raw!$N129&lt;$A$9,IF(Raw!$X129&gt;$C$9,IF(Raw!$X129&lt;$A$9,Raw!R129,-999),-999),-999),-999),-999),-999)</f>
        <v>0.847468</v>
      </c>
      <c r="L129" s="9">
        <f>IF(Raw!$G129&gt;$C$8,IF(Raw!$Q129&gt;$C$8,IF(Raw!$N129&gt;$C$9,IF(Raw!$N129&lt;$A$9,IF(Raw!$X129&gt;$C$9,IF(Raw!$X129&lt;$A$9,Raw!S129,-999),-999),-999),-999),-999),-999)</f>
        <v>1.1536040000000001</v>
      </c>
      <c r="M129" s="9">
        <f>Raw!Q129</f>
        <v>0.97441999999999995</v>
      </c>
      <c r="N129" s="9">
        <f>IF(Raw!$G129&gt;$C$8,IF(Raw!$Q129&gt;$C$8,IF(Raw!$N129&gt;$C$9,IF(Raw!$N129&lt;$A$9,IF(Raw!$X129&gt;$C$9,IF(Raw!$X129&lt;$A$9,Raw!V129,-999),-999),-999),-999),-999),-999)</f>
        <v>570.20000000000005</v>
      </c>
      <c r="O129" s="9">
        <f>IF(Raw!$G129&gt;$C$8,IF(Raw!$Q129&gt;$C$8,IF(Raw!$N129&gt;$C$9,IF(Raw!$N129&lt;$A$9,IF(Raw!$X129&gt;$C$9,IF(Raw!$X129&lt;$A$9,Raw!W129,-999),-999),-999),-999),-999),-999)</f>
        <v>6.9999999999999999E-6</v>
      </c>
      <c r="P129" s="9">
        <f>IF(Raw!$G129&gt;$C$8,IF(Raw!$Q129&gt;$C$8,IF(Raw!$N129&gt;$C$9,IF(Raw!$N129&lt;$A$9,IF(Raw!$X129&gt;$C$9,IF(Raw!$X129&lt;$A$9,Raw!X129,-999),-999),-999),-999),-999),-999)</f>
        <v>741</v>
      </c>
      <c r="R129" s="9">
        <f t="shared" si="20"/>
        <v>0.25902999999999987</v>
      </c>
      <c r="S129" s="9">
        <f t="shared" si="21"/>
        <v>0.23344785072603777</v>
      </c>
      <c r="T129" s="9">
        <f t="shared" si="22"/>
        <v>0.30613600000000007</v>
      </c>
      <c r="U129" s="9">
        <f t="shared" si="23"/>
        <v>0.26537355973106896</v>
      </c>
      <c r="V129" s="15">
        <f t="shared" si="16"/>
        <v>0</v>
      </c>
      <c r="X129" s="11">
        <f t="shared" si="24"/>
        <v>1.9625199999999992E+19</v>
      </c>
      <c r="Y129" s="11">
        <f t="shared" si="25"/>
        <v>5.3679999999999995E-18</v>
      </c>
      <c r="Z129" s="11">
        <f t="shared" si="26"/>
        <v>6.1399999999999996E-4</v>
      </c>
      <c r="AA129" s="16">
        <f t="shared" si="27"/>
        <v>6.0753927336368217E-2</v>
      </c>
      <c r="AB129" s="9">
        <f t="shared" si="17"/>
        <v>0.86606696429904639</v>
      </c>
      <c r="AC129" s="9">
        <f t="shared" si="18"/>
        <v>0.93924607266363191</v>
      </c>
      <c r="AD129" s="15">
        <f t="shared" si="19"/>
        <v>98.947764391479197</v>
      </c>
      <c r="AE129" s="3">
        <f t="shared" si="28"/>
        <v>646.30719999999974</v>
      </c>
      <c r="AF129" s="2">
        <f t="shared" si="29"/>
        <v>0.25</v>
      </c>
      <c r="AG129" s="9">
        <f t="shared" si="30"/>
        <v>2.0198554203075342E-2</v>
      </c>
      <c r="AH129" s="2">
        <f t="shared" si="31"/>
        <v>0.97739752604831054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46.8</v>
      </c>
      <c r="D130" s="15">
        <f>IF(C130&gt;0.5,Raw!D130*D$11,-999)</f>
        <v>33.5</v>
      </c>
      <c r="E130" s="9">
        <f>IF(Raw!$G130&gt;$C$8,IF(Raw!$Q130&gt;$C$8,IF(Raw!$N130&gt;$C$9,IF(Raw!$N130&lt;$A$9,IF(Raw!$X130&gt;$C$9,IF(Raw!$X130&lt;$A$9,Raw!H130,-999),-999),-999),-999),-999),-999)</f>
        <v>0.86456500000000003</v>
      </c>
      <c r="F130" s="9">
        <f>IF(Raw!$G130&gt;$C$8,IF(Raw!$Q130&gt;$C$8,IF(Raw!$N130&gt;$C$9,IF(Raw!$N130&lt;$A$9,IF(Raw!$X130&gt;$C$9,IF(Raw!$X130&lt;$A$9,Raw!I130,-999),-999),-999),-999),-999),-999)</f>
        <v>1.1096490000000001</v>
      </c>
      <c r="G130" s="9">
        <f>Raw!G130</f>
        <v>0.95438599999999996</v>
      </c>
      <c r="H130" s="9">
        <f>IF(Raw!$G130&gt;$C$8,IF(Raw!$Q130&gt;$C$8,IF(Raw!$N130&gt;$C$9,IF(Raw!$N130&lt;$A$9,IF(Raw!$X130&gt;$C$9,IF(Raw!$X130&lt;$A$9,Raw!L130,-999),-999),-999),-999),-999),-999)</f>
        <v>574.5</v>
      </c>
      <c r="I130" s="9">
        <f>IF(Raw!$G130&gt;$C$8,IF(Raw!$Q130&gt;$C$8,IF(Raw!$N130&gt;$C$9,IF(Raw!$N130&lt;$A$9,IF(Raw!$X130&gt;$C$9,IF(Raw!$X130&lt;$A$9,Raw!M130,-999),-999),-999),-999),-999),-999)</f>
        <v>0.14552200000000001</v>
      </c>
      <c r="J130" s="9">
        <f>IF(Raw!$G130&gt;$C$8,IF(Raw!$Q130&gt;$C$8,IF(Raw!$N130&gt;$C$9,IF(Raw!$N130&lt;$A$9,IF(Raw!$X130&gt;$C$9,IF(Raw!$X130&lt;$A$9,Raw!N130,-999),-999),-999),-999),-999),-999)</f>
        <v>697</v>
      </c>
      <c r="K130" s="9">
        <f>IF(Raw!$G130&gt;$C$8,IF(Raw!$Q130&gt;$C$8,IF(Raw!$N130&gt;$C$9,IF(Raw!$N130&lt;$A$9,IF(Raw!$X130&gt;$C$9,IF(Raw!$X130&lt;$A$9,Raw!R130,-999),-999),-999),-999),-999),-999)</f>
        <v>0.85460700000000001</v>
      </c>
      <c r="L130" s="9">
        <f>IF(Raw!$G130&gt;$C$8,IF(Raw!$Q130&gt;$C$8,IF(Raw!$N130&gt;$C$9,IF(Raw!$N130&lt;$A$9,IF(Raw!$X130&gt;$C$9,IF(Raw!$X130&lt;$A$9,Raw!S130,-999),-999),-999),-999),-999),-999)</f>
        <v>1.1669860000000001</v>
      </c>
      <c r="M130" s="9">
        <f>Raw!Q130</f>
        <v>0.97308499999999998</v>
      </c>
      <c r="N130" s="9">
        <f>IF(Raw!$G130&gt;$C$8,IF(Raw!$Q130&gt;$C$8,IF(Raw!$N130&gt;$C$9,IF(Raw!$N130&lt;$A$9,IF(Raw!$X130&gt;$C$9,IF(Raw!$X130&lt;$A$9,Raw!V130,-999),-999),-999),-999),-999),-999)</f>
        <v>573.1</v>
      </c>
      <c r="O130" s="9">
        <f>IF(Raw!$G130&gt;$C$8,IF(Raw!$Q130&gt;$C$8,IF(Raw!$N130&gt;$C$9,IF(Raw!$N130&lt;$A$9,IF(Raw!$X130&gt;$C$9,IF(Raw!$X130&lt;$A$9,Raw!W130,-999),-999),-999),-999),-999),-999)</f>
        <v>5.3233999999999997E-2</v>
      </c>
      <c r="P130" s="9">
        <f>IF(Raw!$G130&gt;$C$8,IF(Raw!$Q130&gt;$C$8,IF(Raw!$N130&gt;$C$9,IF(Raw!$N130&lt;$A$9,IF(Raw!$X130&gt;$C$9,IF(Raw!$X130&lt;$A$9,Raw!X130,-999),-999),-999),-999),-999),-999)</f>
        <v>681</v>
      </c>
      <c r="R130" s="9">
        <f t="shared" si="20"/>
        <v>0.24508400000000008</v>
      </c>
      <c r="S130" s="9">
        <f t="shared" si="21"/>
        <v>0.22086623788242954</v>
      </c>
      <c r="T130" s="9">
        <f t="shared" si="22"/>
        <v>0.31237900000000007</v>
      </c>
      <c r="U130" s="9">
        <f t="shared" si="23"/>
        <v>0.26768016068744616</v>
      </c>
      <c r="V130" s="15">
        <f t="shared" si="16"/>
        <v>0</v>
      </c>
      <c r="X130" s="11">
        <f t="shared" si="24"/>
        <v>2.0166999999999996E+19</v>
      </c>
      <c r="Y130" s="11">
        <f t="shared" si="25"/>
        <v>5.7449999999999999E-18</v>
      </c>
      <c r="Z130" s="11">
        <f t="shared" si="26"/>
        <v>6.9699999999999992E-4</v>
      </c>
      <c r="AA130" s="16">
        <f t="shared" si="27"/>
        <v>7.4720067045142141E-2</v>
      </c>
      <c r="AB130" s="9">
        <f t="shared" si="17"/>
        <v>0.87794797982349448</v>
      </c>
      <c r="AC130" s="9">
        <f t="shared" si="18"/>
        <v>0.92527993295485778</v>
      </c>
      <c r="AD130" s="15">
        <f t="shared" si="19"/>
        <v>107.20239174338901</v>
      </c>
      <c r="AE130" s="3">
        <f t="shared" si="28"/>
        <v>691.69799999999975</v>
      </c>
      <c r="AF130" s="2">
        <f t="shared" si="29"/>
        <v>0.25</v>
      </c>
      <c r="AG130" s="9">
        <f t="shared" si="30"/>
        <v>2.2073810344576093E-2</v>
      </c>
      <c r="AH130" s="2">
        <f t="shared" si="31"/>
        <v>1.0681401948048037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45.7</v>
      </c>
      <c r="D131" s="15">
        <f>IF(C131&gt;0.5,Raw!D131*D$11,-999)</f>
        <v>34.4</v>
      </c>
      <c r="E131" s="9">
        <f>IF(Raw!$G131&gt;$C$8,IF(Raw!$Q131&gt;$C$8,IF(Raw!$N131&gt;$C$9,IF(Raw!$N131&lt;$A$9,IF(Raw!$X131&gt;$C$9,IF(Raw!$X131&lt;$A$9,Raw!H131,-999),-999),-999),-999),-999),-999)</f>
        <v>0.86358800000000002</v>
      </c>
      <c r="F131" s="9">
        <f>IF(Raw!$G131&gt;$C$8,IF(Raw!$Q131&gt;$C$8,IF(Raw!$N131&gt;$C$9,IF(Raw!$N131&lt;$A$9,IF(Raw!$X131&gt;$C$9,IF(Raw!$X131&lt;$A$9,Raw!I131,-999),-999),-999),-999),-999),-999)</f>
        <v>1.114819</v>
      </c>
      <c r="G131" s="9">
        <f>Raw!G131</f>
        <v>0.95181199999999999</v>
      </c>
      <c r="H131" s="9">
        <f>IF(Raw!$G131&gt;$C$8,IF(Raw!$Q131&gt;$C$8,IF(Raw!$N131&gt;$C$9,IF(Raw!$N131&lt;$A$9,IF(Raw!$X131&gt;$C$9,IF(Raw!$X131&lt;$A$9,Raw!L131,-999),-999),-999),-999),-999),-999)</f>
        <v>533.4</v>
      </c>
      <c r="I131" s="9">
        <f>IF(Raw!$G131&gt;$C$8,IF(Raw!$Q131&gt;$C$8,IF(Raw!$N131&gt;$C$9,IF(Raw!$N131&lt;$A$9,IF(Raw!$X131&gt;$C$9,IF(Raw!$X131&lt;$A$9,Raw!M131,-999),-999),-999),-999),-999),-999)</f>
        <v>6.9999999999999999E-6</v>
      </c>
      <c r="J131" s="9">
        <f>IF(Raw!$G131&gt;$C$8,IF(Raw!$Q131&gt;$C$8,IF(Raw!$N131&gt;$C$9,IF(Raw!$N131&lt;$A$9,IF(Raw!$X131&gt;$C$9,IF(Raw!$X131&lt;$A$9,Raw!N131,-999),-999),-999),-999),-999),-999)</f>
        <v>424</v>
      </c>
      <c r="K131" s="9">
        <f>IF(Raw!$G131&gt;$C$8,IF(Raw!$Q131&gt;$C$8,IF(Raw!$N131&gt;$C$9,IF(Raw!$N131&lt;$A$9,IF(Raw!$X131&gt;$C$9,IF(Raw!$X131&lt;$A$9,Raw!R131,-999),-999),-999),-999),-999),-999)</f>
        <v>0.85506099999999996</v>
      </c>
      <c r="L131" s="9">
        <f>IF(Raw!$G131&gt;$C$8,IF(Raw!$Q131&gt;$C$8,IF(Raw!$N131&gt;$C$9,IF(Raw!$N131&lt;$A$9,IF(Raw!$X131&gt;$C$9,IF(Raw!$X131&lt;$A$9,Raw!S131,-999),-999),-999),-999),-999),-999)</f>
        <v>1.1602209999999999</v>
      </c>
      <c r="M131" s="9">
        <f>Raw!Q131</f>
        <v>0.95707500000000001</v>
      </c>
      <c r="N131" s="9">
        <f>IF(Raw!$G131&gt;$C$8,IF(Raw!$Q131&gt;$C$8,IF(Raw!$N131&gt;$C$9,IF(Raw!$N131&lt;$A$9,IF(Raw!$X131&gt;$C$9,IF(Raw!$X131&lt;$A$9,Raw!V131,-999),-999),-999),-999),-999),-999)</f>
        <v>595.79999999999995</v>
      </c>
      <c r="O131" s="9">
        <f>IF(Raw!$G131&gt;$C$8,IF(Raw!$Q131&gt;$C$8,IF(Raw!$N131&gt;$C$9,IF(Raw!$N131&lt;$A$9,IF(Raw!$X131&gt;$C$9,IF(Raw!$X131&lt;$A$9,Raw!W131,-999),-999),-999),-999),-999),-999)</f>
        <v>4.8500000000000003E-4</v>
      </c>
      <c r="P131" s="9">
        <f>IF(Raw!$G131&gt;$C$8,IF(Raw!$Q131&gt;$C$8,IF(Raw!$N131&gt;$C$9,IF(Raw!$N131&lt;$A$9,IF(Raw!$X131&gt;$C$9,IF(Raw!$X131&lt;$A$9,Raw!X131,-999),-999),-999),-999),-999),-999)</f>
        <v>592</v>
      </c>
      <c r="R131" s="9">
        <f t="shared" si="20"/>
        <v>0.25123099999999998</v>
      </c>
      <c r="S131" s="9">
        <f t="shared" si="21"/>
        <v>0.22535586494309837</v>
      </c>
      <c r="T131" s="9">
        <f t="shared" si="22"/>
        <v>0.30515999999999999</v>
      </c>
      <c r="U131" s="9">
        <f t="shared" si="23"/>
        <v>0.26301885589038643</v>
      </c>
      <c r="V131" s="15">
        <f t="shared" si="16"/>
        <v>0</v>
      </c>
      <c r="X131" s="11">
        <f t="shared" si="24"/>
        <v>2.0708799999999992E+19</v>
      </c>
      <c r="Y131" s="11">
        <f t="shared" si="25"/>
        <v>5.3339999999999995E-18</v>
      </c>
      <c r="Z131" s="11">
        <f t="shared" si="26"/>
        <v>4.2400000000000001E-4</v>
      </c>
      <c r="AA131" s="16">
        <f t="shared" si="27"/>
        <v>4.4739942406180296E-2</v>
      </c>
      <c r="AB131" s="9">
        <f t="shared" si="17"/>
        <v>0.86871384082466996</v>
      </c>
      <c r="AC131" s="9">
        <f t="shared" si="18"/>
        <v>0.9552600575938196</v>
      </c>
      <c r="AD131" s="15">
        <f t="shared" si="19"/>
        <v>105.51873209004783</v>
      </c>
      <c r="AE131" s="3">
        <f t="shared" si="28"/>
        <v>642.21359999999981</v>
      </c>
      <c r="AF131" s="2">
        <f t="shared" si="29"/>
        <v>0.25</v>
      </c>
      <c r="AG131" s="9">
        <f t="shared" si="30"/>
        <v>2.134878168409891E-2</v>
      </c>
      <c r="AH131" s="2">
        <f t="shared" si="31"/>
        <v>1.0330564352475664</v>
      </c>
    </row>
    <row r="132" spans="1:34">
      <c r="A132" s="1">
        <f>Raw!A132</f>
        <v>119</v>
      </c>
      <c r="B132" s="14">
        <f>Raw!B132</f>
        <v>0.46421296296296299</v>
      </c>
      <c r="C132" s="15">
        <f>Raw!C132</f>
        <v>45</v>
      </c>
      <c r="D132" s="15">
        <f>IF(C132&gt;0.5,Raw!D132*D$11,-999)</f>
        <v>36.200000000000003</v>
      </c>
      <c r="E132" s="9">
        <f>IF(Raw!$G132&gt;$C$8,IF(Raw!$Q132&gt;$C$8,IF(Raw!$N132&gt;$C$9,IF(Raw!$N132&lt;$A$9,IF(Raw!$X132&gt;$C$9,IF(Raw!$X132&lt;$A$9,Raw!H132,-999),-999),-999),-999),-999),-999)</f>
        <v>0.85852300000000004</v>
      </c>
      <c r="F132" s="9">
        <f>IF(Raw!$G132&gt;$C$8,IF(Raw!$Q132&gt;$C$8,IF(Raw!$N132&gt;$C$9,IF(Raw!$N132&lt;$A$9,IF(Raw!$X132&gt;$C$9,IF(Raw!$X132&lt;$A$9,Raw!I132,-999),-999),-999),-999),-999),-999)</f>
        <v>1.111491</v>
      </c>
      <c r="G132" s="9">
        <f>Raw!G132</f>
        <v>0.95688799999999996</v>
      </c>
      <c r="H132" s="9">
        <f>IF(Raw!$G132&gt;$C$8,IF(Raw!$Q132&gt;$C$8,IF(Raw!$N132&gt;$C$9,IF(Raw!$N132&lt;$A$9,IF(Raw!$X132&gt;$C$9,IF(Raw!$X132&lt;$A$9,Raw!L132,-999),-999),-999),-999),-999),-999)</f>
        <v>589.70000000000005</v>
      </c>
      <c r="I132" s="9">
        <f>IF(Raw!$G132&gt;$C$8,IF(Raw!$Q132&gt;$C$8,IF(Raw!$N132&gt;$C$9,IF(Raw!$N132&lt;$A$9,IF(Raw!$X132&gt;$C$9,IF(Raw!$X132&lt;$A$9,Raw!M132,-999),-999),-999),-999),-999),-999)</f>
        <v>0.272864</v>
      </c>
      <c r="J132" s="9">
        <f>IF(Raw!$G132&gt;$C$8,IF(Raw!$Q132&gt;$C$8,IF(Raw!$N132&gt;$C$9,IF(Raw!$N132&lt;$A$9,IF(Raw!$X132&gt;$C$9,IF(Raw!$X132&lt;$A$9,Raw!N132,-999),-999),-999),-999),-999),-999)</f>
        <v>542</v>
      </c>
      <c r="K132" s="9">
        <f>IF(Raw!$G132&gt;$C$8,IF(Raw!$Q132&gt;$C$8,IF(Raw!$N132&gt;$C$9,IF(Raw!$N132&lt;$A$9,IF(Raw!$X132&gt;$C$9,IF(Raw!$X132&lt;$A$9,Raw!R132,-999),-999),-999),-999),-999),-999)</f>
        <v>0.84441500000000003</v>
      </c>
      <c r="L132" s="9">
        <f>IF(Raw!$G132&gt;$C$8,IF(Raw!$Q132&gt;$C$8,IF(Raw!$N132&gt;$C$9,IF(Raw!$N132&lt;$A$9,IF(Raw!$X132&gt;$C$9,IF(Raw!$X132&lt;$A$9,Raw!S132,-999),-999),-999),-999),-999),-999)</f>
        <v>1.1566000000000001</v>
      </c>
      <c r="M132" s="9">
        <f>Raw!Q132</f>
        <v>0.95393799999999995</v>
      </c>
      <c r="N132" s="9">
        <f>IF(Raw!$G132&gt;$C$8,IF(Raw!$Q132&gt;$C$8,IF(Raw!$N132&gt;$C$9,IF(Raw!$N132&lt;$A$9,IF(Raw!$X132&gt;$C$9,IF(Raw!$X132&lt;$A$9,Raw!V132,-999),-999),-999),-999),-999),-999)</f>
        <v>547.79999999999995</v>
      </c>
      <c r="O132" s="9">
        <f>IF(Raw!$G132&gt;$C$8,IF(Raw!$Q132&gt;$C$8,IF(Raw!$N132&gt;$C$9,IF(Raw!$N132&lt;$A$9,IF(Raw!$X132&gt;$C$9,IF(Raw!$X132&lt;$A$9,Raw!W132,-999),-999),-999),-999),-999),-999)</f>
        <v>7.5386999999999996E-2</v>
      </c>
      <c r="P132" s="9">
        <f>IF(Raw!$G132&gt;$C$8,IF(Raw!$Q132&gt;$C$8,IF(Raw!$N132&gt;$C$9,IF(Raw!$N132&lt;$A$9,IF(Raw!$X132&gt;$C$9,IF(Raw!$X132&lt;$A$9,Raw!X132,-999),-999),-999),-999),-999),-999)</f>
        <v>553</v>
      </c>
      <c r="R132" s="9">
        <f t="shared" si="20"/>
        <v>0.25296799999999997</v>
      </c>
      <c r="S132" s="9">
        <f t="shared" si="21"/>
        <v>0.22759338582138763</v>
      </c>
      <c r="T132" s="9">
        <f t="shared" si="22"/>
        <v>0.31218500000000005</v>
      </c>
      <c r="U132" s="9">
        <f t="shared" si="23"/>
        <v>0.26991613349472593</v>
      </c>
      <c r="V132" s="15">
        <f t="shared" si="16"/>
        <v>0</v>
      </c>
      <c r="X132" s="11">
        <f t="shared" si="24"/>
        <v>2.1792399999999996E+19</v>
      </c>
      <c r="Y132" s="11">
        <f t="shared" si="25"/>
        <v>5.8970000000000003E-18</v>
      </c>
      <c r="Z132" s="11">
        <f t="shared" si="26"/>
        <v>5.4199999999999995E-4</v>
      </c>
      <c r="AA132" s="16">
        <f t="shared" si="27"/>
        <v>6.5116769373832997E-2</v>
      </c>
      <c r="AB132" s="9">
        <f t="shared" si="17"/>
        <v>0.8647434786469701</v>
      </c>
      <c r="AC132" s="9">
        <f t="shared" si="18"/>
        <v>0.93488323062616696</v>
      </c>
      <c r="AD132" s="15">
        <f t="shared" si="19"/>
        <v>120.14164091113101</v>
      </c>
      <c r="AE132" s="3">
        <f t="shared" si="28"/>
        <v>709.99879999999985</v>
      </c>
      <c r="AF132" s="2">
        <f t="shared" si="29"/>
        <v>0.25</v>
      </c>
      <c r="AG132" s="9">
        <f t="shared" si="30"/>
        <v>2.4944743989572509E-2</v>
      </c>
      <c r="AH132" s="2">
        <f t="shared" si="31"/>
        <v>1.2070631797796945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43.9</v>
      </c>
      <c r="D133" s="15">
        <f>IF(C133&gt;0.5,Raw!D133*D$11,-999)</f>
        <v>37.1</v>
      </c>
      <c r="E133" s="9">
        <f>IF(Raw!$G133&gt;$C$8,IF(Raw!$Q133&gt;$C$8,IF(Raw!$N133&gt;$C$9,IF(Raw!$N133&lt;$A$9,IF(Raw!$X133&gt;$C$9,IF(Raw!$X133&lt;$A$9,Raw!H133,-999),-999),-999),-999),-999),-999)</f>
        <v>0.86661900000000003</v>
      </c>
      <c r="F133" s="9">
        <f>IF(Raw!$G133&gt;$C$8,IF(Raw!$Q133&gt;$C$8,IF(Raw!$N133&gt;$C$9,IF(Raw!$N133&lt;$A$9,IF(Raw!$X133&gt;$C$9,IF(Raw!$X133&lt;$A$9,Raw!I133,-999),-999),-999),-999),-999),-999)</f>
        <v>1.111729</v>
      </c>
      <c r="G133" s="9">
        <f>Raw!G133</f>
        <v>0.95076499999999997</v>
      </c>
      <c r="H133" s="9">
        <f>IF(Raw!$G133&gt;$C$8,IF(Raw!$Q133&gt;$C$8,IF(Raw!$N133&gt;$C$9,IF(Raw!$N133&lt;$A$9,IF(Raw!$X133&gt;$C$9,IF(Raw!$X133&lt;$A$9,Raw!L133,-999),-999),-999),-999),-999),-999)</f>
        <v>545.6</v>
      </c>
      <c r="I133" s="9">
        <f>IF(Raw!$G133&gt;$C$8,IF(Raw!$Q133&gt;$C$8,IF(Raw!$N133&gt;$C$9,IF(Raw!$N133&lt;$A$9,IF(Raw!$X133&gt;$C$9,IF(Raw!$X133&lt;$A$9,Raw!M133,-999),-999),-999),-999),-999),-999)</f>
        <v>0.13530700000000001</v>
      </c>
      <c r="J133" s="9">
        <f>IF(Raw!$G133&gt;$C$8,IF(Raw!$Q133&gt;$C$8,IF(Raw!$N133&gt;$C$9,IF(Raw!$N133&lt;$A$9,IF(Raw!$X133&gt;$C$9,IF(Raw!$X133&lt;$A$9,Raw!N133,-999),-999),-999),-999),-999),-999)</f>
        <v>617</v>
      </c>
      <c r="K133" s="9">
        <f>IF(Raw!$G133&gt;$C$8,IF(Raw!$Q133&gt;$C$8,IF(Raw!$N133&gt;$C$9,IF(Raw!$N133&lt;$A$9,IF(Raw!$X133&gt;$C$9,IF(Raw!$X133&lt;$A$9,Raw!R133,-999),-999),-999),-999),-999),-999)</f>
        <v>0.85627600000000004</v>
      </c>
      <c r="L133" s="9">
        <f>IF(Raw!$G133&gt;$C$8,IF(Raw!$Q133&gt;$C$8,IF(Raw!$N133&gt;$C$9,IF(Raw!$N133&lt;$A$9,IF(Raw!$X133&gt;$C$9,IF(Raw!$X133&lt;$A$9,Raw!S133,-999),-999),-999),-999),-999),-999)</f>
        <v>1.160968</v>
      </c>
      <c r="M133" s="9">
        <f>Raw!Q133</f>
        <v>0.96597</v>
      </c>
      <c r="N133" s="9">
        <f>IF(Raw!$G133&gt;$C$8,IF(Raw!$Q133&gt;$C$8,IF(Raw!$N133&gt;$C$9,IF(Raw!$N133&lt;$A$9,IF(Raw!$X133&gt;$C$9,IF(Raw!$X133&lt;$A$9,Raw!V133,-999),-999),-999),-999),-999),-999)</f>
        <v>568.6</v>
      </c>
      <c r="O133" s="9">
        <f>IF(Raw!$G133&gt;$C$8,IF(Raw!$Q133&gt;$C$8,IF(Raw!$N133&gt;$C$9,IF(Raw!$N133&lt;$A$9,IF(Raw!$X133&gt;$C$9,IF(Raw!$X133&lt;$A$9,Raw!W133,-999),-999),-999),-999),-999),-999)</f>
        <v>2.6999999999999999E-5</v>
      </c>
      <c r="P133" s="9">
        <f>IF(Raw!$G133&gt;$C$8,IF(Raw!$Q133&gt;$C$8,IF(Raw!$N133&gt;$C$9,IF(Raw!$N133&lt;$A$9,IF(Raw!$X133&gt;$C$9,IF(Raw!$X133&lt;$A$9,Raw!X133,-999),-999),-999),-999),-999),-999)</f>
        <v>566</v>
      </c>
      <c r="R133" s="9">
        <f t="shared" si="20"/>
        <v>0.24510999999999994</v>
      </c>
      <c r="S133" s="9">
        <f t="shared" si="21"/>
        <v>0.22047639307780939</v>
      </c>
      <c r="T133" s="9">
        <f t="shared" si="22"/>
        <v>0.30469199999999996</v>
      </c>
      <c r="U133" s="9">
        <f t="shared" si="23"/>
        <v>0.26244651015359594</v>
      </c>
      <c r="V133" s="15">
        <f t="shared" si="16"/>
        <v>0</v>
      </c>
      <c r="X133" s="11">
        <f t="shared" si="24"/>
        <v>2.2334199999999996E+19</v>
      </c>
      <c r="Y133" s="11">
        <f t="shared" si="25"/>
        <v>5.4560000000000001E-18</v>
      </c>
      <c r="Z133" s="11">
        <f t="shared" si="26"/>
        <v>6.1699999999999993E-4</v>
      </c>
      <c r="AA133" s="16">
        <f t="shared" si="27"/>
        <v>6.9927309536159485E-2</v>
      </c>
      <c r="AB133" s="9">
        <f t="shared" si="17"/>
        <v>0.87758229179719149</v>
      </c>
      <c r="AC133" s="9">
        <f t="shared" si="18"/>
        <v>0.93007269046384067</v>
      </c>
      <c r="AD133" s="15">
        <f t="shared" si="19"/>
        <v>113.33437526119856</v>
      </c>
      <c r="AE133" s="3">
        <f t="shared" si="28"/>
        <v>656.90239999999983</v>
      </c>
      <c r="AF133" s="2">
        <f t="shared" si="29"/>
        <v>0.25</v>
      </c>
      <c r="AG133" s="9">
        <f t="shared" si="30"/>
        <v>2.2880162513645847E-2</v>
      </c>
      <c r="AH133" s="2">
        <f t="shared" si="31"/>
        <v>1.1071591566200243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43</v>
      </c>
      <c r="D134" s="15">
        <f>IF(C134&gt;0.5,Raw!D134*D$11,-999)</f>
        <v>38</v>
      </c>
      <c r="E134" s="9">
        <f>IF(Raw!$G134&gt;$C$8,IF(Raw!$Q134&gt;$C$8,IF(Raw!$N134&gt;$C$9,IF(Raw!$N134&lt;$A$9,IF(Raw!$X134&gt;$C$9,IF(Raw!$X134&lt;$A$9,Raw!H134,-999),-999),-999),-999),-999),-999)</f>
        <v>0.88302000000000003</v>
      </c>
      <c r="F134" s="9">
        <f>IF(Raw!$G134&gt;$C$8,IF(Raw!$Q134&gt;$C$8,IF(Raw!$N134&gt;$C$9,IF(Raw!$N134&lt;$A$9,IF(Raw!$X134&gt;$C$9,IF(Raw!$X134&lt;$A$9,Raw!I134,-999),-999),-999),-999),-999),-999)</f>
        <v>1.1093770000000001</v>
      </c>
      <c r="G134" s="9">
        <f>Raw!G134</f>
        <v>0.94193300000000002</v>
      </c>
      <c r="H134" s="9">
        <f>IF(Raw!$G134&gt;$C$8,IF(Raw!$Q134&gt;$C$8,IF(Raw!$N134&gt;$C$9,IF(Raw!$N134&lt;$A$9,IF(Raw!$X134&gt;$C$9,IF(Raw!$X134&lt;$A$9,Raw!L134,-999),-999),-999),-999),-999),-999)</f>
        <v>550.29999999999995</v>
      </c>
      <c r="I134" s="9">
        <f>IF(Raw!$G134&gt;$C$8,IF(Raw!$Q134&gt;$C$8,IF(Raw!$N134&gt;$C$9,IF(Raw!$N134&lt;$A$9,IF(Raw!$X134&gt;$C$9,IF(Raw!$X134&lt;$A$9,Raw!M134,-999),-999),-999),-999),-999),-999)</f>
        <v>0.22575000000000001</v>
      </c>
      <c r="J134" s="9">
        <f>IF(Raw!$G134&gt;$C$8,IF(Raw!$Q134&gt;$C$8,IF(Raw!$N134&gt;$C$9,IF(Raw!$N134&lt;$A$9,IF(Raw!$X134&gt;$C$9,IF(Raw!$X134&lt;$A$9,Raw!N134,-999),-999),-999),-999),-999),-999)</f>
        <v>494</v>
      </c>
      <c r="K134" s="9">
        <f>IF(Raw!$G134&gt;$C$8,IF(Raw!$Q134&gt;$C$8,IF(Raw!$N134&gt;$C$9,IF(Raw!$N134&lt;$A$9,IF(Raw!$X134&gt;$C$9,IF(Raw!$X134&lt;$A$9,Raw!R134,-999),-999),-999),-999),-999),-999)</f>
        <v>0.85431999999999997</v>
      </c>
      <c r="L134" s="9">
        <f>IF(Raw!$G134&gt;$C$8,IF(Raw!$Q134&gt;$C$8,IF(Raw!$N134&gt;$C$9,IF(Raw!$N134&lt;$A$9,IF(Raw!$X134&gt;$C$9,IF(Raw!$X134&lt;$A$9,Raw!S134,-999),-999),-999),-999),-999),-999)</f>
        <v>1.1750400000000001</v>
      </c>
      <c r="M134" s="9">
        <f>Raw!Q134</f>
        <v>0.97342399999999996</v>
      </c>
      <c r="N134" s="9">
        <f>IF(Raw!$G134&gt;$C$8,IF(Raw!$Q134&gt;$C$8,IF(Raw!$N134&gt;$C$9,IF(Raw!$N134&lt;$A$9,IF(Raw!$X134&gt;$C$9,IF(Raw!$X134&lt;$A$9,Raw!V134,-999),-999),-999),-999),-999),-999)</f>
        <v>593</v>
      </c>
      <c r="O134" s="9">
        <f>IF(Raw!$G134&gt;$C$8,IF(Raw!$Q134&gt;$C$8,IF(Raw!$N134&gt;$C$9,IF(Raw!$N134&lt;$A$9,IF(Raw!$X134&gt;$C$9,IF(Raw!$X134&lt;$A$9,Raw!W134,-999),-999),-999),-999),-999),-999)</f>
        <v>1.5999999999999999E-5</v>
      </c>
      <c r="P134" s="9">
        <f>IF(Raw!$G134&gt;$C$8,IF(Raw!$Q134&gt;$C$8,IF(Raw!$N134&gt;$C$9,IF(Raw!$N134&lt;$A$9,IF(Raw!$X134&gt;$C$9,IF(Raw!$X134&lt;$A$9,Raw!X134,-999),-999),-999),-999),-999),-999)</f>
        <v>589</v>
      </c>
      <c r="R134" s="9">
        <f t="shared" si="20"/>
        <v>0.22635700000000003</v>
      </c>
      <c r="S134" s="9">
        <f t="shared" si="21"/>
        <v>0.20403974482975581</v>
      </c>
      <c r="T134" s="9">
        <f t="shared" si="22"/>
        <v>0.32072000000000012</v>
      </c>
      <c r="U134" s="9">
        <f t="shared" si="23"/>
        <v>0.27294389978213518</v>
      </c>
      <c r="V134" s="15">
        <f t="shared" si="16"/>
        <v>0</v>
      </c>
      <c r="X134" s="11">
        <f t="shared" si="24"/>
        <v>2.2875999999999996E+19</v>
      </c>
      <c r="Y134" s="11">
        <f t="shared" si="25"/>
        <v>5.5029999999999991E-18</v>
      </c>
      <c r="Z134" s="11">
        <f t="shared" si="26"/>
        <v>4.9399999999999997E-4</v>
      </c>
      <c r="AA134" s="16">
        <f t="shared" si="27"/>
        <v>5.8547069416807075E-2</v>
      </c>
      <c r="AB134" s="9">
        <f t="shared" si="17"/>
        <v>0.87309721610335833</v>
      </c>
      <c r="AC134" s="9">
        <f t="shared" si="18"/>
        <v>0.9414529305831929</v>
      </c>
      <c r="AD134" s="15">
        <f t="shared" si="19"/>
        <v>118.51633485183619</v>
      </c>
      <c r="AE134" s="3">
        <f t="shared" si="28"/>
        <v>662.56119999999976</v>
      </c>
      <c r="AF134" s="2">
        <f t="shared" si="29"/>
        <v>0.25</v>
      </c>
      <c r="AG134" s="9">
        <f t="shared" si="30"/>
        <v>2.4883315863342734E-2</v>
      </c>
      <c r="AH134" s="2">
        <f t="shared" si="31"/>
        <v>1.2040907047201863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42.1</v>
      </c>
      <c r="D135" s="15">
        <f>IF(C135&gt;0.5,Raw!D135*D$11,-999)</f>
        <v>40.700000000000003</v>
      </c>
      <c r="E135" s="9">
        <f>IF(Raw!$G135&gt;$C$8,IF(Raw!$Q135&gt;$C$8,IF(Raw!$N135&gt;$C$9,IF(Raw!$N135&lt;$A$9,IF(Raw!$X135&gt;$C$9,IF(Raw!$X135&lt;$A$9,Raw!H135,-999),-999),-999),-999),-999),-999)</f>
        <v>0.88077399999999995</v>
      </c>
      <c r="F135" s="9">
        <f>IF(Raw!$G135&gt;$C$8,IF(Raw!$Q135&gt;$C$8,IF(Raw!$N135&gt;$C$9,IF(Raw!$N135&lt;$A$9,IF(Raw!$X135&gt;$C$9,IF(Raw!$X135&lt;$A$9,Raw!I135,-999),-999),-999),-999),-999),-999)</f>
        <v>1.121184</v>
      </c>
      <c r="G135" s="9">
        <f>Raw!G135</f>
        <v>0.93513999999999997</v>
      </c>
      <c r="H135" s="9">
        <f>IF(Raw!$G135&gt;$C$8,IF(Raw!$Q135&gt;$C$8,IF(Raw!$N135&gt;$C$9,IF(Raw!$N135&lt;$A$9,IF(Raw!$X135&gt;$C$9,IF(Raw!$X135&lt;$A$9,Raw!L135,-999),-999),-999),-999),-999),-999)</f>
        <v>554.6</v>
      </c>
      <c r="I135" s="9">
        <f>IF(Raw!$G135&gt;$C$8,IF(Raw!$Q135&gt;$C$8,IF(Raw!$N135&gt;$C$9,IF(Raw!$N135&lt;$A$9,IF(Raw!$X135&gt;$C$9,IF(Raw!$X135&lt;$A$9,Raw!M135,-999),-999),-999),-999),-999),-999)</f>
        <v>0.13462399999999999</v>
      </c>
      <c r="J135" s="9">
        <f>IF(Raw!$G135&gt;$C$8,IF(Raw!$Q135&gt;$C$8,IF(Raw!$N135&gt;$C$9,IF(Raw!$N135&lt;$A$9,IF(Raw!$X135&gt;$C$9,IF(Raw!$X135&lt;$A$9,Raw!N135,-999),-999),-999),-999),-999),-999)</f>
        <v>827</v>
      </c>
      <c r="K135" s="9">
        <f>IF(Raw!$G135&gt;$C$8,IF(Raw!$Q135&gt;$C$8,IF(Raw!$N135&gt;$C$9,IF(Raw!$N135&lt;$A$9,IF(Raw!$X135&gt;$C$9,IF(Raw!$X135&lt;$A$9,Raw!R135,-999),-999),-999),-999),-999),-999)</f>
        <v>0.86718899999999999</v>
      </c>
      <c r="L135" s="9">
        <f>IF(Raw!$G135&gt;$C$8,IF(Raw!$Q135&gt;$C$8,IF(Raw!$N135&gt;$C$9,IF(Raw!$N135&lt;$A$9,IF(Raw!$X135&gt;$C$9,IF(Raw!$X135&lt;$A$9,Raw!S135,-999),-999),-999),-999),-999),-999)</f>
        <v>1.1668000000000001</v>
      </c>
      <c r="M135" s="9">
        <f>Raw!Q135</f>
        <v>0.96906300000000001</v>
      </c>
      <c r="N135" s="9">
        <f>IF(Raw!$G135&gt;$C$8,IF(Raw!$Q135&gt;$C$8,IF(Raw!$N135&gt;$C$9,IF(Raw!$N135&lt;$A$9,IF(Raw!$X135&gt;$C$9,IF(Raw!$X135&lt;$A$9,Raw!V135,-999),-999),-999),-999),-999),-999)</f>
        <v>556.29999999999995</v>
      </c>
      <c r="O135" s="9">
        <f>IF(Raw!$G135&gt;$C$8,IF(Raw!$Q135&gt;$C$8,IF(Raw!$N135&gt;$C$9,IF(Raw!$N135&lt;$A$9,IF(Raw!$X135&gt;$C$9,IF(Raw!$X135&lt;$A$9,Raw!W135,-999),-999),-999),-999),-999),-999)</f>
        <v>7.0521E-2</v>
      </c>
      <c r="P135" s="9">
        <f>IF(Raw!$G135&gt;$C$8,IF(Raw!$Q135&gt;$C$8,IF(Raw!$N135&gt;$C$9,IF(Raw!$N135&lt;$A$9,IF(Raw!$X135&gt;$C$9,IF(Raw!$X135&lt;$A$9,Raw!X135,-999),-999),-999),-999),-999),-999)</f>
        <v>438</v>
      </c>
      <c r="R135" s="9">
        <f t="shared" si="20"/>
        <v>0.24041000000000001</v>
      </c>
      <c r="S135" s="9">
        <f t="shared" si="21"/>
        <v>0.21442510774324289</v>
      </c>
      <c r="T135" s="9">
        <f t="shared" si="22"/>
        <v>0.29961100000000007</v>
      </c>
      <c r="U135" s="9">
        <f t="shared" si="23"/>
        <v>0.25678008227631133</v>
      </c>
      <c r="V135" s="15">
        <f t="shared" si="16"/>
        <v>0</v>
      </c>
      <c r="X135" s="11">
        <f t="shared" si="24"/>
        <v>2.4501399999999996E+19</v>
      </c>
      <c r="Y135" s="11">
        <f t="shared" si="25"/>
        <v>5.5459999999999996E-18</v>
      </c>
      <c r="Z135" s="11">
        <f t="shared" si="26"/>
        <v>8.2699999999999994E-4</v>
      </c>
      <c r="AA135" s="16">
        <f t="shared" si="27"/>
        <v>0.10102396080640431</v>
      </c>
      <c r="AB135" s="9">
        <f t="shared" si="17"/>
        <v>0.89745688992116757</v>
      </c>
      <c r="AC135" s="9">
        <f t="shared" si="18"/>
        <v>0.89897603919359581</v>
      </c>
      <c r="AD135" s="15">
        <f t="shared" si="19"/>
        <v>122.15714728706691</v>
      </c>
      <c r="AE135" s="3">
        <f t="shared" si="28"/>
        <v>667.73839999999973</v>
      </c>
      <c r="AF135" s="2">
        <f t="shared" si="29"/>
        <v>0.25</v>
      </c>
      <c r="AG135" s="9">
        <f t="shared" si="30"/>
        <v>2.4128863331548091E-2</v>
      </c>
      <c r="AH135" s="2">
        <f t="shared" si="31"/>
        <v>1.167583139342824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41.2</v>
      </c>
      <c r="D136" s="15">
        <f>IF(C136&gt;0.5,Raw!D136*D$11,-999)</f>
        <v>41.6</v>
      </c>
      <c r="E136" s="9">
        <f>IF(Raw!$G136&gt;$C$8,IF(Raw!$Q136&gt;$C$8,IF(Raw!$N136&gt;$C$9,IF(Raw!$N136&lt;$A$9,IF(Raw!$X136&gt;$C$9,IF(Raw!$X136&lt;$A$9,Raw!H136,-999),-999),-999),-999),-999),-999)</f>
        <v>0.87229100000000004</v>
      </c>
      <c r="F136" s="9">
        <f>IF(Raw!$G136&gt;$C$8,IF(Raw!$Q136&gt;$C$8,IF(Raw!$N136&gt;$C$9,IF(Raw!$N136&lt;$A$9,IF(Raw!$X136&gt;$C$9,IF(Raw!$X136&lt;$A$9,Raw!I136,-999),-999),-999),-999),-999),-999)</f>
        <v>1.11511</v>
      </c>
      <c r="G136" s="9">
        <f>Raw!G136</f>
        <v>0.94951600000000003</v>
      </c>
      <c r="H136" s="9">
        <f>IF(Raw!$G136&gt;$C$8,IF(Raw!$Q136&gt;$C$8,IF(Raw!$N136&gt;$C$9,IF(Raw!$N136&lt;$A$9,IF(Raw!$X136&gt;$C$9,IF(Raw!$X136&lt;$A$9,Raw!L136,-999),-999),-999),-999),-999),-999)</f>
        <v>547.9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497</v>
      </c>
      <c r="K136" s="9">
        <f>IF(Raw!$G136&gt;$C$8,IF(Raw!$Q136&gt;$C$8,IF(Raw!$N136&gt;$C$9,IF(Raw!$N136&lt;$A$9,IF(Raw!$X136&gt;$C$9,IF(Raw!$X136&lt;$A$9,Raw!R136,-999),-999),-999),-999),-999),-999)</f>
        <v>0.853105</v>
      </c>
      <c r="L136" s="9">
        <f>IF(Raw!$G136&gt;$C$8,IF(Raw!$Q136&gt;$C$8,IF(Raw!$N136&gt;$C$9,IF(Raw!$N136&lt;$A$9,IF(Raw!$X136&gt;$C$9,IF(Raw!$X136&lt;$A$9,Raw!S136,-999),-999),-999),-999),-999),-999)</f>
        <v>1.1701889999999999</v>
      </c>
      <c r="M136" s="9">
        <f>Raw!Q136</f>
        <v>0.95862800000000004</v>
      </c>
      <c r="N136" s="9">
        <f>IF(Raw!$G136&gt;$C$8,IF(Raw!$Q136&gt;$C$8,IF(Raw!$N136&gt;$C$9,IF(Raw!$N136&lt;$A$9,IF(Raw!$X136&gt;$C$9,IF(Raw!$X136&lt;$A$9,Raw!V136,-999),-999),-999),-999),-999),-999)</f>
        <v>568</v>
      </c>
      <c r="O136" s="9">
        <f>IF(Raw!$G136&gt;$C$8,IF(Raw!$Q136&gt;$C$8,IF(Raw!$N136&gt;$C$9,IF(Raw!$N136&lt;$A$9,IF(Raw!$X136&gt;$C$9,IF(Raw!$X136&lt;$A$9,Raw!W136,-999),-999),-999),-999),-999),-999)</f>
        <v>6.3E-5</v>
      </c>
      <c r="P136" s="9">
        <f>IF(Raw!$G136&gt;$C$8,IF(Raw!$Q136&gt;$C$8,IF(Raw!$N136&gt;$C$9,IF(Raw!$N136&lt;$A$9,IF(Raw!$X136&gt;$C$9,IF(Raw!$X136&lt;$A$9,Raw!X136,-999),-999),-999),-999),-999),-999)</f>
        <v>595</v>
      </c>
      <c r="R136" s="9">
        <f t="shared" si="20"/>
        <v>0.24281900000000001</v>
      </c>
      <c r="S136" s="9">
        <f t="shared" si="21"/>
        <v>0.21775340549362843</v>
      </c>
      <c r="T136" s="9">
        <f t="shared" si="22"/>
        <v>0.31708399999999992</v>
      </c>
      <c r="U136" s="9">
        <f t="shared" si="23"/>
        <v>0.2709681940267768</v>
      </c>
      <c r="V136" s="15">
        <f t="shared" si="16"/>
        <v>0</v>
      </c>
      <c r="X136" s="11">
        <f t="shared" si="24"/>
        <v>2.5043199999999996E+19</v>
      </c>
      <c r="Y136" s="11">
        <f t="shared" si="25"/>
        <v>5.4789999999999991E-18</v>
      </c>
      <c r="Z136" s="11">
        <f t="shared" si="26"/>
        <v>4.9699999999999994E-4</v>
      </c>
      <c r="AA136" s="16">
        <f t="shared" si="27"/>
        <v>6.3840648637505881E-2</v>
      </c>
      <c r="AB136" s="9">
        <f t="shared" si="17"/>
        <v>0.87334784823257494</v>
      </c>
      <c r="AC136" s="9">
        <f t="shared" si="18"/>
        <v>0.93615935136249406</v>
      </c>
      <c r="AD136" s="15">
        <f t="shared" si="19"/>
        <v>128.45200933099775</v>
      </c>
      <c r="AE136" s="3">
        <f t="shared" si="28"/>
        <v>659.67159999999967</v>
      </c>
      <c r="AF136" s="2">
        <f t="shared" si="29"/>
        <v>0.25</v>
      </c>
      <c r="AG136" s="9">
        <f t="shared" si="30"/>
        <v>2.6774160759639339E-2</v>
      </c>
      <c r="AH136" s="2">
        <f t="shared" si="31"/>
        <v>1.2955877052084683</v>
      </c>
    </row>
    <row r="137" spans="1:34">
      <c r="A137" s="1">
        <f>Raw!A137</f>
        <v>124</v>
      </c>
      <c r="B137" s="14">
        <f>Raw!B137</f>
        <v>0.46449074074074076</v>
      </c>
      <c r="C137" s="15">
        <f>Raw!C137</f>
        <v>40.1</v>
      </c>
      <c r="D137" s="15">
        <f>IF(C137&gt;0.5,Raw!D137*D$11,-999)</f>
        <v>44.4</v>
      </c>
      <c r="E137" s="9">
        <f>IF(Raw!$G137&gt;$C$8,IF(Raw!$Q137&gt;$C$8,IF(Raw!$N137&gt;$C$9,IF(Raw!$N137&lt;$A$9,IF(Raw!$X137&gt;$C$9,IF(Raw!$X137&lt;$A$9,Raw!H137,-999),-999),-999),-999),-999),-999)</f>
        <v>0.86462300000000003</v>
      </c>
      <c r="F137" s="9">
        <f>IF(Raw!$G137&gt;$C$8,IF(Raw!$Q137&gt;$C$8,IF(Raw!$N137&gt;$C$9,IF(Raw!$N137&lt;$A$9,IF(Raw!$X137&gt;$C$9,IF(Raw!$X137&lt;$A$9,Raw!I137,-999),-999),-999),-999),-999),-999)</f>
        <v>1.109701</v>
      </c>
      <c r="G137" s="9">
        <f>Raw!G137</f>
        <v>0.95133699999999999</v>
      </c>
      <c r="H137" s="9">
        <f>IF(Raw!$G137&gt;$C$8,IF(Raw!$Q137&gt;$C$8,IF(Raw!$N137&gt;$C$9,IF(Raw!$N137&lt;$A$9,IF(Raw!$X137&gt;$C$9,IF(Raw!$X137&lt;$A$9,Raw!L137,-999),-999),-999),-999),-999),-999)</f>
        <v>598.9</v>
      </c>
      <c r="I137" s="9">
        <f>IF(Raw!$G137&gt;$C$8,IF(Raw!$Q137&gt;$C$8,IF(Raw!$N137&gt;$C$9,IF(Raw!$N137&lt;$A$9,IF(Raw!$X137&gt;$C$9,IF(Raw!$X137&lt;$A$9,Raw!M137,-999),-999),-999),-999),-999),-999)</f>
        <v>3.6932E-2</v>
      </c>
      <c r="J137" s="9">
        <f>IF(Raw!$G137&gt;$C$8,IF(Raw!$Q137&gt;$C$8,IF(Raw!$N137&gt;$C$9,IF(Raw!$N137&lt;$A$9,IF(Raw!$X137&gt;$C$9,IF(Raw!$X137&lt;$A$9,Raw!N137,-999),-999),-999),-999),-999),-999)</f>
        <v>637</v>
      </c>
      <c r="K137" s="9">
        <f>IF(Raw!$G137&gt;$C$8,IF(Raw!$Q137&gt;$C$8,IF(Raw!$N137&gt;$C$9,IF(Raw!$N137&lt;$A$9,IF(Raw!$X137&gt;$C$9,IF(Raw!$X137&lt;$A$9,Raw!R137,-999),-999),-999),-999),-999),-999)</f>
        <v>0.85956999999999995</v>
      </c>
      <c r="L137" s="9">
        <f>IF(Raw!$G137&gt;$C$8,IF(Raw!$Q137&gt;$C$8,IF(Raw!$N137&gt;$C$9,IF(Raw!$N137&lt;$A$9,IF(Raw!$X137&gt;$C$9,IF(Raw!$X137&lt;$A$9,Raw!S137,-999),-999),-999),-999),-999),-999)</f>
        <v>1.1707909999999999</v>
      </c>
      <c r="M137" s="9">
        <f>Raw!Q137</f>
        <v>0.97952799999999995</v>
      </c>
      <c r="N137" s="9">
        <f>IF(Raw!$G137&gt;$C$8,IF(Raw!$Q137&gt;$C$8,IF(Raw!$N137&gt;$C$9,IF(Raw!$N137&lt;$A$9,IF(Raw!$X137&gt;$C$9,IF(Raw!$X137&lt;$A$9,Raw!V137,-999),-999),-999),-999),-999),-999)</f>
        <v>535.4</v>
      </c>
      <c r="O137" s="9">
        <f>IF(Raw!$G137&gt;$C$8,IF(Raw!$Q137&gt;$C$8,IF(Raw!$N137&gt;$C$9,IF(Raw!$N137&lt;$A$9,IF(Raw!$X137&gt;$C$9,IF(Raw!$X137&lt;$A$9,Raw!W137,-999),-999),-999),-999),-999),-999)</f>
        <v>2.5000000000000001E-5</v>
      </c>
      <c r="P137" s="9">
        <f>IF(Raw!$G137&gt;$C$8,IF(Raw!$Q137&gt;$C$8,IF(Raw!$N137&gt;$C$9,IF(Raw!$N137&lt;$A$9,IF(Raw!$X137&gt;$C$9,IF(Raw!$X137&lt;$A$9,Raw!X137,-999),-999),-999),-999),-999),-999)</f>
        <v>454</v>
      </c>
      <c r="R137" s="9">
        <f t="shared" si="20"/>
        <v>0.24507800000000002</v>
      </c>
      <c r="S137" s="9">
        <f t="shared" si="21"/>
        <v>0.22085048134587607</v>
      </c>
      <c r="T137" s="9">
        <f t="shared" si="22"/>
        <v>0.31122099999999997</v>
      </c>
      <c r="U137" s="9">
        <f t="shared" si="23"/>
        <v>0.26582114143344115</v>
      </c>
      <c r="V137" s="15">
        <f t="shared" si="16"/>
        <v>0</v>
      </c>
      <c r="X137" s="11">
        <f t="shared" si="24"/>
        <v>2.6728799999999992E+19</v>
      </c>
      <c r="Y137" s="11">
        <f t="shared" si="25"/>
        <v>5.9889999999999995E-18</v>
      </c>
      <c r="Z137" s="11">
        <f t="shared" si="26"/>
        <v>6.3699999999999998E-4</v>
      </c>
      <c r="AA137" s="16">
        <f t="shared" si="27"/>
        <v>9.2534431780294926E-2</v>
      </c>
      <c r="AB137" s="9">
        <f t="shared" si="17"/>
        <v>0.88836865839309509</v>
      </c>
      <c r="AC137" s="9">
        <f t="shared" si="18"/>
        <v>0.90746556821970514</v>
      </c>
      <c r="AD137" s="15">
        <f t="shared" si="19"/>
        <v>145.26598395650694</v>
      </c>
      <c r="AE137" s="3">
        <f t="shared" si="28"/>
        <v>721.07559999999978</v>
      </c>
      <c r="AF137" s="2">
        <f t="shared" si="29"/>
        <v>0.25</v>
      </c>
      <c r="AG137" s="9">
        <f t="shared" si="30"/>
        <v>2.9703668974438942E-2</v>
      </c>
      <c r="AH137" s="2">
        <f t="shared" si="31"/>
        <v>1.4373450831324477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39.200000000000003</v>
      </c>
      <c r="D138" s="15">
        <f>IF(C138&gt;0.5,Raw!D138*D$11,-999)</f>
        <v>45.3</v>
      </c>
      <c r="E138" s="9">
        <f>IF(Raw!$G138&gt;$C$8,IF(Raw!$Q138&gt;$C$8,IF(Raw!$N138&gt;$C$9,IF(Raw!$N138&lt;$A$9,IF(Raw!$X138&gt;$C$9,IF(Raw!$X138&lt;$A$9,Raw!H138,-999),-999),-999),-999),-999),-999)</f>
        <v>0.87163100000000004</v>
      </c>
      <c r="F138" s="9">
        <f>IF(Raw!$G138&gt;$C$8,IF(Raw!$Q138&gt;$C$8,IF(Raw!$N138&gt;$C$9,IF(Raw!$N138&lt;$A$9,IF(Raw!$X138&gt;$C$9,IF(Raw!$X138&lt;$A$9,Raw!I138,-999),-999),-999),-999),-999),-999)</f>
        <v>1.107221</v>
      </c>
      <c r="G138" s="9">
        <f>Raw!G138</f>
        <v>0.94795700000000005</v>
      </c>
      <c r="H138" s="9">
        <f>IF(Raw!$G138&gt;$C$8,IF(Raw!$Q138&gt;$C$8,IF(Raw!$N138&gt;$C$9,IF(Raw!$N138&lt;$A$9,IF(Raw!$X138&gt;$C$9,IF(Raw!$X138&lt;$A$9,Raw!L138,-999),-999),-999),-999),-999),-999)</f>
        <v>526.5</v>
      </c>
      <c r="I138" s="9">
        <f>IF(Raw!$G138&gt;$C$8,IF(Raw!$Q138&gt;$C$8,IF(Raw!$N138&gt;$C$9,IF(Raw!$N138&lt;$A$9,IF(Raw!$X138&gt;$C$9,IF(Raw!$X138&lt;$A$9,Raw!M138,-999),-999),-999),-999),-999),-999)</f>
        <v>2.8699999999999998E-4</v>
      </c>
      <c r="J138" s="9">
        <f>IF(Raw!$G138&gt;$C$8,IF(Raw!$Q138&gt;$C$8,IF(Raw!$N138&gt;$C$9,IF(Raw!$N138&lt;$A$9,IF(Raw!$X138&gt;$C$9,IF(Raw!$X138&lt;$A$9,Raw!N138,-999),-999),-999),-999),-999),-999)</f>
        <v>640</v>
      </c>
      <c r="K138" s="9">
        <f>IF(Raw!$G138&gt;$C$8,IF(Raw!$Q138&gt;$C$8,IF(Raw!$N138&gt;$C$9,IF(Raw!$N138&lt;$A$9,IF(Raw!$X138&gt;$C$9,IF(Raw!$X138&lt;$A$9,Raw!R138,-999),-999),-999),-999),-999),-999)</f>
        <v>0.88353000000000004</v>
      </c>
      <c r="L138" s="9">
        <f>IF(Raw!$G138&gt;$C$8,IF(Raw!$Q138&gt;$C$8,IF(Raw!$N138&gt;$C$9,IF(Raw!$N138&lt;$A$9,IF(Raw!$X138&gt;$C$9,IF(Raw!$X138&lt;$A$9,Raw!S138,-999),-999),-999),-999),-999),-999)</f>
        <v>1.1784190000000001</v>
      </c>
      <c r="M138" s="9">
        <f>Raw!Q138</f>
        <v>0.97282000000000002</v>
      </c>
      <c r="N138" s="9">
        <f>IF(Raw!$G138&gt;$C$8,IF(Raw!$Q138&gt;$C$8,IF(Raw!$N138&gt;$C$9,IF(Raw!$N138&lt;$A$9,IF(Raw!$X138&gt;$C$9,IF(Raw!$X138&lt;$A$9,Raw!V138,-999),-999),-999),-999),-999),-999)</f>
        <v>508.6</v>
      </c>
      <c r="O138" s="9">
        <f>IF(Raw!$G138&gt;$C$8,IF(Raw!$Q138&gt;$C$8,IF(Raw!$N138&gt;$C$9,IF(Raw!$N138&lt;$A$9,IF(Raw!$X138&gt;$C$9,IF(Raw!$X138&lt;$A$9,Raw!W138,-999),-999),-999),-999),-999),-999)</f>
        <v>1.7E-5</v>
      </c>
      <c r="P138" s="9">
        <f>IF(Raw!$G138&gt;$C$8,IF(Raw!$Q138&gt;$C$8,IF(Raw!$N138&gt;$C$9,IF(Raw!$N138&lt;$A$9,IF(Raw!$X138&gt;$C$9,IF(Raw!$X138&lt;$A$9,Raw!X138,-999),-999),-999),-999),-999),-999)</f>
        <v>619</v>
      </c>
      <c r="R138" s="9">
        <f t="shared" si="20"/>
        <v>0.23558999999999997</v>
      </c>
      <c r="S138" s="9">
        <f t="shared" si="21"/>
        <v>0.21277594987811824</v>
      </c>
      <c r="T138" s="9">
        <f t="shared" si="22"/>
        <v>0.29488900000000007</v>
      </c>
      <c r="U138" s="9">
        <f t="shared" si="23"/>
        <v>0.25024121301506513</v>
      </c>
      <c r="V138" s="15">
        <f t="shared" si="16"/>
        <v>0</v>
      </c>
      <c r="X138" s="11">
        <f t="shared" si="24"/>
        <v>2.7270599999999996E+19</v>
      </c>
      <c r="Y138" s="11">
        <f t="shared" si="25"/>
        <v>5.2649999999999993E-18</v>
      </c>
      <c r="Z138" s="11">
        <f t="shared" si="26"/>
        <v>6.3999999999999994E-4</v>
      </c>
      <c r="AA138" s="16">
        <f t="shared" si="27"/>
        <v>8.415767929398657E-2</v>
      </c>
      <c r="AB138" s="9">
        <f t="shared" si="17"/>
        <v>0.9083471738893244</v>
      </c>
      <c r="AC138" s="9">
        <f t="shared" si="18"/>
        <v>0.91584232070601357</v>
      </c>
      <c r="AD138" s="15">
        <f t="shared" si="19"/>
        <v>131.49637389685407</v>
      </c>
      <c r="AE138" s="3">
        <f t="shared" si="28"/>
        <v>633.90599999999972</v>
      </c>
      <c r="AF138" s="2">
        <f t="shared" si="29"/>
        <v>0.25</v>
      </c>
      <c r="AG138" s="9">
        <f t="shared" si="30"/>
        <v>2.5312163162331775E-2</v>
      </c>
      <c r="AH138" s="2">
        <f t="shared" si="31"/>
        <v>1.2248424023352844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37.9</v>
      </c>
      <c r="D139" s="15">
        <f>IF(C139&gt;0.5,Raw!D139*D$11,-999)</f>
        <v>48</v>
      </c>
      <c r="E139" s="9">
        <f>IF(Raw!$G139&gt;$C$8,IF(Raw!$Q139&gt;$C$8,IF(Raw!$N139&gt;$C$9,IF(Raw!$N139&lt;$A$9,IF(Raw!$X139&gt;$C$9,IF(Raw!$X139&lt;$A$9,Raw!H139,-999),-999),-999),-999),-999),-999)</f>
        <v>0.86401399999999995</v>
      </c>
      <c r="F139" s="9">
        <f>IF(Raw!$G139&gt;$C$8,IF(Raw!$Q139&gt;$C$8,IF(Raw!$N139&gt;$C$9,IF(Raw!$N139&lt;$A$9,IF(Raw!$X139&gt;$C$9,IF(Raw!$X139&lt;$A$9,Raw!I139,-999),-999),-999),-999),-999),-999)</f>
        <v>1.1083320000000001</v>
      </c>
      <c r="G139" s="9">
        <f>Raw!G139</f>
        <v>0.94993000000000005</v>
      </c>
      <c r="H139" s="9">
        <f>IF(Raw!$G139&gt;$C$8,IF(Raw!$Q139&gt;$C$8,IF(Raw!$N139&gt;$C$9,IF(Raw!$N139&lt;$A$9,IF(Raw!$X139&gt;$C$9,IF(Raw!$X139&lt;$A$9,Raw!L139,-999),-999),-999),-999),-999),-999)</f>
        <v>534.4</v>
      </c>
      <c r="I139" s="9">
        <f>IF(Raw!$G139&gt;$C$8,IF(Raw!$Q139&gt;$C$8,IF(Raw!$N139&gt;$C$9,IF(Raw!$N139&lt;$A$9,IF(Raw!$X139&gt;$C$9,IF(Raw!$X139&lt;$A$9,Raw!M139,-999),-999),-999),-999),-999),-999)</f>
        <v>0.116371</v>
      </c>
      <c r="J139" s="9">
        <f>IF(Raw!$G139&gt;$C$8,IF(Raw!$Q139&gt;$C$8,IF(Raw!$N139&gt;$C$9,IF(Raw!$N139&lt;$A$9,IF(Raw!$X139&gt;$C$9,IF(Raw!$X139&lt;$A$9,Raw!N139,-999),-999),-999),-999),-999),-999)</f>
        <v>840</v>
      </c>
      <c r="K139" s="9">
        <f>IF(Raw!$G139&gt;$C$8,IF(Raw!$Q139&gt;$C$8,IF(Raw!$N139&gt;$C$9,IF(Raw!$N139&lt;$A$9,IF(Raw!$X139&gt;$C$9,IF(Raw!$X139&lt;$A$9,Raw!R139,-999),-999),-999),-999),-999),-999)</f>
        <v>0.86398900000000001</v>
      </c>
      <c r="L139" s="9">
        <f>IF(Raw!$G139&gt;$C$8,IF(Raw!$Q139&gt;$C$8,IF(Raw!$N139&gt;$C$9,IF(Raw!$N139&lt;$A$9,IF(Raw!$X139&gt;$C$9,IF(Raw!$X139&lt;$A$9,Raw!S139,-999),-999),-999),-999),-999),-999)</f>
        <v>1.1621300000000001</v>
      </c>
      <c r="M139" s="9">
        <f>Raw!Q139</f>
        <v>0.96488399999999996</v>
      </c>
      <c r="N139" s="9">
        <f>IF(Raw!$G139&gt;$C$8,IF(Raw!$Q139&gt;$C$8,IF(Raw!$N139&gt;$C$9,IF(Raw!$N139&lt;$A$9,IF(Raw!$X139&gt;$C$9,IF(Raw!$X139&lt;$A$9,Raw!V139,-999),-999),-999),-999),-999),-999)</f>
        <v>566.9</v>
      </c>
      <c r="O139" s="9">
        <f>IF(Raw!$G139&gt;$C$8,IF(Raw!$Q139&gt;$C$8,IF(Raw!$N139&gt;$C$9,IF(Raw!$N139&lt;$A$9,IF(Raw!$X139&gt;$C$9,IF(Raw!$X139&lt;$A$9,Raw!W139,-999),-999),-999),-999),-999),-999)</f>
        <v>6.4620999999999998E-2</v>
      </c>
      <c r="P139" s="9">
        <f>IF(Raw!$G139&gt;$C$8,IF(Raw!$Q139&gt;$C$8,IF(Raw!$N139&gt;$C$9,IF(Raw!$N139&lt;$A$9,IF(Raw!$X139&gt;$C$9,IF(Raw!$X139&lt;$A$9,Raw!X139,-999),-999),-999),-999),-999),-999)</f>
        <v>714</v>
      </c>
      <c r="R139" s="9">
        <f t="shared" si="20"/>
        <v>0.24431800000000015</v>
      </c>
      <c r="S139" s="9">
        <f t="shared" si="21"/>
        <v>0.22043755842112303</v>
      </c>
      <c r="T139" s="9">
        <f t="shared" si="22"/>
        <v>0.2981410000000001</v>
      </c>
      <c r="U139" s="9">
        <f t="shared" si="23"/>
        <v>0.25654703002245882</v>
      </c>
      <c r="V139" s="15">
        <f t="shared" si="16"/>
        <v>0</v>
      </c>
      <c r="X139" s="11">
        <f t="shared" si="24"/>
        <v>2.8895999999999996E+19</v>
      </c>
      <c r="Y139" s="11">
        <f t="shared" si="25"/>
        <v>5.3439999999999995E-18</v>
      </c>
      <c r="Z139" s="11">
        <f t="shared" si="26"/>
        <v>8.3999999999999993E-4</v>
      </c>
      <c r="AA139" s="16">
        <f t="shared" si="27"/>
        <v>0.11481941831196231</v>
      </c>
      <c r="AB139" s="9">
        <f t="shared" si="17"/>
        <v>0.8982213761949468</v>
      </c>
      <c r="AC139" s="9">
        <f t="shared" si="18"/>
        <v>0.88518058168803759</v>
      </c>
      <c r="AD139" s="15">
        <f t="shared" si="19"/>
        <v>136.68978370471703</v>
      </c>
      <c r="AE139" s="3">
        <f t="shared" si="28"/>
        <v>643.41759999999977</v>
      </c>
      <c r="AF139" s="2">
        <f t="shared" si="29"/>
        <v>0.25</v>
      </c>
      <c r="AG139" s="9">
        <f t="shared" si="30"/>
        <v>2.6974890802967263E-2</v>
      </c>
      <c r="AH139" s="2">
        <f t="shared" si="31"/>
        <v>1.3053009275401146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37.200000000000003</v>
      </c>
      <c r="D140" s="15">
        <f>IF(C140&gt;0.5,Raw!D140*D$11,-999)</f>
        <v>48.9</v>
      </c>
      <c r="E140" s="9">
        <f>IF(Raw!$G140&gt;$C$8,IF(Raw!$Q140&gt;$C$8,IF(Raw!$N140&gt;$C$9,IF(Raw!$N140&lt;$A$9,IF(Raw!$X140&gt;$C$9,IF(Raw!$X140&lt;$A$9,Raw!H140,-999),-999),-999),-999),-999),-999)</f>
        <v>0.88527199999999995</v>
      </c>
      <c r="F140" s="9">
        <f>IF(Raw!$G140&gt;$C$8,IF(Raw!$Q140&gt;$C$8,IF(Raw!$N140&gt;$C$9,IF(Raw!$N140&lt;$A$9,IF(Raw!$X140&gt;$C$9,IF(Raw!$X140&lt;$A$9,Raw!I140,-999),-999),-999),-999),-999),-999)</f>
        <v>1.0950599999999999</v>
      </c>
      <c r="G140" s="9">
        <f>Raw!G140</f>
        <v>0.93981099999999995</v>
      </c>
      <c r="H140" s="9">
        <f>IF(Raw!$G140&gt;$C$8,IF(Raw!$Q140&gt;$C$8,IF(Raw!$N140&gt;$C$9,IF(Raw!$N140&lt;$A$9,IF(Raw!$X140&gt;$C$9,IF(Raw!$X140&lt;$A$9,Raw!L140,-999),-999),-999),-999),-999),-999)</f>
        <v>584</v>
      </c>
      <c r="I140" s="9">
        <f>IF(Raw!$G140&gt;$C$8,IF(Raw!$Q140&gt;$C$8,IF(Raw!$N140&gt;$C$9,IF(Raw!$N140&lt;$A$9,IF(Raw!$X140&gt;$C$9,IF(Raw!$X140&lt;$A$9,Raw!M140,-999),-999),-999),-999),-999),-999)</f>
        <v>0.52439400000000003</v>
      </c>
      <c r="J140" s="9">
        <f>IF(Raw!$G140&gt;$C$8,IF(Raw!$Q140&gt;$C$8,IF(Raw!$N140&gt;$C$9,IF(Raw!$N140&lt;$A$9,IF(Raw!$X140&gt;$C$9,IF(Raw!$X140&lt;$A$9,Raw!N140,-999),-999),-999),-999),-999),-999)</f>
        <v>534</v>
      </c>
      <c r="K140" s="9">
        <f>IF(Raw!$G140&gt;$C$8,IF(Raw!$Q140&gt;$C$8,IF(Raw!$N140&gt;$C$9,IF(Raw!$N140&lt;$A$9,IF(Raw!$X140&gt;$C$9,IF(Raw!$X140&lt;$A$9,Raw!R140,-999),-999),-999),-999),-999),-999)</f>
        <v>0.88004000000000004</v>
      </c>
      <c r="L140" s="9">
        <f>IF(Raw!$G140&gt;$C$8,IF(Raw!$Q140&gt;$C$8,IF(Raw!$N140&gt;$C$9,IF(Raw!$N140&lt;$A$9,IF(Raw!$X140&gt;$C$9,IF(Raw!$X140&lt;$A$9,Raw!S140,-999),-999),-999),-999),-999),-999)</f>
        <v>1.172644</v>
      </c>
      <c r="M140" s="9">
        <f>Raw!Q140</f>
        <v>0.95631999999999995</v>
      </c>
      <c r="N140" s="9">
        <f>IF(Raw!$G140&gt;$C$8,IF(Raw!$Q140&gt;$C$8,IF(Raw!$N140&gt;$C$9,IF(Raw!$N140&lt;$A$9,IF(Raw!$X140&gt;$C$9,IF(Raw!$X140&lt;$A$9,Raw!V140,-999),-999),-999),-999),-999),-999)</f>
        <v>545.20000000000005</v>
      </c>
      <c r="O140" s="9">
        <f>IF(Raw!$G140&gt;$C$8,IF(Raw!$Q140&gt;$C$8,IF(Raw!$N140&gt;$C$9,IF(Raw!$N140&lt;$A$9,IF(Raw!$X140&gt;$C$9,IF(Raw!$X140&lt;$A$9,Raw!W140,-999),-999),-999),-999),-999),-999)</f>
        <v>0.14174600000000001</v>
      </c>
      <c r="P140" s="9">
        <f>IF(Raw!$G140&gt;$C$8,IF(Raw!$Q140&gt;$C$8,IF(Raw!$N140&gt;$C$9,IF(Raw!$N140&lt;$A$9,IF(Raw!$X140&gt;$C$9,IF(Raw!$X140&lt;$A$9,Raw!X140,-999),-999),-999),-999),-999),-999)</f>
        <v>577</v>
      </c>
      <c r="R140" s="9">
        <f t="shared" si="20"/>
        <v>0.20978799999999997</v>
      </c>
      <c r="S140" s="9">
        <f t="shared" si="21"/>
        <v>0.19157671725750186</v>
      </c>
      <c r="T140" s="9">
        <f t="shared" si="22"/>
        <v>0.29260399999999998</v>
      </c>
      <c r="U140" s="9">
        <f t="shared" si="23"/>
        <v>0.24952500503136499</v>
      </c>
      <c r="V140" s="15">
        <f t="shared" si="16"/>
        <v>0</v>
      </c>
      <c r="X140" s="11">
        <f t="shared" si="24"/>
        <v>2.9437799999999992E+19</v>
      </c>
      <c r="Y140" s="11">
        <f t="shared" si="25"/>
        <v>5.8399999999999997E-18</v>
      </c>
      <c r="Z140" s="11">
        <f t="shared" si="26"/>
        <v>5.3399999999999997E-4</v>
      </c>
      <c r="AA140" s="16">
        <f t="shared" si="27"/>
        <v>8.408430796974567E-2</v>
      </c>
      <c r="AB140" s="9">
        <f t="shared" si="17"/>
        <v>0.90464340484917949</v>
      </c>
      <c r="AC140" s="9">
        <f t="shared" si="18"/>
        <v>0.91591569203025436</v>
      </c>
      <c r="AD140" s="15">
        <f t="shared" si="19"/>
        <v>157.46125087967357</v>
      </c>
      <c r="AE140" s="3">
        <f t="shared" si="28"/>
        <v>703.13599999999974</v>
      </c>
      <c r="AF140" s="2">
        <f t="shared" si="29"/>
        <v>0.25</v>
      </c>
      <c r="AG140" s="9">
        <f t="shared" si="30"/>
        <v>3.0223476475381209E-2</v>
      </c>
      <c r="AH140" s="2">
        <f t="shared" si="31"/>
        <v>1.4624982975820726</v>
      </c>
    </row>
    <row r="141" spans="1:34">
      <c r="A141" s="1">
        <f>Raw!A141</f>
        <v>128</v>
      </c>
      <c r="B141" s="14">
        <f>Raw!B141</f>
        <v>0.46471064814814816</v>
      </c>
      <c r="C141" s="15">
        <f>Raw!C141</f>
        <v>35.9</v>
      </c>
      <c r="D141" s="15">
        <f>IF(C141&gt;0.5,Raw!D141*D$11,-999)</f>
        <v>51.6</v>
      </c>
      <c r="E141" s="9">
        <f>IF(Raw!$G141&gt;$C$8,IF(Raw!$Q141&gt;$C$8,IF(Raw!$N141&gt;$C$9,IF(Raw!$N141&lt;$A$9,IF(Raw!$X141&gt;$C$9,IF(Raw!$X141&lt;$A$9,Raw!H141,-999),-999),-999),-999),-999),-999)</f>
        <v>0.86057099999999997</v>
      </c>
      <c r="F141" s="9">
        <f>IF(Raw!$G141&gt;$C$8,IF(Raw!$Q141&gt;$C$8,IF(Raw!$N141&gt;$C$9,IF(Raw!$N141&lt;$A$9,IF(Raw!$X141&gt;$C$9,IF(Raw!$X141&lt;$A$9,Raw!I141,-999),-999),-999),-999),-999),-999)</f>
        <v>1.096252</v>
      </c>
      <c r="G141" s="9">
        <f>Raw!G141</f>
        <v>0.94228000000000001</v>
      </c>
      <c r="H141" s="9">
        <f>IF(Raw!$G141&gt;$C$8,IF(Raw!$Q141&gt;$C$8,IF(Raw!$N141&gt;$C$9,IF(Raw!$N141&lt;$A$9,IF(Raw!$X141&gt;$C$9,IF(Raw!$X141&lt;$A$9,Raw!L141,-999),-999),-999),-999),-999),-999)</f>
        <v>521.4</v>
      </c>
      <c r="I141" s="9">
        <f>IF(Raw!$G141&gt;$C$8,IF(Raw!$Q141&gt;$C$8,IF(Raw!$N141&gt;$C$9,IF(Raw!$N141&lt;$A$9,IF(Raw!$X141&gt;$C$9,IF(Raw!$X141&lt;$A$9,Raw!M141,-999),-999),-999),-999),-999),-999)</f>
        <v>6.0000000000000002E-6</v>
      </c>
      <c r="J141" s="9">
        <f>IF(Raw!$G141&gt;$C$8,IF(Raw!$Q141&gt;$C$8,IF(Raw!$N141&gt;$C$9,IF(Raw!$N141&lt;$A$9,IF(Raw!$X141&gt;$C$9,IF(Raw!$X141&lt;$A$9,Raw!N141,-999),-999),-999),-999),-999),-999)</f>
        <v>491</v>
      </c>
      <c r="K141" s="9">
        <f>IF(Raw!$G141&gt;$C$8,IF(Raw!$Q141&gt;$C$8,IF(Raw!$N141&gt;$C$9,IF(Raw!$N141&lt;$A$9,IF(Raw!$X141&gt;$C$9,IF(Raw!$X141&lt;$A$9,Raw!R141,-999),-999),-999),-999),-999),-999)</f>
        <v>0.84430099999999997</v>
      </c>
      <c r="L141" s="9">
        <f>IF(Raw!$G141&gt;$C$8,IF(Raw!$Q141&gt;$C$8,IF(Raw!$N141&gt;$C$9,IF(Raw!$N141&lt;$A$9,IF(Raw!$X141&gt;$C$9,IF(Raw!$X141&lt;$A$9,Raw!S141,-999),-999),-999),-999),-999),-999)</f>
        <v>1.1502779999999999</v>
      </c>
      <c r="M141" s="9">
        <f>Raw!Q141</f>
        <v>0.967866</v>
      </c>
      <c r="N141" s="9">
        <f>IF(Raw!$G141&gt;$C$8,IF(Raw!$Q141&gt;$C$8,IF(Raw!$N141&gt;$C$9,IF(Raw!$N141&lt;$A$9,IF(Raw!$X141&gt;$C$9,IF(Raw!$X141&lt;$A$9,Raw!V141,-999),-999),-999),-999),-999),-999)</f>
        <v>623.1</v>
      </c>
      <c r="O141" s="9">
        <f>IF(Raw!$G141&gt;$C$8,IF(Raw!$Q141&gt;$C$8,IF(Raw!$N141&gt;$C$9,IF(Raw!$N141&lt;$A$9,IF(Raw!$X141&gt;$C$9,IF(Raw!$X141&lt;$A$9,Raw!W141,-999),-999),-999),-999),-999),-999)</f>
        <v>3.6000000000000001E-5</v>
      </c>
      <c r="P141" s="9">
        <f>IF(Raw!$G141&gt;$C$8,IF(Raw!$Q141&gt;$C$8,IF(Raw!$N141&gt;$C$9,IF(Raw!$N141&lt;$A$9,IF(Raw!$X141&gt;$C$9,IF(Raw!$X141&lt;$A$9,Raw!X141,-999),-999),-999),-999),-999),-999)</f>
        <v>496</v>
      </c>
      <c r="R141" s="9">
        <f t="shared" si="20"/>
        <v>0.23568100000000003</v>
      </c>
      <c r="S141" s="9">
        <f t="shared" si="21"/>
        <v>0.21498797721691731</v>
      </c>
      <c r="T141" s="9">
        <f t="shared" si="22"/>
        <v>0.30597699999999994</v>
      </c>
      <c r="U141" s="9">
        <f t="shared" si="23"/>
        <v>0.26600265327164385</v>
      </c>
      <c r="V141" s="15">
        <f t="shared" ref="V141:V204" si="32">IF(L141&gt;0,L141*V$8+V$10,-999)</f>
        <v>0</v>
      </c>
      <c r="X141" s="11">
        <f t="shared" si="24"/>
        <v>3.10632E+19</v>
      </c>
      <c r="Y141" s="11">
        <f t="shared" si="25"/>
        <v>5.2139999999999994E-18</v>
      </c>
      <c r="Z141" s="11">
        <f t="shared" si="26"/>
        <v>4.9100000000000001E-4</v>
      </c>
      <c r="AA141" s="16">
        <f t="shared" si="27"/>
        <v>7.3665878662275086E-2</v>
      </c>
      <c r="AB141" s="9">
        <f t="shared" ref="AB141:AB204" si="33">K141+T141*AA141</f>
        <v>0.86684106455544696</v>
      </c>
      <c r="AC141" s="9">
        <f t="shared" ref="AC141:AC204" si="34">IF(T141&gt;0,(L141-AB141)/T141,-999)</f>
        <v>0.92633412133772475</v>
      </c>
      <c r="AD141" s="15">
        <f t="shared" ref="AD141:AD204" si="35">IF(AC141&gt;0,X141*Y141*AC141,-999)</f>
        <v>150.03233943436879</v>
      </c>
      <c r="AE141" s="3">
        <f t="shared" si="28"/>
        <v>627.76559999999972</v>
      </c>
      <c r="AF141" s="2">
        <f t="shared" si="29"/>
        <v>0.25</v>
      </c>
      <c r="AG141" s="9">
        <f t="shared" si="30"/>
        <v>3.0699231050841522E-2</v>
      </c>
      <c r="AH141" s="2">
        <f t="shared" si="31"/>
        <v>1.4855198138938825</v>
      </c>
    </row>
    <row r="142" spans="1:34">
      <c r="A142" s="1">
        <f>Raw!A142</f>
        <v>129</v>
      </c>
      <c r="B142" s="14">
        <f>Raw!B142</f>
        <v>0.46476851851851847</v>
      </c>
      <c r="C142" s="15">
        <f>Raw!C142</f>
        <v>35</v>
      </c>
      <c r="D142" s="15">
        <f>IF(C142&gt;0.5,Raw!D142*D$11,-999)</f>
        <v>54.3</v>
      </c>
      <c r="E142" s="9">
        <f>IF(Raw!$G142&gt;$C$8,IF(Raw!$Q142&gt;$C$8,IF(Raw!$N142&gt;$C$9,IF(Raw!$N142&lt;$A$9,IF(Raw!$X142&gt;$C$9,IF(Raw!$X142&lt;$A$9,Raw!H142,-999),-999),-999),-999),-999),-999)</f>
        <v>0.84878799999999999</v>
      </c>
      <c r="F142" s="9">
        <f>IF(Raw!$G142&gt;$C$8,IF(Raw!$Q142&gt;$C$8,IF(Raw!$N142&gt;$C$9,IF(Raw!$N142&lt;$A$9,IF(Raw!$X142&gt;$C$9,IF(Raw!$X142&lt;$A$9,Raw!I142,-999),-999),-999),-999),-999),-999)</f>
        <v>1.106266</v>
      </c>
      <c r="G142" s="9">
        <f>Raw!G142</f>
        <v>0.94296199999999997</v>
      </c>
      <c r="H142" s="9">
        <f>IF(Raw!$G142&gt;$C$8,IF(Raw!$Q142&gt;$C$8,IF(Raw!$N142&gt;$C$9,IF(Raw!$N142&lt;$A$9,IF(Raw!$X142&gt;$C$9,IF(Raw!$X142&lt;$A$9,Raw!L142,-999),-999),-999),-999),-999),-999)</f>
        <v>607</v>
      </c>
      <c r="I142" s="9">
        <f>IF(Raw!$G142&gt;$C$8,IF(Raw!$Q142&gt;$C$8,IF(Raw!$N142&gt;$C$9,IF(Raw!$N142&lt;$A$9,IF(Raw!$X142&gt;$C$9,IF(Raw!$X142&lt;$A$9,Raw!M142,-999),-999),-999),-999),-999),-999)</f>
        <v>7.9999999999999996E-6</v>
      </c>
      <c r="J142" s="9">
        <f>IF(Raw!$G142&gt;$C$8,IF(Raw!$Q142&gt;$C$8,IF(Raw!$N142&gt;$C$9,IF(Raw!$N142&lt;$A$9,IF(Raw!$X142&gt;$C$9,IF(Raw!$X142&lt;$A$9,Raw!N142,-999),-999),-999),-999),-999),-999)</f>
        <v>559</v>
      </c>
      <c r="K142" s="9">
        <f>IF(Raw!$G142&gt;$C$8,IF(Raw!$Q142&gt;$C$8,IF(Raw!$N142&gt;$C$9,IF(Raw!$N142&lt;$A$9,IF(Raw!$X142&gt;$C$9,IF(Raw!$X142&lt;$A$9,Raw!R142,-999),-999),-999),-999),-999),-999)</f>
        <v>0.874417</v>
      </c>
      <c r="L142" s="9">
        <f>IF(Raw!$G142&gt;$C$8,IF(Raw!$Q142&gt;$C$8,IF(Raw!$N142&gt;$C$9,IF(Raw!$N142&lt;$A$9,IF(Raw!$X142&gt;$C$9,IF(Raw!$X142&lt;$A$9,Raw!S142,-999),-999),-999),-999),-999),-999)</f>
        <v>1.1769339999999999</v>
      </c>
      <c r="M142" s="9">
        <f>Raw!Q142</f>
        <v>0.96919500000000003</v>
      </c>
      <c r="N142" s="9">
        <f>IF(Raw!$G142&gt;$C$8,IF(Raw!$Q142&gt;$C$8,IF(Raw!$N142&gt;$C$9,IF(Raw!$N142&lt;$A$9,IF(Raw!$X142&gt;$C$9,IF(Raw!$X142&lt;$A$9,Raw!V142,-999),-999),-999),-999),-999),-999)</f>
        <v>478.5</v>
      </c>
      <c r="O142" s="9">
        <f>IF(Raw!$G142&gt;$C$8,IF(Raw!$Q142&gt;$C$8,IF(Raw!$N142&gt;$C$9,IF(Raw!$N142&lt;$A$9,IF(Raw!$X142&gt;$C$9,IF(Raw!$X142&lt;$A$9,Raw!W142,-999),-999),-999),-999),-999),-999)</f>
        <v>3.9999999999999998E-6</v>
      </c>
      <c r="P142" s="9">
        <f>IF(Raw!$G142&gt;$C$8,IF(Raw!$Q142&gt;$C$8,IF(Raw!$N142&gt;$C$9,IF(Raw!$N142&lt;$A$9,IF(Raw!$X142&gt;$C$9,IF(Raw!$X142&lt;$A$9,Raw!X142,-999),-999),-999),-999),-999),-999)</f>
        <v>613</v>
      </c>
      <c r="R142" s="9">
        <f t="shared" ref="R142:R205" si="36">F142-E142</f>
        <v>0.25747799999999998</v>
      </c>
      <c r="S142" s="9">
        <f t="shared" ref="S142:S205" si="37">R142/F142</f>
        <v>0.23274510831933728</v>
      </c>
      <c r="T142" s="9">
        <f t="shared" ref="T142:T205" si="38">L142-K142</f>
        <v>0.30251699999999992</v>
      </c>
      <c r="U142" s="9">
        <f t="shared" ref="U142:U205" si="39">T142/L142</f>
        <v>0.25703820265197536</v>
      </c>
      <c r="V142" s="15">
        <f t="shared" si="32"/>
        <v>0</v>
      </c>
      <c r="X142" s="11">
        <f t="shared" ref="X142:X205" si="40">D142*6.02*10^23*10^(-6)</f>
        <v>3.2688599999999992E+19</v>
      </c>
      <c r="Y142" s="11">
        <f t="shared" ref="Y142:Y205" si="41">H142*10^(-20)</f>
        <v>6.0699999999999993E-18</v>
      </c>
      <c r="Z142" s="11">
        <f t="shared" ref="Z142:Z205" si="42">J142*10^(-6)</f>
        <v>5.5899999999999993E-4</v>
      </c>
      <c r="AA142" s="16">
        <f t="shared" ref="AA142:AA205" si="43">IF(Z142&gt;0,(X142*Y142/(X142*Y142+1/Z142)),1)</f>
        <v>9.984247458100752E-2</v>
      </c>
      <c r="AB142" s="9">
        <f t="shared" si="33"/>
        <v>0.90462104588282266</v>
      </c>
      <c r="AC142" s="9">
        <f t="shared" si="34"/>
        <v>0.90015752541899241</v>
      </c>
      <c r="AD142" s="15">
        <f t="shared" si="35"/>
        <v>178.60907796244638</v>
      </c>
      <c r="AE142" s="3">
        <f t="shared" ref="AE142:AE205" si="44">AE$9*Y142</f>
        <v>730.82799999999975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3.5314889520610578E-2</v>
      </c>
      <c r="AH142" s="2">
        <f t="shared" ref="AH142:AH205" si="47">((AG142*12.01)/893.5)*3600</f>
        <v>1.7088691251405919</v>
      </c>
    </row>
    <row r="143" spans="1:34">
      <c r="A143" s="1">
        <f>Raw!A143</f>
        <v>130</v>
      </c>
      <c r="B143" s="14">
        <f>Raw!B143</f>
        <v>0.46482638888888889</v>
      </c>
      <c r="C143" s="15">
        <f>Raw!C143</f>
        <v>34.4</v>
      </c>
      <c r="D143" s="15">
        <f>IF(C143&gt;0.5,Raw!D143*D$11,-999)</f>
        <v>55.2</v>
      </c>
      <c r="E143" s="9">
        <f>IF(Raw!$G143&gt;$C$8,IF(Raw!$Q143&gt;$C$8,IF(Raw!$N143&gt;$C$9,IF(Raw!$N143&lt;$A$9,IF(Raw!$X143&gt;$C$9,IF(Raw!$X143&lt;$A$9,Raw!H143,-999),-999),-999),-999),-999),-999)</f>
        <v>0.85910799999999998</v>
      </c>
      <c r="F143" s="9">
        <f>IF(Raw!$G143&gt;$C$8,IF(Raw!$Q143&gt;$C$8,IF(Raw!$N143&gt;$C$9,IF(Raw!$N143&lt;$A$9,IF(Raw!$X143&gt;$C$9,IF(Raw!$X143&lt;$A$9,Raw!I143,-999),-999),-999),-999),-999),-999)</f>
        <v>1.091129</v>
      </c>
      <c r="G143" s="9">
        <f>Raw!G143</f>
        <v>0.93071499999999996</v>
      </c>
      <c r="H143" s="9">
        <f>IF(Raw!$G143&gt;$C$8,IF(Raw!$Q143&gt;$C$8,IF(Raw!$N143&gt;$C$9,IF(Raw!$N143&lt;$A$9,IF(Raw!$X143&gt;$C$9,IF(Raw!$X143&lt;$A$9,Raw!L143,-999),-999),-999),-999),-999),-999)</f>
        <v>487.3</v>
      </c>
      <c r="I143" s="9">
        <f>IF(Raw!$G143&gt;$C$8,IF(Raw!$Q143&gt;$C$8,IF(Raw!$N143&gt;$C$9,IF(Raw!$N143&lt;$A$9,IF(Raw!$X143&gt;$C$9,IF(Raw!$X143&lt;$A$9,Raw!M143,-999),-999),-999),-999),-999),-999)</f>
        <v>1.4E-5</v>
      </c>
      <c r="J143" s="9">
        <f>IF(Raw!$G143&gt;$C$8,IF(Raw!$Q143&gt;$C$8,IF(Raw!$N143&gt;$C$9,IF(Raw!$N143&lt;$A$9,IF(Raw!$X143&gt;$C$9,IF(Raw!$X143&lt;$A$9,Raw!N143,-999),-999),-999),-999),-999),-999)</f>
        <v>638</v>
      </c>
      <c r="K143" s="9">
        <f>IF(Raw!$G143&gt;$C$8,IF(Raw!$Q143&gt;$C$8,IF(Raw!$N143&gt;$C$9,IF(Raw!$N143&lt;$A$9,IF(Raw!$X143&gt;$C$9,IF(Raw!$X143&lt;$A$9,Raw!R143,-999),-999),-999),-999),-999),-999)</f>
        <v>0.86949699999999996</v>
      </c>
      <c r="L143" s="9">
        <f>IF(Raw!$G143&gt;$C$8,IF(Raw!$Q143&gt;$C$8,IF(Raw!$N143&gt;$C$9,IF(Raw!$N143&lt;$A$9,IF(Raw!$X143&gt;$C$9,IF(Raw!$X143&lt;$A$9,Raw!S143,-999),-999),-999),-999),-999),-999)</f>
        <v>1.1600999999999999</v>
      </c>
      <c r="M143" s="9">
        <f>Raw!Q143</f>
        <v>0.95452899999999996</v>
      </c>
      <c r="N143" s="9">
        <f>IF(Raw!$G143&gt;$C$8,IF(Raw!$Q143&gt;$C$8,IF(Raw!$N143&gt;$C$9,IF(Raw!$N143&lt;$A$9,IF(Raw!$X143&gt;$C$9,IF(Raw!$X143&lt;$A$9,Raw!V143,-999),-999),-999),-999),-999),-999)</f>
        <v>512.9</v>
      </c>
      <c r="O143" s="9">
        <f>IF(Raw!$G143&gt;$C$8,IF(Raw!$Q143&gt;$C$8,IF(Raw!$N143&gt;$C$9,IF(Raw!$N143&lt;$A$9,IF(Raw!$X143&gt;$C$9,IF(Raw!$X143&lt;$A$9,Raw!W143,-999),-999),-999),-999),-999),-999)</f>
        <v>7.9999999999999996E-6</v>
      </c>
      <c r="P143" s="9">
        <f>IF(Raw!$G143&gt;$C$8,IF(Raw!$Q143&gt;$C$8,IF(Raw!$N143&gt;$C$9,IF(Raw!$N143&lt;$A$9,IF(Raw!$X143&gt;$C$9,IF(Raw!$X143&lt;$A$9,Raw!X143,-999),-999),-999),-999),-999),-999)</f>
        <v>404</v>
      </c>
      <c r="R143" s="9">
        <f t="shared" si="36"/>
        <v>0.23202100000000003</v>
      </c>
      <c r="S143" s="9">
        <f t="shared" si="37"/>
        <v>0.21264305137156103</v>
      </c>
      <c r="T143" s="9">
        <f t="shared" si="38"/>
        <v>0.29060299999999994</v>
      </c>
      <c r="U143" s="9">
        <f t="shared" si="39"/>
        <v>0.25049823291095591</v>
      </c>
      <c r="V143" s="15">
        <f t="shared" si="32"/>
        <v>0</v>
      </c>
      <c r="X143" s="11">
        <f t="shared" si="40"/>
        <v>3.3230399999999992E+19</v>
      </c>
      <c r="Y143" s="11">
        <f t="shared" si="41"/>
        <v>4.8730000000000002E-18</v>
      </c>
      <c r="Z143" s="11">
        <f t="shared" si="42"/>
        <v>6.38E-4</v>
      </c>
      <c r="AA143" s="16">
        <f t="shared" si="43"/>
        <v>9.3638433651461489E-2</v>
      </c>
      <c r="AB143" s="9">
        <f t="shared" si="33"/>
        <v>0.89670860973441557</v>
      </c>
      <c r="AC143" s="9">
        <f t="shared" si="34"/>
        <v>0.90636156634853871</v>
      </c>
      <c r="AD143" s="15">
        <f t="shared" si="35"/>
        <v>146.76870478285502</v>
      </c>
      <c r="AE143" s="3">
        <f t="shared" si="44"/>
        <v>586.7091999999999</v>
      </c>
      <c r="AF143" s="2">
        <f t="shared" si="45"/>
        <v>0.25</v>
      </c>
      <c r="AG143" s="9">
        <f t="shared" si="46"/>
        <v>2.8281000919026883E-2</v>
      </c>
      <c r="AH143" s="2">
        <f t="shared" si="47"/>
        <v>1.368502916323499</v>
      </c>
    </row>
    <row r="144" spans="1:34">
      <c r="A144" s="1">
        <f>Raw!A144</f>
        <v>131</v>
      </c>
      <c r="B144" s="14">
        <f>Raw!B144</f>
        <v>0.46488425925925925</v>
      </c>
      <c r="C144" s="15">
        <f>Raw!C144</f>
        <v>33.1</v>
      </c>
      <c r="D144" s="15">
        <f>IF(C144&gt;0.5,Raw!D144*D$11,-999)</f>
        <v>58.8</v>
      </c>
      <c r="E144" s="9">
        <f>IF(Raw!$G144&gt;$C$8,IF(Raw!$Q144&gt;$C$8,IF(Raw!$N144&gt;$C$9,IF(Raw!$N144&lt;$A$9,IF(Raw!$X144&gt;$C$9,IF(Raw!$X144&lt;$A$9,Raw!H144,-999),-999),-999),-999),-999),-999)</f>
        <v>0.86208600000000002</v>
      </c>
      <c r="F144" s="9">
        <f>IF(Raw!$G144&gt;$C$8,IF(Raw!$Q144&gt;$C$8,IF(Raw!$N144&gt;$C$9,IF(Raw!$N144&lt;$A$9,IF(Raw!$X144&gt;$C$9,IF(Raw!$X144&lt;$A$9,Raw!I144,-999),-999),-999),-999),-999),-999)</f>
        <v>1.099394</v>
      </c>
      <c r="G144" s="9">
        <f>Raw!G144</f>
        <v>0.94568399999999997</v>
      </c>
      <c r="H144" s="9">
        <f>IF(Raw!$G144&gt;$C$8,IF(Raw!$Q144&gt;$C$8,IF(Raw!$N144&gt;$C$9,IF(Raw!$N144&lt;$A$9,IF(Raw!$X144&gt;$C$9,IF(Raw!$X144&lt;$A$9,Raw!L144,-999),-999),-999),-999),-999),-999)</f>
        <v>519.5</v>
      </c>
      <c r="I144" s="9">
        <f>IF(Raw!$G144&gt;$C$8,IF(Raw!$Q144&gt;$C$8,IF(Raw!$N144&gt;$C$9,IF(Raw!$N144&lt;$A$9,IF(Raw!$X144&gt;$C$9,IF(Raw!$X144&lt;$A$9,Raw!M144,-999),-999),-999),-999),-999),-999)</f>
        <v>8.7460999999999997E-2</v>
      </c>
      <c r="J144" s="9">
        <f>IF(Raw!$G144&gt;$C$8,IF(Raw!$Q144&gt;$C$8,IF(Raw!$N144&gt;$C$9,IF(Raw!$N144&lt;$A$9,IF(Raw!$X144&gt;$C$9,IF(Raw!$X144&lt;$A$9,Raw!N144,-999),-999),-999),-999),-999),-999)</f>
        <v>547</v>
      </c>
      <c r="K144" s="9">
        <f>IF(Raw!$G144&gt;$C$8,IF(Raw!$Q144&gt;$C$8,IF(Raw!$N144&gt;$C$9,IF(Raw!$N144&lt;$A$9,IF(Raw!$X144&gt;$C$9,IF(Raw!$X144&lt;$A$9,Raw!R144,-999),-999),-999),-999),-999),-999)</f>
        <v>0.85457300000000003</v>
      </c>
      <c r="L144" s="9">
        <f>IF(Raw!$G144&gt;$C$8,IF(Raw!$Q144&gt;$C$8,IF(Raw!$N144&gt;$C$9,IF(Raw!$N144&lt;$A$9,IF(Raw!$X144&gt;$C$9,IF(Raw!$X144&lt;$A$9,Raw!S144,-999),-999),-999),-999),-999),-999)</f>
        <v>1.163446</v>
      </c>
      <c r="M144" s="9">
        <f>Raw!Q144</f>
        <v>0.976105</v>
      </c>
      <c r="N144" s="9">
        <f>IF(Raw!$G144&gt;$C$8,IF(Raw!$Q144&gt;$C$8,IF(Raw!$N144&gt;$C$9,IF(Raw!$N144&lt;$A$9,IF(Raw!$X144&gt;$C$9,IF(Raw!$X144&lt;$A$9,Raw!V144,-999),-999),-999),-999),-999),-999)</f>
        <v>530.6</v>
      </c>
      <c r="O144" s="9">
        <f>IF(Raw!$G144&gt;$C$8,IF(Raw!$Q144&gt;$C$8,IF(Raw!$N144&gt;$C$9,IF(Raw!$N144&lt;$A$9,IF(Raw!$X144&gt;$C$9,IF(Raw!$X144&lt;$A$9,Raw!W144,-999),-999),-999),-999),-999),-999)</f>
        <v>9.9999999999999995E-7</v>
      </c>
      <c r="P144" s="9">
        <f>IF(Raw!$G144&gt;$C$8,IF(Raw!$Q144&gt;$C$8,IF(Raw!$N144&gt;$C$9,IF(Raw!$N144&lt;$A$9,IF(Raw!$X144&gt;$C$9,IF(Raw!$X144&lt;$A$9,Raw!X144,-999),-999),-999),-999),-999),-999)</f>
        <v>571</v>
      </c>
      <c r="R144" s="9">
        <f t="shared" si="36"/>
        <v>0.23730799999999996</v>
      </c>
      <c r="S144" s="9">
        <f t="shared" si="37"/>
        <v>0.21585346108856332</v>
      </c>
      <c r="T144" s="9">
        <f t="shared" si="38"/>
        <v>0.30887299999999995</v>
      </c>
      <c r="U144" s="9">
        <f t="shared" si="39"/>
        <v>0.26548116543440775</v>
      </c>
      <c r="V144" s="15">
        <f t="shared" si="32"/>
        <v>0</v>
      </c>
      <c r="X144" s="11">
        <f t="shared" si="40"/>
        <v>3.5397599999999992E+19</v>
      </c>
      <c r="Y144" s="11">
        <f t="shared" si="41"/>
        <v>5.1949999999999997E-18</v>
      </c>
      <c r="Z144" s="11">
        <f t="shared" si="42"/>
        <v>5.4699999999999996E-4</v>
      </c>
      <c r="AA144" s="16">
        <f t="shared" si="43"/>
        <v>9.1394881594978064E-2</v>
      </c>
      <c r="AB144" s="9">
        <f t="shared" si="33"/>
        <v>0.88280241126288572</v>
      </c>
      <c r="AC144" s="9">
        <f t="shared" si="34"/>
        <v>0.90860511840502178</v>
      </c>
      <c r="AD144" s="15">
        <f t="shared" si="35"/>
        <v>167.08387860142241</v>
      </c>
      <c r="AE144" s="3">
        <f t="shared" si="44"/>
        <v>625.47799999999984</v>
      </c>
      <c r="AF144" s="2">
        <f t="shared" si="45"/>
        <v>0.25</v>
      </c>
      <c r="AG144" s="9">
        <f t="shared" si="46"/>
        <v>3.4121248320312859E-2</v>
      </c>
      <c r="AH144" s="2">
        <f t="shared" si="47"/>
        <v>1.6511094486592577</v>
      </c>
    </row>
    <row r="145" spans="1:34">
      <c r="A145" s="1">
        <f>Raw!A145</f>
        <v>132</v>
      </c>
      <c r="B145" s="14">
        <f>Raw!B145</f>
        <v>0.46494212962962966</v>
      </c>
      <c r="C145" s="15">
        <f>Raw!C145</f>
        <v>32.4</v>
      </c>
      <c r="D145" s="15">
        <f>IF(C145&gt;0.5,Raw!D145*D$11,-999)</f>
        <v>61.5</v>
      </c>
      <c r="E145" s="9">
        <f>IF(Raw!$G145&gt;$C$8,IF(Raw!$Q145&gt;$C$8,IF(Raw!$N145&gt;$C$9,IF(Raw!$N145&lt;$A$9,IF(Raw!$X145&gt;$C$9,IF(Raw!$X145&lt;$A$9,Raw!H145,-999),-999),-999),-999),-999),-999)</f>
        <v>0.85224699999999998</v>
      </c>
      <c r="F145" s="9">
        <f>IF(Raw!$G145&gt;$C$8,IF(Raw!$Q145&gt;$C$8,IF(Raw!$N145&gt;$C$9,IF(Raw!$N145&lt;$A$9,IF(Raw!$X145&gt;$C$9,IF(Raw!$X145&lt;$A$9,Raw!I145,-999),-999),-999),-999),-999),-999)</f>
        <v>1.0833090000000001</v>
      </c>
      <c r="G145" s="9">
        <f>Raw!G145</f>
        <v>0.95211400000000002</v>
      </c>
      <c r="H145" s="9">
        <f>IF(Raw!$G145&gt;$C$8,IF(Raw!$Q145&gt;$C$8,IF(Raw!$N145&gt;$C$9,IF(Raw!$N145&lt;$A$9,IF(Raw!$X145&gt;$C$9,IF(Raw!$X145&lt;$A$9,Raw!L145,-999),-999),-999),-999),-999),-999)</f>
        <v>543.1</v>
      </c>
      <c r="I145" s="9">
        <f>IF(Raw!$G145&gt;$C$8,IF(Raw!$Q145&gt;$C$8,IF(Raw!$N145&gt;$C$9,IF(Raw!$N145&lt;$A$9,IF(Raw!$X145&gt;$C$9,IF(Raw!$X145&lt;$A$9,Raw!M145,-999),-999),-999),-999),-999),-999)</f>
        <v>7.7999999999999999E-5</v>
      </c>
      <c r="J145" s="9">
        <f>IF(Raw!$G145&gt;$C$8,IF(Raw!$Q145&gt;$C$8,IF(Raw!$N145&gt;$C$9,IF(Raw!$N145&lt;$A$9,IF(Raw!$X145&gt;$C$9,IF(Raw!$X145&lt;$A$9,Raw!N145,-999),-999),-999),-999),-999),-999)</f>
        <v>519</v>
      </c>
      <c r="K145" s="9">
        <f>IF(Raw!$G145&gt;$C$8,IF(Raw!$Q145&gt;$C$8,IF(Raw!$N145&gt;$C$9,IF(Raw!$N145&lt;$A$9,IF(Raw!$X145&gt;$C$9,IF(Raw!$X145&lt;$A$9,Raw!R145,-999),-999),-999),-999),-999),-999)</f>
        <v>0.85606800000000005</v>
      </c>
      <c r="L145" s="9">
        <f>IF(Raw!$G145&gt;$C$8,IF(Raw!$Q145&gt;$C$8,IF(Raw!$N145&gt;$C$9,IF(Raw!$N145&lt;$A$9,IF(Raw!$X145&gt;$C$9,IF(Raw!$X145&lt;$A$9,Raw!S145,-999),-999),-999),-999),-999),-999)</f>
        <v>1.155162</v>
      </c>
      <c r="M145" s="9">
        <f>Raw!Q145</f>
        <v>0.96232700000000004</v>
      </c>
      <c r="N145" s="9">
        <f>IF(Raw!$G145&gt;$C$8,IF(Raw!$Q145&gt;$C$8,IF(Raw!$N145&gt;$C$9,IF(Raw!$N145&lt;$A$9,IF(Raw!$X145&gt;$C$9,IF(Raw!$X145&lt;$A$9,Raw!V145,-999),-999),-999),-999),-999),-999)</f>
        <v>531.5</v>
      </c>
      <c r="O145" s="9">
        <f>IF(Raw!$G145&gt;$C$8,IF(Raw!$Q145&gt;$C$8,IF(Raw!$N145&gt;$C$9,IF(Raw!$N145&lt;$A$9,IF(Raw!$X145&gt;$C$9,IF(Raw!$X145&lt;$A$9,Raw!W145,-999),-999),-999),-999),-999),-999)</f>
        <v>6.3999999999999997E-5</v>
      </c>
      <c r="P145" s="9">
        <f>IF(Raw!$G145&gt;$C$8,IF(Raw!$Q145&gt;$C$8,IF(Raw!$N145&gt;$C$9,IF(Raw!$N145&lt;$A$9,IF(Raw!$X145&gt;$C$9,IF(Raw!$X145&lt;$A$9,Raw!X145,-999),-999),-999),-999),-999),-999)</f>
        <v>429</v>
      </c>
      <c r="R145" s="9">
        <f t="shared" si="36"/>
        <v>0.2310620000000001</v>
      </c>
      <c r="S145" s="9">
        <f t="shared" si="37"/>
        <v>0.21329279088422609</v>
      </c>
      <c r="T145" s="9">
        <f t="shared" si="38"/>
        <v>0.29909399999999997</v>
      </c>
      <c r="U145" s="9">
        <f t="shared" si="39"/>
        <v>0.2589195281700748</v>
      </c>
      <c r="V145" s="15">
        <f t="shared" si="32"/>
        <v>0</v>
      </c>
      <c r="X145" s="11">
        <f t="shared" si="40"/>
        <v>3.7022999999999992E+19</v>
      </c>
      <c r="Y145" s="11">
        <f t="shared" si="41"/>
        <v>5.4309999999999998E-18</v>
      </c>
      <c r="Z145" s="11">
        <f t="shared" si="42"/>
        <v>5.1899999999999993E-4</v>
      </c>
      <c r="AA145" s="16">
        <f t="shared" si="43"/>
        <v>9.4495155855106858E-2</v>
      </c>
      <c r="AB145" s="9">
        <f t="shared" si="33"/>
        <v>0.88433093414532737</v>
      </c>
      <c r="AC145" s="9">
        <f t="shared" si="34"/>
        <v>0.90550484414489318</v>
      </c>
      <c r="AD145" s="15">
        <f t="shared" si="35"/>
        <v>182.07159124298047</v>
      </c>
      <c r="AE145" s="3">
        <f t="shared" si="44"/>
        <v>653.89239999999984</v>
      </c>
      <c r="AF145" s="2">
        <f t="shared" si="45"/>
        <v>0.25</v>
      </c>
      <c r="AG145" s="9">
        <f t="shared" si="46"/>
        <v>3.6262992690620943E-2</v>
      </c>
      <c r="AH145" s="2">
        <f t="shared" si="47"/>
        <v>1.7547473441205228</v>
      </c>
    </row>
    <row r="146" spans="1:34">
      <c r="A146" s="1">
        <f>Raw!A146</f>
        <v>133</v>
      </c>
      <c r="B146" s="14">
        <f>Raw!B146</f>
        <v>0.46498842592592587</v>
      </c>
      <c r="C146" s="15">
        <f>Raw!C146</f>
        <v>31.3</v>
      </c>
      <c r="D146" s="15">
        <f>IF(C146&gt;0.5,Raw!D146*D$11,-999)</f>
        <v>64.3</v>
      </c>
      <c r="E146" s="9">
        <f>IF(Raw!$G146&gt;$C$8,IF(Raw!$Q146&gt;$C$8,IF(Raw!$N146&gt;$C$9,IF(Raw!$N146&lt;$A$9,IF(Raw!$X146&gt;$C$9,IF(Raw!$X146&lt;$A$9,Raw!H146,-999),-999),-999),-999),-999),-999)</f>
        <v>0.85812500000000003</v>
      </c>
      <c r="F146" s="9">
        <f>IF(Raw!$G146&gt;$C$8,IF(Raw!$Q146&gt;$C$8,IF(Raw!$N146&gt;$C$9,IF(Raw!$N146&lt;$A$9,IF(Raw!$X146&gt;$C$9,IF(Raw!$X146&lt;$A$9,Raw!I146,-999),-999),-999),-999),-999),-999)</f>
        <v>1.0841730000000001</v>
      </c>
      <c r="G146" s="9">
        <f>Raw!G146</f>
        <v>0.95311599999999996</v>
      </c>
      <c r="H146" s="9">
        <f>IF(Raw!$G146&gt;$C$8,IF(Raw!$Q146&gt;$C$8,IF(Raw!$N146&gt;$C$9,IF(Raw!$N146&lt;$A$9,IF(Raw!$X146&gt;$C$9,IF(Raw!$X146&lt;$A$9,Raw!L146,-999),-999),-999),-999),-999),-999)</f>
        <v>576</v>
      </c>
      <c r="I146" s="9">
        <f>IF(Raw!$G146&gt;$C$8,IF(Raw!$Q146&gt;$C$8,IF(Raw!$N146&gt;$C$9,IF(Raw!$N146&lt;$A$9,IF(Raw!$X146&gt;$C$9,IF(Raw!$X146&lt;$A$9,Raw!M146,-999),-999),-999),-999),-999),-999)</f>
        <v>1.9480000000000001E-2</v>
      </c>
      <c r="J146" s="9">
        <f>IF(Raw!$G146&gt;$C$8,IF(Raw!$Q146&gt;$C$8,IF(Raw!$N146&gt;$C$9,IF(Raw!$N146&lt;$A$9,IF(Raw!$X146&gt;$C$9,IF(Raw!$X146&lt;$A$9,Raw!N146,-999),-999),-999),-999),-999),-999)</f>
        <v>753</v>
      </c>
      <c r="K146" s="9">
        <f>IF(Raw!$G146&gt;$C$8,IF(Raw!$Q146&gt;$C$8,IF(Raw!$N146&gt;$C$9,IF(Raw!$N146&lt;$A$9,IF(Raw!$X146&gt;$C$9,IF(Raw!$X146&lt;$A$9,Raw!R146,-999),-999),-999),-999),-999),-999)</f>
        <v>0.85079099999999996</v>
      </c>
      <c r="L146" s="9">
        <f>IF(Raw!$G146&gt;$C$8,IF(Raw!$Q146&gt;$C$8,IF(Raw!$N146&gt;$C$9,IF(Raw!$N146&lt;$A$9,IF(Raw!$X146&gt;$C$9,IF(Raw!$X146&lt;$A$9,Raw!S146,-999),-999),-999),-999),-999),-999)</f>
        <v>1.1462319999999999</v>
      </c>
      <c r="M146" s="9">
        <f>Raw!Q146</f>
        <v>0.977688</v>
      </c>
      <c r="N146" s="9">
        <f>IF(Raw!$G146&gt;$C$8,IF(Raw!$Q146&gt;$C$8,IF(Raw!$N146&gt;$C$9,IF(Raw!$N146&lt;$A$9,IF(Raw!$X146&gt;$C$9,IF(Raw!$X146&lt;$A$9,Raw!V146,-999),-999),-999),-999),-999),-999)</f>
        <v>547.29999999999995</v>
      </c>
      <c r="O146" s="9">
        <f>IF(Raw!$G146&gt;$C$8,IF(Raw!$Q146&gt;$C$8,IF(Raw!$N146&gt;$C$9,IF(Raw!$N146&lt;$A$9,IF(Raw!$X146&gt;$C$9,IF(Raw!$X146&lt;$A$9,Raw!W146,-999),-999),-999),-999),-999),-999)</f>
        <v>1.2999999999999999E-5</v>
      </c>
      <c r="P146" s="9">
        <f>IF(Raw!$G146&gt;$C$8,IF(Raw!$Q146&gt;$C$8,IF(Raw!$N146&gt;$C$9,IF(Raw!$N146&lt;$A$9,IF(Raw!$X146&gt;$C$9,IF(Raw!$X146&lt;$A$9,Raw!X146,-999),-999),-999),-999),-999),-999)</f>
        <v>370</v>
      </c>
      <c r="R146" s="9">
        <f t="shared" si="36"/>
        <v>0.22604800000000003</v>
      </c>
      <c r="S146" s="9">
        <f t="shared" si="37"/>
        <v>0.20849809024943439</v>
      </c>
      <c r="T146" s="9">
        <f t="shared" si="38"/>
        <v>0.29544099999999995</v>
      </c>
      <c r="U146" s="9">
        <f t="shared" si="39"/>
        <v>0.2577497400177276</v>
      </c>
      <c r="V146" s="15">
        <f t="shared" si="32"/>
        <v>0</v>
      </c>
      <c r="X146" s="11">
        <f t="shared" si="40"/>
        <v>3.8708599999999992E+19</v>
      </c>
      <c r="Y146" s="11">
        <f t="shared" si="41"/>
        <v>5.7599999999999994E-18</v>
      </c>
      <c r="Z146" s="11">
        <f t="shared" si="42"/>
        <v>7.5299999999999998E-4</v>
      </c>
      <c r="AA146" s="16">
        <f t="shared" si="43"/>
        <v>0.14375500376355374</v>
      </c>
      <c r="AB146" s="9">
        <f t="shared" si="33"/>
        <v>0.89326212206690803</v>
      </c>
      <c r="AC146" s="9">
        <f t="shared" si="34"/>
        <v>0.85624499623644634</v>
      </c>
      <c r="AD146" s="15">
        <f t="shared" si="35"/>
        <v>190.90969955319224</v>
      </c>
      <c r="AE146" s="3">
        <f t="shared" si="44"/>
        <v>693.50399999999979</v>
      </c>
      <c r="AF146" s="2">
        <f t="shared" si="45"/>
        <v>0.25</v>
      </c>
      <c r="AG146" s="9">
        <f t="shared" si="46"/>
        <v>3.7851481097459838E-2</v>
      </c>
      <c r="AH146" s="2">
        <f t="shared" si="47"/>
        <v>1.8316134714379111</v>
      </c>
    </row>
    <row r="147" spans="1:34">
      <c r="A147" s="1">
        <f>Raw!A147</f>
        <v>134</v>
      </c>
      <c r="B147" s="14">
        <f>Raw!B147</f>
        <v>0.46504629629629629</v>
      </c>
      <c r="C147" s="15">
        <f>Raw!C147</f>
        <v>30.4</v>
      </c>
      <c r="D147" s="15">
        <f>IF(C147&gt;0.5,Raw!D147*D$11,-999)</f>
        <v>67</v>
      </c>
      <c r="E147" s="9">
        <f>IF(Raw!$G147&gt;$C$8,IF(Raw!$Q147&gt;$C$8,IF(Raw!$N147&gt;$C$9,IF(Raw!$N147&lt;$A$9,IF(Raw!$X147&gt;$C$9,IF(Raw!$X147&lt;$A$9,Raw!H147,-999),-999),-999),-999),-999),-999)</f>
        <v>0.85070500000000004</v>
      </c>
      <c r="F147" s="9">
        <f>IF(Raw!$G147&gt;$C$8,IF(Raw!$Q147&gt;$C$8,IF(Raw!$N147&gt;$C$9,IF(Raw!$N147&lt;$A$9,IF(Raw!$X147&gt;$C$9,IF(Raw!$X147&lt;$A$9,Raw!I147,-999),-999),-999),-999),-999),-999)</f>
        <v>1.0810109999999999</v>
      </c>
      <c r="G147" s="9">
        <f>Raw!G147</f>
        <v>0.93260900000000002</v>
      </c>
      <c r="H147" s="9">
        <f>IF(Raw!$G147&gt;$C$8,IF(Raw!$Q147&gt;$C$8,IF(Raw!$N147&gt;$C$9,IF(Raw!$N147&lt;$A$9,IF(Raw!$X147&gt;$C$9,IF(Raw!$X147&lt;$A$9,Raw!L147,-999),-999),-999),-999),-999),-999)</f>
        <v>506.5</v>
      </c>
      <c r="I147" s="9">
        <f>IF(Raw!$G147&gt;$C$8,IF(Raw!$Q147&gt;$C$8,IF(Raw!$N147&gt;$C$9,IF(Raw!$N147&lt;$A$9,IF(Raw!$X147&gt;$C$9,IF(Raw!$X147&lt;$A$9,Raw!M147,-999),-999),-999),-999),-999),-999)</f>
        <v>4.5000000000000003E-5</v>
      </c>
      <c r="J147" s="9">
        <f>IF(Raw!$G147&gt;$C$8,IF(Raw!$Q147&gt;$C$8,IF(Raw!$N147&gt;$C$9,IF(Raw!$N147&lt;$A$9,IF(Raw!$X147&gt;$C$9,IF(Raw!$X147&lt;$A$9,Raw!N147,-999),-999),-999),-999),-999),-999)</f>
        <v>414</v>
      </c>
      <c r="K147" s="9">
        <f>IF(Raw!$G147&gt;$C$8,IF(Raw!$Q147&gt;$C$8,IF(Raw!$N147&gt;$C$9,IF(Raw!$N147&lt;$A$9,IF(Raw!$X147&gt;$C$9,IF(Raw!$X147&lt;$A$9,Raw!R147,-999),-999),-999),-999),-999),-999)</f>
        <v>0.85145899999999997</v>
      </c>
      <c r="L147" s="9">
        <f>IF(Raw!$G147&gt;$C$8,IF(Raw!$Q147&gt;$C$8,IF(Raw!$N147&gt;$C$9,IF(Raw!$N147&lt;$A$9,IF(Raw!$X147&gt;$C$9,IF(Raw!$X147&lt;$A$9,Raw!S147,-999),-999),-999),-999),-999),-999)</f>
        <v>1.155951</v>
      </c>
      <c r="M147" s="9">
        <f>Raw!Q147</f>
        <v>0.97435300000000002</v>
      </c>
      <c r="N147" s="9">
        <f>IF(Raw!$G147&gt;$C$8,IF(Raw!$Q147&gt;$C$8,IF(Raw!$N147&gt;$C$9,IF(Raw!$N147&lt;$A$9,IF(Raw!$X147&gt;$C$9,IF(Raw!$X147&lt;$A$9,Raw!V147,-999),-999),-999),-999),-999),-999)</f>
        <v>544.1</v>
      </c>
      <c r="O147" s="9">
        <f>IF(Raw!$G147&gt;$C$8,IF(Raw!$Q147&gt;$C$8,IF(Raw!$N147&gt;$C$9,IF(Raw!$N147&lt;$A$9,IF(Raw!$X147&gt;$C$9,IF(Raw!$X147&lt;$A$9,Raw!W147,-999),-999),-999),-999),-999),-999)</f>
        <v>0.15537300000000001</v>
      </c>
      <c r="P147" s="9">
        <f>IF(Raw!$G147&gt;$C$8,IF(Raw!$Q147&gt;$C$8,IF(Raw!$N147&gt;$C$9,IF(Raw!$N147&lt;$A$9,IF(Raw!$X147&gt;$C$9,IF(Raw!$X147&lt;$A$9,Raw!X147,-999),-999),-999),-999),-999),-999)</f>
        <v>632</v>
      </c>
      <c r="R147" s="9">
        <f t="shared" si="36"/>
        <v>0.2303059999999999</v>
      </c>
      <c r="S147" s="9">
        <f t="shared" si="37"/>
        <v>0.21304686076274887</v>
      </c>
      <c r="T147" s="9">
        <f t="shared" si="38"/>
        <v>0.30449199999999998</v>
      </c>
      <c r="U147" s="9">
        <f t="shared" si="39"/>
        <v>0.26341254949387993</v>
      </c>
      <c r="V147" s="15">
        <f t="shared" si="32"/>
        <v>0</v>
      </c>
      <c r="X147" s="11">
        <f t="shared" si="40"/>
        <v>4.0333999999999992E+19</v>
      </c>
      <c r="Y147" s="11">
        <f t="shared" si="41"/>
        <v>5.0649999999999996E-18</v>
      </c>
      <c r="Z147" s="11">
        <f t="shared" si="42"/>
        <v>4.1399999999999998E-4</v>
      </c>
      <c r="AA147" s="16">
        <f t="shared" si="43"/>
        <v>7.7981356820542608E-2</v>
      </c>
      <c r="AB147" s="9">
        <f t="shared" si="33"/>
        <v>0.87520369930100061</v>
      </c>
      <c r="AC147" s="9">
        <f t="shared" si="34"/>
        <v>0.92201864317945748</v>
      </c>
      <c r="AD147" s="15">
        <f t="shared" si="35"/>
        <v>188.36076526701115</v>
      </c>
      <c r="AE147" s="3">
        <f t="shared" si="44"/>
        <v>609.82599999999979</v>
      </c>
      <c r="AF147" s="2">
        <f t="shared" si="45"/>
        <v>0.25</v>
      </c>
      <c r="AG147" s="9">
        <f t="shared" si="46"/>
        <v>3.8166607233539748E-2</v>
      </c>
      <c r="AH147" s="2">
        <f t="shared" si="47"/>
        <v>1.846862261163206</v>
      </c>
    </row>
    <row r="148" spans="1:34">
      <c r="A148" s="1">
        <f>Raw!A148</f>
        <v>135</v>
      </c>
      <c r="B148" s="14">
        <f>Raw!B148</f>
        <v>0.46510416666666665</v>
      </c>
      <c r="C148" s="15">
        <f>Raw!C148</f>
        <v>29.5</v>
      </c>
      <c r="D148" s="15">
        <f>IF(C148&gt;0.5,Raw!D148*D$11,-999)</f>
        <v>69.7</v>
      </c>
      <c r="E148" s="9">
        <f>IF(Raw!$G148&gt;$C$8,IF(Raw!$Q148&gt;$C$8,IF(Raw!$N148&gt;$C$9,IF(Raw!$N148&lt;$A$9,IF(Raw!$X148&gt;$C$9,IF(Raw!$X148&lt;$A$9,Raw!H148,-999),-999),-999),-999),-999),-999)</f>
        <v>0.85644299999999995</v>
      </c>
      <c r="F148" s="9">
        <f>IF(Raw!$G148&gt;$C$8,IF(Raw!$Q148&gt;$C$8,IF(Raw!$N148&gt;$C$9,IF(Raw!$N148&lt;$A$9,IF(Raw!$X148&gt;$C$9,IF(Raw!$X148&lt;$A$9,Raw!I148,-999),-999),-999),-999),-999),-999)</f>
        <v>1.0584610000000001</v>
      </c>
      <c r="G148" s="9">
        <f>Raw!G148</f>
        <v>0.92839700000000003</v>
      </c>
      <c r="H148" s="9">
        <f>IF(Raw!$G148&gt;$C$8,IF(Raw!$Q148&gt;$C$8,IF(Raw!$N148&gt;$C$9,IF(Raw!$N148&lt;$A$9,IF(Raw!$X148&gt;$C$9,IF(Raw!$X148&lt;$A$9,Raw!L148,-999),-999),-999),-999),-999),-999)</f>
        <v>533.29999999999995</v>
      </c>
      <c r="I148" s="9">
        <f>IF(Raw!$G148&gt;$C$8,IF(Raw!$Q148&gt;$C$8,IF(Raw!$N148&gt;$C$9,IF(Raw!$N148&lt;$A$9,IF(Raw!$X148&gt;$C$9,IF(Raw!$X148&lt;$A$9,Raw!M148,-999),-999),-999),-999),-999),-999)</f>
        <v>0.22911599999999999</v>
      </c>
      <c r="J148" s="9">
        <f>IF(Raw!$G148&gt;$C$8,IF(Raw!$Q148&gt;$C$8,IF(Raw!$N148&gt;$C$9,IF(Raw!$N148&lt;$A$9,IF(Raw!$X148&gt;$C$9,IF(Raw!$X148&lt;$A$9,Raw!N148,-999),-999),-999),-999),-999),-999)</f>
        <v>645</v>
      </c>
      <c r="K148" s="9">
        <f>IF(Raw!$G148&gt;$C$8,IF(Raw!$Q148&gt;$C$8,IF(Raw!$N148&gt;$C$9,IF(Raw!$N148&lt;$A$9,IF(Raw!$X148&gt;$C$9,IF(Raw!$X148&lt;$A$9,Raw!R148,-999),-999),-999),-999),-999),-999)</f>
        <v>0.82635099999999995</v>
      </c>
      <c r="L148" s="9">
        <f>IF(Raw!$G148&gt;$C$8,IF(Raw!$Q148&gt;$C$8,IF(Raw!$N148&gt;$C$9,IF(Raw!$N148&lt;$A$9,IF(Raw!$X148&gt;$C$9,IF(Raw!$X148&lt;$A$9,Raw!S148,-999),-999),-999),-999),-999),-999)</f>
        <v>1.1314580000000001</v>
      </c>
      <c r="M148" s="9">
        <f>Raw!Q148</f>
        <v>0.969858</v>
      </c>
      <c r="N148" s="9">
        <f>IF(Raw!$G148&gt;$C$8,IF(Raw!$Q148&gt;$C$8,IF(Raw!$N148&gt;$C$9,IF(Raw!$N148&lt;$A$9,IF(Raw!$X148&gt;$C$9,IF(Raw!$X148&lt;$A$9,Raw!V148,-999),-999),-999),-999),-999),-999)</f>
        <v>562.29999999999995</v>
      </c>
      <c r="O148" s="9">
        <f>IF(Raw!$G148&gt;$C$8,IF(Raw!$Q148&gt;$C$8,IF(Raw!$N148&gt;$C$9,IF(Raw!$N148&lt;$A$9,IF(Raw!$X148&gt;$C$9,IF(Raw!$X148&lt;$A$9,Raw!W148,-999),-999),-999),-999),-999),-999)</f>
        <v>1.9699999999999999E-4</v>
      </c>
      <c r="P148" s="9">
        <f>IF(Raw!$G148&gt;$C$8,IF(Raw!$Q148&gt;$C$8,IF(Raw!$N148&gt;$C$9,IF(Raw!$N148&lt;$A$9,IF(Raw!$X148&gt;$C$9,IF(Raw!$X148&lt;$A$9,Raw!X148,-999),-999),-999),-999),-999),-999)</f>
        <v>374</v>
      </c>
      <c r="R148" s="9">
        <f t="shared" si="36"/>
        <v>0.20201800000000014</v>
      </c>
      <c r="S148" s="9">
        <f t="shared" si="37"/>
        <v>0.19086012616430847</v>
      </c>
      <c r="T148" s="9">
        <f t="shared" si="38"/>
        <v>0.30510700000000013</v>
      </c>
      <c r="U148" s="9">
        <f t="shared" si="39"/>
        <v>0.26965826393909459</v>
      </c>
      <c r="V148" s="15">
        <f t="shared" si="32"/>
        <v>0</v>
      </c>
      <c r="X148" s="11">
        <f t="shared" si="40"/>
        <v>4.1959399999999992E+19</v>
      </c>
      <c r="Y148" s="11">
        <f t="shared" si="41"/>
        <v>5.3329999999999993E-18</v>
      </c>
      <c r="Z148" s="11">
        <f t="shared" si="42"/>
        <v>6.4499999999999996E-4</v>
      </c>
      <c r="AA148" s="16">
        <f t="shared" si="43"/>
        <v>0.12612720885225484</v>
      </c>
      <c r="AB148" s="9">
        <f t="shared" si="33"/>
        <v>0.86483329431128486</v>
      </c>
      <c r="AC148" s="9">
        <f t="shared" si="34"/>
        <v>0.87387279114774519</v>
      </c>
      <c r="AD148" s="15">
        <f t="shared" si="35"/>
        <v>195.54606023605402</v>
      </c>
      <c r="AE148" s="3">
        <f t="shared" si="44"/>
        <v>642.09319999999968</v>
      </c>
      <c r="AF148" s="2">
        <f t="shared" si="45"/>
        <v>0.25</v>
      </c>
      <c r="AG148" s="9">
        <f t="shared" si="46"/>
        <v>4.0562008556449189E-2</v>
      </c>
      <c r="AH148" s="2">
        <f t="shared" si="47"/>
        <v>1.9627744845513566</v>
      </c>
    </row>
    <row r="149" spans="1:34">
      <c r="A149" s="1">
        <f>Raw!A149</f>
        <v>136</v>
      </c>
      <c r="B149" s="14">
        <f>Raw!B149</f>
        <v>0.46516203703703707</v>
      </c>
      <c r="C149" s="15">
        <f>Raw!C149</f>
        <v>28.4</v>
      </c>
      <c r="D149" s="15">
        <f>IF(C149&gt;0.5,Raw!D149*D$11,-999)</f>
        <v>73.3</v>
      </c>
      <c r="E149" s="9">
        <f>IF(Raw!$G149&gt;$C$8,IF(Raw!$Q149&gt;$C$8,IF(Raw!$N149&gt;$C$9,IF(Raw!$N149&lt;$A$9,IF(Raw!$X149&gt;$C$9,IF(Raw!$X149&lt;$A$9,Raw!H149,-999),-999),-999),-999),-999),-999)</f>
        <v>0.82467999999999997</v>
      </c>
      <c r="F149" s="9">
        <f>IF(Raw!$G149&gt;$C$8,IF(Raw!$Q149&gt;$C$8,IF(Raw!$N149&gt;$C$9,IF(Raw!$N149&lt;$A$9,IF(Raw!$X149&gt;$C$9,IF(Raw!$X149&lt;$A$9,Raw!I149,-999),-999),-999),-999),-999),-999)</f>
        <v>1.0511839999999999</v>
      </c>
      <c r="G149" s="9">
        <f>Raw!G149</f>
        <v>0.94142499999999996</v>
      </c>
      <c r="H149" s="9">
        <f>IF(Raw!$G149&gt;$C$8,IF(Raw!$Q149&gt;$C$8,IF(Raw!$N149&gt;$C$9,IF(Raw!$N149&lt;$A$9,IF(Raw!$X149&gt;$C$9,IF(Raw!$X149&lt;$A$9,Raw!L149,-999),-999),-999),-999),-999),-999)</f>
        <v>573.9</v>
      </c>
      <c r="I149" s="9">
        <f>IF(Raw!$G149&gt;$C$8,IF(Raw!$Q149&gt;$C$8,IF(Raw!$N149&gt;$C$9,IF(Raw!$N149&lt;$A$9,IF(Raw!$X149&gt;$C$9,IF(Raw!$X149&lt;$A$9,Raw!M149,-999),-999),-999),-999),-999),-999)</f>
        <v>1.15E-4</v>
      </c>
      <c r="J149" s="9">
        <f>IF(Raw!$G149&gt;$C$8,IF(Raw!$Q149&gt;$C$8,IF(Raw!$N149&gt;$C$9,IF(Raw!$N149&lt;$A$9,IF(Raw!$X149&gt;$C$9,IF(Raw!$X149&lt;$A$9,Raw!N149,-999),-999),-999),-999),-999),-999)</f>
        <v>404</v>
      </c>
      <c r="K149" s="9">
        <f>IF(Raw!$G149&gt;$C$8,IF(Raw!$Q149&gt;$C$8,IF(Raw!$N149&gt;$C$9,IF(Raw!$N149&lt;$A$9,IF(Raw!$X149&gt;$C$9,IF(Raw!$X149&lt;$A$9,Raw!R149,-999),-999),-999),-999),-999),-999)</f>
        <v>0.83868399999999999</v>
      </c>
      <c r="L149" s="9">
        <f>IF(Raw!$G149&gt;$C$8,IF(Raw!$Q149&gt;$C$8,IF(Raw!$N149&gt;$C$9,IF(Raw!$N149&lt;$A$9,IF(Raw!$X149&gt;$C$9,IF(Raw!$X149&lt;$A$9,Raw!S149,-999),-999),-999),-999),-999),-999)</f>
        <v>1.126884</v>
      </c>
      <c r="M149" s="9">
        <f>Raw!Q149</f>
        <v>0.96489400000000003</v>
      </c>
      <c r="N149" s="9">
        <f>IF(Raw!$G149&gt;$C$8,IF(Raw!$Q149&gt;$C$8,IF(Raw!$N149&gt;$C$9,IF(Raw!$N149&lt;$A$9,IF(Raw!$X149&gt;$C$9,IF(Raw!$X149&lt;$A$9,Raw!V149,-999),-999),-999),-999),-999),-999)</f>
        <v>510.3</v>
      </c>
      <c r="O149" s="9">
        <f>IF(Raw!$G149&gt;$C$8,IF(Raw!$Q149&gt;$C$8,IF(Raw!$N149&gt;$C$9,IF(Raw!$N149&lt;$A$9,IF(Raw!$X149&gt;$C$9,IF(Raw!$X149&lt;$A$9,Raw!W149,-999),-999),-999),-999),-999),-999)</f>
        <v>6.0000000000000002E-6</v>
      </c>
      <c r="P149" s="9">
        <f>IF(Raw!$G149&gt;$C$8,IF(Raw!$Q149&gt;$C$8,IF(Raw!$N149&gt;$C$9,IF(Raw!$N149&lt;$A$9,IF(Raw!$X149&gt;$C$9,IF(Raw!$X149&lt;$A$9,Raw!X149,-999),-999),-999),-999),-999),-999)</f>
        <v>325</v>
      </c>
      <c r="R149" s="9">
        <f t="shared" si="36"/>
        <v>0.22650399999999993</v>
      </c>
      <c r="S149" s="9">
        <f t="shared" si="37"/>
        <v>0.21547512138693126</v>
      </c>
      <c r="T149" s="9">
        <f t="shared" si="38"/>
        <v>0.28820000000000001</v>
      </c>
      <c r="U149" s="9">
        <f t="shared" si="39"/>
        <v>0.25574948264417635</v>
      </c>
      <c r="V149" s="15">
        <f t="shared" si="32"/>
        <v>0</v>
      </c>
      <c r="X149" s="11">
        <f t="shared" si="40"/>
        <v>4.4126599999999992E+19</v>
      </c>
      <c r="Y149" s="11">
        <f t="shared" si="41"/>
        <v>5.7389999999999993E-18</v>
      </c>
      <c r="Z149" s="11">
        <f t="shared" si="42"/>
        <v>4.0400000000000001E-4</v>
      </c>
      <c r="AA149" s="16">
        <f t="shared" si="43"/>
        <v>9.281417552385593E-2</v>
      </c>
      <c r="AB149" s="9">
        <f t="shared" si="33"/>
        <v>0.86543304538597532</v>
      </c>
      <c r="AC149" s="9">
        <f t="shared" si="34"/>
        <v>0.90718582447614393</v>
      </c>
      <c r="AD149" s="15">
        <f t="shared" si="35"/>
        <v>229.73805822736614</v>
      </c>
      <c r="AE149" s="3">
        <f t="shared" si="44"/>
        <v>690.97559999999976</v>
      </c>
      <c r="AF149" s="2">
        <f t="shared" si="45"/>
        <v>0.25</v>
      </c>
      <c r="AG149" s="9">
        <f t="shared" si="46"/>
        <v>4.5196453488712728E-2</v>
      </c>
      <c r="AH149" s="2">
        <f t="shared" si="47"/>
        <v>2.1870328629412241</v>
      </c>
    </row>
    <row r="150" spans="1:34">
      <c r="A150" s="1">
        <f>Raw!A150</f>
        <v>137</v>
      </c>
      <c r="B150" s="14">
        <f>Raw!B150</f>
        <v>0.46520833333333328</v>
      </c>
      <c r="C150" s="15">
        <f>Raw!C150</f>
        <v>27.5</v>
      </c>
      <c r="D150" s="15">
        <f>IF(C150&gt;0.5,Raw!D150*D$11,-999)</f>
        <v>76</v>
      </c>
      <c r="E150" s="9">
        <f>IF(Raw!$G150&gt;$C$8,IF(Raw!$Q150&gt;$C$8,IF(Raw!$N150&gt;$C$9,IF(Raw!$N150&lt;$A$9,IF(Raw!$X150&gt;$C$9,IF(Raw!$X150&lt;$A$9,Raw!H150,-999),-999),-999),-999),-999),-999)</f>
        <v>0.81497399999999998</v>
      </c>
      <c r="F150" s="9">
        <f>IF(Raw!$G150&gt;$C$8,IF(Raw!$Q150&gt;$C$8,IF(Raw!$N150&gt;$C$9,IF(Raw!$N150&lt;$A$9,IF(Raw!$X150&gt;$C$9,IF(Raw!$X150&lt;$A$9,Raw!I150,-999),-999),-999),-999),-999),-999)</f>
        <v>1.0305949999999999</v>
      </c>
      <c r="G150" s="9">
        <f>Raw!G150</f>
        <v>0.93270500000000001</v>
      </c>
      <c r="H150" s="9">
        <f>IF(Raw!$G150&gt;$C$8,IF(Raw!$Q150&gt;$C$8,IF(Raw!$N150&gt;$C$9,IF(Raw!$N150&lt;$A$9,IF(Raw!$X150&gt;$C$9,IF(Raw!$X150&lt;$A$9,Raw!L150,-999),-999),-999),-999),-999),-999)</f>
        <v>563.9</v>
      </c>
      <c r="I150" s="9">
        <f>IF(Raw!$G150&gt;$C$8,IF(Raw!$Q150&gt;$C$8,IF(Raw!$N150&gt;$C$9,IF(Raw!$N150&lt;$A$9,IF(Raw!$X150&gt;$C$9,IF(Raw!$X150&lt;$A$9,Raw!M150,-999),-999),-999),-999),-999),-999)</f>
        <v>3.6000000000000001E-5</v>
      </c>
      <c r="J150" s="9">
        <f>IF(Raw!$G150&gt;$C$8,IF(Raw!$Q150&gt;$C$8,IF(Raw!$N150&gt;$C$9,IF(Raw!$N150&lt;$A$9,IF(Raw!$X150&gt;$C$9,IF(Raw!$X150&lt;$A$9,Raw!N150,-999),-999),-999),-999),-999),-999)</f>
        <v>540</v>
      </c>
      <c r="K150" s="9">
        <f>IF(Raw!$G150&gt;$C$8,IF(Raw!$Q150&gt;$C$8,IF(Raw!$N150&gt;$C$9,IF(Raw!$N150&lt;$A$9,IF(Raw!$X150&gt;$C$9,IF(Raw!$X150&lt;$A$9,Raw!R150,-999),-999),-999),-999),-999),-999)</f>
        <v>0.82479000000000002</v>
      </c>
      <c r="L150" s="9">
        <f>IF(Raw!$G150&gt;$C$8,IF(Raw!$Q150&gt;$C$8,IF(Raw!$N150&gt;$C$9,IF(Raw!$N150&lt;$A$9,IF(Raw!$X150&gt;$C$9,IF(Raw!$X150&lt;$A$9,Raw!S150,-999),-999),-999),-999),-999),-999)</f>
        <v>1.105362</v>
      </c>
      <c r="M150" s="9">
        <f>Raw!Q150</f>
        <v>0.97184499999999996</v>
      </c>
      <c r="N150" s="9">
        <f>IF(Raw!$G150&gt;$C$8,IF(Raw!$Q150&gt;$C$8,IF(Raw!$N150&gt;$C$9,IF(Raw!$N150&lt;$A$9,IF(Raw!$X150&gt;$C$9,IF(Raw!$X150&lt;$A$9,Raw!V150,-999),-999),-999),-999),-999),-999)</f>
        <v>543.4</v>
      </c>
      <c r="O150" s="9">
        <f>IF(Raw!$G150&gt;$C$8,IF(Raw!$Q150&gt;$C$8,IF(Raw!$N150&gt;$C$9,IF(Raw!$N150&lt;$A$9,IF(Raw!$X150&gt;$C$9,IF(Raw!$X150&lt;$A$9,Raw!W150,-999),-999),-999),-999),-999),-999)</f>
        <v>9.0000000000000002E-6</v>
      </c>
      <c r="P150" s="9">
        <f>IF(Raw!$G150&gt;$C$8,IF(Raw!$Q150&gt;$C$8,IF(Raw!$N150&gt;$C$9,IF(Raw!$N150&lt;$A$9,IF(Raw!$X150&gt;$C$9,IF(Raw!$X150&lt;$A$9,Raw!X150,-999),-999),-999),-999),-999),-999)</f>
        <v>723</v>
      </c>
      <c r="R150" s="9">
        <f t="shared" si="36"/>
        <v>0.21562099999999995</v>
      </c>
      <c r="S150" s="9">
        <f t="shared" si="37"/>
        <v>0.20921991665009046</v>
      </c>
      <c r="T150" s="9">
        <f t="shared" si="38"/>
        <v>0.28057199999999993</v>
      </c>
      <c r="U150" s="9">
        <f t="shared" si="39"/>
        <v>0.25382815765332983</v>
      </c>
      <c r="V150" s="15">
        <f t="shared" si="32"/>
        <v>0</v>
      </c>
      <c r="X150" s="11">
        <f t="shared" si="40"/>
        <v>4.5751999999999992E+19</v>
      </c>
      <c r="Y150" s="11">
        <f t="shared" si="41"/>
        <v>5.6389999999999998E-18</v>
      </c>
      <c r="Z150" s="11">
        <f t="shared" si="42"/>
        <v>5.4000000000000001E-4</v>
      </c>
      <c r="AA150" s="16">
        <f t="shared" si="43"/>
        <v>0.12228160693695092</v>
      </c>
      <c r="AB150" s="9">
        <f t="shared" si="33"/>
        <v>0.85909879502151421</v>
      </c>
      <c r="AC150" s="9">
        <f t="shared" si="34"/>
        <v>0.87771839306304911</v>
      </c>
      <c r="AD150" s="15">
        <f t="shared" si="35"/>
        <v>226.44742025361282</v>
      </c>
      <c r="AE150" s="3">
        <f t="shared" si="44"/>
        <v>678.93559999999979</v>
      </c>
      <c r="AF150" s="2">
        <f t="shared" si="45"/>
        <v>0.25</v>
      </c>
      <c r="AG150" s="9">
        <f t="shared" si="46"/>
        <v>4.421440883717221E-2</v>
      </c>
      <c r="AH150" s="2">
        <f t="shared" si="47"/>
        <v>2.1395122333340546</v>
      </c>
    </row>
    <row r="151" spans="1:34">
      <c r="A151" s="1">
        <f>Raw!A151</f>
        <v>138</v>
      </c>
      <c r="B151" s="14">
        <f>Raw!B151</f>
        <v>0.4652662037037037</v>
      </c>
      <c r="C151" s="15">
        <f>Raw!C151</f>
        <v>26.4</v>
      </c>
      <c r="D151" s="15">
        <f>IF(C151&gt;0.5,Raw!D151*D$11,-999)</f>
        <v>82.4</v>
      </c>
      <c r="E151" s="9">
        <f>IF(Raw!$G151&gt;$C$8,IF(Raw!$Q151&gt;$C$8,IF(Raw!$N151&gt;$C$9,IF(Raw!$N151&lt;$A$9,IF(Raw!$X151&gt;$C$9,IF(Raw!$X151&lt;$A$9,Raw!H151,-999),-999),-999),-999),-999),-999)</f>
        <v>0.83414600000000005</v>
      </c>
      <c r="F151" s="9">
        <f>IF(Raw!$G151&gt;$C$8,IF(Raw!$Q151&gt;$C$8,IF(Raw!$N151&gt;$C$9,IF(Raw!$N151&lt;$A$9,IF(Raw!$X151&gt;$C$9,IF(Raw!$X151&lt;$A$9,Raw!I151,-999),-999),-999),-999),-999),-999)</f>
        <v>1.0355810000000001</v>
      </c>
      <c r="G151" s="9">
        <f>Raw!G151</f>
        <v>0.92228500000000002</v>
      </c>
      <c r="H151" s="9">
        <f>IF(Raw!$G151&gt;$C$8,IF(Raw!$Q151&gt;$C$8,IF(Raw!$N151&gt;$C$9,IF(Raw!$N151&lt;$A$9,IF(Raw!$X151&gt;$C$9,IF(Raw!$X151&lt;$A$9,Raw!L151,-999),-999),-999),-999),-999),-999)</f>
        <v>579.9</v>
      </c>
      <c r="I151" s="9">
        <f>IF(Raw!$G151&gt;$C$8,IF(Raw!$Q151&gt;$C$8,IF(Raw!$N151&gt;$C$9,IF(Raw!$N151&lt;$A$9,IF(Raw!$X151&gt;$C$9,IF(Raw!$X151&lt;$A$9,Raw!M151,-999),-999),-999),-999),-999),-999)</f>
        <v>1.1738999999999999E-2</v>
      </c>
      <c r="J151" s="9">
        <f>IF(Raw!$G151&gt;$C$8,IF(Raw!$Q151&gt;$C$8,IF(Raw!$N151&gt;$C$9,IF(Raw!$N151&lt;$A$9,IF(Raw!$X151&gt;$C$9,IF(Raw!$X151&lt;$A$9,Raw!N151,-999),-999),-999),-999),-999),-999)</f>
        <v>564</v>
      </c>
      <c r="K151" s="9">
        <f>IF(Raw!$G151&gt;$C$8,IF(Raw!$Q151&gt;$C$8,IF(Raw!$N151&gt;$C$9,IF(Raw!$N151&lt;$A$9,IF(Raw!$X151&gt;$C$9,IF(Raw!$X151&lt;$A$9,Raw!R151,-999),-999),-999),-999),-999),-999)</f>
        <v>0.83721299999999998</v>
      </c>
      <c r="L151" s="9">
        <f>IF(Raw!$G151&gt;$C$8,IF(Raw!$Q151&gt;$C$8,IF(Raw!$N151&gt;$C$9,IF(Raw!$N151&lt;$A$9,IF(Raw!$X151&gt;$C$9,IF(Raw!$X151&lt;$A$9,Raw!S151,-999),-999),-999),-999),-999),-999)</f>
        <v>1.0979220000000001</v>
      </c>
      <c r="M151" s="9">
        <f>Raw!Q151</f>
        <v>0.95305499999999999</v>
      </c>
      <c r="N151" s="9">
        <f>IF(Raw!$G151&gt;$C$8,IF(Raw!$Q151&gt;$C$8,IF(Raw!$N151&gt;$C$9,IF(Raw!$N151&lt;$A$9,IF(Raw!$X151&gt;$C$9,IF(Raw!$X151&lt;$A$9,Raw!V151,-999),-999),-999),-999),-999),-999)</f>
        <v>498.1</v>
      </c>
      <c r="O151" s="9">
        <f>IF(Raw!$G151&gt;$C$8,IF(Raw!$Q151&gt;$C$8,IF(Raw!$N151&gt;$C$9,IF(Raw!$N151&lt;$A$9,IF(Raw!$X151&gt;$C$9,IF(Raw!$X151&lt;$A$9,Raw!W151,-999),-999),-999),-999),-999),-999)</f>
        <v>3.9999999999999998E-6</v>
      </c>
      <c r="P151" s="9">
        <f>IF(Raw!$G151&gt;$C$8,IF(Raw!$Q151&gt;$C$8,IF(Raw!$N151&gt;$C$9,IF(Raw!$N151&lt;$A$9,IF(Raw!$X151&gt;$C$9,IF(Raw!$X151&lt;$A$9,Raw!X151,-999),-999),-999),-999),-999),-999)</f>
        <v>657</v>
      </c>
      <c r="R151" s="9">
        <f t="shared" si="36"/>
        <v>0.20143500000000003</v>
      </c>
      <c r="S151" s="9">
        <f t="shared" si="37"/>
        <v>0.19451399745650028</v>
      </c>
      <c r="T151" s="9">
        <f t="shared" si="38"/>
        <v>0.26070900000000008</v>
      </c>
      <c r="U151" s="9">
        <f t="shared" si="39"/>
        <v>0.23745675922333287</v>
      </c>
      <c r="V151" s="15">
        <f t="shared" si="32"/>
        <v>0</v>
      </c>
      <c r="X151" s="11">
        <f t="shared" si="40"/>
        <v>4.96048E+19</v>
      </c>
      <c r="Y151" s="11">
        <f t="shared" si="41"/>
        <v>5.7989999999999997E-18</v>
      </c>
      <c r="Z151" s="11">
        <f t="shared" si="42"/>
        <v>5.6399999999999994E-4</v>
      </c>
      <c r="AA151" s="16">
        <f t="shared" si="43"/>
        <v>0.13959195182852935</v>
      </c>
      <c r="AB151" s="9">
        <f t="shared" si="33"/>
        <v>0.87360587816926405</v>
      </c>
      <c r="AC151" s="9">
        <f t="shared" si="34"/>
        <v>0.86040804817147065</v>
      </c>
      <c r="AD151" s="15">
        <f t="shared" si="35"/>
        <v>247.50346068888183</v>
      </c>
      <c r="AE151" s="3">
        <f t="shared" si="44"/>
        <v>698.1995999999998</v>
      </c>
      <c r="AF151" s="2">
        <f t="shared" si="45"/>
        <v>0.25</v>
      </c>
      <c r="AG151" s="9">
        <f t="shared" si="46"/>
        <v>4.5208745901339574E-2</v>
      </c>
      <c r="AH151" s="2">
        <f t="shared" si="47"/>
        <v>2.1876276863909543</v>
      </c>
    </row>
    <row r="152" spans="1:34">
      <c r="A152" s="1">
        <f>Raw!A152</f>
        <v>139</v>
      </c>
      <c r="B152" s="14">
        <f>Raw!B152</f>
        <v>0.46532407407407406</v>
      </c>
      <c r="C152" s="15">
        <f>Raw!C152</f>
        <v>25.5</v>
      </c>
      <c r="D152" s="15">
        <f>IF(C152&gt;0.5,Raw!D152*D$11,-999)</f>
        <v>85.1</v>
      </c>
      <c r="E152" s="9">
        <f>IF(Raw!$G152&gt;$C$8,IF(Raw!$Q152&gt;$C$8,IF(Raw!$N152&gt;$C$9,IF(Raw!$N152&lt;$A$9,IF(Raw!$X152&gt;$C$9,IF(Raw!$X152&lt;$A$9,Raw!H152,-999),-999),-999),-999),-999),-999)</f>
        <v>0.81323299999999998</v>
      </c>
      <c r="F152" s="9">
        <f>IF(Raw!$G152&gt;$C$8,IF(Raw!$Q152&gt;$C$8,IF(Raw!$N152&gt;$C$9,IF(Raw!$N152&lt;$A$9,IF(Raw!$X152&gt;$C$9,IF(Raw!$X152&lt;$A$9,Raw!I152,-999),-999),-999),-999),-999),-999)</f>
        <v>1.0071969999999999</v>
      </c>
      <c r="G152" s="9">
        <f>Raw!G152</f>
        <v>0.91702399999999995</v>
      </c>
      <c r="H152" s="9">
        <f>IF(Raw!$G152&gt;$C$8,IF(Raw!$Q152&gt;$C$8,IF(Raw!$N152&gt;$C$9,IF(Raw!$N152&lt;$A$9,IF(Raw!$X152&gt;$C$9,IF(Raw!$X152&lt;$A$9,Raw!L152,-999),-999),-999),-999),-999),-999)</f>
        <v>527.9</v>
      </c>
      <c r="I152" s="9">
        <f>IF(Raw!$G152&gt;$C$8,IF(Raw!$Q152&gt;$C$8,IF(Raw!$N152&gt;$C$9,IF(Raw!$N152&lt;$A$9,IF(Raw!$X152&gt;$C$9,IF(Raw!$X152&lt;$A$9,Raw!M152,-999),-999),-999),-999),-999),-999)</f>
        <v>3.0000000000000001E-6</v>
      </c>
      <c r="J152" s="9">
        <f>IF(Raw!$G152&gt;$C$8,IF(Raw!$Q152&gt;$C$8,IF(Raw!$N152&gt;$C$9,IF(Raw!$N152&lt;$A$9,IF(Raw!$X152&gt;$C$9,IF(Raw!$X152&lt;$A$9,Raw!N152,-999),-999),-999),-999),-999),-999)</f>
        <v>650</v>
      </c>
      <c r="K152" s="9">
        <f>IF(Raw!$G152&gt;$C$8,IF(Raw!$Q152&gt;$C$8,IF(Raw!$N152&gt;$C$9,IF(Raw!$N152&lt;$A$9,IF(Raw!$X152&gt;$C$9,IF(Raw!$X152&lt;$A$9,Raw!R152,-999),-999),-999),-999),-999),-999)</f>
        <v>0.81712799999999997</v>
      </c>
      <c r="L152" s="9">
        <f>IF(Raw!$G152&gt;$C$8,IF(Raw!$Q152&gt;$C$8,IF(Raw!$N152&gt;$C$9,IF(Raw!$N152&lt;$A$9,IF(Raw!$X152&gt;$C$9,IF(Raw!$X152&lt;$A$9,Raw!S152,-999),-999),-999),-999),-999),-999)</f>
        <v>1.09256</v>
      </c>
      <c r="M152" s="9">
        <f>Raw!Q152</f>
        <v>0.96336599999999994</v>
      </c>
      <c r="N152" s="9">
        <f>IF(Raw!$G152&gt;$C$8,IF(Raw!$Q152&gt;$C$8,IF(Raw!$N152&gt;$C$9,IF(Raw!$N152&lt;$A$9,IF(Raw!$X152&gt;$C$9,IF(Raw!$X152&lt;$A$9,Raw!V152,-999),-999),-999),-999),-999),-999)</f>
        <v>531.1</v>
      </c>
      <c r="O152" s="9">
        <f>IF(Raw!$G152&gt;$C$8,IF(Raw!$Q152&gt;$C$8,IF(Raw!$N152&gt;$C$9,IF(Raw!$N152&lt;$A$9,IF(Raw!$X152&gt;$C$9,IF(Raw!$X152&lt;$A$9,Raw!W152,-999),-999),-999),-999),-999),-999)</f>
        <v>2.0000000000000002E-5</v>
      </c>
      <c r="P152" s="9">
        <f>IF(Raw!$G152&gt;$C$8,IF(Raw!$Q152&gt;$C$8,IF(Raw!$N152&gt;$C$9,IF(Raw!$N152&lt;$A$9,IF(Raw!$X152&gt;$C$9,IF(Raw!$X152&lt;$A$9,Raw!X152,-999),-999),-999),-999),-999),-999)</f>
        <v>400</v>
      </c>
      <c r="R152" s="9">
        <f t="shared" si="36"/>
        <v>0.19396399999999991</v>
      </c>
      <c r="S152" s="9">
        <f t="shared" si="37"/>
        <v>0.19257801601871324</v>
      </c>
      <c r="T152" s="9">
        <f t="shared" si="38"/>
        <v>0.27543200000000001</v>
      </c>
      <c r="U152" s="9">
        <f t="shared" si="39"/>
        <v>0.25209782529105956</v>
      </c>
      <c r="V152" s="15">
        <f t="shared" si="32"/>
        <v>0</v>
      </c>
      <c r="X152" s="11">
        <f t="shared" si="40"/>
        <v>5.1230199999999984E+19</v>
      </c>
      <c r="Y152" s="11">
        <f t="shared" si="41"/>
        <v>5.2789999999999994E-18</v>
      </c>
      <c r="Z152" s="11">
        <f t="shared" si="42"/>
        <v>6.4999999999999997E-4</v>
      </c>
      <c r="AA152" s="16">
        <f t="shared" si="43"/>
        <v>0.1495070838642637</v>
      </c>
      <c r="AB152" s="9">
        <f t="shared" si="33"/>
        <v>0.85830703512290185</v>
      </c>
      <c r="AC152" s="9">
        <f t="shared" si="34"/>
        <v>0.8504929161357363</v>
      </c>
      <c r="AD152" s="15">
        <f t="shared" si="35"/>
        <v>230.01089825271342</v>
      </c>
      <c r="AE152" s="3">
        <f t="shared" si="44"/>
        <v>635.59159999999974</v>
      </c>
      <c r="AF152" s="2">
        <f t="shared" si="45"/>
        <v>0.25</v>
      </c>
      <c r="AG152" s="9">
        <f t="shared" si="46"/>
        <v>4.4604036340578634E-2</v>
      </c>
      <c r="AH152" s="2">
        <f t="shared" si="47"/>
        <v>2.1583661054518832</v>
      </c>
    </row>
    <row r="153" spans="1:34">
      <c r="A153" s="1">
        <f>Raw!A153</f>
        <v>140</v>
      </c>
      <c r="B153" s="14">
        <f>Raw!B153</f>
        <v>0.46538194444444447</v>
      </c>
      <c r="C153" s="15">
        <f>Raw!C153</f>
        <v>24.4</v>
      </c>
      <c r="D153" s="15">
        <f>IF(C153&gt;0.5,Raw!D153*D$11,-999)</f>
        <v>89.6</v>
      </c>
      <c r="E153" s="9">
        <f>IF(Raw!$G153&gt;$C$8,IF(Raw!$Q153&gt;$C$8,IF(Raw!$N153&gt;$C$9,IF(Raw!$N153&lt;$A$9,IF(Raw!$X153&gt;$C$9,IF(Raw!$X153&lt;$A$9,Raw!H153,-999),-999),-999),-999),-999),-999)</f>
        <v>0.820411</v>
      </c>
      <c r="F153" s="9">
        <f>IF(Raw!$G153&gt;$C$8,IF(Raw!$Q153&gt;$C$8,IF(Raw!$N153&gt;$C$9,IF(Raw!$N153&lt;$A$9,IF(Raw!$X153&gt;$C$9,IF(Raw!$X153&lt;$A$9,Raw!I153,-999),-999),-999),-999),-999),-999)</f>
        <v>1.0071699999999999</v>
      </c>
      <c r="G153" s="9">
        <f>Raw!G153</f>
        <v>0.932647</v>
      </c>
      <c r="H153" s="9">
        <f>IF(Raw!$G153&gt;$C$8,IF(Raw!$Q153&gt;$C$8,IF(Raw!$N153&gt;$C$9,IF(Raw!$N153&lt;$A$9,IF(Raw!$X153&gt;$C$9,IF(Raw!$X153&lt;$A$9,Raw!L153,-999),-999),-999),-999),-999),-999)</f>
        <v>550.9</v>
      </c>
      <c r="I153" s="9">
        <f>IF(Raw!$G153&gt;$C$8,IF(Raw!$Q153&gt;$C$8,IF(Raw!$N153&gt;$C$9,IF(Raw!$N153&lt;$A$9,IF(Raw!$X153&gt;$C$9,IF(Raw!$X153&lt;$A$9,Raw!M153,-999),-999),-999),-999),-999),-999)</f>
        <v>0.17652000000000001</v>
      </c>
      <c r="J153" s="9">
        <f>IF(Raw!$G153&gt;$C$8,IF(Raw!$Q153&gt;$C$8,IF(Raw!$N153&gt;$C$9,IF(Raw!$N153&lt;$A$9,IF(Raw!$X153&gt;$C$9,IF(Raw!$X153&lt;$A$9,Raw!N153,-999),-999),-999),-999),-999),-999)</f>
        <v>507</v>
      </c>
      <c r="K153" s="9">
        <f>IF(Raw!$G153&gt;$C$8,IF(Raw!$Q153&gt;$C$8,IF(Raw!$N153&gt;$C$9,IF(Raw!$N153&lt;$A$9,IF(Raw!$X153&gt;$C$9,IF(Raw!$X153&lt;$A$9,Raw!R153,-999),-999),-999),-999),-999),-999)</f>
        <v>0.81853500000000001</v>
      </c>
      <c r="L153" s="9">
        <f>IF(Raw!$G153&gt;$C$8,IF(Raw!$Q153&gt;$C$8,IF(Raw!$N153&gt;$C$9,IF(Raw!$N153&lt;$A$9,IF(Raw!$X153&gt;$C$9,IF(Raw!$X153&lt;$A$9,Raw!S153,-999),-999),-999),-999),-999),-999)</f>
        <v>1.065572</v>
      </c>
      <c r="M153" s="9">
        <f>Raw!Q153</f>
        <v>0.95255999999999996</v>
      </c>
      <c r="N153" s="9">
        <f>IF(Raw!$G153&gt;$C$8,IF(Raw!$Q153&gt;$C$8,IF(Raw!$N153&gt;$C$9,IF(Raw!$N153&lt;$A$9,IF(Raw!$X153&gt;$C$9,IF(Raw!$X153&lt;$A$9,Raw!V153,-999),-999),-999),-999),-999),-999)</f>
        <v>570.5</v>
      </c>
      <c r="O153" s="9">
        <f>IF(Raw!$G153&gt;$C$8,IF(Raw!$Q153&gt;$C$8,IF(Raw!$N153&gt;$C$9,IF(Raw!$N153&lt;$A$9,IF(Raw!$X153&gt;$C$9,IF(Raw!$X153&lt;$A$9,Raw!W153,-999),-999),-999),-999),-999),-999)</f>
        <v>8.4569000000000005E-2</v>
      </c>
      <c r="P153" s="9">
        <f>IF(Raw!$G153&gt;$C$8,IF(Raw!$Q153&gt;$C$8,IF(Raw!$N153&gt;$C$9,IF(Raw!$N153&lt;$A$9,IF(Raw!$X153&gt;$C$9,IF(Raw!$X153&lt;$A$9,Raw!X153,-999),-999),-999),-999),-999),-999)</f>
        <v>489</v>
      </c>
      <c r="R153" s="9">
        <f t="shared" si="36"/>
        <v>0.1867589999999999</v>
      </c>
      <c r="S153" s="9">
        <f t="shared" si="37"/>
        <v>0.18542947069511592</v>
      </c>
      <c r="T153" s="9">
        <f t="shared" si="38"/>
        <v>0.24703699999999995</v>
      </c>
      <c r="U153" s="9">
        <f t="shared" si="39"/>
        <v>0.23183510827987219</v>
      </c>
      <c r="V153" s="15">
        <f t="shared" si="32"/>
        <v>0</v>
      </c>
      <c r="X153" s="11">
        <f t="shared" si="40"/>
        <v>5.3939199999999984E+19</v>
      </c>
      <c r="Y153" s="11">
        <f t="shared" si="41"/>
        <v>5.5089999999999997E-18</v>
      </c>
      <c r="Z153" s="11">
        <f t="shared" si="42"/>
        <v>5.0699999999999996E-4</v>
      </c>
      <c r="AA153" s="16">
        <f t="shared" si="43"/>
        <v>0.13093021569151508</v>
      </c>
      <c r="AB153" s="9">
        <f t="shared" si="33"/>
        <v>0.85087960769378479</v>
      </c>
      <c r="AC153" s="9">
        <f t="shared" si="34"/>
        <v>0.86906978430848503</v>
      </c>
      <c r="AD153" s="15">
        <f t="shared" si="35"/>
        <v>258.24500136393516</v>
      </c>
      <c r="AE153" s="3">
        <f t="shared" si="44"/>
        <v>663.28359999999975</v>
      </c>
      <c r="AF153" s="2">
        <f t="shared" si="45"/>
        <v>0.25</v>
      </c>
      <c r="AG153" s="9">
        <f t="shared" si="46"/>
        <v>4.6054044503033582E-2</v>
      </c>
      <c r="AH153" s="2">
        <f t="shared" si="47"/>
        <v>2.2285312458121544</v>
      </c>
    </row>
    <row r="154" spans="1:34">
      <c r="A154" s="1">
        <f>Raw!A154</f>
        <v>141</v>
      </c>
      <c r="B154" s="14">
        <f>Raw!B154</f>
        <v>0.46543981481481483</v>
      </c>
      <c r="C154" s="15">
        <f>Raw!C154</f>
        <v>23.5</v>
      </c>
      <c r="D154" s="15">
        <f>IF(C154&gt;0.5,Raw!D154*D$11,-999)</f>
        <v>94.1</v>
      </c>
      <c r="E154" s="9">
        <f>IF(Raw!$G154&gt;$C$8,IF(Raw!$Q154&gt;$C$8,IF(Raw!$N154&gt;$C$9,IF(Raw!$N154&lt;$A$9,IF(Raw!$X154&gt;$C$9,IF(Raw!$X154&lt;$A$9,Raw!H154,-999),-999),-999),-999),-999),-999)</f>
        <v>0.80252299999999999</v>
      </c>
      <c r="F154" s="9">
        <f>IF(Raw!$G154&gt;$C$8,IF(Raw!$Q154&gt;$C$8,IF(Raw!$N154&gt;$C$9,IF(Raw!$N154&lt;$A$9,IF(Raw!$X154&gt;$C$9,IF(Raw!$X154&lt;$A$9,Raw!I154,-999),-999),-999),-999),-999),-999)</f>
        <v>1.0027729999999999</v>
      </c>
      <c r="G154" s="9">
        <f>Raw!G154</f>
        <v>0.934311</v>
      </c>
      <c r="H154" s="9">
        <f>IF(Raw!$G154&gt;$C$8,IF(Raw!$Q154&gt;$C$8,IF(Raw!$N154&gt;$C$9,IF(Raw!$N154&lt;$A$9,IF(Raw!$X154&gt;$C$9,IF(Raw!$X154&lt;$A$9,Raw!L154,-999),-999),-999),-999),-999),-999)</f>
        <v>556.79999999999995</v>
      </c>
      <c r="I154" s="9">
        <f>IF(Raw!$G154&gt;$C$8,IF(Raw!$Q154&gt;$C$8,IF(Raw!$N154&gt;$C$9,IF(Raw!$N154&lt;$A$9,IF(Raw!$X154&gt;$C$9,IF(Raw!$X154&lt;$A$9,Raw!M154,-999),-999),-999),-999),-999),-999)</f>
        <v>7.8830999999999998E-2</v>
      </c>
      <c r="J154" s="9">
        <f>IF(Raw!$G154&gt;$C$8,IF(Raw!$Q154&gt;$C$8,IF(Raw!$N154&gt;$C$9,IF(Raw!$N154&lt;$A$9,IF(Raw!$X154&gt;$C$9,IF(Raw!$X154&lt;$A$9,Raw!N154,-999),-999),-999),-999),-999),-999)</f>
        <v>557</v>
      </c>
      <c r="K154" s="9">
        <f>IF(Raw!$G154&gt;$C$8,IF(Raw!$Q154&gt;$C$8,IF(Raw!$N154&gt;$C$9,IF(Raw!$N154&lt;$A$9,IF(Raw!$X154&gt;$C$9,IF(Raw!$X154&lt;$A$9,Raw!R154,-999),-999),-999),-999),-999),-999)</f>
        <v>0.80554999999999999</v>
      </c>
      <c r="L154" s="9">
        <f>IF(Raw!$G154&gt;$C$8,IF(Raw!$Q154&gt;$C$8,IF(Raw!$N154&gt;$C$9,IF(Raw!$N154&lt;$A$9,IF(Raw!$X154&gt;$C$9,IF(Raw!$X154&lt;$A$9,Raw!S154,-999),-999),-999),-999),-999),-999)</f>
        <v>1.076065</v>
      </c>
      <c r="M154" s="9">
        <f>Raw!Q154</f>
        <v>0.95231399999999999</v>
      </c>
      <c r="N154" s="9">
        <f>IF(Raw!$G154&gt;$C$8,IF(Raw!$Q154&gt;$C$8,IF(Raw!$N154&gt;$C$9,IF(Raw!$N154&lt;$A$9,IF(Raw!$X154&gt;$C$9,IF(Raw!$X154&lt;$A$9,Raw!V154,-999),-999),-999),-999),-999),-999)</f>
        <v>481.3</v>
      </c>
      <c r="O154" s="9">
        <f>IF(Raw!$G154&gt;$C$8,IF(Raw!$Q154&gt;$C$8,IF(Raw!$N154&gt;$C$9,IF(Raw!$N154&lt;$A$9,IF(Raw!$X154&gt;$C$9,IF(Raw!$X154&lt;$A$9,Raw!W154,-999),-999),-999),-999),-999),-999)</f>
        <v>1.9999999999999999E-6</v>
      </c>
      <c r="P154" s="9">
        <f>IF(Raw!$G154&gt;$C$8,IF(Raw!$Q154&gt;$C$8,IF(Raw!$N154&gt;$C$9,IF(Raw!$N154&lt;$A$9,IF(Raw!$X154&gt;$C$9,IF(Raw!$X154&lt;$A$9,Raw!X154,-999),-999),-999),-999),-999),-999)</f>
        <v>663</v>
      </c>
      <c r="R154" s="9">
        <f t="shared" si="36"/>
        <v>0.20024999999999993</v>
      </c>
      <c r="S154" s="9">
        <f t="shared" si="37"/>
        <v>0.19969624232004646</v>
      </c>
      <c r="T154" s="9">
        <f t="shared" si="38"/>
        <v>0.27051500000000006</v>
      </c>
      <c r="U154" s="9">
        <f t="shared" si="39"/>
        <v>0.25139280619665172</v>
      </c>
      <c r="V154" s="15">
        <f t="shared" si="32"/>
        <v>0</v>
      </c>
      <c r="X154" s="11">
        <f t="shared" si="40"/>
        <v>5.6648199999999992E+19</v>
      </c>
      <c r="Y154" s="11">
        <f t="shared" si="41"/>
        <v>5.5679999999999992E-18</v>
      </c>
      <c r="Z154" s="11">
        <f t="shared" si="42"/>
        <v>5.5699999999999999E-4</v>
      </c>
      <c r="AA154" s="16">
        <f t="shared" si="43"/>
        <v>0.14943374634835443</v>
      </c>
      <c r="AB154" s="9">
        <f t="shared" si="33"/>
        <v>0.84597406989342505</v>
      </c>
      <c r="AC154" s="9">
        <f t="shared" si="34"/>
        <v>0.85056625365164573</v>
      </c>
      <c r="AD154" s="15">
        <f t="shared" si="35"/>
        <v>268.2832070886077</v>
      </c>
      <c r="AE154" s="3">
        <f t="shared" si="44"/>
        <v>670.38719999999967</v>
      </c>
      <c r="AF154" s="2">
        <f t="shared" si="45"/>
        <v>0.25</v>
      </c>
      <c r="AG154" s="9">
        <f t="shared" si="46"/>
        <v>5.1880360219571181E-2</v>
      </c>
      <c r="AH154" s="2">
        <f t="shared" si="47"/>
        <v>2.5104636311733404</v>
      </c>
    </row>
    <row r="155" spans="1:34">
      <c r="A155" s="1">
        <f>Raw!A155</f>
        <v>142</v>
      </c>
      <c r="B155" s="14">
        <f>Raw!B155</f>
        <v>0.4654861111111111</v>
      </c>
      <c r="C155" s="15">
        <f>Raw!C155</f>
        <v>22.4</v>
      </c>
      <c r="D155" s="15">
        <f>IF(C155&gt;0.5,Raw!D155*D$11,-999)</f>
        <v>98.7</v>
      </c>
      <c r="E155" s="9">
        <f>IF(Raw!$G155&gt;$C$8,IF(Raw!$Q155&gt;$C$8,IF(Raw!$N155&gt;$C$9,IF(Raw!$N155&lt;$A$9,IF(Raw!$X155&gt;$C$9,IF(Raw!$X155&lt;$A$9,Raw!H155,-999),-999),-999),-999),-999),-999)</f>
        <v>0.80179999999999996</v>
      </c>
      <c r="F155" s="9">
        <f>IF(Raw!$G155&gt;$C$8,IF(Raw!$Q155&gt;$C$8,IF(Raw!$N155&gt;$C$9,IF(Raw!$N155&lt;$A$9,IF(Raw!$X155&gt;$C$9,IF(Raw!$X155&lt;$A$9,Raw!I155,-999),-999),-999),-999),-999),-999)</f>
        <v>0.98307199999999995</v>
      </c>
      <c r="G155" s="9">
        <f>Raw!G155</f>
        <v>0.90093599999999996</v>
      </c>
      <c r="H155" s="9">
        <f>IF(Raw!$G155&gt;$C$8,IF(Raw!$Q155&gt;$C$8,IF(Raw!$N155&gt;$C$9,IF(Raw!$N155&lt;$A$9,IF(Raw!$X155&gt;$C$9,IF(Raw!$X155&lt;$A$9,Raw!L155,-999),-999),-999),-999),-999),-999)</f>
        <v>463.6</v>
      </c>
      <c r="I155" s="9">
        <f>IF(Raw!$G155&gt;$C$8,IF(Raw!$Q155&gt;$C$8,IF(Raw!$N155&gt;$C$9,IF(Raw!$N155&lt;$A$9,IF(Raw!$X155&gt;$C$9,IF(Raw!$X155&lt;$A$9,Raw!M155,-999),-999),-999),-999),-999),-999)</f>
        <v>2.0999999999999999E-5</v>
      </c>
      <c r="J155" s="9">
        <f>IF(Raw!$G155&gt;$C$8,IF(Raw!$Q155&gt;$C$8,IF(Raw!$N155&gt;$C$9,IF(Raw!$N155&lt;$A$9,IF(Raw!$X155&gt;$C$9,IF(Raw!$X155&lt;$A$9,Raw!N155,-999),-999),-999),-999),-999),-999)</f>
        <v>420</v>
      </c>
      <c r="K155" s="9">
        <f>IF(Raw!$G155&gt;$C$8,IF(Raw!$Q155&gt;$C$8,IF(Raw!$N155&gt;$C$9,IF(Raw!$N155&lt;$A$9,IF(Raw!$X155&gt;$C$9,IF(Raw!$X155&lt;$A$9,Raw!R155,-999),-999),-999),-999),-999),-999)</f>
        <v>0.81305700000000003</v>
      </c>
      <c r="L155" s="9">
        <f>IF(Raw!$G155&gt;$C$8,IF(Raw!$Q155&gt;$C$8,IF(Raw!$N155&gt;$C$9,IF(Raw!$N155&lt;$A$9,IF(Raw!$X155&gt;$C$9,IF(Raw!$X155&lt;$A$9,Raw!S155,-999),-999),-999),-999),-999),-999)</f>
        <v>1.068065</v>
      </c>
      <c r="M155" s="9">
        <f>Raw!Q155</f>
        <v>0.94314799999999999</v>
      </c>
      <c r="N155" s="9">
        <f>IF(Raw!$G155&gt;$C$8,IF(Raw!$Q155&gt;$C$8,IF(Raw!$N155&gt;$C$9,IF(Raw!$N155&lt;$A$9,IF(Raw!$X155&gt;$C$9,IF(Raw!$X155&lt;$A$9,Raw!V155,-999),-999),-999),-999),-999),-999)</f>
        <v>556.70000000000005</v>
      </c>
      <c r="O155" s="9">
        <f>IF(Raw!$G155&gt;$C$8,IF(Raw!$Q155&gt;$C$8,IF(Raw!$N155&gt;$C$9,IF(Raw!$N155&lt;$A$9,IF(Raw!$X155&gt;$C$9,IF(Raw!$X155&lt;$A$9,Raw!W155,-999),-999),-999),-999),-999),-999)</f>
        <v>5.0000000000000004E-6</v>
      </c>
      <c r="P155" s="9">
        <f>IF(Raw!$G155&gt;$C$8,IF(Raw!$Q155&gt;$C$8,IF(Raw!$N155&gt;$C$9,IF(Raw!$N155&lt;$A$9,IF(Raw!$X155&gt;$C$9,IF(Raw!$X155&lt;$A$9,Raw!X155,-999),-999),-999),-999),-999),-999)</f>
        <v>435</v>
      </c>
      <c r="R155" s="9">
        <f t="shared" si="36"/>
        <v>0.18127199999999999</v>
      </c>
      <c r="S155" s="9">
        <f t="shared" si="37"/>
        <v>0.1843934116727971</v>
      </c>
      <c r="T155" s="9">
        <f t="shared" si="38"/>
        <v>0.25500800000000001</v>
      </c>
      <c r="U155" s="9">
        <f t="shared" si="39"/>
        <v>0.23875700448942713</v>
      </c>
      <c r="V155" s="15">
        <f t="shared" si="32"/>
        <v>0</v>
      </c>
      <c r="X155" s="11">
        <f t="shared" si="40"/>
        <v>5.9417399999999992E+19</v>
      </c>
      <c r="Y155" s="11">
        <f t="shared" si="41"/>
        <v>4.6359999999999998E-18</v>
      </c>
      <c r="Z155" s="11">
        <f t="shared" si="42"/>
        <v>4.1999999999999996E-4</v>
      </c>
      <c r="AA155" s="16">
        <f t="shared" si="43"/>
        <v>0.10369593410484181</v>
      </c>
      <c r="AB155" s="9">
        <f t="shared" si="33"/>
        <v>0.83950029276420757</v>
      </c>
      <c r="AC155" s="9">
        <f t="shared" si="34"/>
        <v>0.8963040658951581</v>
      </c>
      <c r="AD155" s="15">
        <f t="shared" si="35"/>
        <v>246.89508120200426</v>
      </c>
      <c r="AE155" s="3">
        <f t="shared" si="44"/>
        <v>558.17439999999988</v>
      </c>
      <c r="AF155" s="2">
        <f t="shared" si="45"/>
        <v>0.25</v>
      </c>
      <c r="AG155" s="9">
        <f t="shared" si="46"/>
        <v>4.5344561546895694E-2</v>
      </c>
      <c r="AH155" s="2">
        <f t="shared" si="47"/>
        <v>2.1941997347975177</v>
      </c>
    </row>
    <row r="156" spans="1:34">
      <c r="A156" s="1">
        <f>Raw!A156</f>
        <v>143</v>
      </c>
      <c r="B156" s="14">
        <f>Raw!B156</f>
        <v>0.46554398148148146</v>
      </c>
      <c r="C156" s="15">
        <f>Raw!C156</f>
        <v>21.5</v>
      </c>
      <c r="D156" s="15">
        <f>IF(C156&gt;0.5,Raw!D156*D$11,-999)</f>
        <v>104.1</v>
      </c>
      <c r="E156" s="9">
        <f>IF(Raw!$G156&gt;$C$8,IF(Raw!$Q156&gt;$C$8,IF(Raw!$N156&gt;$C$9,IF(Raw!$N156&lt;$A$9,IF(Raw!$X156&gt;$C$9,IF(Raw!$X156&lt;$A$9,Raw!H156,-999),-999),-999),-999),-999),-999)</f>
        <v>0.81174000000000002</v>
      </c>
      <c r="F156" s="9">
        <f>IF(Raw!$G156&gt;$C$8,IF(Raw!$Q156&gt;$C$8,IF(Raw!$N156&gt;$C$9,IF(Raw!$N156&lt;$A$9,IF(Raw!$X156&gt;$C$9,IF(Raw!$X156&lt;$A$9,Raw!I156,-999),-999),-999),-999),-999),-999)</f>
        <v>0.987842</v>
      </c>
      <c r="G156" s="9">
        <f>Raw!G156</f>
        <v>0.91164100000000003</v>
      </c>
      <c r="H156" s="9">
        <f>IF(Raw!$G156&gt;$C$8,IF(Raw!$Q156&gt;$C$8,IF(Raw!$N156&gt;$C$9,IF(Raw!$N156&lt;$A$9,IF(Raw!$X156&gt;$C$9,IF(Raw!$X156&lt;$A$9,Raw!L156,-999),-999),-999),-999),-999),-999)</f>
        <v>450.2</v>
      </c>
      <c r="I156" s="9">
        <f>IF(Raw!$G156&gt;$C$8,IF(Raw!$Q156&gt;$C$8,IF(Raw!$N156&gt;$C$9,IF(Raw!$N156&lt;$A$9,IF(Raw!$X156&gt;$C$9,IF(Raw!$X156&lt;$A$9,Raw!M156,-999),-999),-999),-999),-999),-999)</f>
        <v>1.9999999999999999E-6</v>
      </c>
      <c r="J156" s="9">
        <f>IF(Raw!$G156&gt;$C$8,IF(Raw!$Q156&gt;$C$8,IF(Raw!$N156&gt;$C$9,IF(Raw!$N156&lt;$A$9,IF(Raw!$X156&gt;$C$9,IF(Raw!$X156&lt;$A$9,Raw!N156,-999),-999),-999),-999),-999),-999)</f>
        <v>738</v>
      </c>
      <c r="K156" s="9">
        <f>IF(Raw!$G156&gt;$C$8,IF(Raw!$Q156&gt;$C$8,IF(Raw!$N156&gt;$C$9,IF(Raw!$N156&lt;$A$9,IF(Raw!$X156&gt;$C$9,IF(Raw!$X156&lt;$A$9,Raw!R156,-999),-999),-999),-999),-999),-999)</f>
        <v>0.81687900000000002</v>
      </c>
      <c r="L156" s="9">
        <f>IF(Raw!$G156&gt;$C$8,IF(Raw!$Q156&gt;$C$8,IF(Raw!$N156&gt;$C$9,IF(Raw!$N156&lt;$A$9,IF(Raw!$X156&gt;$C$9,IF(Raw!$X156&lt;$A$9,Raw!S156,-999),-999),-999),-999),-999),-999)</f>
        <v>1.064918</v>
      </c>
      <c r="M156" s="9">
        <f>Raw!Q156</f>
        <v>0.95378399999999997</v>
      </c>
      <c r="N156" s="9">
        <f>IF(Raw!$G156&gt;$C$8,IF(Raw!$Q156&gt;$C$8,IF(Raw!$N156&gt;$C$9,IF(Raw!$N156&lt;$A$9,IF(Raw!$X156&gt;$C$9,IF(Raw!$X156&lt;$A$9,Raw!V156,-999),-999),-999),-999),-999),-999)</f>
        <v>433.3</v>
      </c>
      <c r="O156" s="9">
        <f>IF(Raw!$G156&gt;$C$8,IF(Raw!$Q156&gt;$C$8,IF(Raw!$N156&gt;$C$9,IF(Raw!$N156&lt;$A$9,IF(Raw!$X156&gt;$C$9,IF(Raw!$X156&lt;$A$9,Raw!W156,-999),-999),-999),-999),-999),-999)</f>
        <v>1.9999999999999999E-6</v>
      </c>
      <c r="P156" s="9">
        <f>IF(Raw!$G156&gt;$C$8,IF(Raw!$Q156&gt;$C$8,IF(Raw!$N156&gt;$C$9,IF(Raw!$N156&lt;$A$9,IF(Raw!$X156&gt;$C$9,IF(Raw!$X156&lt;$A$9,Raw!X156,-999),-999),-999),-999),-999),-999)</f>
        <v>631</v>
      </c>
      <c r="R156" s="9">
        <f t="shared" si="36"/>
        <v>0.17610199999999998</v>
      </c>
      <c r="S156" s="9">
        <f t="shared" si="37"/>
        <v>0.17826939935738709</v>
      </c>
      <c r="T156" s="9">
        <f t="shared" si="38"/>
        <v>0.24803900000000001</v>
      </c>
      <c r="U156" s="9">
        <f t="shared" si="39"/>
        <v>0.23291840310709369</v>
      </c>
      <c r="V156" s="15">
        <f t="shared" si="32"/>
        <v>0</v>
      </c>
      <c r="X156" s="11">
        <f t="shared" si="40"/>
        <v>6.2668199999999984E+19</v>
      </c>
      <c r="Y156" s="11">
        <f t="shared" si="41"/>
        <v>4.5019999999999996E-18</v>
      </c>
      <c r="Z156" s="11">
        <f t="shared" si="42"/>
        <v>7.3799999999999994E-4</v>
      </c>
      <c r="AA156" s="16">
        <f t="shared" si="43"/>
        <v>0.17233177321186716</v>
      </c>
      <c r="AB156" s="9">
        <f t="shared" si="33"/>
        <v>0.85962400069569833</v>
      </c>
      <c r="AC156" s="9">
        <f t="shared" si="34"/>
        <v>0.8276682267881329</v>
      </c>
      <c r="AD156" s="15">
        <f t="shared" si="35"/>
        <v>233.51188782095824</v>
      </c>
      <c r="AE156" s="3">
        <f t="shared" si="44"/>
        <v>542.04079999999976</v>
      </c>
      <c r="AF156" s="2">
        <f t="shared" si="45"/>
        <v>0.25</v>
      </c>
      <c r="AG156" s="9">
        <f t="shared" si="46"/>
        <v>4.1837858475215685E-2</v>
      </c>
      <c r="AH156" s="2">
        <f t="shared" si="47"/>
        <v>2.0245121981358989</v>
      </c>
    </row>
    <row r="157" spans="1:34">
      <c r="A157" s="1">
        <f>Raw!A157</f>
        <v>144</v>
      </c>
      <c r="B157" s="14">
        <f>Raw!B157</f>
        <v>0.46560185185185188</v>
      </c>
      <c r="C157" s="15">
        <f>Raw!C157</f>
        <v>20.6</v>
      </c>
      <c r="D157" s="15">
        <f>IF(C157&gt;0.5,Raw!D157*D$11,-999)</f>
        <v>107.7</v>
      </c>
      <c r="E157" s="9">
        <f>IF(Raw!$G157&gt;$C$8,IF(Raw!$Q157&gt;$C$8,IF(Raw!$N157&gt;$C$9,IF(Raw!$N157&lt;$A$9,IF(Raw!$X157&gt;$C$9,IF(Raw!$X157&lt;$A$9,Raw!H157,-999),-999),-999),-999),-999),-999)</f>
        <v>0.80948100000000001</v>
      </c>
      <c r="F157" s="9">
        <f>IF(Raw!$G157&gt;$C$8,IF(Raw!$Q157&gt;$C$8,IF(Raw!$N157&gt;$C$9,IF(Raw!$N157&lt;$A$9,IF(Raw!$X157&gt;$C$9,IF(Raw!$X157&lt;$A$9,Raw!I157,-999),-999),-999),-999),-999),-999)</f>
        <v>0.98431500000000005</v>
      </c>
      <c r="G157" s="9">
        <f>Raw!G157</f>
        <v>0.91636200000000001</v>
      </c>
      <c r="H157" s="9">
        <f>IF(Raw!$G157&gt;$C$8,IF(Raw!$Q157&gt;$C$8,IF(Raw!$N157&gt;$C$9,IF(Raw!$N157&lt;$A$9,IF(Raw!$X157&gt;$C$9,IF(Raw!$X157&lt;$A$9,Raw!L157,-999),-999),-999),-999),-999),-999)</f>
        <v>507.9</v>
      </c>
      <c r="I157" s="9">
        <f>IF(Raw!$G157&gt;$C$8,IF(Raw!$Q157&gt;$C$8,IF(Raw!$N157&gt;$C$9,IF(Raw!$N157&lt;$A$9,IF(Raw!$X157&gt;$C$9,IF(Raw!$X157&lt;$A$9,Raw!M157,-999),-999),-999),-999),-999),-999)</f>
        <v>3.0000000000000001E-6</v>
      </c>
      <c r="J157" s="9">
        <f>IF(Raw!$G157&gt;$C$8,IF(Raw!$Q157&gt;$C$8,IF(Raw!$N157&gt;$C$9,IF(Raw!$N157&lt;$A$9,IF(Raw!$X157&gt;$C$9,IF(Raw!$X157&lt;$A$9,Raw!N157,-999),-999),-999),-999),-999),-999)</f>
        <v>371</v>
      </c>
      <c r="K157" s="9">
        <f>IF(Raw!$G157&gt;$C$8,IF(Raw!$Q157&gt;$C$8,IF(Raw!$N157&gt;$C$9,IF(Raw!$N157&lt;$A$9,IF(Raw!$X157&gt;$C$9,IF(Raw!$X157&lt;$A$9,Raw!R157,-999),-999),-999),-999),-999),-999)</f>
        <v>0.77378599999999997</v>
      </c>
      <c r="L157" s="9">
        <f>IF(Raw!$G157&gt;$C$8,IF(Raw!$Q157&gt;$C$8,IF(Raw!$N157&gt;$C$9,IF(Raw!$N157&lt;$A$9,IF(Raw!$X157&gt;$C$9,IF(Raw!$X157&lt;$A$9,Raw!S157,-999),-999),-999),-999),-999),-999)</f>
        <v>1.038473</v>
      </c>
      <c r="M157" s="9">
        <f>Raw!Q157</f>
        <v>0.96990900000000002</v>
      </c>
      <c r="N157" s="9">
        <f>IF(Raw!$G157&gt;$C$8,IF(Raw!$Q157&gt;$C$8,IF(Raw!$N157&gt;$C$9,IF(Raw!$N157&lt;$A$9,IF(Raw!$X157&gt;$C$9,IF(Raw!$X157&lt;$A$9,Raw!V157,-999),-999),-999),-999),-999),-999)</f>
        <v>599.79999999999995</v>
      </c>
      <c r="O157" s="9">
        <f>IF(Raw!$G157&gt;$C$8,IF(Raw!$Q157&gt;$C$8,IF(Raw!$N157&gt;$C$9,IF(Raw!$N157&lt;$A$9,IF(Raw!$X157&gt;$C$9,IF(Raw!$X157&lt;$A$9,Raw!W157,-999),-999),-999),-999),-999),-999)</f>
        <v>6.9999999999999999E-6</v>
      </c>
      <c r="P157" s="9">
        <f>IF(Raw!$G157&gt;$C$8,IF(Raw!$Q157&gt;$C$8,IF(Raw!$N157&gt;$C$9,IF(Raw!$N157&lt;$A$9,IF(Raw!$X157&gt;$C$9,IF(Raw!$X157&lt;$A$9,Raw!X157,-999),-999),-999),-999),-999),-999)</f>
        <v>387</v>
      </c>
      <c r="R157" s="9">
        <f t="shared" si="36"/>
        <v>0.17483400000000004</v>
      </c>
      <c r="S157" s="9">
        <f t="shared" si="37"/>
        <v>0.17761996921717138</v>
      </c>
      <c r="T157" s="9">
        <f t="shared" si="38"/>
        <v>0.26468700000000001</v>
      </c>
      <c r="U157" s="9">
        <f t="shared" si="39"/>
        <v>0.25488096464713095</v>
      </c>
      <c r="V157" s="15">
        <f t="shared" si="32"/>
        <v>0</v>
      </c>
      <c r="X157" s="11">
        <f t="shared" si="40"/>
        <v>6.4835399999999984E+19</v>
      </c>
      <c r="Y157" s="11">
        <f t="shared" si="41"/>
        <v>5.0789999999999997E-18</v>
      </c>
      <c r="Z157" s="11">
        <f t="shared" si="42"/>
        <v>3.7099999999999996E-4</v>
      </c>
      <c r="AA157" s="16">
        <f t="shared" si="43"/>
        <v>0.10886936525272703</v>
      </c>
      <c r="AB157" s="9">
        <f t="shared" si="33"/>
        <v>0.8026023056806485</v>
      </c>
      <c r="AC157" s="9">
        <f t="shared" si="34"/>
        <v>0.89113063474727305</v>
      </c>
      <c r="AD157" s="15">
        <f t="shared" si="35"/>
        <v>293.44842386179801</v>
      </c>
      <c r="AE157" s="3">
        <f t="shared" si="44"/>
        <v>611.51159999999982</v>
      </c>
      <c r="AF157" s="2">
        <f t="shared" si="45"/>
        <v>0.25</v>
      </c>
      <c r="AG157" s="9">
        <f t="shared" si="46"/>
        <v>5.7534167190827101E-2</v>
      </c>
      <c r="AH157" s="2">
        <f t="shared" si="47"/>
        <v>2.7840484081282608</v>
      </c>
    </row>
    <row r="158" spans="1:34">
      <c r="A158" s="1">
        <f>Raw!A158</f>
        <v>145</v>
      </c>
      <c r="B158" s="14">
        <f>Raw!B158</f>
        <v>0.46565972222222224</v>
      </c>
      <c r="C158" s="15">
        <f>Raw!C158</f>
        <v>19.5</v>
      </c>
      <c r="D158" s="15">
        <f>IF(C158&gt;0.5,Raw!D158*D$11,-999)</f>
        <v>114</v>
      </c>
      <c r="E158" s="9">
        <f>IF(Raw!$G158&gt;$C$8,IF(Raw!$Q158&gt;$C$8,IF(Raw!$N158&gt;$C$9,IF(Raw!$N158&lt;$A$9,IF(Raw!$X158&gt;$C$9,IF(Raw!$X158&lt;$A$9,Raw!H158,-999),-999),-999),-999),-999),-999)</f>
        <v>0.81465799999999999</v>
      </c>
      <c r="F158" s="9">
        <f>IF(Raw!$G158&gt;$C$8,IF(Raw!$Q158&gt;$C$8,IF(Raw!$N158&gt;$C$9,IF(Raw!$N158&lt;$A$9,IF(Raw!$X158&gt;$C$9,IF(Raw!$X158&lt;$A$9,Raw!I158,-999),-999),-999),-999),-999),-999)</f>
        <v>0.99181799999999998</v>
      </c>
      <c r="G158" s="9">
        <f>Raw!G158</f>
        <v>0.92430999999999996</v>
      </c>
      <c r="H158" s="9">
        <f>IF(Raw!$G158&gt;$C$8,IF(Raw!$Q158&gt;$C$8,IF(Raw!$N158&gt;$C$9,IF(Raw!$N158&lt;$A$9,IF(Raw!$X158&gt;$C$9,IF(Raw!$X158&lt;$A$9,Raw!L158,-999),-999),-999),-999),-999),-999)</f>
        <v>480.6</v>
      </c>
      <c r="I158" s="9">
        <f>IF(Raw!$G158&gt;$C$8,IF(Raw!$Q158&gt;$C$8,IF(Raw!$N158&gt;$C$9,IF(Raw!$N158&lt;$A$9,IF(Raw!$X158&gt;$C$9,IF(Raw!$X158&lt;$A$9,Raw!M158,-999),-999),-999),-999),-999),-999)</f>
        <v>5.0000000000000004E-6</v>
      </c>
      <c r="J158" s="9">
        <f>IF(Raw!$G158&gt;$C$8,IF(Raw!$Q158&gt;$C$8,IF(Raw!$N158&gt;$C$9,IF(Raw!$N158&lt;$A$9,IF(Raw!$X158&gt;$C$9,IF(Raw!$X158&lt;$A$9,Raw!N158,-999),-999),-999),-999),-999),-999)</f>
        <v>409</v>
      </c>
      <c r="K158" s="9">
        <f>IF(Raw!$G158&gt;$C$8,IF(Raw!$Q158&gt;$C$8,IF(Raw!$N158&gt;$C$9,IF(Raw!$N158&lt;$A$9,IF(Raw!$X158&gt;$C$9,IF(Raw!$X158&lt;$A$9,Raw!R158,-999),-999),-999),-999),-999),-999)</f>
        <v>0.79440500000000003</v>
      </c>
      <c r="L158" s="9">
        <f>IF(Raw!$G158&gt;$C$8,IF(Raw!$Q158&gt;$C$8,IF(Raw!$N158&gt;$C$9,IF(Raw!$N158&lt;$A$9,IF(Raw!$X158&gt;$C$9,IF(Raw!$X158&lt;$A$9,Raw!S158,-999),-999),-999),-999),-999),-999)</f>
        <v>1.0218039999999999</v>
      </c>
      <c r="M158" s="9">
        <f>Raw!Q158</f>
        <v>0.96343699999999999</v>
      </c>
      <c r="N158" s="9">
        <f>IF(Raw!$G158&gt;$C$8,IF(Raw!$Q158&gt;$C$8,IF(Raw!$N158&gt;$C$9,IF(Raw!$N158&lt;$A$9,IF(Raw!$X158&gt;$C$9,IF(Raw!$X158&lt;$A$9,Raw!V158,-999),-999),-999),-999),-999),-999)</f>
        <v>512.20000000000005</v>
      </c>
      <c r="O158" s="9">
        <f>IF(Raw!$G158&gt;$C$8,IF(Raw!$Q158&gt;$C$8,IF(Raw!$N158&gt;$C$9,IF(Raw!$N158&lt;$A$9,IF(Raw!$X158&gt;$C$9,IF(Raw!$X158&lt;$A$9,Raw!W158,-999),-999),-999),-999),-999),-999)</f>
        <v>6.9999999999999999E-6</v>
      </c>
      <c r="P158" s="9">
        <f>IF(Raw!$G158&gt;$C$8,IF(Raw!$Q158&gt;$C$8,IF(Raw!$N158&gt;$C$9,IF(Raw!$N158&lt;$A$9,IF(Raw!$X158&gt;$C$9,IF(Raw!$X158&lt;$A$9,Raw!X158,-999),-999),-999),-999),-999),-999)</f>
        <v>588</v>
      </c>
      <c r="R158" s="9">
        <f t="shared" si="36"/>
        <v>0.17715999999999998</v>
      </c>
      <c r="S158" s="9">
        <f t="shared" si="37"/>
        <v>0.17862148095719174</v>
      </c>
      <c r="T158" s="9">
        <f t="shared" si="38"/>
        <v>0.22739899999999991</v>
      </c>
      <c r="U158" s="9">
        <f t="shared" si="39"/>
        <v>0.22254659406304919</v>
      </c>
      <c r="V158" s="15">
        <f t="shared" si="32"/>
        <v>0</v>
      </c>
      <c r="X158" s="11">
        <f t="shared" si="40"/>
        <v>6.8627999999999984E+19</v>
      </c>
      <c r="Y158" s="11">
        <f t="shared" si="41"/>
        <v>4.8059999999999997E-18</v>
      </c>
      <c r="Z158" s="11">
        <f t="shared" si="42"/>
        <v>4.0899999999999997E-4</v>
      </c>
      <c r="AA158" s="16">
        <f t="shared" si="43"/>
        <v>0.11886424631272451</v>
      </c>
      <c r="AB158" s="9">
        <f t="shared" si="33"/>
        <v>0.8214346107472672</v>
      </c>
      <c r="AC158" s="9">
        <f t="shared" si="34"/>
        <v>0.8811357536872757</v>
      </c>
      <c r="AD158" s="15">
        <f t="shared" si="35"/>
        <v>290.6216291264659</v>
      </c>
      <c r="AE158" s="3">
        <f t="shared" si="44"/>
        <v>578.64239999999984</v>
      </c>
      <c r="AF158" s="2">
        <f t="shared" si="45"/>
        <v>0.25</v>
      </c>
      <c r="AG158" s="9">
        <f t="shared" si="46"/>
        <v>4.9751425940884331E-2</v>
      </c>
      <c r="AH158" s="2">
        <f t="shared" si="47"/>
        <v>2.4074456093789309</v>
      </c>
    </row>
    <row r="159" spans="1:34">
      <c r="A159" s="1">
        <f>Raw!A159</f>
        <v>146</v>
      </c>
      <c r="B159" s="14">
        <f>Raw!B159</f>
        <v>0.46571759259259254</v>
      </c>
      <c r="C159" s="15">
        <f>Raw!C159</f>
        <v>18.899999999999999</v>
      </c>
      <c r="D159" s="15">
        <f>IF(C159&gt;0.5,Raw!D159*D$11,-999)</f>
        <v>115.9</v>
      </c>
      <c r="E159" s="9">
        <f>IF(Raw!$G159&gt;$C$8,IF(Raw!$Q159&gt;$C$8,IF(Raw!$N159&gt;$C$9,IF(Raw!$N159&lt;$A$9,IF(Raw!$X159&gt;$C$9,IF(Raw!$X159&lt;$A$9,Raw!H159,-999),-999),-999),-999),-999),-999)</f>
        <v>0.81793800000000005</v>
      </c>
      <c r="F159" s="9">
        <f>IF(Raw!$G159&gt;$C$8,IF(Raw!$Q159&gt;$C$8,IF(Raw!$N159&gt;$C$9,IF(Raw!$N159&lt;$A$9,IF(Raw!$X159&gt;$C$9,IF(Raw!$X159&lt;$A$9,Raw!I159,-999),-999),-999),-999),-999),-999)</f>
        <v>0.98183399999999998</v>
      </c>
      <c r="G159" s="9">
        <f>Raw!G159</f>
        <v>0.91989699999999996</v>
      </c>
      <c r="H159" s="9">
        <f>IF(Raw!$G159&gt;$C$8,IF(Raw!$Q159&gt;$C$8,IF(Raw!$N159&gt;$C$9,IF(Raw!$N159&lt;$A$9,IF(Raw!$X159&gt;$C$9,IF(Raw!$X159&lt;$A$9,Raw!L159,-999),-999),-999),-999),-999),-999)</f>
        <v>500.9</v>
      </c>
      <c r="I159" s="9">
        <f>IF(Raw!$G159&gt;$C$8,IF(Raw!$Q159&gt;$C$8,IF(Raw!$N159&gt;$C$9,IF(Raw!$N159&lt;$A$9,IF(Raw!$X159&gt;$C$9,IF(Raw!$X159&lt;$A$9,Raw!M159,-999),-999),-999),-999),-999),-999)</f>
        <v>8.7618000000000001E-2</v>
      </c>
      <c r="J159" s="9">
        <f>IF(Raw!$G159&gt;$C$8,IF(Raw!$Q159&gt;$C$8,IF(Raw!$N159&gt;$C$9,IF(Raw!$N159&lt;$A$9,IF(Raw!$X159&gt;$C$9,IF(Raw!$X159&lt;$A$9,Raw!N159,-999),-999),-999),-999),-999),-999)</f>
        <v>900</v>
      </c>
      <c r="K159" s="9">
        <f>IF(Raw!$G159&gt;$C$8,IF(Raw!$Q159&gt;$C$8,IF(Raw!$N159&gt;$C$9,IF(Raw!$N159&lt;$A$9,IF(Raw!$X159&gt;$C$9,IF(Raw!$X159&lt;$A$9,Raw!R159,-999),-999),-999),-999),-999),-999)</f>
        <v>0.80673700000000004</v>
      </c>
      <c r="L159" s="9">
        <f>IF(Raw!$G159&gt;$C$8,IF(Raw!$Q159&gt;$C$8,IF(Raw!$N159&gt;$C$9,IF(Raw!$N159&lt;$A$9,IF(Raw!$X159&gt;$C$9,IF(Raw!$X159&lt;$A$9,Raw!S159,-999),-999),-999),-999),-999),-999)</f>
        <v>1.046845</v>
      </c>
      <c r="M159" s="9">
        <f>Raw!Q159</f>
        <v>0.94913999999999998</v>
      </c>
      <c r="N159" s="9">
        <f>IF(Raw!$G159&gt;$C$8,IF(Raw!$Q159&gt;$C$8,IF(Raw!$N159&gt;$C$9,IF(Raw!$N159&lt;$A$9,IF(Raw!$X159&gt;$C$9,IF(Raw!$X159&lt;$A$9,Raw!V159,-999),-999),-999),-999),-999),-999)</f>
        <v>454.3</v>
      </c>
      <c r="O159" s="9">
        <f>IF(Raw!$G159&gt;$C$8,IF(Raw!$Q159&gt;$C$8,IF(Raw!$N159&gt;$C$9,IF(Raw!$N159&lt;$A$9,IF(Raw!$X159&gt;$C$9,IF(Raw!$X159&lt;$A$9,Raw!W159,-999),-999),-999),-999),-999),-999)</f>
        <v>6.0000000000000002E-6</v>
      </c>
      <c r="P159" s="9">
        <f>IF(Raw!$G159&gt;$C$8,IF(Raw!$Q159&gt;$C$8,IF(Raw!$N159&gt;$C$9,IF(Raw!$N159&lt;$A$9,IF(Raw!$X159&gt;$C$9,IF(Raw!$X159&lt;$A$9,Raw!X159,-999),-999),-999),-999),-999),-999)</f>
        <v>766</v>
      </c>
      <c r="R159" s="9">
        <f t="shared" si="36"/>
        <v>0.16389599999999993</v>
      </c>
      <c r="S159" s="9">
        <f t="shared" si="37"/>
        <v>0.16692842170876129</v>
      </c>
      <c r="T159" s="9">
        <f t="shared" si="38"/>
        <v>0.24010799999999999</v>
      </c>
      <c r="U159" s="9">
        <f t="shared" si="39"/>
        <v>0.22936346832625651</v>
      </c>
      <c r="V159" s="15">
        <f t="shared" si="32"/>
        <v>0</v>
      </c>
      <c r="X159" s="11">
        <f t="shared" si="40"/>
        <v>6.9771799999999984E+19</v>
      </c>
      <c r="Y159" s="11">
        <f t="shared" si="41"/>
        <v>5.0089999999999993E-18</v>
      </c>
      <c r="Z159" s="11">
        <f t="shared" si="42"/>
        <v>8.9999999999999998E-4</v>
      </c>
      <c r="AA159" s="16">
        <f t="shared" si="43"/>
        <v>0.23927660621662616</v>
      </c>
      <c r="AB159" s="9">
        <f t="shared" si="33"/>
        <v>0.86418922736546167</v>
      </c>
      <c r="AC159" s="9">
        <f t="shared" si="34"/>
        <v>0.76072339378337406</v>
      </c>
      <c r="AD159" s="15">
        <f t="shared" si="35"/>
        <v>265.86289579625134</v>
      </c>
      <c r="AE159" s="3">
        <f t="shared" si="44"/>
        <v>603.08359999999971</v>
      </c>
      <c r="AF159" s="2">
        <f t="shared" si="45"/>
        <v>0.25</v>
      </c>
      <c r="AG159" s="9">
        <f t="shared" si="46"/>
        <v>4.6907104522377174E-2</v>
      </c>
      <c r="AH159" s="2">
        <f t="shared" si="47"/>
        <v>2.2698103761941795</v>
      </c>
    </row>
    <row r="160" spans="1:34">
      <c r="A160" s="1">
        <f>Raw!A160</f>
        <v>147</v>
      </c>
      <c r="B160" s="14">
        <f>Raw!B160</f>
        <v>0.46576388888888887</v>
      </c>
      <c r="C160" s="15">
        <f>Raw!C160</f>
        <v>17.8</v>
      </c>
      <c r="D160" s="15">
        <f>IF(C160&gt;0.5,Raw!D160*D$11,-999)</f>
        <v>123.1</v>
      </c>
      <c r="E160" s="9">
        <f>IF(Raw!$G160&gt;$C$8,IF(Raw!$Q160&gt;$C$8,IF(Raw!$N160&gt;$C$9,IF(Raw!$N160&lt;$A$9,IF(Raw!$X160&gt;$C$9,IF(Raw!$X160&lt;$A$9,Raw!H160,-999),-999),-999),-999),-999),-999)</f>
        <v>0.80610300000000001</v>
      </c>
      <c r="F160" s="9">
        <f>IF(Raw!$G160&gt;$C$8,IF(Raw!$Q160&gt;$C$8,IF(Raw!$N160&gt;$C$9,IF(Raw!$N160&lt;$A$9,IF(Raw!$X160&gt;$C$9,IF(Raw!$X160&lt;$A$9,Raw!I160,-999),-999),-999),-999),-999),-999)</f>
        <v>0.97747499999999998</v>
      </c>
      <c r="G160" s="9">
        <f>Raw!G160</f>
        <v>0.91618200000000005</v>
      </c>
      <c r="H160" s="9">
        <f>IF(Raw!$G160&gt;$C$8,IF(Raw!$Q160&gt;$C$8,IF(Raw!$N160&gt;$C$9,IF(Raw!$N160&lt;$A$9,IF(Raw!$X160&gt;$C$9,IF(Raw!$X160&lt;$A$9,Raw!L160,-999),-999),-999),-999),-999),-999)</f>
        <v>467.6</v>
      </c>
      <c r="I160" s="9">
        <f>IF(Raw!$G160&gt;$C$8,IF(Raw!$Q160&gt;$C$8,IF(Raw!$N160&gt;$C$9,IF(Raw!$N160&lt;$A$9,IF(Raw!$X160&gt;$C$9,IF(Raw!$X160&lt;$A$9,Raw!M160,-999),-999),-999),-999),-999),-999)</f>
        <v>9.0000000000000002E-6</v>
      </c>
      <c r="J160" s="9">
        <f>IF(Raw!$G160&gt;$C$8,IF(Raw!$Q160&gt;$C$8,IF(Raw!$N160&gt;$C$9,IF(Raw!$N160&lt;$A$9,IF(Raw!$X160&gt;$C$9,IF(Raw!$X160&lt;$A$9,Raw!N160,-999),-999),-999),-999),-999),-999)</f>
        <v>738</v>
      </c>
      <c r="K160" s="9">
        <f>IF(Raw!$G160&gt;$C$8,IF(Raw!$Q160&gt;$C$8,IF(Raw!$N160&gt;$C$9,IF(Raw!$N160&lt;$A$9,IF(Raw!$X160&gt;$C$9,IF(Raw!$X160&lt;$A$9,Raw!R160,-999),-999),-999),-999),-999),-999)</f>
        <v>0.780555</v>
      </c>
      <c r="L160" s="9">
        <f>IF(Raw!$G160&gt;$C$8,IF(Raw!$Q160&gt;$C$8,IF(Raw!$N160&gt;$C$9,IF(Raw!$N160&lt;$A$9,IF(Raw!$X160&gt;$C$9,IF(Raw!$X160&lt;$A$9,Raw!S160,-999),-999),-999),-999),-999),-999)</f>
        <v>1.012966</v>
      </c>
      <c r="M160" s="9">
        <f>Raw!Q160</f>
        <v>0.95003499999999996</v>
      </c>
      <c r="N160" s="9">
        <f>IF(Raw!$G160&gt;$C$8,IF(Raw!$Q160&gt;$C$8,IF(Raw!$N160&gt;$C$9,IF(Raw!$N160&lt;$A$9,IF(Raw!$X160&gt;$C$9,IF(Raw!$X160&lt;$A$9,Raw!V160,-999),-999),-999),-999),-999),-999)</f>
        <v>581.6</v>
      </c>
      <c r="O160" s="9">
        <f>IF(Raw!$G160&gt;$C$8,IF(Raw!$Q160&gt;$C$8,IF(Raw!$N160&gt;$C$9,IF(Raw!$N160&lt;$A$9,IF(Raw!$X160&gt;$C$9,IF(Raw!$X160&lt;$A$9,Raw!W160,-999),-999),-999),-999),-999),-999)</f>
        <v>3.0000000000000001E-6</v>
      </c>
      <c r="P160" s="9">
        <f>IF(Raw!$G160&gt;$C$8,IF(Raw!$Q160&gt;$C$8,IF(Raw!$N160&gt;$C$9,IF(Raw!$N160&lt;$A$9,IF(Raw!$X160&gt;$C$9,IF(Raw!$X160&lt;$A$9,Raw!X160,-999),-999),-999),-999),-999),-999)</f>
        <v>481</v>
      </c>
      <c r="R160" s="9">
        <f t="shared" si="36"/>
        <v>0.17137199999999997</v>
      </c>
      <c r="S160" s="9">
        <f t="shared" si="37"/>
        <v>0.1753211079567252</v>
      </c>
      <c r="T160" s="9">
        <f t="shared" si="38"/>
        <v>0.23241100000000003</v>
      </c>
      <c r="U160" s="9">
        <f t="shared" si="39"/>
        <v>0.2294361311238482</v>
      </c>
      <c r="V160" s="15">
        <f t="shared" si="32"/>
        <v>0</v>
      </c>
      <c r="X160" s="11">
        <f t="shared" si="40"/>
        <v>7.4106199999999984E+19</v>
      </c>
      <c r="Y160" s="11">
        <f t="shared" si="41"/>
        <v>4.6759999999999996E-18</v>
      </c>
      <c r="Z160" s="11">
        <f t="shared" si="42"/>
        <v>7.3799999999999994E-4</v>
      </c>
      <c r="AA160" s="16">
        <f t="shared" si="43"/>
        <v>0.2036518590970044</v>
      </c>
      <c r="AB160" s="9">
        <f t="shared" si="33"/>
        <v>0.82788593222459395</v>
      </c>
      <c r="AC160" s="9">
        <f t="shared" si="34"/>
        <v>0.79634814090299544</v>
      </c>
      <c r="AD160" s="15">
        <f t="shared" si="35"/>
        <v>275.95102858672681</v>
      </c>
      <c r="AE160" s="3">
        <f t="shared" si="44"/>
        <v>562.99039999999979</v>
      </c>
      <c r="AF160" s="2">
        <f t="shared" si="45"/>
        <v>0.25</v>
      </c>
      <c r="AG160" s="9">
        <f t="shared" si="46"/>
        <v>4.870241259891156E-2</v>
      </c>
      <c r="AH160" s="2">
        <f t="shared" si="47"/>
        <v>2.3566843996939455</v>
      </c>
    </row>
    <row r="161" spans="1:34">
      <c r="A161" s="1">
        <f>Raw!A161</f>
        <v>148</v>
      </c>
      <c r="B161" s="14">
        <f>Raw!B161</f>
        <v>0.46582175925925928</v>
      </c>
      <c r="C161" s="15">
        <f>Raw!C161</f>
        <v>17.100000000000001</v>
      </c>
      <c r="D161" s="15">
        <f>IF(C161&gt;0.5,Raw!D161*D$11,-999)</f>
        <v>126.7</v>
      </c>
      <c r="E161" s="9">
        <f>IF(Raw!$G161&gt;$C$8,IF(Raw!$Q161&gt;$C$8,IF(Raw!$N161&gt;$C$9,IF(Raw!$N161&lt;$A$9,IF(Raw!$X161&gt;$C$9,IF(Raw!$X161&lt;$A$9,Raw!H161,-999),-999),-999),-999),-999),-999)</f>
        <v>0.80900300000000003</v>
      </c>
      <c r="F161" s="9">
        <f>IF(Raw!$G161&gt;$C$8,IF(Raw!$Q161&gt;$C$8,IF(Raw!$N161&gt;$C$9,IF(Raw!$N161&lt;$A$9,IF(Raw!$X161&gt;$C$9,IF(Raw!$X161&lt;$A$9,Raw!I161,-999),-999),-999),-999),-999),-999)</f>
        <v>0.96391499999999997</v>
      </c>
      <c r="G161" s="9">
        <f>Raw!G161</f>
        <v>0.89205999999999996</v>
      </c>
      <c r="H161" s="9">
        <f>IF(Raw!$G161&gt;$C$8,IF(Raw!$Q161&gt;$C$8,IF(Raw!$N161&gt;$C$9,IF(Raw!$N161&lt;$A$9,IF(Raw!$X161&gt;$C$9,IF(Raw!$X161&lt;$A$9,Raw!L161,-999),-999),-999),-999),-999),-999)</f>
        <v>532.6</v>
      </c>
      <c r="I161" s="9">
        <f>IF(Raw!$G161&gt;$C$8,IF(Raw!$Q161&gt;$C$8,IF(Raw!$N161&gt;$C$9,IF(Raw!$N161&lt;$A$9,IF(Raw!$X161&gt;$C$9,IF(Raw!$X161&lt;$A$9,Raw!M161,-999),-999),-999),-999),-999),-999)</f>
        <v>0.26180500000000001</v>
      </c>
      <c r="J161" s="9">
        <f>IF(Raw!$G161&gt;$C$8,IF(Raw!$Q161&gt;$C$8,IF(Raw!$N161&gt;$C$9,IF(Raw!$N161&lt;$A$9,IF(Raw!$X161&gt;$C$9,IF(Raw!$X161&lt;$A$9,Raw!N161,-999),-999),-999),-999),-999),-999)</f>
        <v>567</v>
      </c>
      <c r="K161" s="9">
        <f>IF(Raw!$G161&gt;$C$8,IF(Raw!$Q161&gt;$C$8,IF(Raw!$N161&gt;$C$9,IF(Raw!$N161&lt;$A$9,IF(Raw!$X161&gt;$C$9,IF(Raw!$X161&lt;$A$9,Raw!R161,-999),-999),-999),-999),-999),-999)</f>
        <v>0.77640299999999995</v>
      </c>
      <c r="L161" s="9">
        <f>IF(Raw!$G161&gt;$C$8,IF(Raw!$Q161&gt;$C$8,IF(Raw!$N161&gt;$C$9,IF(Raw!$N161&lt;$A$9,IF(Raw!$X161&gt;$C$9,IF(Raw!$X161&lt;$A$9,Raw!S161,-999),-999),-999),-999),-999),-999)</f>
        <v>1.0384230000000001</v>
      </c>
      <c r="M161" s="9">
        <f>Raw!Q161</f>
        <v>0.93667500000000004</v>
      </c>
      <c r="N161" s="9">
        <f>IF(Raw!$G161&gt;$C$8,IF(Raw!$Q161&gt;$C$8,IF(Raw!$N161&gt;$C$9,IF(Raw!$N161&lt;$A$9,IF(Raw!$X161&gt;$C$9,IF(Raw!$X161&lt;$A$9,Raw!V161,-999),-999),-999),-999),-999),-999)</f>
        <v>532.4</v>
      </c>
      <c r="O161" s="9">
        <f>IF(Raw!$G161&gt;$C$8,IF(Raw!$Q161&gt;$C$8,IF(Raw!$N161&gt;$C$9,IF(Raw!$N161&lt;$A$9,IF(Raw!$X161&gt;$C$9,IF(Raw!$X161&lt;$A$9,Raw!W161,-999),-999),-999),-999),-999),-999)</f>
        <v>0.14168900000000001</v>
      </c>
      <c r="P161" s="9">
        <f>IF(Raw!$G161&gt;$C$8,IF(Raw!$Q161&gt;$C$8,IF(Raw!$N161&gt;$C$9,IF(Raw!$N161&lt;$A$9,IF(Raw!$X161&gt;$C$9,IF(Raw!$X161&lt;$A$9,Raw!X161,-999),-999),-999),-999),-999),-999)</f>
        <v>589</v>
      </c>
      <c r="R161" s="9">
        <f t="shared" si="36"/>
        <v>0.15491199999999994</v>
      </c>
      <c r="S161" s="9">
        <f t="shared" si="37"/>
        <v>0.16071126603486816</v>
      </c>
      <c r="T161" s="9">
        <f t="shared" si="38"/>
        <v>0.26202000000000014</v>
      </c>
      <c r="U161" s="9">
        <f t="shared" si="39"/>
        <v>0.25232491961368353</v>
      </c>
      <c r="V161" s="15">
        <f t="shared" si="32"/>
        <v>0</v>
      </c>
      <c r="X161" s="11">
        <f t="shared" si="40"/>
        <v>7.6273399999999984E+19</v>
      </c>
      <c r="Y161" s="11">
        <f t="shared" si="41"/>
        <v>5.326E-18</v>
      </c>
      <c r="Z161" s="11">
        <f t="shared" si="42"/>
        <v>5.6700000000000001E-4</v>
      </c>
      <c r="AA161" s="16">
        <f t="shared" si="43"/>
        <v>0.18721232489879877</v>
      </c>
      <c r="AB161" s="9">
        <f t="shared" si="33"/>
        <v>0.82545637336998323</v>
      </c>
      <c r="AC161" s="9">
        <f t="shared" si="34"/>
        <v>0.8127876751012012</v>
      </c>
      <c r="AD161" s="15">
        <f t="shared" si="35"/>
        <v>330.18046719364855</v>
      </c>
      <c r="AE161" s="3">
        <f t="shared" si="44"/>
        <v>641.25039999999979</v>
      </c>
      <c r="AF161" s="2">
        <f t="shared" si="45"/>
        <v>0.25</v>
      </c>
      <c r="AG161" s="9">
        <f t="shared" si="46"/>
        <v>6.4086738340496802E-2</v>
      </c>
      <c r="AH161" s="2">
        <f t="shared" si="47"/>
        <v>3.1011239159370114</v>
      </c>
    </row>
    <row r="162" spans="1:34">
      <c r="A162" s="1">
        <f>Raw!A162</f>
        <v>149</v>
      </c>
      <c r="B162" s="14">
        <f>Raw!B162</f>
        <v>0.46587962962962964</v>
      </c>
      <c r="C162" s="15">
        <f>Raw!C162</f>
        <v>16</v>
      </c>
      <c r="D162" s="15">
        <f>IF(C162&gt;0.5,Raw!D162*D$11,-999)</f>
        <v>129.4</v>
      </c>
      <c r="E162" s="9">
        <f>IF(Raw!$G162&gt;$C$8,IF(Raw!$Q162&gt;$C$8,IF(Raw!$N162&gt;$C$9,IF(Raw!$N162&lt;$A$9,IF(Raw!$X162&gt;$C$9,IF(Raw!$X162&lt;$A$9,Raw!H162,-999),-999),-999),-999),-999),-999)</f>
        <v>0.81068799999999996</v>
      </c>
      <c r="F162" s="9">
        <f>IF(Raw!$G162&gt;$C$8,IF(Raw!$Q162&gt;$C$8,IF(Raw!$N162&gt;$C$9,IF(Raw!$N162&lt;$A$9,IF(Raw!$X162&gt;$C$9,IF(Raw!$X162&lt;$A$9,Raw!I162,-999),-999),-999),-999),-999),-999)</f>
        <v>0.98228099999999996</v>
      </c>
      <c r="G162" s="9">
        <f>Raw!G162</f>
        <v>0.90121499999999999</v>
      </c>
      <c r="H162" s="9">
        <f>IF(Raw!$G162&gt;$C$8,IF(Raw!$Q162&gt;$C$8,IF(Raw!$N162&gt;$C$9,IF(Raw!$N162&lt;$A$9,IF(Raw!$X162&gt;$C$9,IF(Raw!$X162&lt;$A$9,Raw!L162,-999),-999),-999),-999),-999),-999)</f>
        <v>485</v>
      </c>
      <c r="I162" s="9">
        <f>IF(Raw!$G162&gt;$C$8,IF(Raw!$Q162&gt;$C$8,IF(Raw!$N162&gt;$C$9,IF(Raw!$N162&lt;$A$9,IF(Raw!$X162&gt;$C$9,IF(Raw!$X162&lt;$A$9,Raw!M162,-999),-999),-999),-999),-999),-999)</f>
        <v>5.9860999999999998E-2</v>
      </c>
      <c r="J162" s="9">
        <f>IF(Raw!$G162&gt;$C$8,IF(Raw!$Q162&gt;$C$8,IF(Raw!$N162&gt;$C$9,IF(Raw!$N162&lt;$A$9,IF(Raw!$X162&gt;$C$9,IF(Raw!$X162&lt;$A$9,Raw!N162,-999),-999),-999),-999),-999),-999)</f>
        <v>855</v>
      </c>
      <c r="K162" s="9">
        <f>IF(Raw!$G162&gt;$C$8,IF(Raw!$Q162&gt;$C$8,IF(Raw!$N162&gt;$C$9,IF(Raw!$N162&lt;$A$9,IF(Raw!$X162&gt;$C$9,IF(Raw!$X162&lt;$A$9,Raw!R162,-999),-999),-999),-999),-999),-999)</f>
        <v>0.79303999999999997</v>
      </c>
      <c r="L162" s="9">
        <f>IF(Raw!$G162&gt;$C$8,IF(Raw!$Q162&gt;$C$8,IF(Raw!$N162&gt;$C$9,IF(Raw!$N162&lt;$A$9,IF(Raw!$X162&gt;$C$9,IF(Raw!$X162&lt;$A$9,Raw!S162,-999),-999),-999),-999),-999),-999)</f>
        <v>1.02633</v>
      </c>
      <c r="M162" s="9">
        <f>Raw!Q162</f>
        <v>0.95316599999999996</v>
      </c>
      <c r="N162" s="9">
        <f>IF(Raw!$G162&gt;$C$8,IF(Raw!$Q162&gt;$C$8,IF(Raw!$N162&gt;$C$9,IF(Raw!$N162&lt;$A$9,IF(Raw!$X162&gt;$C$9,IF(Raw!$X162&lt;$A$9,Raw!V162,-999),-999),-999),-999),-999),-999)</f>
        <v>504.6</v>
      </c>
      <c r="O162" s="9">
        <f>IF(Raw!$G162&gt;$C$8,IF(Raw!$Q162&gt;$C$8,IF(Raw!$N162&gt;$C$9,IF(Raw!$N162&lt;$A$9,IF(Raw!$X162&gt;$C$9,IF(Raw!$X162&lt;$A$9,Raw!W162,-999),-999),-999),-999),-999),-999)</f>
        <v>9.9999999999999995E-7</v>
      </c>
      <c r="P162" s="9">
        <f>IF(Raw!$G162&gt;$C$8,IF(Raw!$Q162&gt;$C$8,IF(Raw!$N162&gt;$C$9,IF(Raw!$N162&lt;$A$9,IF(Raw!$X162&gt;$C$9,IF(Raw!$X162&lt;$A$9,Raw!X162,-999),-999),-999),-999),-999),-999)</f>
        <v>783</v>
      </c>
      <c r="R162" s="9">
        <f t="shared" si="36"/>
        <v>0.171593</v>
      </c>
      <c r="S162" s="9">
        <f t="shared" si="37"/>
        <v>0.17468830202355537</v>
      </c>
      <c r="T162" s="9">
        <f t="shared" si="38"/>
        <v>0.23329</v>
      </c>
      <c r="U162" s="9">
        <f t="shared" si="39"/>
        <v>0.22730505782740446</v>
      </c>
      <c r="V162" s="15">
        <f t="shared" si="32"/>
        <v>0</v>
      </c>
      <c r="X162" s="11">
        <f t="shared" si="40"/>
        <v>7.7898799999999984E+19</v>
      </c>
      <c r="Y162" s="11">
        <f t="shared" si="41"/>
        <v>4.8499999999999996E-18</v>
      </c>
      <c r="Z162" s="11">
        <f t="shared" si="42"/>
        <v>8.5499999999999997E-4</v>
      </c>
      <c r="AA162" s="16">
        <f t="shared" si="43"/>
        <v>0.24415744031844336</v>
      </c>
      <c r="AB162" s="9">
        <f t="shared" si="33"/>
        <v>0.84999948925188962</v>
      </c>
      <c r="AC162" s="9">
        <f t="shared" si="34"/>
        <v>0.75584255968155667</v>
      </c>
      <c r="AD162" s="15">
        <f t="shared" si="35"/>
        <v>285.56425768238989</v>
      </c>
      <c r="AE162" s="3">
        <f t="shared" si="44"/>
        <v>583.93999999999983</v>
      </c>
      <c r="AF162" s="2">
        <f t="shared" si="45"/>
        <v>0.25</v>
      </c>
      <c r="AG162" s="9">
        <f t="shared" si="46"/>
        <v>4.9930923158411897E-2</v>
      </c>
      <c r="AH162" s="2">
        <f t="shared" si="47"/>
        <v>2.4161313863201976</v>
      </c>
    </row>
    <row r="163" spans="1:34">
      <c r="A163" s="1">
        <f>Raw!A163</f>
        <v>150</v>
      </c>
      <c r="B163" s="14">
        <f>Raw!B163</f>
        <v>0.46593749999999995</v>
      </c>
      <c r="C163" s="15">
        <f>Raw!C163</f>
        <v>15.3</v>
      </c>
      <c r="D163" s="15">
        <f>IF(C163&gt;0.5,Raw!D163*D$11,-999)</f>
        <v>138.5</v>
      </c>
      <c r="E163" s="9">
        <f>IF(Raw!$G163&gt;$C$8,IF(Raw!$Q163&gt;$C$8,IF(Raw!$N163&gt;$C$9,IF(Raw!$N163&lt;$A$9,IF(Raw!$X163&gt;$C$9,IF(Raw!$X163&lt;$A$9,Raw!H163,-999),-999),-999),-999),-999),-999)</f>
        <v>0.81303899999999996</v>
      </c>
      <c r="F163" s="9">
        <f>IF(Raw!$G163&gt;$C$8,IF(Raw!$Q163&gt;$C$8,IF(Raw!$N163&gt;$C$9,IF(Raw!$N163&lt;$A$9,IF(Raw!$X163&gt;$C$9,IF(Raw!$X163&lt;$A$9,Raw!I163,-999),-999),-999),-999),-999),-999)</f>
        <v>0.96861600000000003</v>
      </c>
      <c r="G163" s="9">
        <f>Raw!G163</f>
        <v>0.88759100000000002</v>
      </c>
      <c r="H163" s="9">
        <f>IF(Raw!$G163&gt;$C$8,IF(Raw!$Q163&gt;$C$8,IF(Raw!$N163&gt;$C$9,IF(Raw!$N163&lt;$A$9,IF(Raw!$X163&gt;$C$9,IF(Raw!$X163&lt;$A$9,Raw!L163,-999),-999),-999),-999),-999),-999)</f>
        <v>458.5</v>
      </c>
      <c r="I163" s="9">
        <f>IF(Raw!$G163&gt;$C$8,IF(Raw!$Q163&gt;$C$8,IF(Raw!$N163&gt;$C$9,IF(Raw!$N163&lt;$A$9,IF(Raw!$X163&gt;$C$9,IF(Raw!$X163&lt;$A$9,Raw!M163,-999),-999),-999),-999),-999),-999)</f>
        <v>1.4E-5</v>
      </c>
      <c r="J163" s="9">
        <f>IF(Raw!$G163&gt;$C$8,IF(Raw!$Q163&gt;$C$8,IF(Raw!$N163&gt;$C$9,IF(Raw!$N163&lt;$A$9,IF(Raw!$X163&gt;$C$9,IF(Raw!$X163&lt;$A$9,Raw!N163,-999),-999),-999),-999),-999),-999)</f>
        <v>362</v>
      </c>
      <c r="K163" s="9">
        <f>IF(Raw!$G163&gt;$C$8,IF(Raw!$Q163&gt;$C$8,IF(Raw!$N163&gt;$C$9,IF(Raw!$N163&lt;$A$9,IF(Raw!$X163&gt;$C$9,IF(Raw!$X163&lt;$A$9,Raw!R163,-999),-999),-999),-999),-999),-999)</f>
        <v>0.80664400000000003</v>
      </c>
      <c r="L163" s="9">
        <f>IF(Raw!$G163&gt;$C$8,IF(Raw!$Q163&gt;$C$8,IF(Raw!$N163&gt;$C$9,IF(Raw!$N163&lt;$A$9,IF(Raw!$X163&gt;$C$9,IF(Raw!$X163&lt;$A$9,Raw!S163,-999),-999),-999),-999),-999),-999)</f>
        <v>1.035355</v>
      </c>
      <c r="M163" s="9">
        <f>Raw!Q163</f>
        <v>0.94813400000000003</v>
      </c>
      <c r="N163" s="9">
        <f>IF(Raw!$G163&gt;$C$8,IF(Raw!$Q163&gt;$C$8,IF(Raw!$N163&gt;$C$9,IF(Raw!$N163&lt;$A$9,IF(Raw!$X163&gt;$C$9,IF(Raw!$X163&lt;$A$9,Raw!V163,-999),-999),-999),-999),-999),-999)</f>
        <v>427.7</v>
      </c>
      <c r="O163" s="9">
        <f>IF(Raw!$G163&gt;$C$8,IF(Raw!$Q163&gt;$C$8,IF(Raw!$N163&gt;$C$9,IF(Raw!$N163&lt;$A$9,IF(Raw!$X163&gt;$C$9,IF(Raw!$X163&lt;$A$9,Raw!W163,-999),-999),-999),-999),-999),-999)</f>
        <v>1.9999999999999999E-6</v>
      </c>
      <c r="P163" s="9">
        <f>IF(Raw!$G163&gt;$C$8,IF(Raw!$Q163&gt;$C$8,IF(Raw!$N163&gt;$C$9,IF(Raw!$N163&lt;$A$9,IF(Raw!$X163&gt;$C$9,IF(Raw!$X163&lt;$A$9,Raw!X163,-999),-999),-999),-999),-999),-999)</f>
        <v>683</v>
      </c>
      <c r="R163" s="9">
        <f t="shared" si="36"/>
        <v>0.15557700000000008</v>
      </c>
      <c r="S163" s="9">
        <f t="shared" si="37"/>
        <v>0.16061782997596577</v>
      </c>
      <c r="T163" s="9">
        <f t="shared" si="38"/>
        <v>0.228711</v>
      </c>
      <c r="U163" s="9">
        <f t="shared" si="39"/>
        <v>0.22090104360340174</v>
      </c>
      <c r="V163" s="15">
        <f t="shared" si="32"/>
        <v>0</v>
      </c>
      <c r="X163" s="11">
        <f t="shared" si="40"/>
        <v>8.3376999999999984E+19</v>
      </c>
      <c r="Y163" s="11">
        <f t="shared" si="41"/>
        <v>4.5849999999999999E-18</v>
      </c>
      <c r="Z163" s="11">
        <f t="shared" si="42"/>
        <v>3.6199999999999996E-4</v>
      </c>
      <c r="AA163" s="16">
        <f t="shared" si="43"/>
        <v>0.12156383255697287</v>
      </c>
      <c r="AB163" s="9">
        <f t="shared" si="33"/>
        <v>0.83444698570793785</v>
      </c>
      <c r="AC163" s="9">
        <f t="shared" si="34"/>
        <v>0.8784361674430271</v>
      </c>
      <c r="AD163" s="15">
        <f t="shared" si="35"/>
        <v>335.81169214633388</v>
      </c>
      <c r="AE163" s="3">
        <f t="shared" si="44"/>
        <v>552.03399999999988</v>
      </c>
      <c r="AF163" s="2">
        <f t="shared" si="45"/>
        <v>0.25</v>
      </c>
      <c r="AG163" s="9">
        <f t="shared" si="46"/>
        <v>5.7062425576422625E-2</v>
      </c>
      <c r="AH163" s="2">
        <f t="shared" si="47"/>
        <v>2.7612210769134959</v>
      </c>
    </row>
    <row r="164" spans="1:34">
      <c r="A164" s="1">
        <f>Raw!A164</f>
        <v>151</v>
      </c>
      <c r="B164" s="14">
        <f>Raw!B164</f>
        <v>0.46599537037037037</v>
      </c>
      <c r="C164" s="15">
        <f>Raw!C164</f>
        <v>14.6</v>
      </c>
      <c r="D164" s="15">
        <f>IF(C164&gt;0.5,Raw!D164*D$11,-999)</f>
        <v>149.30000000000001</v>
      </c>
      <c r="E164" s="9">
        <f>IF(Raw!$G164&gt;$C$8,IF(Raw!$Q164&gt;$C$8,IF(Raw!$N164&gt;$C$9,IF(Raw!$N164&lt;$A$9,IF(Raw!$X164&gt;$C$9,IF(Raw!$X164&lt;$A$9,Raw!H164,-999),-999),-999),-999),-999),-999)</f>
        <v>0.79095700000000002</v>
      </c>
      <c r="F164" s="9">
        <f>IF(Raw!$G164&gt;$C$8,IF(Raw!$Q164&gt;$C$8,IF(Raw!$N164&gt;$C$9,IF(Raw!$N164&lt;$A$9,IF(Raw!$X164&gt;$C$9,IF(Raw!$X164&lt;$A$9,Raw!I164,-999),-999),-999),-999),-999),-999)</f>
        <v>0.95590600000000003</v>
      </c>
      <c r="G164" s="9">
        <f>Raw!G164</f>
        <v>0.85014500000000004</v>
      </c>
      <c r="H164" s="9">
        <f>IF(Raw!$G164&gt;$C$8,IF(Raw!$Q164&gt;$C$8,IF(Raw!$N164&gt;$C$9,IF(Raw!$N164&lt;$A$9,IF(Raw!$X164&gt;$C$9,IF(Raw!$X164&lt;$A$9,Raw!L164,-999),-999),-999),-999),-999),-999)</f>
        <v>582.79999999999995</v>
      </c>
      <c r="I164" s="9">
        <f>IF(Raw!$G164&gt;$C$8,IF(Raw!$Q164&gt;$C$8,IF(Raw!$N164&gt;$C$9,IF(Raw!$N164&lt;$A$9,IF(Raw!$X164&gt;$C$9,IF(Raw!$X164&lt;$A$9,Raw!M164,-999),-999),-999),-999),-999),-999)</f>
        <v>1.9999999999999999E-6</v>
      </c>
      <c r="J164" s="9">
        <f>IF(Raw!$G164&gt;$C$8,IF(Raw!$Q164&gt;$C$8,IF(Raw!$N164&gt;$C$9,IF(Raw!$N164&lt;$A$9,IF(Raw!$X164&gt;$C$9,IF(Raw!$X164&lt;$A$9,Raw!N164,-999),-999),-999),-999),-999),-999)</f>
        <v>767</v>
      </c>
      <c r="K164" s="9">
        <f>IF(Raw!$G164&gt;$C$8,IF(Raw!$Q164&gt;$C$8,IF(Raw!$N164&gt;$C$9,IF(Raw!$N164&lt;$A$9,IF(Raw!$X164&gt;$C$9,IF(Raw!$X164&lt;$A$9,Raw!R164,-999),-999),-999),-999),-999),-999)</f>
        <v>0.79608299999999999</v>
      </c>
      <c r="L164" s="9">
        <f>IF(Raw!$G164&gt;$C$8,IF(Raw!$Q164&gt;$C$8,IF(Raw!$N164&gt;$C$9,IF(Raw!$N164&lt;$A$9,IF(Raw!$X164&gt;$C$9,IF(Raw!$X164&lt;$A$9,Raw!S164,-999),-999),-999),-999),-999),-999)</f>
        <v>1.0270999999999999</v>
      </c>
      <c r="M164" s="9">
        <f>Raw!Q164</f>
        <v>0.96384000000000003</v>
      </c>
      <c r="N164" s="9">
        <f>IF(Raw!$G164&gt;$C$8,IF(Raw!$Q164&gt;$C$8,IF(Raw!$N164&gt;$C$9,IF(Raw!$N164&lt;$A$9,IF(Raw!$X164&gt;$C$9,IF(Raw!$X164&lt;$A$9,Raw!V164,-999),-999),-999),-999),-999),-999)</f>
        <v>531.20000000000005</v>
      </c>
      <c r="O164" s="9">
        <f>IF(Raw!$G164&gt;$C$8,IF(Raw!$Q164&gt;$C$8,IF(Raw!$N164&gt;$C$9,IF(Raw!$N164&lt;$A$9,IF(Raw!$X164&gt;$C$9,IF(Raw!$X164&lt;$A$9,Raw!W164,-999),-999),-999),-999),-999),-999)</f>
        <v>1.7E-5</v>
      </c>
      <c r="P164" s="9">
        <f>IF(Raw!$G164&gt;$C$8,IF(Raw!$Q164&gt;$C$8,IF(Raw!$N164&gt;$C$9,IF(Raw!$N164&lt;$A$9,IF(Raw!$X164&gt;$C$9,IF(Raw!$X164&lt;$A$9,Raw!X164,-999),-999),-999),-999),-999),-999)</f>
        <v>524</v>
      </c>
      <c r="R164" s="9">
        <f t="shared" si="36"/>
        <v>0.16494900000000001</v>
      </c>
      <c r="S164" s="9">
        <f t="shared" si="37"/>
        <v>0.17255776195567346</v>
      </c>
      <c r="T164" s="9">
        <f t="shared" si="38"/>
        <v>0.23101699999999992</v>
      </c>
      <c r="U164" s="9">
        <f t="shared" si="39"/>
        <v>0.22492162398987434</v>
      </c>
      <c r="V164" s="15">
        <f t="shared" si="32"/>
        <v>0</v>
      </c>
      <c r="X164" s="11">
        <f t="shared" si="40"/>
        <v>8.98786E+19</v>
      </c>
      <c r="Y164" s="11">
        <f t="shared" si="41"/>
        <v>5.8279999999999993E-18</v>
      </c>
      <c r="Z164" s="11">
        <f t="shared" si="42"/>
        <v>7.67E-4</v>
      </c>
      <c r="AA164" s="16">
        <f t="shared" si="43"/>
        <v>0.28661324106939429</v>
      </c>
      <c r="AB164" s="9">
        <f t="shared" si="33"/>
        <v>0.8622955311121282</v>
      </c>
      <c r="AC164" s="9">
        <f t="shared" si="34"/>
        <v>0.71338675893060577</v>
      </c>
      <c r="AD164" s="15">
        <f t="shared" si="35"/>
        <v>373.68088796531208</v>
      </c>
      <c r="AE164" s="3">
        <f t="shared" si="44"/>
        <v>701.69119999999975</v>
      </c>
      <c r="AF164" s="2">
        <f t="shared" si="45"/>
        <v>0.25</v>
      </c>
      <c r="AG164" s="9">
        <f t="shared" si="46"/>
        <v>6.4653009365489442E-2</v>
      </c>
      <c r="AH164" s="2">
        <f t="shared" si="47"/>
        <v>3.1285254761346408</v>
      </c>
    </row>
    <row r="165" spans="1:34">
      <c r="A165" s="1">
        <f>Raw!A165</f>
        <v>152</v>
      </c>
      <c r="B165" s="14">
        <f>Raw!B165</f>
        <v>0.46604166666666669</v>
      </c>
      <c r="C165" s="15">
        <f>Raw!C165</f>
        <v>13.1</v>
      </c>
      <c r="D165" s="15">
        <f>IF(C165&gt;0.5,Raw!D165*D$11,-999)</f>
        <v>160.19999999999999</v>
      </c>
      <c r="E165" s="9">
        <f>IF(Raw!$G165&gt;$C$8,IF(Raw!$Q165&gt;$C$8,IF(Raw!$N165&gt;$C$9,IF(Raw!$N165&lt;$A$9,IF(Raw!$X165&gt;$C$9,IF(Raw!$X165&lt;$A$9,Raw!H165,-999),-999),-999),-999),-999),-999)</f>
        <v>0.81913400000000003</v>
      </c>
      <c r="F165" s="9">
        <f>IF(Raw!$G165&gt;$C$8,IF(Raw!$Q165&gt;$C$8,IF(Raw!$N165&gt;$C$9,IF(Raw!$N165&lt;$A$9,IF(Raw!$X165&gt;$C$9,IF(Raw!$X165&lt;$A$9,Raw!I165,-999),-999),-999),-999),-999),-999)</f>
        <v>0.96213400000000004</v>
      </c>
      <c r="G165" s="9">
        <f>Raw!G165</f>
        <v>0.86075900000000005</v>
      </c>
      <c r="H165" s="9">
        <f>IF(Raw!$G165&gt;$C$8,IF(Raw!$Q165&gt;$C$8,IF(Raw!$N165&gt;$C$9,IF(Raw!$N165&lt;$A$9,IF(Raw!$X165&gt;$C$9,IF(Raw!$X165&lt;$A$9,Raw!L165,-999),-999),-999),-999),-999),-999)</f>
        <v>463.2</v>
      </c>
      <c r="I165" s="9">
        <f>IF(Raw!$G165&gt;$C$8,IF(Raw!$Q165&gt;$C$8,IF(Raw!$N165&gt;$C$9,IF(Raw!$N165&lt;$A$9,IF(Raw!$X165&gt;$C$9,IF(Raw!$X165&lt;$A$9,Raw!M165,-999),-999),-999),-999),-999),-999)</f>
        <v>5.0000000000000004E-6</v>
      </c>
      <c r="J165" s="9">
        <f>IF(Raw!$G165&gt;$C$8,IF(Raw!$Q165&gt;$C$8,IF(Raw!$N165&gt;$C$9,IF(Raw!$N165&lt;$A$9,IF(Raw!$X165&gt;$C$9,IF(Raw!$X165&lt;$A$9,Raw!N165,-999),-999),-999),-999),-999),-999)</f>
        <v>369</v>
      </c>
      <c r="K165" s="9">
        <f>IF(Raw!$G165&gt;$C$8,IF(Raw!$Q165&gt;$C$8,IF(Raw!$N165&gt;$C$9,IF(Raw!$N165&lt;$A$9,IF(Raw!$X165&gt;$C$9,IF(Raw!$X165&lt;$A$9,Raw!R165,-999),-999),-999),-999),-999),-999)</f>
        <v>0.78615199999999996</v>
      </c>
      <c r="L165" s="9">
        <f>IF(Raw!$G165&gt;$C$8,IF(Raw!$Q165&gt;$C$8,IF(Raw!$N165&gt;$C$9,IF(Raw!$N165&lt;$A$9,IF(Raw!$X165&gt;$C$9,IF(Raw!$X165&lt;$A$9,Raw!S165,-999),-999),-999),-999),-999),-999)</f>
        <v>1.0031099999999999</v>
      </c>
      <c r="M165" s="9">
        <f>Raw!Q165</f>
        <v>0.93286999999999998</v>
      </c>
      <c r="N165" s="9">
        <f>IF(Raw!$G165&gt;$C$8,IF(Raw!$Q165&gt;$C$8,IF(Raw!$N165&gt;$C$9,IF(Raw!$N165&lt;$A$9,IF(Raw!$X165&gt;$C$9,IF(Raw!$X165&lt;$A$9,Raw!V165,-999),-999),-999),-999),-999),-999)</f>
        <v>558.29999999999995</v>
      </c>
      <c r="O165" s="9">
        <f>IF(Raw!$G165&gt;$C$8,IF(Raw!$Q165&gt;$C$8,IF(Raw!$N165&gt;$C$9,IF(Raw!$N165&lt;$A$9,IF(Raw!$X165&gt;$C$9,IF(Raw!$X165&lt;$A$9,Raw!W165,-999),-999),-999),-999),-999),-999)</f>
        <v>1.8E-5</v>
      </c>
      <c r="P165" s="9">
        <f>IF(Raw!$G165&gt;$C$8,IF(Raw!$Q165&gt;$C$8,IF(Raw!$N165&gt;$C$9,IF(Raw!$N165&lt;$A$9,IF(Raw!$X165&gt;$C$9,IF(Raw!$X165&lt;$A$9,Raw!X165,-999),-999),-999),-999),-999),-999)</f>
        <v>289</v>
      </c>
      <c r="R165" s="9">
        <f t="shared" si="36"/>
        <v>0.14300000000000002</v>
      </c>
      <c r="S165" s="9">
        <f t="shared" si="37"/>
        <v>0.1486279457954921</v>
      </c>
      <c r="T165" s="9">
        <f t="shared" si="38"/>
        <v>0.21695799999999998</v>
      </c>
      <c r="U165" s="9">
        <f t="shared" si="39"/>
        <v>0.21628535255355844</v>
      </c>
      <c r="V165" s="15">
        <f t="shared" si="32"/>
        <v>0</v>
      </c>
      <c r="X165" s="11">
        <f t="shared" si="40"/>
        <v>9.6440399999999984E+19</v>
      </c>
      <c r="Y165" s="11">
        <f t="shared" si="41"/>
        <v>4.6319999999999997E-18</v>
      </c>
      <c r="Z165" s="11">
        <f t="shared" si="42"/>
        <v>3.6899999999999997E-4</v>
      </c>
      <c r="AA165" s="16">
        <f t="shared" si="43"/>
        <v>0.14151056774731885</v>
      </c>
      <c r="AB165" s="9">
        <f t="shared" si="33"/>
        <v>0.81685384975732278</v>
      </c>
      <c r="AC165" s="9">
        <f t="shared" si="34"/>
        <v>0.85848943225268104</v>
      </c>
      <c r="AD165" s="15">
        <f t="shared" si="35"/>
        <v>383.49747356996971</v>
      </c>
      <c r="AE165" s="3">
        <f t="shared" si="44"/>
        <v>557.69279999999981</v>
      </c>
      <c r="AF165" s="2">
        <f t="shared" si="45"/>
        <v>0.25</v>
      </c>
      <c r="AG165" s="9">
        <f t="shared" si="46"/>
        <v>6.3803758672676819E-2</v>
      </c>
      <c r="AH165" s="2">
        <f t="shared" si="47"/>
        <v>3.0874306770809792</v>
      </c>
    </row>
    <row r="166" spans="1:34">
      <c r="A166" s="1">
        <f>Raw!A166</f>
        <v>153</v>
      </c>
      <c r="B166" s="14">
        <f>Raw!B166</f>
        <v>0.46609953703703705</v>
      </c>
      <c r="C166" s="15">
        <f>Raw!C166</f>
        <v>12.7</v>
      </c>
      <c r="D166" s="15">
        <f>IF(C166&gt;0.5,Raw!D166*D$11,-999)</f>
        <v>162.9</v>
      </c>
      <c r="E166" s="9">
        <f>IF(Raw!$G166&gt;$C$8,IF(Raw!$Q166&gt;$C$8,IF(Raw!$N166&gt;$C$9,IF(Raw!$N166&lt;$A$9,IF(Raw!$X166&gt;$C$9,IF(Raw!$X166&lt;$A$9,Raw!H166,-999),-999),-999),-999),-999),-999)</f>
        <v>0.79637800000000003</v>
      </c>
      <c r="F166" s="9">
        <f>IF(Raw!$G166&gt;$C$8,IF(Raw!$Q166&gt;$C$8,IF(Raw!$N166&gt;$C$9,IF(Raw!$N166&lt;$A$9,IF(Raw!$X166&gt;$C$9,IF(Raw!$X166&lt;$A$9,Raw!I166,-999),-999),-999),-999),-999),-999)</f>
        <v>0.95055699999999999</v>
      </c>
      <c r="G166" s="9">
        <f>Raw!G166</f>
        <v>0.86693100000000001</v>
      </c>
      <c r="H166" s="9">
        <f>IF(Raw!$G166&gt;$C$8,IF(Raw!$Q166&gt;$C$8,IF(Raw!$N166&gt;$C$9,IF(Raw!$N166&lt;$A$9,IF(Raw!$X166&gt;$C$9,IF(Raw!$X166&lt;$A$9,Raw!L166,-999),-999),-999),-999),-999),-999)</f>
        <v>560</v>
      </c>
      <c r="I166" s="9">
        <f>IF(Raw!$G166&gt;$C$8,IF(Raw!$Q166&gt;$C$8,IF(Raw!$N166&gt;$C$9,IF(Raw!$N166&lt;$A$9,IF(Raw!$X166&gt;$C$9,IF(Raw!$X166&lt;$A$9,Raw!M166,-999),-999),-999),-999),-999),-999)</f>
        <v>2.2157E-2</v>
      </c>
      <c r="J166" s="9">
        <f>IF(Raw!$G166&gt;$C$8,IF(Raw!$Q166&gt;$C$8,IF(Raw!$N166&gt;$C$9,IF(Raw!$N166&lt;$A$9,IF(Raw!$X166&gt;$C$9,IF(Raw!$X166&lt;$A$9,Raw!N166,-999),-999),-999),-999),-999),-999)</f>
        <v>1073</v>
      </c>
      <c r="K166" s="9">
        <f>IF(Raw!$G166&gt;$C$8,IF(Raw!$Q166&gt;$C$8,IF(Raw!$N166&gt;$C$9,IF(Raw!$N166&lt;$A$9,IF(Raw!$X166&gt;$C$9,IF(Raw!$X166&lt;$A$9,Raw!R166,-999),-999),-999),-999),-999),-999)</f>
        <v>0.79329300000000003</v>
      </c>
      <c r="L166" s="9">
        <f>IF(Raw!$G166&gt;$C$8,IF(Raw!$Q166&gt;$C$8,IF(Raw!$N166&gt;$C$9,IF(Raw!$N166&lt;$A$9,IF(Raw!$X166&gt;$C$9,IF(Raw!$X166&lt;$A$9,Raw!S166,-999),-999),-999),-999),-999),-999)</f>
        <v>1.044748</v>
      </c>
      <c r="M166" s="9">
        <f>Raw!Q166</f>
        <v>0.94214600000000004</v>
      </c>
      <c r="N166" s="9">
        <f>IF(Raw!$G166&gt;$C$8,IF(Raw!$Q166&gt;$C$8,IF(Raw!$N166&gt;$C$9,IF(Raw!$N166&lt;$A$9,IF(Raw!$X166&gt;$C$9,IF(Raw!$X166&lt;$A$9,Raw!V166,-999),-999),-999),-999),-999),-999)</f>
        <v>512.29999999999995</v>
      </c>
      <c r="O166" s="9">
        <f>IF(Raw!$G166&gt;$C$8,IF(Raw!$Q166&gt;$C$8,IF(Raw!$N166&gt;$C$9,IF(Raw!$N166&lt;$A$9,IF(Raw!$X166&gt;$C$9,IF(Raw!$X166&lt;$A$9,Raw!W166,-999),-999),-999),-999),-999),-999)</f>
        <v>1.9999999999999999E-6</v>
      </c>
      <c r="P166" s="9">
        <f>IF(Raw!$G166&gt;$C$8,IF(Raw!$Q166&gt;$C$8,IF(Raw!$N166&gt;$C$9,IF(Raw!$N166&lt;$A$9,IF(Raw!$X166&gt;$C$9,IF(Raw!$X166&lt;$A$9,Raw!X166,-999),-999),-999),-999),-999),-999)</f>
        <v>865</v>
      </c>
      <c r="R166" s="9">
        <f t="shared" si="36"/>
        <v>0.15417899999999995</v>
      </c>
      <c r="S166" s="9">
        <f t="shared" si="37"/>
        <v>0.16219858461933367</v>
      </c>
      <c r="T166" s="9">
        <f t="shared" si="38"/>
        <v>0.25145499999999998</v>
      </c>
      <c r="U166" s="9">
        <f t="shared" si="39"/>
        <v>0.24068483500327351</v>
      </c>
      <c r="V166" s="15">
        <f t="shared" si="32"/>
        <v>0</v>
      </c>
      <c r="X166" s="11">
        <f t="shared" si="40"/>
        <v>9.80658E+19</v>
      </c>
      <c r="Y166" s="11">
        <f t="shared" si="41"/>
        <v>5.5999999999999995E-18</v>
      </c>
      <c r="Z166" s="11">
        <f t="shared" si="42"/>
        <v>1.073E-3</v>
      </c>
      <c r="AA166" s="16">
        <f t="shared" si="43"/>
        <v>0.37077545682736529</v>
      </c>
      <c r="AB166" s="9">
        <f t="shared" si="33"/>
        <v>0.88652634249652518</v>
      </c>
      <c r="AC166" s="9">
        <f t="shared" si="34"/>
        <v>0.62922454317263465</v>
      </c>
      <c r="AD166" s="15">
        <f t="shared" si="35"/>
        <v>345.5502859528101</v>
      </c>
      <c r="AE166" s="3">
        <f t="shared" si="44"/>
        <v>674.23999999999978</v>
      </c>
      <c r="AF166" s="2">
        <f t="shared" si="45"/>
        <v>0.25</v>
      </c>
      <c r="AG166" s="9">
        <f t="shared" si="46"/>
        <v>6.3975933507604679E-2</v>
      </c>
      <c r="AH166" s="2">
        <f t="shared" si="47"/>
        <v>3.0957621277389991</v>
      </c>
    </row>
    <row r="167" spans="1:34">
      <c r="A167" s="1">
        <f>Raw!A167</f>
        <v>154</v>
      </c>
      <c r="B167" s="14">
        <f>Raw!B167</f>
        <v>0.46615740740740735</v>
      </c>
      <c r="C167" s="15">
        <f>Raw!C167</f>
        <v>11.3</v>
      </c>
      <c r="D167" s="15">
        <f>IF(C167&gt;0.5,Raw!D167*D$11,-999)</f>
        <v>176.5</v>
      </c>
      <c r="E167" s="9">
        <f>IF(Raw!$G167&gt;$C$8,IF(Raw!$Q167&gt;$C$8,IF(Raw!$N167&gt;$C$9,IF(Raw!$N167&lt;$A$9,IF(Raw!$X167&gt;$C$9,IF(Raw!$X167&lt;$A$9,Raw!H167,-999),-999),-999),-999),-999),-999)</f>
        <v>0.79634400000000005</v>
      </c>
      <c r="F167" s="9">
        <f>IF(Raw!$G167&gt;$C$8,IF(Raw!$Q167&gt;$C$8,IF(Raw!$N167&gt;$C$9,IF(Raw!$N167&lt;$A$9,IF(Raw!$X167&gt;$C$9,IF(Raw!$X167&lt;$A$9,Raw!I167,-999),-999),-999),-999),-999),-999)</f>
        <v>0.96113800000000005</v>
      </c>
      <c r="G167" s="9">
        <f>Raw!G167</f>
        <v>0.93704299999999996</v>
      </c>
      <c r="H167" s="9">
        <f>IF(Raw!$G167&gt;$C$8,IF(Raw!$Q167&gt;$C$8,IF(Raw!$N167&gt;$C$9,IF(Raw!$N167&lt;$A$9,IF(Raw!$X167&gt;$C$9,IF(Raw!$X167&lt;$A$9,Raw!L167,-999),-999),-999),-999),-999),-999)</f>
        <v>541.70000000000005</v>
      </c>
      <c r="I167" s="9">
        <f>IF(Raw!$G167&gt;$C$8,IF(Raw!$Q167&gt;$C$8,IF(Raw!$N167&gt;$C$9,IF(Raw!$N167&lt;$A$9,IF(Raw!$X167&gt;$C$9,IF(Raw!$X167&lt;$A$9,Raw!M167,-999),-999),-999),-999),-999),-999)</f>
        <v>1.2E-5</v>
      </c>
      <c r="J167" s="9">
        <f>IF(Raw!$G167&gt;$C$8,IF(Raw!$Q167&gt;$C$8,IF(Raw!$N167&gt;$C$9,IF(Raw!$N167&lt;$A$9,IF(Raw!$X167&gt;$C$9,IF(Raw!$X167&lt;$A$9,Raw!N167,-999),-999),-999),-999),-999),-999)</f>
        <v>529</v>
      </c>
      <c r="K167" s="9">
        <f>IF(Raw!$G167&gt;$C$8,IF(Raw!$Q167&gt;$C$8,IF(Raw!$N167&gt;$C$9,IF(Raw!$N167&lt;$A$9,IF(Raw!$X167&gt;$C$9,IF(Raw!$X167&lt;$A$9,Raw!R167,-999),-999),-999),-999),-999),-999)</f>
        <v>0.78784200000000004</v>
      </c>
      <c r="L167" s="9">
        <f>IF(Raw!$G167&gt;$C$8,IF(Raw!$Q167&gt;$C$8,IF(Raw!$N167&gt;$C$9,IF(Raw!$N167&lt;$A$9,IF(Raw!$X167&gt;$C$9,IF(Raw!$X167&lt;$A$9,Raw!S167,-999),-999),-999),-999),-999),-999)</f>
        <v>0.98759200000000003</v>
      </c>
      <c r="M167" s="9">
        <f>Raw!Q167</f>
        <v>0.91988499999999995</v>
      </c>
      <c r="N167" s="9">
        <f>IF(Raw!$G167&gt;$C$8,IF(Raw!$Q167&gt;$C$8,IF(Raw!$N167&gt;$C$9,IF(Raw!$N167&lt;$A$9,IF(Raw!$X167&gt;$C$9,IF(Raw!$X167&lt;$A$9,Raw!V167,-999),-999),-999),-999),-999),-999)</f>
        <v>531.4</v>
      </c>
      <c r="O167" s="9">
        <f>IF(Raw!$G167&gt;$C$8,IF(Raw!$Q167&gt;$C$8,IF(Raw!$N167&gt;$C$9,IF(Raw!$N167&lt;$A$9,IF(Raw!$X167&gt;$C$9,IF(Raw!$X167&lt;$A$9,Raw!W167,-999),-999),-999),-999),-999),-999)</f>
        <v>1.9999999999999999E-6</v>
      </c>
      <c r="P167" s="9">
        <f>IF(Raw!$G167&gt;$C$8,IF(Raw!$Q167&gt;$C$8,IF(Raw!$N167&gt;$C$9,IF(Raw!$N167&lt;$A$9,IF(Raw!$X167&gt;$C$9,IF(Raw!$X167&lt;$A$9,Raw!X167,-999),-999),-999),-999),-999),-999)</f>
        <v>428</v>
      </c>
      <c r="R167" s="9">
        <f t="shared" si="36"/>
        <v>0.164794</v>
      </c>
      <c r="S167" s="9">
        <f t="shared" si="37"/>
        <v>0.17145716848152917</v>
      </c>
      <c r="T167" s="9">
        <f t="shared" si="38"/>
        <v>0.19974999999999998</v>
      </c>
      <c r="U167" s="9">
        <f t="shared" si="39"/>
        <v>0.20225963758313148</v>
      </c>
      <c r="V167" s="15">
        <f t="shared" si="32"/>
        <v>0</v>
      </c>
      <c r="X167" s="11">
        <f t="shared" si="40"/>
        <v>1.0625299999999998E+20</v>
      </c>
      <c r="Y167" s="11">
        <f t="shared" si="41"/>
        <v>5.4170000000000005E-18</v>
      </c>
      <c r="Z167" s="11">
        <f t="shared" si="42"/>
        <v>5.2899999999999996E-4</v>
      </c>
      <c r="AA167" s="16">
        <f t="shared" si="43"/>
        <v>0.2334097526623406</v>
      </c>
      <c r="AB167" s="9">
        <f t="shared" si="33"/>
        <v>0.83446559809430254</v>
      </c>
      <c r="AC167" s="9">
        <f t="shared" si="34"/>
        <v>0.76659024733765957</v>
      </c>
      <c r="AD167" s="15">
        <f t="shared" si="35"/>
        <v>441.2282659023453</v>
      </c>
      <c r="AE167" s="3">
        <f t="shared" si="44"/>
        <v>652.20679999999993</v>
      </c>
      <c r="AF167" s="2">
        <f t="shared" si="45"/>
        <v>0.25</v>
      </c>
      <c r="AG167" s="9">
        <f t="shared" si="46"/>
        <v>6.8648207040647641E-2</v>
      </c>
      <c r="AH167" s="2">
        <f t="shared" si="47"/>
        <v>3.3218510124336218</v>
      </c>
    </row>
    <row r="168" spans="1:34">
      <c r="A168" s="1">
        <f>Raw!A168</f>
        <v>155</v>
      </c>
      <c r="B168" s="14">
        <f>Raw!B168</f>
        <v>0.46621527777777777</v>
      </c>
      <c r="C168" s="15">
        <f>Raw!C168</f>
        <v>10.9</v>
      </c>
      <c r="D168" s="15">
        <f>IF(C168&gt;0.5,Raw!D168*D$11,-999)</f>
        <v>180.1</v>
      </c>
      <c r="E168" s="9">
        <f>IF(Raw!$G168&gt;$C$8,IF(Raw!$Q168&gt;$C$8,IF(Raw!$N168&gt;$C$9,IF(Raw!$N168&lt;$A$9,IF(Raw!$X168&gt;$C$9,IF(Raw!$X168&lt;$A$9,Raw!H168,-999),-999),-999),-999),-999),-999)</f>
        <v>0.81923800000000002</v>
      </c>
      <c r="F168" s="9">
        <f>IF(Raw!$G168&gt;$C$8,IF(Raw!$Q168&gt;$C$8,IF(Raw!$N168&gt;$C$9,IF(Raw!$N168&lt;$A$9,IF(Raw!$X168&gt;$C$9,IF(Raw!$X168&lt;$A$9,Raw!I168,-999),-999),-999),-999),-999),-999)</f>
        <v>0.94418500000000005</v>
      </c>
      <c r="G168" s="9">
        <f>Raw!G168</f>
        <v>0.86915399999999998</v>
      </c>
      <c r="H168" s="9">
        <f>IF(Raw!$G168&gt;$C$8,IF(Raw!$Q168&gt;$C$8,IF(Raw!$N168&gt;$C$9,IF(Raw!$N168&lt;$A$9,IF(Raw!$X168&gt;$C$9,IF(Raw!$X168&lt;$A$9,Raw!L168,-999),-999),-999),-999),-999),-999)</f>
        <v>477.1</v>
      </c>
      <c r="I168" s="9">
        <f>IF(Raw!$G168&gt;$C$8,IF(Raw!$Q168&gt;$C$8,IF(Raw!$N168&gt;$C$9,IF(Raw!$N168&lt;$A$9,IF(Raw!$X168&gt;$C$9,IF(Raw!$X168&lt;$A$9,Raw!M168,-999),-999),-999),-999),-999),-999)</f>
        <v>0.54515000000000002</v>
      </c>
      <c r="J168" s="9">
        <f>IF(Raw!$G168&gt;$C$8,IF(Raw!$Q168&gt;$C$8,IF(Raw!$N168&gt;$C$9,IF(Raw!$N168&lt;$A$9,IF(Raw!$X168&gt;$C$9,IF(Raw!$X168&lt;$A$9,Raw!N168,-999),-999),-999),-999),-999),-999)</f>
        <v>1034</v>
      </c>
      <c r="K168" s="9">
        <f>IF(Raw!$G168&gt;$C$8,IF(Raw!$Q168&gt;$C$8,IF(Raw!$N168&gt;$C$9,IF(Raw!$N168&lt;$A$9,IF(Raw!$X168&gt;$C$9,IF(Raw!$X168&lt;$A$9,Raw!R168,-999),-999),-999),-999),-999),-999)</f>
        <v>0.80676300000000001</v>
      </c>
      <c r="L168" s="9">
        <f>IF(Raw!$G168&gt;$C$8,IF(Raw!$Q168&gt;$C$8,IF(Raw!$N168&gt;$C$9,IF(Raw!$N168&lt;$A$9,IF(Raw!$X168&gt;$C$9,IF(Raw!$X168&lt;$A$9,Raw!S168,-999),-999),-999),-999),-999),-999)</f>
        <v>1.025007</v>
      </c>
      <c r="M168" s="9">
        <f>Raw!Q168</f>
        <v>0.91420900000000005</v>
      </c>
      <c r="N168" s="9">
        <f>IF(Raw!$G168&gt;$C$8,IF(Raw!$Q168&gt;$C$8,IF(Raw!$N168&gt;$C$9,IF(Raw!$N168&lt;$A$9,IF(Raw!$X168&gt;$C$9,IF(Raw!$X168&lt;$A$9,Raw!V168,-999),-999),-999),-999),-999),-999)</f>
        <v>469.4</v>
      </c>
      <c r="O168" s="9">
        <f>IF(Raw!$G168&gt;$C$8,IF(Raw!$Q168&gt;$C$8,IF(Raw!$N168&gt;$C$9,IF(Raw!$N168&lt;$A$9,IF(Raw!$X168&gt;$C$9,IF(Raw!$X168&lt;$A$9,Raw!W168,-999),-999),-999),-999),-999),-999)</f>
        <v>6.0000000000000002E-6</v>
      </c>
      <c r="P168" s="9">
        <f>IF(Raw!$G168&gt;$C$8,IF(Raw!$Q168&gt;$C$8,IF(Raw!$N168&gt;$C$9,IF(Raw!$N168&lt;$A$9,IF(Raw!$X168&gt;$C$9,IF(Raw!$X168&lt;$A$9,Raw!X168,-999),-999),-999),-999),-999),-999)</f>
        <v>1217</v>
      </c>
      <c r="R168" s="9">
        <f t="shared" si="36"/>
        <v>0.12494700000000003</v>
      </c>
      <c r="S168" s="9">
        <f t="shared" si="37"/>
        <v>0.13233317623135299</v>
      </c>
      <c r="T168" s="9">
        <f t="shared" si="38"/>
        <v>0.21824399999999999</v>
      </c>
      <c r="U168" s="9">
        <f t="shared" si="39"/>
        <v>0.21291952152521884</v>
      </c>
      <c r="V168" s="15">
        <f t="shared" si="32"/>
        <v>0</v>
      </c>
      <c r="X168" s="11">
        <f t="shared" si="40"/>
        <v>1.0842019999999998E+20</v>
      </c>
      <c r="Y168" s="11">
        <f t="shared" si="41"/>
        <v>4.7710000000000003E-18</v>
      </c>
      <c r="Z168" s="11">
        <f t="shared" si="42"/>
        <v>1.034E-3</v>
      </c>
      <c r="AA168" s="16">
        <f t="shared" si="43"/>
        <v>0.34847480005591847</v>
      </c>
      <c r="AB168" s="9">
        <f t="shared" si="33"/>
        <v>0.88281553426340387</v>
      </c>
      <c r="AC168" s="9">
        <f t="shared" si="34"/>
        <v>0.65152519994408153</v>
      </c>
      <c r="AD168" s="15">
        <f t="shared" si="35"/>
        <v>337.01624763628473</v>
      </c>
      <c r="AE168" s="3">
        <f t="shared" si="44"/>
        <v>574.4283999999999</v>
      </c>
      <c r="AF168" s="2">
        <f t="shared" si="45"/>
        <v>0.25</v>
      </c>
      <c r="AG168" s="9">
        <f t="shared" si="46"/>
        <v>5.5197952456109547E-2</v>
      </c>
      <c r="AH168" s="2">
        <f t="shared" si="47"/>
        <v>2.6710001929405172</v>
      </c>
    </row>
    <row r="169" spans="1:34">
      <c r="A169" s="1">
        <f>Raw!A169</f>
        <v>156</v>
      </c>
      <c r="B169" s="14">
        <f>Raw!B169</f>
        <v>0.46626157407407409</v>
      </c>
      <c r="C169" s="15">
        <f>Raw!C169</f>
        <v>9.5</v>
      </c>
      <c r="D169" s="15">
        <f>IF(C169&gt;0.5,Raw!D169*D$11,-999)</f>
        <v>200.9</v>
      </c>
      <c r="E169" s="9">
        <f>IF(Raw!$G169&gt;$C$8,IF(Raw!$Q169&gt;$C$8,IF(Raw!$N169&gt;$C$9,IF(Raw!$N169&lt;$A$9,IF(Raw!$X169&gt;$C$9,IF(Raw!$X169&lt;$A$9,Raw!H169,-999),-999),-999),-999),-999),-999)</f>
        <v>0.80676700000000001</v>
      </c>
      <c r="F169" s="9">
        <f>IF(Raw!$G169&gt;$C$8,IF(Raw!$Q169&gt;$C$8,IF(Raw!$N169&gt;$C$9,IF(Raw!$N169&lt;$A$9,IF(Raw!$X169&gt;$C$9,IF(Raw!$X169&lt;$A$9,Raw!I169,-999),-999),-999),-999),-999),-999)</f>
        <v>0.96249600000000002</v>
      </c>
      <c r="G169" s="9">
        <f>Raw!G169</f>
        <v>0.85992000000000002</v>
      </c>
      <c r="H169" s="9">
        <f>IF(Raw!$G169&gt;$C$8,IF(Raw!$Q169&gt;$C$8,IF(Raw!$N169&gt;$C$9,IF(Raw!$N169&lt;$A$9,IF(Raw!$X169&gt;$C$9,IF(Raw!$X169&lt;$A$9,Raw!L169,-999),-999),-999),-999),-999),-999)</f>
        <v>601.9</v>
      </c>
      <c r="I169" s="9">
        <f>IF(Raw!$G169&gt;$C$8,IF(Raw!$Q169&gt;$C$8,IF(Raw!$N169&gt;$C$9,IF(Raw!$N169&lt;$A$9,IF(Raw!$X169&gt;$C$9,IF(Raw!$X169&lt;$A$9,Raw!M169,-999),-999),-999),-999),-999),-999)</f>
        <v>1.2E-5</v>
      </c>
      <c r="J169" s="9">
        <f>IF(Raw!$G169&gt;$C$8,IF(Raw!$Q169&gt;$C$8,IF(Raw!$N169&gt;$C$9,IF(Raw!$N169&lt;$A$9,IF(Raw!$X169&gt;$C$9,IF(Raw!$X169&lt;$A$9,Raw!N169,-999),-999),-999),-999),-999),-999)</f>
        <v>1497</v>
      </c>
      <c r="K169" s="9">
        <f>IF(Raw!$G169&gt;$C$8,IF(Raw!$Q169&gt;$C$8,IF(Raw!$N169&gt;$C$9,IF(Raw!$N169&lt;$A$9,IF(Raw!$X169&gt;$C$9,IF(Raw!$X169&lt;$A$9,Raw!R169,-999),-999),-999),-999),-999),-999)</f>
        <v>0.77836099999999997</v>
      </c>
      <c r="L169" s="9">
        <f>IF(Raw!$G169&gt;$C$8,IF(Raw!$Q169&gt;$C$8,IF(Raw!$N169&gt;$C$9,IF(Raw!$N169&lt;$A$9,IF(Raw!$X169&gt;$C$9,IF(Raw!$X169&lt;$A$9,Raw!S169,-999),-999),-999),-999),-999),-999)</f>
        <v>1.0067459999999999</v>
      </c>
      <c r="M169" s="9">
        <f>Raw!Q169</f>
        <v>0.93668799999999997</v>
      </c>
      <c r="N169" s="9">
        <f>IF(Raw!$G169&gt;$C$8,IF(Raw!$Q169&gt;$C$8,IF(Raw!$N169&gt;$C$9,IF(Raw!$N169&lt;$A$9,IF(Raw!$X169&gt;$C$9,IF(Raw!$X169&lt;$A$9,Raw!V169,-999),-999),-999),-999),-999),-999)</f>
        <v>618.29999999999995</v>
      </c>
      <c r="O169" s="9">
        <f>IF(Raw!$G169&gt;$C$8,IF(Raw!$Q169&gt;$C$8,IF(Raw!$N169&gt;$C$9,IF(Raw!$N169&lt;$A$9,IF(Raw!$X169&gt;$C$9,IF(Raw!$X169&lt;$A$9,Raw!W169,-999),-999),-999),-999),-999),-999)</f>
        <v>1.2E-5</v>
      </c>
      <c r="P169" s="9">
        <f>IF(Raw!$G169&gt;$C$8,IF(Raw!$Q169&gt;$C$8,IF(Raw!$N169&gt;$C$9,IF(Raw!$N169&lt;$A$9,IF(Raw!$X169&gt;$C$9,IF(Raw!$X169&lt;$A$9,Raw!X169,-999),-999),-999),-999),-999),-999)</f>
        <v>715</v>
      </c>
      <c r="R169" s="9">
        <f t="shared" si="36"/>
        <v>0.15572900000000001</v>
      </c>
      <c r="S169" s="9">
        <f t="shared" si="37"/>
        <v>0.1617970360396303</v>
      </c>
      <c r="T169" s="9">
        <f t="shared" si="38"/>
        <v>0.22838499999999995</v>
      </c>
      <c r="U169" s="9">
        <f t="shared" si="39"/>
        <v>0.22685463860795074</v>
      </c>
      <c r="V169" s="15">
        <f t="shared" si="32"/>
        <v>0</v>
      </c>
      <c r="X169" s="11">
        <f t="shared" si="40"/>
        <v>1.2094179999999997E+20</v>
      </c>
      <c r="Y169" s="11">
        <f t="shared" si="41"/>
        <v>6.0189999999999993E-18</v>
      </c>
      <c r="Z169" s="11">
        <f t="shared" si="42"/>
        <v>1.4969999999999998E-3</v>
      </c>
      <c r="AA169" s="16">
        <f t="shared" si="43"/>
        <v>0.52147138633920864</v>
      </c>
      <c r="AB169" s="9">
        <f t="shared" si="33"/>
        <v>0.8974572425690801</v>
      </c>
      <c r="AC169" s="9">
        <f t="shared" si="34"/>
        <v>0.47852861366079136</v>
      </c>
      <c r="AD169" s="15">
        <f t="shared" si="35"/>
        <v>348.34427945170921</v>
      </c>
      <c r="AE169" s="3">
        <f t="shared" si="44"/>
        <v>724.68759999999975</v>
      </c>
      <c r="AF169" s="2">
        <f t="shared" si="45"/>
        <v>0.25</v>
      </c>
      <c r="AG169" s="9">
        <f t="shared" si="46"/>
        <v>6.0787319712434229E-2</v>
      </c>
      <c r="AH169" s="2">
        <f t="shared" si="47"/>
        <v>2.9414667656259721</v>
      </c>
    </row>
    <row r="170" spans="1:34">
      <c r="A170" s="1">
        <f>Raw!A170</f>
        <v>157</v>
      </c>
      <c r="B170" s="14">
        <f>Raw!B170</f>
        <v>0.46631944444444445</v>
      </c>
      <c r="C170" s="15">
        <f>Raw!C170</f>
        <v>9.1</v>
      </c>
      <c r="D170" s="15">
        <f>IF(C170&gt;0.5,Raw!D170*D$11,-999)</f>
        <v>210</v>
      </c>
      <c r="E170" s="9">
        <f>IF(Raw!$G170&gt;$C$8,IF(Raw!$Q170&gt;$C$8,IF(Raw!$N170&gt;$C$9,IF(Raw!$N170&lt;$A$9,IF(Raw!$X170&gt;$C$9,IF(Raw!$X170&lt;$A$9,Raw!H170,-999),-999),-999),-999),-999),-999)</f>
        <v>0.82990299999999995</v>
      </c>
      <c r="F170" s="9">
        <f>IF(Raw!$G170&gt;$C$8,IF(Raw!$Q170&gt;$C$8,IF(Raw!$N170&gt;$C$9,IF(Raw!$N170&lt;$A$9,IF(Raw!$X170&gt;$C$9,IF(Raw!$X170&lt;$A$9,Raw!I170,-999),-999),-999),-999),-999),-999)</f>
        <v>0.96134699999999995</v>
      </c>
      <c r="G170" s="9">
        <f>Raw!G170</f>
        <v>0.80082500000000001</v>
      </c>
      <c r="H170" s="9">
        <f>IF(Raw!$G170&gt;$C$8,IF(Raw!$Q170&gt;$C$8,IF(Raw!$N170&gt;$C$9,IF(Raw!$N170&lt;$A$9,IF(Raw!$X170&gt;$C$9,IF(Raw!$X170&lt;$A$9,Raw!L170,-999),-999),-999),-999),-999),-999)</f>
        <v>505.6</v>
      </c>
      <c r="I170" s="9">
        <f>IF(Raw!$G170&gt;$C$8,IF(Raw!$Q170&gt;$C$8,IF(Raw!$N170&gt;$C$9,IF(Raw!$N170&lt;$A$9,IF(Raw!$X170&gt;$C$9,IF(Raw!$X170&lt;$A$9,Raw!M170,-999),-999),-999),-999),-999),-999)</f>
        <v>0.22917399999999999</v>
      </c>
      <c r="J170" s="9">
        <f>IF(Raw!$G170&gt;$C$8,IF(Raw!$Q170&gt;$C$8,IF(Raw!$N170&gt;$C$9,IF(Raw!$N170&lt;$A$9,IF(Raw!$X170&gt;$C$9,IF(Raw!$X170&lt;$A$9,Raw!N170,-999),-999),-999),-999),-999),-999)</f>
        <v>706</v>
      </c>
      <c r="K170" s="9">
        <f>IF(Raw!$G170&gt;$C$8,IF(Raw!$Q170&gt;$C$8,IF(Raw!$N170&gt;$C$9,IF(Raw!$N170&lt;$A$9,IF(Raw!$X170&gt;$C$9,IF(Raw!$X170&lt;$A$9,Raw!R170,-999),-999),-999),-999),-999),-999)</f>
        <v>0.787138</v>
      </c>
      <c r="L170" s="9">
        <f>IF(Raw!$G170&gt;$C$8,IF(Raw!$Q170&gt;$C$8,IF(Raw!$N170&gt;$C$9,IF(Raw!$N170&lt;$A$9,IF(Raw!$X170&gt;$C$9,IF(Raw!$X170&lt;$A$9,Raw!S170,-999),-999),-999),-999),-999),-999)</f>
        <v>1.0070440000000001</v>
      </c>
      <c r="M170" s="9">
        <f>Raw!Q170</f>
        <v>0.879023</v>
      </c>
      <c r="N170" s="9">
        <f>IF(Raw!$G170&gt;$C$8,IF(Raw!$Q170&gt;$C$8,IF(Raw!$N170&gt;$C$9,IF(Raw!$N170&lt;$A$9,IF(Raw!$X170&gt;$C$9,IF(Raw!$X170&lt;$A$9,Raw!V170,-999),-999),-999),-999),-999),-999)</f>
        <v>482</v>
      </c>
      <c r="O170" s="9">
        <f>IF(Raw!$G170&gt;$C$8,IF(Raw!$Q170&gt;$C$8,IF(Raw!$N170&gt;$C$9,IF(Raw!$N170&lt;$A$9,IF(Raw!$X170&gt;$C$9,IF(Raw!$X170&lt;$A$9,Raw!W170,-999),-999),-999),-999),-999),-999)</f>
        <v>3.0000000000000001E-6</v>
      </c>
      <c r="P170" s="9">
        <f>IF(Raw!$G170&gt;$C$8,IF(Raw!$Q170&gt;$C$8,IF(Raw!$N170&gt;$C$9,IF(Raw!$N170&lt;$A$9,IF(Raw!$X170&gt;$C$9,IF(Raw!$X170&lt;$A$9,Raw!X170,-999),-999),-999),-999),-999),-999)</f>
        <v>654</v>
      </c>
      <c r="R170" s="9">
        <f t="shared" si="36"/>
        <v>0.13144400000000001</v>
      </c>
      <c r="S170" s="9">
        <f t="shared" si="37"/>
        <v>0.1367289854755879</v>
      </c>
      <c r="T170" s="9">
        <f t="shared" si="38"/>
        <v>0.21990600000000005</v>
      </c>
      <c r="U170" s="9">
        <f t="shared" si="39"/>
        <v>0.21836781709637318</v>
      </c>
      <c r="V170" s="15">
        <f t="shared" si="32"/>
        <v>0</v>
      </c>
      <c r="X170" s="11">
        <f t="shared" si="40"/>
        <v>1.2641999999999997E+20</v>
      </c>
      <c r="Y170" s="11">
        <f t="shared" si="41"/>
        <v>5.0559999999999999E-18</v>
      </c>
      <c r="Z170" s="11">
        <f t="shared" si="42"/>
        <v>7.0599999999999992E-4</v>
      </c>
      <c r="AA170" s="16">
        <f t="shared" si="43"/>
        <v>0.31094394572524753</v>
      </c>
      <c r="AB170" s="9">
        <f t="shared" si="33"/>
        <v>0.85551643932865629</v>
      </c>
      <c r="AC170" s="9">
        <f t="shared" si="34"/>
        <v>0.68905605427475258</v>
      </c>
      <c r="AD170" s="15">
        <f t="shared" si="35"/>
        <v>440.43051802443017</v>
      </c>
      <c r="AE170" s="3">
        <f t="shared" si="44"/>
        <v>608.74239999999986</v>
      </c>
      <c r="AF170" s="2">
        <f t="shared" si="45"/>
        <v>0.25</v>
      </c>
      <c r="AG170" s="9">
        <f t="shared" si="46"/>
        <v>7.3981423695092044E-2</v>
      </c>
      <c r="AH170" s="2">
        <f t="shared" si="47"/>
        <v>3.5799225908013419</v>
      </c>
    </row>
    <row r="171" spans="1:34">
      <c r="A171" s="1">
        <f>Raw!A171</f>
        <v>158</v>
      </c>
      <c r="B171" s="14">
        <f>Raw!B171</f>
        <v>0.46637731481481487</v>
      </c>
      <c r="C171" s="15">
        <f>Raw!C171</f>
        <v>8</v>
      </c>
      <c r="D171" s="15">
        <f>IF(C171&gt;0.5,Raw!D171*D$11,-999)</f>
        <v>231.7</v>
      </c>
      <c r="E171" s="9">
        <f>IF(Raw!$G171&gt;$C$8,IF(Raw!$Q171&gt;$C$8,IF(Raw!$N171&gt;$C$9,IF(Raw!$N171&lt;$A$9,IF(Raw!$X171&gt;$C$9,IF(Raw!$X171&lt;$A$9,Raw!H171,-999),-999),-999),-999),-999),-999)</f>
        <v>0.81474599999999997</v>
      </c>
      <c r="F171" s="9">
        <f>IF(Raw!$G171&gt;$C$8,IF(Raw!$Q171&gt;$C$8,IF(Raw!$N171&gt;$C$9,IF(Raw!$N171&lt;$A$9,IF(Raw!$X171&gt;$C$9,IF(Raw!$X171&lt;$A$9,Raw!I171,-999),-999),-999),-999),-999),-999)</f>
        <v>0.95677699999999999</v>
      </c>
      <c r="G171" s="9">
        <f>Raw!G171</f>
        <v>0.80774599999999996</v>
      </c>
      <c r="H171" s="9">
        <f>IF(Raw!$G171&gt;$C$8,IF(Raw!$Q171&gt;$C$8,IF(Raw!$N171&gt;$C$9,IF(Raw!$N171&lt;$A$9,IF(Raw!$X171&gt;$C$9,IF(Raw!$X171&lt;$A$9,Raw!L171,-999),-999),-999),-999),-999),-999)</f>
        <v>496.8</v>
      </c>
      <c r="I171" s="9">
        <f>IF(Raw!$G171&gt;$C$8,IF(Raw!$Q171&gt;$C$8,IF(Raw!$N171&gt;$C$9,IF(Raw!$N171&lt;$A$9,IF(Raw!$X171&gt;$C$9,IF(Raw!$X171&lt;$A$9,Raw!M171,-999),-999),-999),-999),-999),-999)</f>
        <v>0.129052</v>
      </c>
      <c r="J171" s="9">
        <f>IF(Raw!$G171&gt;$C$8,IF(Raw!$Q171&gt;$C$8,IF(Raw!$N171&gt;$C$9,IF(Raw!$N171&lt;$A$9,IF(Raw!$X171&gt;$C$9,IF(Raw!$X171&lt;$A$9,Raw!N171,-999),-999),-999),-999),-999),-999)</f>
        <v>2553</v>
      </c>
      <c r="K171" s="9">
        <f>IF(Raw!$G171&gt;$C$8,IF(Raw!$Q171&gt;$C$8,IF(Raw!$N171&gt;$C$9,IF(Raw!$N171&lt;$A$9,IF(Raw!$X171&gt;$C$9,IF(Raw!$X171&lt;$A$9,Raw!R171,-999),-999),-999),-999),-999),-999)</f>
        <v>0.81486099999999995</v>
      </c>
      <c r="L171" s="9">
        <f>IF(Raw!$G171&gt;$C$8,IF(Raw!$Q171&gt;$C$8,IF(Raw!$N171&gt;$C$9,IF(Raw!$N171&lt;$A$9,IF(Raw!$X171&gt;$C$9,IF(Raw!$X171&lt;$A$9,Raw!S171,-999),-999),-999),-999),-999),-999)</f>
        <v>1.0327850000000001</v>
      </c>
      <c r="M171" s="9">
        <f>Raw!Q171</f>
        <v>0.88605100000000003</v>
      </c>
      <c r="N171" s="9">
        <f>IF(Raw!$G171&gt;$C$8,IF(Raw!$Q171&gt;$C$8,IF(Raw!$N171&gt;$C$9,IF(Raw!$N171&lt;$A$9,IF(Raw!$X171&gt;$C$9,IF(Raw!$X171&lt;$A$9,Raw!V171,-999),-999),-999),-999),-999),-999)</f>
        <v>492.3</v>
      </c>
      <c r="O171" s="9">
        <f>IF(Raw!$G171&gt;$C$8,IF(Raw!$Q171&gt;$C$8,IF(Raw!$N171&gt;$C$9,IF(Raw!$N171&lt;$A$9,IF(Raw!$X171&gt;$C$9,IF(Raw!$X171&lt;$A$9,Raw!W171,-999),-999),-999),-999),-999),-999)</f>
        <v>8.6690000000000003E-2</v>
      </c>
      <c r="P171" s="9">
        <f>IF(Raw!$G171&gt;$C$8,IF(Raw!$Q171&gt;$C$8,IF(Raw!$N171&gt;$C$9,IF(Raw!$N171&lt;$A$9,IF(Raw!$X171&gt;$C$9,IF(Raw!$X171&lt;$A$9,Raw!X171,-999),-999),-999),-999),-999),-999)</f>
        <v>484</v>
      </c>
      <c r="R171" s="9">
        <f t="shared" si="36"/>
        <v>0.14203100000000002</v>
      </c>
      <c r="S171" s="9">
        <f t="shared" si="37"/>
        <v>0.14844733934866747</v>
      </c>
      <c r="T171" s="9">
        <f t="shared" si="38"/>
        <v>0.21792400000000012</v>
      </c>
      <c r="U171" s="9">
        <f t="shared" si="39"/>
        <v>0.21100616294775787</v>
      </c>
      <c r="V171" s="15">
        <f t="shared" si="32"/>
        <v>0</v>
      </c>
      <c r="X171" s="11">
        <f t="shared" si="40"/>
        <v>1.3948339999999997E+20</v>
      </c>
      <c r="Y171" s="11">
        <f t="shared" si="41"/>
        <v>4.9680000000000001E-18</v>
      </c>
      <c r="Z171" s="11">
        <f t="shared" si="42"/>
        <v>2.5529999999999997E-3</v>
      </c>
      <c r="AA171" s="16">
        <f t="shared" si="43"/>
        <v>0.63887318736588838</v>
      </c>
      <c r="AB171" s="9">
        <f t="shared" si="33"/>
        <v>0.9540868004835239</v>
      </c>
      <c r="AC171" s="9">
        <f t="shared" si="34"/>
        <v>0.3611268126341115</v>
      </c>
      <c r="AD171" s="15">
        <f t="shared" si="35"/>
        <v>250.24410002580828</v>
      </c>
      <c r="AE171" s="3">
        <f t="shared" si="44"/>
        <v>598.14719999999988</v>
      </c>
      <c r="AF171" s="2">
        <f t="shared" si="45"/>
        <v>0.25</v>
      </c>
      <c r="AG171" s="9">
        <f t="shared" si="46"/>
        <v>4.0617728728277472E-2</v>
      </c>
      <c r="AH171" s="2">
        <f t="shared" si="47"/>
        <v>1.9654707546679404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71"/>
  <sheetViews>
    <sheetView topLeftCell="A3" workbookViewId="0">
      <selection activeCell="B21" sqref="B21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173.7</v>
      </c>
      <c r="D13" s="17">
        <v>2.7</v>
      </c>
      <c r="E13" s="17">
        <v>6.78E-4</v>
      </c>
      <c r="F13" s="17">
        <v>3.3000000000000002E-2</v>
      </c>
      <c r="G13" s="17">
        <v>0.48107299999999997</v>
      </c>
      <c r="H13" s="17">
        <v>0.58105200000000001</v>
      </c>
      <c r="I13" s="17">
        <v>0.63522199999999995</v>
      </c>
      <c r="J13" s="17">
        <v>5.4170000000000003E-2</v>
      </c>
      <c r="K13" s="17">
        <v>8.5277000000000006E-2</v>
      </c>
      <c r="L13" s="17">
        <v>695.6</v>
      </c>
      <c r="M13" s="17">
        <v>0.22903999999999999</v>
      </c>
      <c r="N13" s="17">
        <v>1677</v>
      </c>
      <c r="O13" s="17">
        <v>0</v>
      </c>
      <c r="P13" s="17">
        <v>0</v>
      </c>
      <c r="Q13" s="17">
        <v>0.63216899999999998</v>
      </c>
      <c r="R13" s="17">
        <v>0.57933599999999996</v>
      </c>
      <c r="S13" s="17">
        <v>0.62903100000000001</v>
      </c>
      <c r="T13" s="17">
        <v>4.9695000000000003E-2</v>
      </c>
      <c r="U13" s="17">
        <v>7.9002000000000003E-2</v>
      </c>
      <c r="V13" s="17">
        <v>672</v>
      </c>
      <c r="W13" s="17">
        <v>0.370811</v>
      </c>
      <c r="X13" s="17">
        <v>1253</v>
      </c>
      <c r="Y13" s="17">
        <v>0</v>
      </c>
      <c r="Z13" s="17">
        <v>0</v>
      </c>
      <c r="AA13" s="17">
        <v>0.121542</v>
      </c>
      <c r="AB13" s="17">
        <v>1.8711599999999998E-2</v>
      </c>
      <c r="AC13" s="17">
        <v>0.58026599999999995</v>
      </c>
      <c r="AD13" s="17">
        <v>0.25</v>
      </c>
      <c r="AE13" s="17">
        <v>1194.0999999999999</v>
      </c>
    </row>
    <row r="14" spans="1:31">
      <c r="A14" s="17">
        <v>1</v>
      </c>
      <c r="B14" s="19">
        <v>0.45782407407407405</v>
      </c>
      <c r="C14" s="17">
        <v>173.9</v>
      </c>
      <c r="D14" s="17">
        <v>2.7</v>
      </c>
      <c r="E14" s="17">
        <v>4.75E-4</v>
      </c>
      <c r="F14" s="17">
        <v>2.3E-2</v>
      </c>
      <c r="G14" s="17">
        <v>0.58385699999999996</v>
      </c>
      <c r="H14" s="17">
        <v>0.58279199999999998</v>
      </c>
      <c r="I14" s="17">
        <v>0.62698799999999999</v>
      </c>
      <c r="J14" s="17">
        <v>4.4195999999999999E-2</v>
      </c>
      <c r="K14" s="17">
        <v>7.0488999999999996E-2</v>
      </c>
      <c r="L14" s="17">
        <v>433.1</v>
      </c>
      <c r="M14" s="17">
        <v>3.0000000000000001E-5</v>
      </c>
      <c r="N14" s="17">
        <v>634</v>
      </c>
      <c r="O14" s="17">
        <v>0</v>
      </c>
      <c r="P14" s="17">
        <v>0</v>
      </c>
      <c r="Q14" s="17">
        <v>0.50158899999999995</v>
      </c>
      <c r="R14" s="17">
        <v>0.56453900000000001</v>
      </c>
      <c r="S14" s="17">
        <v>0.618726</v>
      </c>
      <c r="T14" s="17">
        <v>5.4186999999999999E-2</v>
      </c>
      <c r="U14" s="17">
        <v>8.7578000000000003E-2</v>
      </c>
      <c r="V14" s="17">
        <v>800</v>
      </c>
      <c r="W14" s="17">
        <v>1.1844E-2</v>
      </c>
      <c r="X14" s="17">
        <v>0</v>
      </c>
      <c r="Y14" s="17">
        <v>0</v>
      </c>
      <c r="Z14" s="17">
        <v>0</v>
      </c>
      <c r="AA14" s="17">
        <v>0.13473599999999999</v>
      </c>
      <c r="AB14" s="17">
        <v>4.4700800000000004E-3</v>
      </c>
      <c r="AC14" s="17">
        <v>0.56478099999999998</v>
      </c>
      <c r="AD14" s="17">
        <v>0.25</v>
      </c>
      <c r="AE14" s="17">
        <v>1917.9</v>
      </c>
    </row>
    <row r="15" spans="1:31">
      <c r="A15" s="17">
        <v>2</v>
      </c>
      <c r="B15" s="19">
        <v>0.45787037037037037</v>
      </c>
      <c r="C15" s="17">
        <v>173.7</v>
      </c>
      <c r="D15" s="17">
        <v>2.7</v>
      </c>
      <c r="E15" s="17">
        <v>4.8299999999999998E-4</v>
      </c>
      <c r="F15" s="17">
        <v>2.3E-2</v>
      </c>
      <c r="G15" s="17">
        <v>0.59807900000000003</v>
      </c>
      <c r="H15" s="17">
        <v>0.57729299999999995</v>
      </c>
      <c r="I15" s="17">
        <v>0.62601300000000004</v>
      </c>
      <c r="J15" s="17">
        <v>4.8719999999999999E-2</v>
      </c>
      <c r="K15" s="17">
        <v>7.7826000000000006E-2</v>
      </c>
      <c r="L15" s="17">
        <v>637.6</v>
      </c>
      <c r="M15" s="17">
        <v>0.599997</v>
      </c>
      <c r="N15" s="17">
        <v>1670</v>
      </c>
      <c r="O15" s="17">
        <v>0</v>
      </c>
      <c r="P15" s="17">
        <v>0</v>
      </c>
      <c r="Q15" s="17">
        <v>0.59535400000000005</v>
      </c>
      <c r="R15" s="17">
        <v>0.59096099999999996</v>
      </c>
      <c r="S15" s="17">
        <v>0.629552</v>
      </c>
      <c r="T15" s="17">
        <v>3.8589999999999999E-2</v>
      </c>
      <c r="U15" s="17">
        <v>6.1297999999999998E-2</v>
      </c>
      <c r="V15" s="17">
        <v>562.70000000000005</v>
      </c>
      <c r="W15" s="17">
        <v>0.6</v>
      </c>
      <c r="X15" s="17">
        <v>1281</v>
      </c>
      <c r="Y15" s="17">
        <v>0</v>
      </c>
      <c r="Z15" s="17">
        <v>0</v>
      </c>
      <c r="AA15" s="17">
        <v>9.4305E-2</v>
      </c>
      <c r="AB15" s="17">
        <v>1.7104500000000002E-2</v>
      </c>
      <c r="AC15" s="17">
        <v>0.59162099999999995</v>
      </c>
      <c r="AD15" s="17">
        <v>0.25</v>
      </c>
      <c r="AE15" s="17">
        <v>1302.7</v>
      </c>
    </row>
    <row r="16" spans="1:31">
      <c r="A16" s="17">
        <v>3</v>
      </c>
      <c r="B16" s="19">
        <v>0.45792824074074073</v>
      </c>
      <c r="C16" s="17">
        <v>173</v>
      </c>
      <c r="D16" s="17">
        <v>2.7</v>
      </c>
      <c r="E16" s="17">
        <v>0</v>
      </c>
      <c r="F16" s="17">
        <v>0</v>
      </c>
      <c r="G16" s="17">
        <v>0.46659699999999998</v>
      </c>
      <c r="H16" s="17">
        <v>0.59325300000000003</v>
      </c>
      <c r="I16" s="17">
        <v>0.62404199999999999</v>
      </c>
      <c r="J16" s="17">
        <v>3.0790000000000001E-2</v>
      </c>
      <c r="K16" s="17">
        <v>4.9339000000000001E-2</v>
      </c>
      <c r="L16" s="17">
        <v>364.3</v>
      </c>
      <c r="M16" s="17">
        <v>0.37079200000000001</v>
      </c>
      <c r="N16" s="17">
        <v>0</v>
      </c>
      <c r="O16" s="17">
        <v>0</v>
      </c>
      <c r="P16" s="17">
        <v>0</v>
      </c>
      <c r="Q16" s="17">
        <v>0.33362599999999998</v>
      </c>
      <c r="R16" s="17">
        <v>0.58784000000000003</v>
      </c>
      <c r="S16" s="17">
        <v>0.62472099999999997</v>
      </c>
      <c r="T16" s="17">
        <v>3.6880000000000003E-2</v>
      </c>
      <c r="U16" s="17">
        <v>5.9034999999999997E-2</v>
      </c>
      <c r="V16" s="17">
        <v>426.2</v>
      </c>
      <c r="W16" s="17">
        <v>0.23636199999999999</v>
      </c>
      <c r="X16" s="17">
        <v>1385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171.9</v>
      </c>
      <c r="D17" s="17">
        <v>2.7</v>
      </c>
      <c r="E17" s="17">
        <v>2.9E-4</v>
      </c>
      <c r="F17" s="17">
        <v>1.4E-2</v>
      </c>
      <c r="G17" s="17">
        <v>0.454538</v>
      </c>
      <c r="H17" s="17">
        <v>0.588306</v>
      </c>
      <c r="I17" s="17">
        <v>0.62435099999999999</v>
      </c>
      <c r="J17" s="17">
        <v>3.6045000000000001E-2</v>
      </c>
      <c r="K17" s="17">
        <v>5.7733E-2</v>
      </c>
      <c r="L17" s="17">
        <v>387</v>
      </c>
      <c r="M17" s="17">
        <v>2.5999999999999998E-5</v>
      </c>
      <c r="N17" s="17">
        <v>2315</v>
      </c>
      <c r="O17" s="17">
        <v>0</v>
      </c>
      <c r="P17" s="17">
        <v>0</v>
      </c>
      <c r="Q17" s="17">
        <v>0.45674900000000002</v>
      </c>
      <c r="R17" s="17">
        <v>0.58177100000000004</v>
      </c>
      <c r="S17" s="17">
        <v>0.61916099999999996</v>
      </c>
      <c r="T17" s="17">
        <v>3.739E-2</v>
      </c>
      <c r="U17" s="17">
        <v>6.0387999999999997E-2</v>
      </c>
      <c r="V17" s="17">
        <v>800</v>
      </c>
      <c r="W17" s="17">
        <v>0.37016100000000002</v>
      </c>
      <c r="X17" s="17">
        <v>1498</v>
      </c>
      <c r="Y17" s="17">
        <v>0</v>
      </c>
      <c r="Z17" s="17">
        <v>0</v>
      </c>
      <c r="AA17" s="17">
        <v>9.2905199999999993E-2</v>
      </c>
      <c r="AB17" s="17">
        <v>1.4432499999999999E-2</v>
      </c>
      <c r="AC17" s="17">
        <v>0.58230999999999999</v>
      </c>
      <c r="AD17" s="17">
        <v>0.25</v>
      </c>
      <c r="AE17" s="17">
        <v>2146.3000000000002</v>
      </c>
    </row>
    <row r="18" spans="1:31">
      <c r="A18" s="17">
        <v>5</v>
      </c>
      <c r="B18" s="19">
        <v>0.45803240740740742</v>
      </c>
      <c r="C18" s="17">
        <v>170.8</v>
      </c>
      <c r="D18" s="17">
        <v>2.7</v>
      </c>
      <c r="E18" s="17">
        <v>4.4000000000000002E-4</v>
      </c>
      <c r="F18" s="17">
        <v>2.1000000000000001E-2</v>
      </c>
      <c r="G18" s="17">
        <v>0.456592</v>
      </c>
      <c r="H18" s="17">
        <v>0.59545899999999996</v>
      </c>
      <c r="I18" s="17">
        <v>0.62990000000000002</v>
      </c>
      <c r="J18" s="17">
        <v>3.4439999999999998E-2</v>
      </c>
      <c r="K18" s="17">
        <v>5.4676000000000002E-2</v>
      </c>
      <c r="L18" s="17">
        <v>649</v>
      </c>
      <c r="M18" s="17">
        <v>0.59998300000000004</v>
      </c>
      <c r="N18" s="17">
        <v>1506</v>
      </c>
      <c r="O18" s="17">
        <v>0</v>
      </c>
      <c r="P18" s="17">
        <v>0</v>
      </c>
      <c r="Q18" s="17">
        <v>0.38147900000000001</v>
      </c>
      <c r="R18" s="17">
        <v>0.58660800000000002</v>
      </c>
      <c r="S18" s="17">
        <v>0.62057300000000004</v>
      </c>
      <c r="T18" s="17">
        <v>3.3964000000000001E-2</v>
      </c>
      <c r="U18" s="17">
        <v>5.4731000000000002E-2</v>
      </c>
      <c r="V18" s="17">
        <v>738.9</v>
      </c>
      <c r="W18" s="17">
        <v>0.6</v>
      </c>
      <c r="X18" s="17">
        <v>2280</v>
      </c>
      <c r="Y18" s="17">
        <v>0</v>
      </c>
      <c r="Z18" s="17">
        <v>0</v>
      </c>
      <c r="AA18" s="17">
        <v>8.4201100000000001E-2</v>
      </c>
      <c r="AB18" s="17">
        <v>1.5725200000000002E-2</v>
      </c>
      <c r="AC18" s="17">
        <v>0.58714200000000005</v>
      </c>
      <c r="AD18" s="17">
        <v>0.25</v>
      </c>
      <c r="AE18" s="17">
        <v>1279.7</v>
      </c>
    </row>
    <row r="19" spans="1:31">
      <c r="A19" s="17">
        <v>6</v>
      </c>
      <c r="B19" s="19">
        <v>0.45809027777777778</v>
      </c>
      <c r="C19" s="17">
        <v>169.7</v>
      </c>
      <c r="D19" s="17">
        <v>2.7</v>
      </c>
      <c r="E19" s="17">
        <v>3.8400000000000001E-4</v>
      </c>
      <c r="F19" s="17">
        <v>1.9E-2</v>
      </c>
      <c r="G19" s="17">
        <v>0.50625200000000004</v>
      </c>
      <c r="H19" s="17">
        <v>0.59494199999999997</v>
      </c>
      <c r="I19" s="17">
        <v>0.63625500000000001</v>
      </c>
      <c r="J19" s="17">
        <v>4.1313000000000002E-2</v>
      </c>
      <c r="K19" s="17">
        <v>6.4932000000000004E-2</v>
      </c>
      <c r="L19" s="17">
        <v>322.2</v>
      </c>
      <c r="M19" s="17">
        <v>4.1E-5</v>
      </c>
      <c r="N19" s="17">
        <v>2223</v>
      </c>
      <c r="O19" s="17">
        <v>0</v>
      </c>
      <c r="P19" s="17">
        <v>0</v>
      </c>
      <c r="Q19" s="17">
        <v>0.66218600000000005</v>
      </c>
      <c r="R19" s="17">
        <v>0.56695700000000004</v>
      </c>
      <c r="S19" s="17">
        <v>0.62705500000000003</v>
      </c>
      <c r="T19" s="17">
        <v>6.0096999999999998E-2</v>
      </c>
      <c r="U19" s="17">
        <v>9.5840999999999996E-2</v>
      </c>
      <c r="V19" s="17">
        <v>800</v>
      </c>
      <c r="W19" s="17">
        <v>0.37081599999999998</v>
      </c>
      <c r="X19" s="17">
        <v>918</v>
      </c>
      <c r="Y19" s="17">
        <v>0</v>
      </c>
      <c r="Z19" s="17">
        <v>0</v>
      </c>
      <c r="AA19" s="17">
        <v>0.14744699999999999</v>
      </c>
      <c r="AB19" s="17">
        <v>1.15773E-2</v>
      </c>
      <c r="AC19" s="17">
        <v>0.56765299999999996</v>
      </c>
      <c r="AD19" s="17">
        <v>0.25</v>
      </c>
      <c r="AE19" s="17">
        <v>2577.4</v>
      </c>
    </row>
    <row r="20" spans="1:31">
      <c r="A20" s="17">
        <v>7</v>
      </c>
      <c r="B20" s="19">
        <v>0.45814814814814814</v>
      </c>
      <c r="C20" s="17">
        <v>168.6</v>
      </c>
      <c r="D20" s="17">
        <v>2.7</v>
      </c>
      <c r="E20" s="17">
        <v>5.5000000000000003E-4</v>
      </c>
      <c r="F20" s="17">
        <v>2.7E-2</v>
      </c>
      <c r="G20" s="17">
        <v>0.58228999999999997</v>
      </c>
      <c r="H20" s="17">
        <v>0.59453699999999998</v>
      </c>
      <c r="I20" s="17">
        <v>0.63774200000000003</v>
      </c>
      <c r="J20" s="17">
        <v>4.3203999999999999E-2</v>
      </c>
      <c r="K20" s="17">
        <v>6.7746000000000001E-2</v>
      </c>
      <c r="L20" s="17">
        <v>584.9</v>
      </c>
      <c r="M20" s="17">
        <v>0.37076500000000001</v>
      </c>
      <c r="N20" s="17">
        <v>6385</v>
      </c>
      <c r="O20" s="17">
        <v>0</v>
      </c>
      <c r="P20" s="17">
        <v>0</v>
      </c>
      <c r="Q20" s="17">
        <v>0.60024699999999998</v>
      </c>
      <c r="R20" s="17">
        <v>0.57728900000000005</v>
      </c>
      <c r="S20" s="17">
        <v>0.62700800000000001</v>
      </c>
      <c r="T20" s="17">
        <v>4.9718999999999999E-2</v>
      </c>
      <c r="U20" s="17">
        <v>7.9296000000000005E-2</v>
      </c>
      <c r="V20" s="17">
        <v>623.20000000000005</v>
      </c>
      <c r="W20" s="17">
        <v>7.9999999999999996E-6</v>
      </c>
      <c r="X20" s="17">
        <v>1072</v>
      </c>
      <c r="Y20" s="17">
        <v>0</v>
      </c>
      <c r="Z20" s="17">
        <v>0</v>
      </c>
      <c r="AA20" s="17">
        <v>0.12199400000000001</v>
      </c>
      <c r="AB20" s="17">
        <v>5.7535999999999997E-2</v>
      </c>
      <c r="AC20" s="17">
        <v>0.58015000000000005</v>
      </c>
      <c r="AD20" s="17">
        <v>0.25</v>
      </c>
      <c r="AE20" s="17">
        <v>1420</v>
      </c>
    </row>
    <row r="21" spans="1:31">
      <c r="A21" s="17">
        <v>8</v>
      </c>
      <c r="B21" s="19">
        <v>0.4581944444444444</v>
      </c>
      <c r="C21" s="17">
        <v>167.7</v>
      </c>
      <c r="D21" s="17">
        <v>2.7</v>
      </c>
      <c r="E21" s="17">
        <v>5.8399999999999999E-4</v>
      </c>
      <c r="F21" s="17">
        <v>2.8000000000000001E-2</v>
      </c>
      <c r="G21" s="17">
        <v>0.556091</v>
      </c>
      <c r="H21" s="17">
        <v>0.59300900000000001</v>
      </c>
      <c r="I21" s="17">
        <v>0.63717199999999996</v>
      </c>
      <c r="J21" s="17">
        <v>4.4164000000000002E-2</v>
      </c>
      <c r="K21" s="17">
        <v>6.9311999999999999E-2</v>
      </c>
      <c r="L21" s="17">
        <v>599.6</v>
      </c>
      <c r="M21" s="17">
        <v>0.37071999999999999</v>
      </c>
      <c r="N21" s="17">
        <v>2862</v>
      </c>
      <c r="O21" s="17">
        <v>0</v>
      </c>
      <c r="P21" s="17">
        <v>0</v>
      </c>
      <c r="Q21" s="17">
        <v>0.58458399999999999</v>
      </c>
      <c r="R21" s="17">
        <v>0.58816100000000004</v>
      </c>
      <c r="S21" s="17">
        <v>0.63902300000000001</v>
      </c>
      <c r="T21" s="17">
        <v>5.0861999999999997E-2</v>
      </c>
      <c r="U21" s="17">
        <v>7.9592999999999997E-2</v>
      </c>
      <c r="V21" s="17">
        <v>740.1</v>
      </c>
      <c r="W21" s="17">
        <v>4.9520000000000002E-2</v>
      </c>
      <c r="X21" s="17">
        <v>0</v>
      </c>
      <c r="Y21" s="17">
        <v>0</v>
      </c>
      <c r="Z21" s="17">
        <v>0</v>
      </c>
      <c r="AA21" s="17">
        <v>0.122451</v>
      </c>
      <c r="AB21" s="17">
        <v>2.7286100000000001E-2</v>
      </c>
      <c r="AC21" s="17">
        <v>0.58954899999999999</v>
      </c>
      <c r="AD21" s="17">
        <v>0.25</v>
      </c>
      <c r="AE21" s="17">
        <v>1385.3</v>
      </c>
    </row>
    <row r="22" spans="1:31">
      <c r="A22" s="17">
        <v>9</v>
      </c>
      <c r="B22" s="19">
        <v>0.45825231481481482</v>
      </c>
      <c r="C22" s="17">
        <v>166.5</v>
      </c>
      <c r="D22" s="17">
        <v>2.7</v>
      </c>
      <c r="E22" s="17">
        <v>4.17E-4</v>
      </c>
      <c r="F22" s="17">
        <v>0.02</v>
      </c>
      <c r="G22" s="17">
        <v>0.562975</v>
      </c>
      <c r="H22" s="17">
        <v>0.59031699999999998</v>
      </c>
      <c r="I22" s="17">
        <v>0.63689600000000002</v>
      </c>
      <c r="J22" s="17">
        <v>4.6579000000000002E-2</v>
      </c>
      <c r="K22" s="17">
        <v>7.3134000000000005E-2</v>
      </c>
      <c r="L22" s="17">
        <v>489.5</v>
      </c>
      <c r="M22" s="17">
        <v>0.14142199999999999</v>
      </c>
      <c r="N22" s="17">
        <v>1384</v>
      </c>
      <c r="O22" s="17">
        <v>0</v>
      </c>
      <c r="P22" s="17">
        <v>0</v>
      </c>
      <c r="Q22" s="17">
        <v>0.350995</v>
      </c>
      <c r="R22" s="17">
        <v>0.589727</v>
      </c>
      <c r="S22" s="17">
        <v>0.63310999999999995</v>
      </c>
      <c r="T22" s="17">
        <v>4.3382999999999998E-2</v>
      </c>
      <c r="U22" s="17">
        <v>6.8524000000000002E-2</v>
      </c>
      <c r="V22" s="17">
        <v>535.1</v>
      </c>
      <c r="W22" s="17">
        <v>7.7872999999999998E-2</v>
      </c>
      <c r="X22" s="17">
        <v>1934</v>
      </c>
      <c r="Y22" s="17">
        <v>0</v>
      </c>
      <c r="Z22" s="17">
        <v>0</v>
      </c>
      <c r="AA22" s="17">
        <v>0.105421</v>
      </c>
      <c r="AB22" s="17">
        <v>1.09546E-2</v>
      </c>
      <c r="AC22" s="17">
        <v>0.59020300000000003</v>
      </c>
      <c r="AD22" s="17">
        <v>0.25</v>
      </c>
      <c r="AE22" s="17">
        <v>1696.7</v>
      </c>
    </row>
    <row r="23" spans="1:31">
      <c r="A23" s="17">
        <v>10</v>
      </c>
      <c r="B23" s="19">
        <v>0.45831018518518518</v>
      </c>
      <c r="C23" s="17">
        <v>165.4</v>
      </c>
      <c r="D23" s="17">
        <v>2.7</v>
      </c>
      <c r="E23" s="17">
        <v>5.6700000000000001E-4</v>
      </c>
      <c r="F23" s="17">
        <v>2.7E-2</v>
      </c>
      <c r="G23" s="17">
        <v>0.62417500000000004</v>
      </c>
      <c r="H23" s="17">
        <v>0.58870599999999995</v>
      </c>
      <c r="I23" s="17">
        <v>0.63723700000000005</v>
      </c>
      <c r="J23" s="17">
        <v>4.8529999999999997E-2</v>
      </c>
      <c r="K23" s="17">
        <v>7.6157000000000002E-2</v>
      </c>
      <c r="L23" s="17">
        <v>563.9</v>
      </c>
      <c r="M23" s="17">
        <v>0.31074499999999999</v>
      </c>
      <c r="N23" s="17">
        <v>1042</v>
      </c>
      <c r="O23" s="17">
        <v>0</v>
      </c>
      <c r="P23" s="17">
        <v>0</v>
      </c>
      <c r="Q23" s="17">
        <v>0.599105</v>
      </c>
      <c r="R23" s="17">
        <v>0.57904800000000001</v>
      </c>
      <c r="S23" s="17">
        <v>0.62991900000000001</v>
      </c>
      <c r="T23" s="17">
        <v>5.0871E-2</v>
      </c>
      <c r="U23" s="17">
        <v>8.0757999999999996E-2</v>
      </c>
      <c r="V23" s="17">
        <v>740.8</v>
      </c>
      <c r="W23" s="17">
        <v>1.26E-4</v>
      </c>
      <c r="X23" s="17">
        <v>1498</v>
      </c>
      <c r="Y23" s="17">
        <v>0</v>
      </c>
      <c r="Z23" s="17">
        <v>0</v>
      </c>
      <c r="AA23" s="17">
        <v>0.12424300000000001</v>
      </c>
      <c r="AB23" s="17">
        <v>9.51807E-3</v>
      </c>
      <c r="AC23" s="17">
        <v>0.57953200000000005</v>
      </c>
      <c r="AD23" s="17">
        <v>0.25</v>
      </c>
      <c r="AE23" s="17">
        <v>1472.8</v>
      </c>
    </row>
    <row r="24" spans="1:31">
      <c r="A24" s="17">
        <v>11</v>
      </c>
      <c r="B24" s="19">
        <v>0.4583564814814815</v>
      </c>
      <c r="C24" s="17">
        <v>164.1</v>
      </c>
      <c r="D24" s="17">
        <v>2.7</v>
      </c>
      <c r="E24" s="17">
        <v>3.5300000000000002E-4</v>
      </c>
      <c r="F24" s="17">
        <v>1.7000000000000001E-2</v>
      </c>
      <c r="G24" s="17">
        <v>0.41986299999999999</v>
      </c>
      <c r="H24" s="17">
        <v>0.59604599999999996</v>
      </c>
      <c r="I24" s="17">
        <v>0.63238700000000003</v>
      </c>
      <c r="J24" s="17">
        <v>3.6340999999999998E-2</v>
      </c>
      <c r="K24" s="17">
        <v>5.7466000000000003E-2</v>
      </c>
      <c r="L24" s="17">
        <v>386.5</v>
      </c>
      <c r="M24" s="17">
        <v>0.599997</v>
      </c>
      <c r="N24" s="17">
        <v>1200</v>
      </c>
      <c r="O24" s="17">
        <v>0</v>
      </c>
      <c r="P24" s="17">
        <v>0</v>
      </c>
      <c r="Q24" s="17">
        <v>0.53105899999999995</v>
      </c>
      <c r="R24" s="17">
        <v>0.584422</v>
      </c>
      <c r="S24" s="17">
        <v>0.63063000000000002</v>
      </c>
      <c r="T24" s="17">
        <v>4.6207999999999999E-2</v>
      </c>
      <c r="U24" s="17">
        <v>7.3273000000000005E-2</v>
      </c>
      <c r="V24" s="17">
        <v>637.20000000000005</v>
      </c>
      <c r="W24" s="17">
        <v>0.33725500000000003</v>
      </c>
      <c r="X24" s="17">
        <v>1095</v>
      </c>
      <c r="Y24" s="17">
        <v>0</v>
      </c>
      <c r="Z24" s="17">
        <v>0</v>
      </c>
      <c r="AA24" s="17">
        <v>0.11272799999999999</v>
      </c>
      <c r="AB24" s="17">
        <v>7.5259799999999998E-3</v>
      </c>
      <c r="AC24" s="17">
        <v>0.58476899999999998</v>
      </c>
      <c r="AD24" s="17">
        <v>0.25</v>
      </c>
      <c r="AE24" s="17">
        <v>2148.6999999999998</v>
      </c>
    </row>
    <row r="25" spans="1:31">
      <c r="A25" s="17">
        <v>12</v>
      </c>
      <c r="B25" s="19">
        <v>0.45841435185185181</v>
      </c>
      <c r="C25" s="17">
        <v>163</v>
      </c>
      <c r="D25" s="17">
        <v>2.7</v>
      </c>
      <c r="E25" s="17">
        <v>2.99E-4</v>
      </c>
      <c r="F25" s="17">
        <v>1.4E-2</v>
      </c>
      <c r="G25" s="17">
        <v>0.48369400000000001</v>
      </c>
      <c r="H25" s="17">
        <v>0.60030499999999998</v>
      </c>
      <c r="I25" s="17">
        <v>0.63892599999999999</v>
      </c>
      <c r="J25" s="17">
        <v>3.8621000000000003E-2</v>
      </c>
      <c r="K25" s="17">
        <v>6.0447000000000001E-2</v>
      </c>
      <c r="L25" s="17">
        <v>326</v>
      </c>
      <c r="M25" s="17">
        <v>6.6000000000000005E-5</v>
      </c>
      <c r="N25" s="17">
        <v>3119</v>
      </c>
      <c r="O25" s="17">
        <v>0</v>
      </c>
      <c r="P25" s="17">
        <v>0</v>
      </c>
      <c r="Q25" s="17">
        <v>0.50468599999999997</v>
      </c>
      <c r="R25" s="17">
        <v>0.58194199999999996</v>
      </c>
      <c r="S25" s="17">
        <v>0.62856400000000001</v>
      </c>
      <c r="T25" s="17">
        <v>4.6621999999999997E-2</v>
      </c>
      <c r="U25" s="17">
        <v>7.4172000000000002E-2</v>
      </c>
      <c r="V25" s="17">
        <v>759.8</v>
      </c>
      <c r="W25" s="17">
        <v>0.37079899999999999</v>
      </c>
      <c r="X25" s="17">
        <v>2692</v>
      </c>
      <c r="Y25" s="17">
        <v>0</v>
      </c>
      <c r="Z25" s="17">
        <v>0</v>
      </c>
      <c r="AA25" s="17">
        <v>0.114111</v>
      </c>
      <c r="AB25" s="17">
        <v>1.6346800000000002E-2</v>
      </c>
      <c r="AC25" s="17">
        <v>0.582704</v>
      </c>
      <c r="AD25" s="17">
        <v>0.25</v>
      </c>
      <c r="AE25" s="17">
        <v>2548.1</v>
      </c>
    </row>
    <row r="26" spans="1:31">
      <c r="A26" s="17">
        <v>13</v>
      </c>
      <c r="B26" s="19">
        <v>0.45847222222222223</v>
      </c>
      <c r="C26" s="17">
        <v>162.1</v>
      </c>
      <c r="D26" s="17">
        <v>2.7</v>
      </c>
      <c r="E26" s="17">
        <v>4.06E-4</v>
      </c>
      <c r="F26" s="17">
        <v>0.02</v>
      </c>
      <c r="G26" s="17">
        <v>0.59816599999999998</v>
      </c>
      <c r="H26" s="17">
        <v>0.59577400000000003</v>
      </c>
      <c r="I26" s="17">
        <v>0.64676800000000001</v>
      </c>
      <c r="J26" s="17">
        <v>5.0993999999999998E-2</v>
      </c>
      <c r="K26" s="17">
        <v>7.8844999999999998E-2</v>
      </c>
      <c r="L26" s="17">
        <v>435.6</v>
      </c>
      <c r="M26" s="17">
        <v>0.216617</v>
      </c>
      <c r="N26" s="17">
        <v>1006</v>
      </c>
      <c r="O26" s="17">
        <v>0</v>
      </c>
      <c r="P26" s="17">
        <v>0</v>
      </c>
      <c r="Q26" s="17">
        <v>0.55564800000000003</v>
      </c>
      <c r="R26" s="17">
        <v>0.58279400000000003</v>
      </c>
      <c r="S26" s="17">
        <v>0.62976799999999999</v>
      </c>
      <c r="T26" s="17">
        <v>4.6974000000000002E-2</v>
      </c>
      <c r="U26" s="17">
        <v>7.4589000000000003E-2</v>
      </c>
      <c r="V26" s="17">
        <v>551.9</v>
      </c>
      <c r="W26" s="17">
        <v>0.123567</v>
      </c>
      <c r="X26" s="17">
        <v>1429</v>
      </c>
      <c r="Y26" s="17">
        <v>0</v>
      </c>
      <c r="Z26" s="17">
        <v>0</v>
      </c>
      <c r="AA26" s="17">
        <v>0.11475299999999999</v>
      </c>
      <c r="AB26" s="17">
        <v>7.1141399999999997E-3</v>
      </c>
      <c r="AC26" s="17">
        <v>0.58312900000000001</v>
      </c>
      <c r="AD26" s="17">
        <v>0.25</v>
      </c>
      <c r="AE26" s="17">
        <v>1906.7</v>
      </c>
    </row>
    <row r="27" spans="1:31">
      <c r="A27" s="17">
        <v>14</v>
      </c>
      <c r="B27" s="19">
        <v>0.45851851851851855</v>
      </c>
      <c r="C27" s="17">
        <v>160.80000000000001</v>
      </c>
      <c r="D27" s="17">
        <v>2.7</v>
      </c>
      <c r="E27" s="17">
        <v>6.1799999999999995E-4</v>
      </c>
      <c r="F27" s="17">
        <v>0.03</v>
      </c>
      <c r="G27" s="17">
        <v>0.57813199999999998</v>
      </c>
      <c r="H27" s="17">
        <v>0.58854099999999998</v>
      </c>
      <c r="I27" s="17">
        <v>0.64183400000000002</v>
      </c>
      <c r="J27" s="17">
        <v>5.3293E-2</v>
      </c>
      <c r="K27" s="17">
        <v>8.3032999999999996E-2</v>
      </c>
      <c r="L27" s="17">
        <v>720.5</v>
      </c>
      <c r="M27" s="17">
        <v>0.22914899999999999</v>
      </c>
      <c r="N27" s="17">
        <v>896</v>
      </c>
      <c r="O27" s="17">
        <v>0</v>
      </c>
      <c r="P27" s="17">
        <v>0</v>
      </c>
      <c r="Q27" s="17">
        <v>0.63132699999999997</v>
      </c>
      <c r="R27" s="17">
        <v>0.59306099999999995</v>
      </c>
      <c r="S27" s="17">
        <v>0.63693900000000003</v>
      </c>
      <c r="T27" s="17">
        <v>4.3878E-2</v>
      </c>
      <c r="U27" s="17">
        <v>6.8889000000000006E-2</v>
      </c>
      <c r="V27" s="17">
        <v>548.4</v>
      </c>
      <c r="W27" s="17">
        <v>0.58547899999999997</v>
      </c>
      <c r="X27" s="17">
        <v>650</v>
      </c>
      <c r="Y27" s="17">
        <v>0</v>
      </c>
      <c r="Z27" s="17">
        <v>0</v>
      </c>
      <c r="AA27" s="17">
        <v>0.10598299999999999</v>
      </c>
      <c r="AB27" s="17">
        <v>1.04437E-2</v>
      </c>
      <c r="AC27" s="17">
        <v>0.59351900000000002</v>
      </c>
      <c r="AD27" s="17">
        <v>0.25</v>
      </c>
      <c r="AE27" s="17">
        <v>1152.8</v>
      </c>
    </row>
    <row r="28" spans="1:31">
      <c r="A28" s="17">
        <v>15</v>
      </c>
      <c r="B28" s="19">
        <v>0.45857638888888891</v>
      </c>
      <c r="C28" s="17">
        <v>159.5</v>
      </c>
      <c r="D28" s="17">
        <v>2.7</v>
      </c>
      <c r="E28" s="17">
        <v>7.2800000000000002E-4</v>
      </c>
      <c r="F28" s="17">
        <v>3.5000000000000003E-2</v>
      </c>
      <c r="G28" s="17">
        <v>0.53937500000000005</v>
      </c>
      <c r="H28" s="17">
        <v>0.60148699999999999</v>
      </c>
      <c r="I28" s="17">
        <v>0.65316099999999999</v>
      </c>
      <c r="J28" s="17">
        <v>5.1674999999999999E-2</v>
      </c>
      <c r="K28" s="17">
        <v>7.9115000000000005E-2</v>
      </c>
      <c r="L28" s="17">
        <v>692.5</v>
      </c>
      <c r="M28" s="17">
        <v>0.22914399999999999</v>
      </c>
      <c r="N28" s="17">
        <v>2371</v>
      </c>
      <c r="O28" s="17">
        <v>0</v>
      </c>
      <c r="P28" s="17">
        <v>0</v>
      </c>
      <c r="Q28" s="17">
        <v>0.60084400000000004</v>
      </c>
      <c r="R28" s="17">
        <v>0.586507</v>
      </c>
      <c r="S28" s="17">
        <v>0.64155399999999996</v>
      </c>
      <c r="T28" s="17">
        <v>5.5046999999999999E-2</v>
      </c>
      <c r="U28" s="17">
        <v>8.5803000000000004E-2</v>
      </c>
      <c r="V28" s="17">
        <v>628.20000000000005</v>
      </c>
      <c r="W28" s="17">
        <v>0.29318499999999997</v>
      </c>
      <c r="X28" s="17">
        <v>1778</v>
      </c>
      <c r="Y28" s="17">
        <v>0</v>
      </c>
      <c r="Z28" s="17">
        <v>0</v>
      </c>
      <c r="AA28" s="17">
        <v>0.13200400000000001</v>
      </c>
      <c r="AB28" s="17">
        <v>2.6139300000000001E-2</v>
      </c>
      <c r="AC28" s="17">
        <v>0.58794599999999997</v>
      </c>
      <c r="AD28" s="17">
        <v>0.25</v>
      </c>
      <c r="AE28" s="17">
        <v>1199.3</v>
      </c>
    </row>
    <row r="29" spans="1:31">
      <c r="A29" s="17">
        <v>16</v>
      </c>
      <c r="B29" s="19">
        <v>0.45863425925925921</v>
      </c>
      <c r="C29" s="17">
        <v>158.30000000000001</v>
      </c>
      <c r="D29" s="17">
        <v>2.7</v>
      </c>
      <c r="E29" s="17">
        <v>6.5200000000000002E-4</v>
      </c>
      <c r="F29" s="17">
        <v>3.2000000000000001E-2</v>
      </c>
      <c r="G29" s="17">
        <v>0.69567699999999999</v>
      </c>
      <c r="H29" s="17">
        <v>0.59411199999999997</v>
      </c>
      <c r="I29" s="17">
        <v>0.66386299999999998</v>
      </c>
      <c r="J29" s="17">
        <v>6.9750999999999994E-2</v>
      </c>
      <c r="K29" s="17">
        <v>0.105069</v>
      </c>
      <c r="L29" s="17">
        <v>563.1</v>
      </c>
      <c r="M29" s="17">
        <v>3.9999999999999998E-6</v>
      </c>
      <c r="N29" s="17">
        <v>1449</v>
      </c>
      <c r="O29" s="17">
        <v>0</v>
      </c>
      <c r="P29" s="17">
        <v>0</v>
      </c>
      <c r="Q29" s="17">
        <v>0.55319499999999999</v>
      </c>
      <c r="R29" s="17">
        <v>0.58358600000000005</v>
      </c>
      <c r="S29" s="17">
        <v>0.64360899999999999</v>
      </c>
      <c r="T29" s="17">
        <v>6.0023E-2</v>
      </c>
      <c r="U29" s="17">
        <v>9.3259999999999996E-2</v>
      </c>
      <c r="V29" s="17">
        <v>800</v>
      </c>
      <c r="W29" s="17">
        <v>0.14163799999999999</v>
      </c>
      <c r="X29" s="17">
        <v>2201</v>
      </c>
      <c r="Y29" s="17">
        <v>0</v>
      </c>
      <c r="Z29" s="17">
        <v>0</v>
      </c>
      <c r="AA29" s="17">
        <v>0.14347699999999999</v>
      </c>
      <c r="AB29" s="17">
        <v>1.31608E-2</v>
      </c>
      <c r="AC29" s="17">
        <v>0.58437600000000001</v>
      </c>
      <c r="AD29" s="17">
        <v>0.25</v>
      </c>
      <c r="AE29" s="17">
        <v>1474.9</v>
      </c>
    </row>
    <row r="30" spans="1:31">
      <c r="A30" s="17">
        <v>17</v>
      </c>
      <c r="B30" s="19">
        <v>0.45868055555555554</v>
      </c>
      <c r="C30" s="17">
        <v>157.19999999999999</v>
      </c>
      <c r="D30" s="17">
        <v>2.7</v>
      </c>
      <c r="E30" s="17">
        <v>6.2100000000000002E-4</v>
      </c>
      <c r="F30" s="17">
        <v>0.03</v>
      </c>
      <c r="G30" s="17">
        <v>0.60292900000000005</v>
      </c>
      <c r="H30" s="17">
        <v>0.60678900000000002</v>
      </c>
      <c r="I30" s="17">
        <v>0.67137400000000003</v>
      </c>
      <c r="J30" s="17">
        <v>6.4585000000000004E-2</v>
      </c>
      <c r="K30" s="17">
        <v>9.6199000000000007E-2</v>
      </c>
      <c r="L30" s="17">
        <v>507.7</v>
      </c>
      <c r="M30" s="17">
        <v>0.121584</v>
      </c>
      <c r="N30" s="17">
        <v>2190</v>
      </c>
      <c r="O30" s="17">
        <v>0</v>
      </c>
      <c r="P30" s="17">
        <v>0</v>
      </c>
      <c r="Q30" s="17">
        <v>0.69003199999999998</v>
      </c>
      <c r="R30" s="17">
        <v>0.59199199999999996</v>
      </c>
      <c r="S30" s="17">
        <v>0.65706299999999995</v>
      </c>
      <c r="T30" s="17">
        <v>6.5072000000000005E-2</v>
      </c>
      <c r="U30" s="17">
        <v>9.9033999999999997E-2</v>
      </c>
      <c r="V30" s="17">
        <v>669.6</v>
      </c>
      <c r="W30" s="17">
        <v>1.2999999999999999E-5</v>
      </c>
      <c r="X30" s="17">
        <v>2924</v>
      </c>
      <c r="Y30" s="17">
        <v>0</v>
      </c>
      <c r="Z30" s="17">
        <v>0</v>
      </c>
      <c r="AA30" s="17">
        <v>0.15236</v>
      </c>
      <c r="AB30" s="17">
        <v>1.7852099999999999E-2</v>
      </c>
      <c r="AC30" s="17">
        <v>0.59315300000000004</v>
      </c>
      <c r="AD30" s="17">
        <v>0.25</v>
      </c>
      <c r="AE30" s="17">
        <v>1636</v>
      </c>
    </row>
    <row r="31" spans="1:31">
      <c r="A31" s="17">
        <v>18</v>
      </c>
      <c r="B31" s="19">
        <v>0.45873842592592595</v>
      </c>
      <c r="C31" s="17">
        <v>156.1</v>
      </c>
      <c r="D31" s="17">
        <v>2.7</v>
      </c>
      <c r="E31" s="17">
        <v>5.7799999999999995E-4</v>
      </c>
      <c r="F31" s="17">
        <v>2.8000000000000001E-2</v>
      </c>
      <c r="G31" s="17">
        <v>0.62739900000000004</v>
      </c>
      <c r="H31" s="17">
        <v>0.61896799999999996</v>
      </c>
      <c r="I31" s="17">
        <v>0.67569800000000002</v>
      </c>
      <c r="J31" s="17">
        <v>5.6730000000000003E-2</v>
      </c>
      <c r="K31" s="17">
        <v>8.3958000000000005E-2</v>
      </c>
      <c r="L31" s="17">
        <v>579.9</v>
      </c>
      <c r="M31" s="17">
        <v>0.37073</v>
      </c>
      <c r="N31" s="17">
        <v>1022</v>
      </c>
      <c r="O31" s="17">
        <v>0</v>
      </c>
      <c r="P31" s="17">
        <v>0</v>
      </c>
      <c r="Q31" s="17">
        <v>0.62932699999999997</v>
      </c>
      <c r="R31" s="17">
        <v>0.61272599999999999</v>
      </c>
      <c r="S31" s="17">
        <v>0.66599799999999998</v>
      </c>
      <c r="T31" s="17">
        <v>5.3272E-2</v>
      </c>
      <c r="U31" s="17">
        <v>7.9988000000000004E-2</v>
      </c>
      <c r="V31" s="17">
        <v>520.9</v>
      </c>
      <c r="W31" s="17">
        <v>6.9999999999999999E-6</v>
      </c>
      <c r="X31" s="17">
        <v>986</v>
      </c>
      <c r="Y31" s="17">
        <v>0</v>
      </c>
      <c r="Z31" s="17">
        <v>0</v>
      </c>
      <c r="AA31" s="17">
        <v>0.123058</v>
      </c>
      <c r="AB31" s="17">
        <v>9.5905299999999999E-3</v>
      </c>
      <c r="AC31" s="17">
        <v>0.61323700000000003</v>
      </c>
      <c r="AD31" s="17">
        <v>0.25</v>
      </c>
      <c r="AE31" s="17">
        <v>1432.3</v>
      </c>
    </row>
    <row r="32" spans="1:31">
      <c r="A32" s="17">
        <v>19</v>
      </c>
      <c r="B32" s="19">
        <v>0.45879629629629631</v>
      </c>
      <c r="C32" s="17">
        <v>155</v>
      </c>
      <c r="D32" s="17">
        <v>2.7</v>
      </c>
      <c r="E32" s="17">
        <v>5.3899999999999998E-4</v>
      </c>
      <c r="F32" s="17">
        <v>2.5999999999999999E-2</v>
      </c>
      <c r="G32" s="17">
        <v>0.55163899999999999</v>
      </c>
      <c r="H32" s="17">
        <v>0.62271600000000005</v>
      </c>
      <c r="I32" s="17">
        <v>0.66952100000000003</v>
      </c>
      <c r="J32" s="17">
        <v>4.6804999999999999E-2</v>
      </c>
      <c r="K32" s="17">
        <v>6.9907999999999998E-2</v>
      </c>
      <c r="L32" s="17">
        <v>426.6</v>
      </c>
      <c r="M32" s="17">
        <v>0.42866399999999999</v>
      </c>
      <c r="N32" s="17">
        <v>1334</v>
      </c>
      <c r="O32" s="17">
        <v>0</v>
      </c>
      <c r="P32" s="17">
        <v>0</v>
      </c>
      <c r="Q32" s="17">
        <v>0.757131</v>
      </c>
      <c r="R32" s="17">
        <v>0.60684499999999997</v>
      </c>
      <c r="S32" s="17">
        <v>0.67531300000000005</v>
      </c>
      <c r="T32" s="17">
        <v>6.8467E-2</v>
      </c>
      <c r="U32" s="17">
        <v>0.101386</v>
      </c>
      <c r="V32" s="17">
        <v>800</v>
      </c>
      <c r="W32" s="17">
        <v>8.1826999999999997E-2</v>
      </c>
      <c r="X32" s="17">
        <v>1370</v>
      </c>
      <c r="Y32" s="17">
        <v>0</v>
      </c>
      <c r="Z32" s="17">
        <v>0</v>
      </c>
      <c r="AA32" s="17">
        <v>0.15597800000000001</v>
      </c>
      <c r="AB32" s="17">
        <v>9.2200000000000008E-3</v>
      </c>
      <c r="AC32" s="17">
        <v>0.60747700000000004</v>
      </c>
      <c r="AD32" s="17">
        <v>0.25</v>
      </c>
      <c r="AE32" s="17">
        <v>1946.9</v>
      </c>
    </row>
    <row r="33" spans="1:31">
      <c r="A33" s="17">
        <v>20</v>
      </c>
      <c r="B33" s="19">
        <v>0.45884259259259258</v>
      </c>
      <c r="C33" s="17">
        <v>153.9</v>
      </c>
      <c r="D33" s="17">
        <v>2.7</v>
      </c>
      <c r="E33" s="17">
        <v>7.5299999999999998E-4</v>
      </c>
      <c r="F33" s="17">
        <v>3.5999999999999997E-2</v>
      </c>
      <c r="G33" s="17">
        <v>0.68749199999999999</v>
      </c>
      <c r="H33" s="17">
        <v>0.62029900000000004</v>
      </c>
      <c r="I33" s="17">
        <v>0.69164800000000004</v>
      </c>
      <c r="J33" s="17">
        <v>7.1348999999999996E-2</v>
      </c>
      <c r="K33" s="17">
        <v>0.103158</v>
      </c>
      <c r="L33" s="17">
        <v>527.20000000000005</v>
      </c>
      <c r="M33" s="17">
        <v>3.0000000000000001E-6</v>
      </c>
      <c r="N33" s="17">
        <v>435</v>
      </c>
      <c r="O33" s="17">
        <v>0</v>
      </c>
      <c r="P33" s="17">
        <v>0</v>
      </c>
      <c r="Q33" s="17">
        <v>0.63503699999999996</v>
      </c>
      <c r="R33" s="17">
        <v>0.59403600000000001</v>
      </c>
      <c r="S33" s="17">
        <v>0.67045699999999997</v>
      </c>
      <c r="T33" s="17">
        <v>7.6420000000000002E-2</v>
      </c>
      <c r="U33" s="17">
        <v>0.113983</v>
      </c>
      <c r="V33" s="17">
        <v>800</v>
      </c>
      <c r="W33" s="17">
        <v>8.7525000000000006E-2</v>
      </c>
      <c r="X33" s="17">
        <v>1256</v>
      </c>
      <c r="Y33" s="17">
        <v>0</v>
      </c>
      <c r="Z33" s="17">
        <v>0</v>
      </c>
      <c r="AA33" s="17">
        <v>0.17535800000000001</v>
      </c>
      <c r="AB33" s="17">
        <v>3.7384800000000002E-3</v>
      </c>
      <c r="AC33" s="17">
        <v>0.59432200000000002</v>
      </c>
      <c r="AD33" s="17">
        <v>0.25</v>
      </c>
      <c r="AE33" s="17">
        <v>1575.4</v>
      </c>
    </row>
    <row r="34" spans="1:31">
      <c r="A34" s="17">
        <v>21</v>
      </c>
      <c r="B34" s="19">
        <v>0.45890046296296294</v>
      </c>
      <c r="C34" s="17">
        <v>152.6</v>
      </c>
      <c r="D34" s="17">
        <v>2.7</v>
      </c>
      <c r="E34" s="17">
        <v>8.9800000000000004E-4</v>
      </c>
      <c r="F34" s="17">
        <v>4.2999999999999997E-2</v>
      </c>
      <c r="G34" s="17">
        <v>0.81597200000000003</v>
      </c>
      <c r="H34" s="17">
        <v>0.61627299999999996</v>
      </c>
      <c r="I34" s="17">
        <v>0.70005200000000001</v>
      </c>
      <c r="J34" s="17">
        <v>8.3779000000000006E-2</v>
      </c>
      <c r="K34" s="17">
        <v>0.119676</v>
      </c>
      <c r="L34" s="17">
        <v>595.70000000000005</v>
      </c>
      <c r="M34" s="17">
        <v>0.20877399999999999</v>
      </c>
      <c r="N34" s="17">
        <v>1564</v>
      </c>
      <c r="O34" s="17">
        <v>0</v>
      </c>
      <c r="P34" s="17">
        <v>0</v>
      </c>
      <c r="Q34" s="17">
        <v>0.77325299999999997</v>
      </c>
      <c r="R34" s="17">
        <v>0.60450899999999996</v>
      </c>
      <c r="S34" s="17">
        <v>0.68828400000000001</v>
      </c>
      <c r="T34" s="17">
        <v>8.3776000000000003E-2</v>
      </c>
      <c r="U34" s="17">
        <v>0.12171700000000001</v>
      </c>
      <c r="V34" s="17">
        <v>749.9</v>
      </c>
      <c r="W34" s="17">
        <v>4.1E-5</v>
      </c>
      <c r="X34" s="17">
        <v>1804</v>
      </c>
      <c r="Y34" s="17">
        <v>0</v>
      </c>
      <c r="Z34" s="17">
        <v>0</v>
      </c>
      <c r="AA34" s="17">
        <v>0.18725700000000001</v>
      </c>
      <c r="AB34" s="17">
        <v>1.50008E-2</v>
      </c>
      <c r="AC34" s="17">
        <v>0.605765</v>
      </c>
      <c r="AD34" s="17">
        <v>0.25</v>
      </c>
      <c r="AE34" s="17">
        <v>1394.3</v>
      </c>
    </row>
    <row r="35" spans="1:31">
      <c r="A35" s="17">
        <v>22</v>
      </c>
      <c r="B35" s="19">
        <v>0.45895833333333336</v>
      </c>
      <c r="C35" s="17">
        <v>151.5</v>
      </c>
      <c r="D35" s="17">
        <v>2.7</v>
      </c>
      <c r="E35" s="17">
        <v>8.0999999999999996E-4</v>
      </c>
      <c r="F35" s="17">
        <v>3.9E-2</v>
      </c>
      <c r="G35" s="17">
        <v>0.73033700000000001</v>
      </c>
      <c r="H35" s="17">
        <v>0.62242500000000001</v>
      </c>
      <c r="I35" s="17">
        <v>0.69794400000000001</v>
      </c>
      <c r="J35" s="17">
        <v>7.5519000000000003E-2</v>
      </c>
      <c r="K35" s="17">
        <v>0.10820200000000001</v>
      </c>
      <c r="L35" s="17">
        <v>581</v>
      </c>
      <c r="M35" s="17">
        <v>2.4000000000000001E-5</v>
      </c>
      <c r="N35" s="17">
        <v>564</v>
      </c>
      <c r="O35" s="17">
        <v>0</v>
      </c>
      <c r="P35" s="17">
        <v>0</v>
      </c>
      <c r="Q35" s="17">
        <v>0.68008400000000002</v>
      </c>
      <c r="R35" s="17">
        <v>0.62209700000000001</v>
      </c>
      <c r="S35" s="17">
        <v>0.70010600000000001</v>
      </c>
      <c r="T35" s="17">
        <v>7.8008999999999995E-2</v>
      </c>
      <c r="U35" s="17">
        <v>0.111424</v>
      </c>
      <c r="V35" s="17">
        <v>634.6</v>
      </c>
      <c r="W35" s="17">
        <v>2.6200000000000003E-4</v>
      </c>
      <c r="X35" s="17">
        <v>598</v>
      </c>
      <c r="Y35" s="17">
        <v>0</v>
      </c>
      <c r="Z35" s="17">
        <v>0</v>
      </c>
      <c r="AA35" s="17">
        <v>0.17142099999999999</v>
      </c>
      <c r="AB35" s="17">
        <v>5.3293899999999998E-3</v>
      </c>
      <c r="AC35" s="17">
        <v>0.62251299999999998</v>
      </c>
      <c r="AD35" s="17">
        <v>0.25</v>
      </c>
      <c r="AE35" s="17">
        <v>1429.5</v>
      </c>
    </row>
    <row r="36" spans="1:31">
      <c r="A36" s="17">
        <v>23</v>
      </c>
      <c r="B36" s="19">
        <v>0.45900462962962968</v>
      </c>
      <c r="C36" s="17">
        <v>150.6</v>
      </c>
      <c r="D36" s="17">
        <v>2.7</v>
      </c>
      <c r="E36" s="17">
        <v>0</v>
      </c>
      <c r="F36" s="17">
        <v>0</v>
      </c>
      <c r="G36" s="17">
        <v>0.63667200000000002</v>
      </c>
      <c r="H36" s="17">
        <v>0.62349600000000005</v>
      </c>
      <c r="I36" s="17">
        <v>0.69720199999999999</v>
      </c>
      <c r="J36" s="17">
        <v>7.3705999999999994E-2</v>
      </c>
      <c r="K36" s="17">
        <v>0.10571700000000001</v>
      </c>
      <c r="L36" s="17">
        <v>604.9</v>
      </c>
      <c r="M36" s="17">
        <v>0.20962700000000001</v>
      </c>
      <c r="N36" s="17">
        <v>0</v>
      </c>
      <c r="O36" s="17">
        <v>0</v>
      </c>
      <c r="P36" s="17">
        <v>0</v>
      </c>
      <c r="Q36" s="17">
        <v>0.79255500000000001</v>
      </c>
      <c r="R36" s="17">
        <v>0.60327500000000001</v>
      </c>
      <c r="S36" s="17">
        <v>0.69212799999999997</v>
      </c>
      <c r="T36" s="17">
        <v>8.8853000000000001E-2</v>
      </c>
      <c r="U36" s="17">
        <v>0.12837599999999999</v>
      </c>
      <c r="V36" s="17">
        <v>800</v>
      </c>
      <c r="W36" s="17">
        <v>0.22917399999999999</v>
      </c>
      <c r="X36" s="17">
        <v>2304</v>
      </c>
      <c r="Y36" s="17">
        <v>0</v>
      </c>
      <c r="Z36" s="17">
        <v>0</v>
      </c>
    </row>
    <row r="37" spans="1:31">
      <c r="A37" s="17">
        <v>24</v>
      </c>
      <c r="B37" s="19">
        <v>0.45906249999999998</v>
      </c>
      <c r="C37" s="17">
        <v>149.30000000000001</v>
      </c>
      <c r="D37" s="17">
        <v>2.7</v>
      </c>
      <c r="E37" s="17">
        <v>7.5699999999999997E-4</v>
      </c>
      <c r="F37" s="17">
        <v>3.6999999999999998E-2</v>
      </c>
      <c r="G37" s="17">
        <v>0.76788500000000004</v>
      </c>
      <c r="H37" s="17">
        <v>0.63099099999999997</v>
      </c>
      <c r="I37" s="17">
        <v>0.71372500000000005</v>
      </c>
      <c r="J37" s="17">
        <v>8.2734000000000002E-2</v>
      </c>
      <c r="K37" s="17">
        <v>0.11591899999999999</v>
      </c>
      <c r="L37" s="17">
        <v>556.6</v>
      </c>
      <c r="M37" s="17">
        <v>0.26505200000000001</v>
      </c>
      <c r="N37" s="17">
        <v>968</v>
      </c>
      <c r="O37" s="17">
        <v>0</v>
      </c>
      <c r="P37" s="17">
        <v>0</v>
      </c>
      <c r="Q37" s="17">
        <v>0.67208299999999999</v>
      </c>
      <c r="R37" s="17">
        <v>0.61724199999999996</v>
      </c>
      <c r="S37" s="17">
        <v>0.69278600000000001</v>
      </c>
      <c r="T37" s="17">
        <v>7.5544E-2</v>
      </c>
      <c r="U37" s="17">
        <v>0.109044</v>
      </c>
      <c r="V37" s="17">
        <v>675.8</v>
      </c>
      <c r="W37" s="17">
        <v>0.20124600000000001</v>
      </c>
      <c r="X37" s="17">
        <v>2881</v>
      </c>
      <c r="Y37" s="17">
        <v>0</v>
      </c>
      <c r="Z37" s="17">
        <v>0</v>
      </c>
      <c r="AA37" s="17">
        <v>0.16775999999999999</v>
      </c>
      <c r="AB37" s="17">
        <v>8.7341899999999993E-3</v>
      </c>
      <c r="AC37" s="17">
        <v>0.61790199999999995</v>
      </c>
      <c r="AD37" s="17">
        <v>0.25</v>
      </c>
      <c r="AE37" s="17">
        <v>1492.2</v>
      </c>
    </row>
    <row r="38" spans="1:31">
      <c r="A38" s="17">
        <v>25</v>
      </c>
      <c r="B38" s="19">
        <v>0.45910879629629631</v>
      </c>
      <c r="C38" s="17">
        <v>148.19999999999999</v>
      </c>
      <c r="D38" s="17">
        <v>2.7</v>
      </c>
      <c r="E38" s="17">
        <v>1.518E-3</v>
      </c>
      <c r="F38" s="17">
        <v>7.2999999999999995E-2</v>
      </c>
      <c r="G38" s="17">
        <v>0.72272099999999995</v>
      </c>
      <c r="H38" s="17">
        <v>0.63450600000000001</v>
      </c>
      <c r="I38" s="17">
        <v>0.72882999999999998</v>
      </c>
      <c r="J38" s="17">
        <v>9.4325000000000006E-2</v>
      </c>
      <c r="K38" s="17">
        <v>0.12941900000000001</v>
      </c>
      <c r="L38" s="17">
        <v>800</v>
      </c>
      <c r="M38" s="17">
        <v>4.1E-5</v>
      </c>
      <c r="N38" s="17">
        <v>1398</v>
      </c>
      <c r="O38" s="17">
        <v>0</v>
      </c>
      <c r="P38" s="17">
        <v>0</v>
      </c>
      <c r="Q38" s="17">
        <v>0.85152600000000001</v>
      </c>
      <c r="R38" s="17">
        <v>0.655339</v>
      </c>
      <c r="S38" s="17">
        <v>0.77431700000000003</v>
      </c>
      <c r="T38" s="17">
        <v>0.118979</v>
      </c>
      <c r="U38" s="17">
        <v>0.15365599999999999</v>
      </c>
      <c r="V38" s="17">
        <v>778.5</v>
      </c>
      <c r="W38" s="17">
        <v>0.37081999999999998</v>
      </c>
      <c r="X38" s="17">
        <v>1632</v>
      </c>
      <c r="Y38" s="17">
        <v>0</v>
      </c>
      <c r="Z38" s="17">
        <v>0</v>
      </c>
      <c r="AA38" s="17">
        <v>0.23639499999999999</v>
      </c>
      <c r="AB38" s="17">
        <v>1.79531E-2</v>
      </c>
      <c r="AC38" s="17">
        <v>0.65747500000000003</v>
      </c>
      <c r="AD38" s="17">
        <v>0.25</v>
      </c>
      <c r="AE38" s="17">
        <v>1038.2</v>
      </c>
    </row>
    <row r="39" spans="1:31">
      <c r="A39" s="17">
        <v>26</v>
      </c>
      <c r="B39" s="19">
        <v>0.45916666666666667</v>
      </c>
      <c r="C39" s="17">
        <v>147</v>
      </c>
      <c r="D39" s="17">
        <v>2.7</v>
      </c>
      <c r="E39" s="17">
        <v>9.0799999999999995E-4</v>
      </c>
      <c r="F39" s="17">
        <v>4.3999999999999997E-2</v>
      </c>
      <c r="G39" s="17">
        <v>0.82260599999999995</v>
      </c>
      <c r="H39" s="17">
        <v>0.64755600000000002</v>
      </c>
      <c r="I39" s="17">
        <v>0.732599</v>
      </c>
      <c r="J39" s="17">
        <v>8.5042999999999994E-2</v>
      </c>
      <c r="K39" s="17">
        <v>0.11608400000000001</v>
      </c>
      <c r="L39" s="17">
        <v>615.1</v>
      </c>
      <c r="M39" s="17">
        <v>0.47404200000000002</v>
      </c>
      <c r="N39" s="17">
        <v>879</v>
      </c>
      <c r="O39" s="17">
        <v>0</v>
      </c>
      <c r="P39" s="17">
        <v>0</v>
      </c>
      <c r="Q39" s="17">
        <v>0.72497</v>
      </c>
      <c r="R39" s="17">
        <v>0.63820500000000002</v>
      </c>
      <c r="S39" s="17">
        <v>0.72397999999999996</v>
      </c>
      <c r="T39" s="17">
        <v>8.5775000000000004E-2</v>
      </c>
      <c r="U39" s="17">
        <v>0.118477</v>
      </c>
      <c r="V39" s="17">
        <v>745.1</v>
      </c>
      <c r="W39" s="17">
        <v>1.5976000000000001E-2</v>
      </c>
      <c r="X39" s="17">
        <v>2316</v>
      </c>
      <c r="Y39" s="17">
        <v>0</v>
      </c>
      <c r="Z39" s="17">
        <v>0</v>
      </c>
      <c r="AA39" s="17">
        <v>0.18227299999999999</v>
      </c>
      <c r="AB39" s="17">
        <v>8.7555199999999993E-3</v>
      </c>
      <c r="AC39" s="17">
        <v>0.63895599999999997</v>
      </c>
      <c r="AD39" s="17">
        <v>0.25</v>
      </c>
      <c r="AE39" s="17">
        <v>1350.4</v>
      </c>
    </row>
    <row r="40" spans="1:31">
      <c r="A40" s="17">
        <v>27</v>
      </c>
      <c r="B40" s="19">
        <v>0.45922453703703708</v>
      </c>
      <c r="C40" s="17">
        <v>146.1</v>
      </c>
      <c r="D40" s="17">
        <v>2.7</v>
      </c>
      <c r="E40" s="17">
        <v>1.0430000000000001E-3</v>
      </c>
      <c r="F40" s="17">
        <v>0.05</v>
      </c>
      <c r="G40" s="17">
        <v>0.83214399999999999</v>
      </c>
      <c r="H40" s="17">
        <v>0.63786399999999999</v>
      </c>
      <c r="I40" s="17">
        <v>0.73023099999999996</v>
      </c>
      <c r="J40" s="17">
        <v>9.2367000000000005E-2</v>
      </c>
      <c r="K40" s="17">
        <v>0.12649099999999999</v>
      </c>
      <c r="L40" s="17">
        <v>721.8</v>
      </c>
      <c r="M40" s="17">
        <v>0.38801600000000003</v>
      </c>
      <c r="N40" s="17">
        <v>833</v>
      </c>
      <c r="O40" s="17">
        <v>0</v>
      </c>
      <c r="P40" s="17">
        <v>0</v>
      </c>
      <c r="Q40" s="17">
        <v>0.78554400000000002</v>
      </c>
      <c r="R40" s="17">
        <v>0.64060600000000001</v>
      </c>
      <c r="S40" s="17">
        <v>0.72467999999999999</v>
      </c>
      <c r="T40" s="17">
        <v>8.4073999999999996E-2</v>
      </c>
      <c r="U40" s="17">
        <v>0.11601599999999999</v>
      </c>
      <c r="V40" s="17">
        <v>688.4</v>
      </c>
      <c r="W40" s="17">
        <v>9.0000000000000002E-6</v>
      </c>
      <c r="X40" s="17">
        <v>522</v>
      </c>
      <c r="Y40" s="17">
        <v>0</v>
      </c>
      <c r="Z40" s="17">
        <v>0</v>
      </c>
      <c r="AA40" s="17">
        <v>0.17848600000000001</v>
      </c>
      <c r="AB40" s="17">
        <v>9.72896E-3</v>
      </c>
      <c r="AC40" s="17">
        <v>0.64142399999999999</v>
      </c>
      <c r="AD40" s="17">
        <v>0.25</v>
      </c>
      <c r="AE40" s="17">
        <v>1150.7</v>
      </c>
    </row>
    <row r="41" spans="1:31">
      <c r="A41" s="17">
        <v>28</v>
      </c>
      <c r="B41" s="19">
        <v>0.45927083333333335</v>
      </c>
      <c r="C41" s="17">
        <v>144.80000000000001</v>
      </c>
      <c r="D41" s="17">
        <v>2.7</v>
      </c>
      <c r="E41" s="17">
        <v>8.7699999999999996E-4</v>
      </c>
      <c r="F41" s="17">
        <v>4.2000000000000003E-2</v>
      </c>
      <c r="G41" s="17">
        <v>0.77711699999999995</v>
      </c>
      <c r="H41" s="17">
        <v>0.66186500000000004</v>
      </c>
      <c r="I41" s="17">
        <v>0.74781200000000003</v>
      </c>
      <c r="J41" s="17">
        <v>8.5946999999999996E-2</v>
      </c>
      <c r="K41" s="17">
        <v>0.11493100000000001</v>
      </c>
      <c r="L41" s="17">
        <v>557.20000000000005</v>
      </c>
      <c r="M41" s="17">
        <v>2.1624000000000001E-2</v>
      </c>
      <c r="N41" s="17">
        <v>802</v>
      </c>
      <c r="O41" s="17">
        <v>0</v>
      </c>
      <c r="P41" s="17">
        <v>0</v>
      </c>
      <c r="Q41" s="17">
        <v>0.86251199999999995</v>
      </c>
      <c r="R41" s="17">
        <v>0.63880700000000001</v>
      </c>
      <c r="S41" s="17">
        <v>0.73096799999999995</v>
      </c>
      <c r="T41" s="17">
        <v>9.2161000000000007E-2</v>
      </c>
      <c r="U41" s="17">
        <v>0.126081</v>
      </c>
      <c r="V41" s="17">
        <v>727.5</v>
      </c>
      <c r="W41" s="17">
        <v>0.25753300000000001</v>
      </c>
      <c r="X41" s="17">
        <v>8928</v>
      </c>
      <c r="Y41" s="17">
        <v>0</v>
      </c>
      <c r="Z41" s="17">
        <v>0</v>
      </c>
      <c r="AA41" s="17">
        <v>0.193971</v>
      </c>
      <c r="AB41" s="17">
        <v>7.2501400000000004E-3</v>
      </c>
      <c r="AC41" s="17">
        <v>0.63947500000000002</v>
      </c>
      <c r="AD41" s="17">
        <v>0.25</v>
      </c>
      <c r="AE41" s="17">
        <v>1490.6</v>
      </c>
    </row>
    <row r="42" spans="1:31">
      <c r="A42" s="17">
        <v>29</v>
      </c>
      <c r="B42" s="19">
        <v>0.45932870370370371</v>
      </c>
      <c r="C42" s="17">
        <v>143.30000000000001</v>
      </c>
      <c r="D42" s="17">
        <v>2.7</v>
      </c>
      <c r="E42" s="17">
        <v>1.431E-3</v>
      </c>
      <c r="F42" s="17">
        <v>6.9000000000000006E-2</v>
      </c>
      <c r="G42" s="17">
        <v>0.778976</v>
      </c>
      <c r="H42" s="17">
        <v>0.64825100000000002</v>
      </c>
      <c r="I42" s="17">
        <v>0.75119800000000003</v>
      </c>
      <c r="J42" s="17">
        <v>0.102947</v>
      </c>
      <c r="K42" s="17">
        <v>0.137044</v>
      </c>
      <c r="L42" s="17">
        <v>800</v>
      </c>
      <c r="M42" s="17">
        <v>0.31179600000000002</v>
      </c>
      <c r="N42" s="17">
        <v>908</v>
      </c>
      <c r="O42" s="17">
        <v>0</v>
      </c>
      <c r="P42" s="17">
        <v>0</v>
      </c>
      <c r="Q42" s="17">
        <v>0.88587000000000005</v>
      </c>
      <c r="R42" s="17">
        <v>0.64474200000000004</v>
      </c>
      <c r="S42" s="17">
        <v>0.75317900000000004</v>
      </c>
      <c r="T42" s="17">
        <v>0.108436</v>
      </c>
      <c r="U42" s="17">
        <v>0.14397199999999999</v>
      </c>
      <c r="V42" s="17">
        <v>648.1</v>
      </c>
      <c r="W42" s="17">
        <v>0.138706</v>
      </c>
      <c r="X42" s="17">
        <v>684</v>
      </c>
      <c r="Y42" s="17">
        <v>0</v>
      </c>
      <c r="Z42" s="17">
        <v>0</v>
      </c>
      <c r="AA42" s="17">
        <v>0.221495</v>
      </c>
      <c r="AB42" s="17">
        <v>1.1738200000000001E-2</v>
      </c>
      <c r="AC42" s="17">
        <v>0.64601500000000001</v>
      </c>
      <c r="AD42" s="17">
        <v>0.25</v>
      </c>
      <c r="AE42" s="17">
        <v>1038.2</v>
      </c>
    </row>
    <row r="43" spans="1:31">
      <c r="A43" s="17">
        <v>30</v>
      </c>
      <c r="B43" s="19">
        <v>0.45938657407407407</v>
      </c>
      <c r="C43" s="17">
        <v>142.19999999999999</v>
      </c>
      <c r="D43" s="17">
        <v>2.7</v>
      </c>
      <c r="E43" s="17">
        <v>1.1540000000000001E-3</v>
      </c>
      <c r="F43" s="17">
        <v>5.6000000000000001E-2</v>
      </c>
      <c r="G43" s="17">
        <v>0.83664300000000003</v>
      </c>
      <c r="H43" s="17">
        <v>0.65478499999999995</v>
      </c>
      <c r="I43" s="17">
        <v>0.75752200000000003</v>
      </c>
      <c r="J43" s="17">
        <v>0.10273699999999999</v>
      </c>
      <c r="K43" s="17">
        <v>0.13562299999999999</v>
      </c>
      <c r="L43" s="17">
        <v>701.8</v>
      </c>
      <c r="M43" s="17">
        <v>0.22916900000000001</v>
      </c>
      <c r="N43" s="17">
        <v>714</v>
      </c>
      <c r="O43" s="17">
        <v>0</v>
      </c>
      <c r="P43" s="17">
        <v>0</v>
      </c>
      <c r="Q43" s="17">
        <v>0.82989100000000005</v>
      </c>
      <c r="R43" s="17">
        <v>0.65626600000000002</v>
      </c>
      <c r="S43" s="17">
        <v>0.75588</v>
      </c>
      <c r="T43" s="17">
        <v>9.9613999999999994E-2</v>
      </c>
      <c r="U43" s="17">
        <v>0.13178500000000001</v>
      </c>
      <c r="V43" s="17">
        <v>658.2</v>
      </c>
      <c r="W43" s="17">
        <v>0.32160899999999998</v>
      </c>
      <c r="X43" s="17">
        <v>1150</v>
      </c>
      <c r="Y43" s="17">
        <v>0</v>
      </c>
      <c r="Z43" s="17">
        <v>0</v>
      </c>
      <c r="AA43" s="17">
        <v>0.20274700000000001</v>
      </c>
      <c r="AB43" s="17">
        <v>8.1294999999999996E-3</v>
      </c>
      <c r="AC43" s="17">
        <v>0.65707599999999999</v>
      </c>
      <c r="AD43" s="17">
        <v>0.25</v>
      </c>
      <c r="AE43" s="17">
        <v>1183.4000000000001</v>
      </c>
    </row>
    <row r="44" spans="1:31">
      <c r="A44" s="17">
        <v>31</v>
      </c>
      <c r="B44" s="19">
        <v>0.45943287037037034</v>
      </c>
      <c r="C44" s="17">
        <v>141</v>
      </c>
      <c r="D44" s="17">
        <v>2.7</v>
      </c>
      <c r="E44" s="17">
        <v>1.5070000000000001E-3</v>
      </c>
      <c r="F44" s="17">
        <v>7.2999999999999995E-2</v>
      </c>
      <c r="G44" s="17">
        <v>0.73073699999999997</v>
      </c>
      <c r="H44" s="17">
        <v>0.65251400000000004</v>
      </c>
      <c r="I44" s="17">
        <v>0.75606300000000004</v>
      </c>
      <c r="J44" s="17">
        <v>0.103549</v>
      </c>
      <c r="K44" s="17">
        <v>0.136958</v>
      </c>
      <c r="L44" s="17">
        <v>800</v>
      </c>
      <c r="M44" s="17">
        <v>0.229156</v>
      </c>
      <c r="N44" s="17">
        <v>810</v>
      </c>
      <c r="O44" s="17">
        <v>0</v>
      </c>
      <c r="P44" s="17">
        <v>0</v>
      </c>
      <c r="Q44" s="17">
        <v>0.80606100000000003</v>
      </c>
      <c r="R44" s="17">
        <v>0.64729800000000004</v>
      </c>
      <c r="S44" s="17">
        <v>0.76275199999999999</v>
      </c>
      <c r="T44" s="17">
        <v>0.115455</v>
      </c>
      <c r="U44" s="17">
        <v>0.151366</v>
      </c>
      <c r="V44" s="17">
        <v>800</v>
      </c>
      <c r="W44" s="17">
        <v>2.6999999999999999E-5</v>
      </c>
      <c r="X44" s="17">
        <v>1601</v>
      </c>
      <c r="Y44" s="17">
        <v>0</v>
      </c>
      <c r="Z44" s="17">
        <v>0</v>
      </c>
      <c r="AA44" s="17">
        <v>0.23287099999999999</v>
      </c>
      <c r="AB44" s="17">
        <v>1.0483299999999999E-2</v>
      </c>
      <c r="AC44" s="17">
        <v>0.64850799999999997</v>
      </c>
      <c r="AD44" s="17">
        <v>0.25</v>
      </c>
      <c r="AE44" s="17">
        <v>1038.2</v>
      </c>
    </row>
    <row r="45" spans="1:31">
      <c r="A45" s="17">
        <v>32</v>
      </c>
      <c r="B45" s="19">
        <v>0.45949074074074076</v>
      </c>
      <c r="C45" s="17">
        <v>139.69999999999999</v>
      </c>
      <c r="D45" s="17">
        <v>2.7</v>
      </c>
      <c r="E45" s="17">
        <v>1.467E-3</v>
      </c>
      <c r="F45" s="17">
        <v>7.0999999999999994E-2</v>
      </c>
      <c r="G45" s="17">
        <v>0.79605000000000004</v>
      </c>
      <c r="H45" s="17">
        <v>0.66932700000000001</v>
      </c>
      <c r="I45" s="17">
        <v>0.77393900000000004</v>
      </c>
      <c r="J45" s="17">
        <v>0.104612</v>
      </c>
      <c r="K45" s="17">
        <v>0.13516800000000001</v>
      </c>
      <c r="L45" s="17">
        <v>765.6</v>
      </c>
      <c r="M45" s="17">
        <v>0.37081900000000001</v>
      </c>
      <c r="N45" s="17">
        <v>676</v>
      </c>
      <c r="O45" s="17">
        <v>0</v>
      </c>
      <c r="P45" s="17">
        <v>0</v>
      </c>
      <c r="Q45" s="17">
        <v>0.85874200000000001</v>
      </c>
      <c r="R45" s="17">
        <v>0.65479600000000004</v>
      </c>
      <c r="S45" s="17">
        <v>0.773702</v>
      </c>
      <c r="T45" s="17">
        <v>0.118905</v>
      </c>
      <c r="U45" s="17">
        <v>0.15368399999999999</v>
      </c>
      <c r="V45" s="17">
        <v>800</v>
      </c>
      <c r="W45" s="17">
        <v>2.0000000000000002E-5</v>
      </c>
      <c r="X45" s="17">
        <v>1910</v>
      </c>
      <c r="Y45" s="17">
        <v>0</v>
      </c>
      <c r="Z45" s="17">
        <v>0</v>
      </c>
      <c r="AA45" s="17">
        <v>0.23643700000000001</v>
      </c>
      <c r="AB45" s="17">
        <v>8.3904600000000006E-3</v>
      </c>
      <c r="AC45" s="17">
        <v>0.65579399999999999</v>
      </c>
      <c r="AD45" s="17">
        <v>0.25</v>
      </c>
      <c r="AE45" s="17">
        <v>1084.8</v>
      </c>
    </row>
    <row r="46" spans="1:31">
      <c r="A46" s="17">
        <v>33</v>
      </c>
      <c r="B46" s="19">
        <v>0.45954861111111112</v>
      </c>
      <c r="C46" s="17">
        <v>138.80000000000001</v>
      </c>
      <c r="D46" s="17">
        <v>2.7</v>
      </c>
      <c r="E46" s="17">
        <v>1.743E-3</v>
      </c>
      <c r="F46" s="17">
        <v>8.4000000000000005E-2</v>
      </c>
      <c r="G46" s="17">
        <v>0.82636100000000001</v>
      </c>
      <c r="H46" s="17">
        <v>0.69043900000000002</v>
      </c>
      <c r="I46" s="17">
        <v>0.81404900000000002</v>
      </c>
      <c r="J46" s="17">
        <v>0.123611</v>
      </c>
      <c r="K46" s="17">
        <v>0.15184700000000001</v>
      </c>
      <c r="L46" s="17">
        <v>777.3</v>
      </c>
      <c r="M46" s="17">
        <v>0.319303</v>
      </c>
      <c r="N46" s="17">
        <v>717</v>
      </c>
      <c r="O46" s="17">
        <v>0</v>
      </c>
      <c r="P46" s="17">
        <v>0</v>
      </c>
      <c r="Q46" s="17">
        <v>0.83848400000000001</v>
      </c>
      <c r="R46" s="17">
        <v>0.65410500000000005</v>
      </c>
      <c r="S46" s="17">
        <v>0.79762699999999997</v>
      </c>
      <c r="T46" s="17">
        <v>0.14352200000000001</v>
      </c>
      <c r="U46" s="17">
        <v>0.17993600000000001</v>
      </c>
      <c r="V46" s="17">
        <v>750.7</v>
      </c>
      <c r="W46" s="17">
        <v>4.5000000000000003E-5</v>
      </c>
      <c r="X46" s="17">
        <v>471</v>
      </c>
      <c r="Y46" s="17">
        <v>0</v>
      </c>
      <c r="Z46" s="17">
        <v>0</v>
      </c>
      <c r="AA46" s="17">
        <v>0.27682400000000001</v>
      </c>
      <c r="AB46" s="17">
        <v>9.0277399999999994E-3</v>
      </c>
      <c r="AC46" s="17">
        <v>0.65540100000000001</v>
      </c>
      <c r="AD46" s="17">
        <v>0.25</v>
      </c>
      <c r="AE46" s="17">
        <v>1068.5</v>
      </c>
    </row>
    <row r="47" spans="1:31">
      <c r="A47" s="17">
        <v>34</v>
      </c>
      <c r="B47" s="19">
        <v>0.45959490740740744</v>
      </c>
      <c r="C47" s="17">
        <v>137.5</v>
      </c>
      <c r="D47" s="17">
        <v>2.7</v>
      </c>
      <c r="E47" s="17">
        <v>1.5809999999999999E-3</v>
      </c>
      <c r="F47" s="17">
        <v>7.6999999999999999E-2</v>
      </c>
      <c r="G47" s="17">
        <v>0.84446399999999999</v>
      </c>
      <c r="H47" s="17">
        <v>0.69157500000000005</v>
      </c>
      <c r="I47" s="17">
        <v>0.83272999999999997</v>
      </c>
      <c r="J47" s="17">
        <v>0.141155</v>
      </c>
      <c r="K47" s="17">
        <v>0.16950799999999999</v>
      </c>
      <c r="L47" s="17">
        <v>685.9</v>
      </c>
      <c r="M47" s="17">
        <v>1.0000000000000001E-5</v>
      </c>
      <c r="N47" s="17">
        <v>705</v>
      </c>
      <c r="O47" s="17">
        <v>0</v>
      </c>
      <c r="P47" s="17">
        <v>0</v>
      </c>
      <c r="Q47" s="17">
        <v>0.85816899999999996</v>
      </c>
      <c r="R47" s="17">
        <v>0.67431600000000003</v>
      </c>
      <c r="S47" s="17">
        <v>0.82718499999999995</v>
      </c>
      <c r="T47" s="17">
        <v>0.152869</v>
      </c>
      <c r="U47" s="17">
        <v>0.184807</v>
      </c>
      <c r="V47" s="17">
        <v>800</v>
      </c>
      <c r="W47" s="17">
        <v>0.28332800000000002</v>
      </c>
      <c r="X47" s="17">
        <v>552</v>
      </c>
      <c r="Y47" s="17">
        <v>0</v>
      </c>
      <c r="Z47" s="17">
        <v>0</v>
      </c>
      <c r="AA47" s="17">
        <v>0.28431800000000002</v>
      </c>
      <c r="AB47" s="17">
        <v>7.8384500000000003E-3</v>
      </c>
      <c r="AC47" s="17">
        <v>0.67551399999999995</v>
      </c>
      <c r="AD47" s="17">
        <v>0.25</v>
      </c>
      <c r="AE47" s="17">
        <v>1210.9000000000001</v>
      </c>
    </row>
    <row r="48" spans="1:31">
      <c r="A48" s="17">
        <v>35</v>
      </c>
      <c r="B48" s="19">
        <v>0.45965277777777774</v>
      </c>
      <c r="C48" s="17">
        <v>136.4</v>
      </c>
      <c r="D48" s="17">
        <v>2.7</v>
      </c>
      <c r="E48" s="17">
        <v>1.493E-3</v>
      </c>
      <c r="F48" s="17">
        <v>7.1999999999999995E-2</v>
      </c>
      <c r="G48" s="17">
        <v>0.91932100000000005</v>
      </c>
      <c r="H48" s="17">
        <v>0.70610700000000004</v>
      </c>
      <c r="I48" s="17">
        <v>0.867205</v>
      </c>
      <c r="J48" s="17">
        <v>0.16109799999999999</v>
      </c>
      <c r="K48" s="17">
        <v>0.18576699999999999</v>
      </c>
      <c r="L48" s="17">
        <v>753.3</v>
      </c>
      <c r="M48" s="17">
        <v>0.15845200000000001</v>
      </c>
      <c r="N48" s="17">
        <v>1799</v>
      </c>
      <c r="O48" s="17">
        <v>0</v>
      </c>
      <c r="P48" s="17">
        <v>0</v>
      </c>
      <c r="Q48" s="17">
        <v>0.86292800000000003</v>
      </c>
      <c r="R48" s="17">
        <v>0.72212200000000004</v>
      </c>
      <c r="S48" s="17">
        <v>0.86077999999999999</v>
      </c>
      <c r="T48" s="17">
        <v>0.138657</v>
      </c>
      <c r="U48" s="17">
        <v>0.161084</v>
      </c>
      <c r="V48" s="17">
        <v>720.8</v>
      </c>
      <c r="W48" s="17">
        <v>0.26963700000000002</v>
      </c>
      <c r="X48" s="17">
        <v>778</v>
      </c>
      <c r="Y48" s="17">
        <v>0</v>
      </c>
      <c r="Z48" s="17">
        <v>0</v>
      </c>
      <c r="AA48" s="17">
        <v>0.24782100000000001</v>
      </c>
      <c r="AB48" s="17">
        <v>2.1674599999999999E-2</v>
      </c>
      <c r="AC48" s="17">
        <v>0.72512699999999997</v>
      </c>
      <c r="AD48" s="17">
        <v>0.25</v>
      </c>
      <c r="AE48" s="17">
        <v>1102.5</v>
      </c>
    </row>
    <row r="49" spans="1:31">
      <c r="A49" s="17">
        <v>36</v>
      </c>
      <c r="B49" s="19">
        <v>0.45971064814814816</v>
      </c>
      <c r="C49" s="17">
        <v>135.1</v>
      </c>
      <c r="D49" s="17">
        <v>2.7</v>
      </c>
      <c r="E49" s="17">
        <v>1.8339999999999999E-3</v>
      </c>
      <c r="F49" s="17">
        <v>8.8999999999999996E-2</v>
      </c>
      <c r="G49" s="17">
        <v>0.90718100000000002</v>
      </c>
      <c r="H49" s="17">
        <v>0.7369</v>
      </c>
      <c r="I49" s="17">
        <v>0.90010999999999997</v>
      </c>
      <c r="J49" s="17">
        <v>0.16320999999999999</v>
      </c>
      <c r="K49" s="17">
        <v>0.18132300000000001</v>
      </c>
      <c r="L49" s="17">
        <v>722.9</v>
      </c>
      <c r="M49" s="17">
        <v>0.18515100000000001</v>
      </c>
      <c r="N49" s="17">
        <v>1024</v>
      </c>
      <c r="O49" s="17">
        <v>0</v>
      </c>
      <c r="P49" s="17">
        <v>0</v>
      </c>
      <c r="Q49" s="17">
        <v>0.92928900000000003</v>
      </c>
      <c r="R49" s="17">
        <v>0.73067700000000002</v>
      </c>
      <c r="S49" s="17">
        <v>0.91818299999999997</v>
      </c>
      <c r="T49" s="17">
        <v>0.18750600000000001</v>
      </c>
      <c r="U49" s="17">
        <v>0.20421400000000001</v>
      </c>
      <c r="V49" s="17">
        <v>800</v>
      </c>
      <c r="W49" s="17">
        <v>0.22917999999999999</v>
      </c>
      <c r="X49" s="17">
        <v>894</v>
      </c>
      <c r="Y49" s="17">
        <v>0</v>
      </c>
      <c r="Z49" s="17">
        <v>0</v>
      </c>
      <c r="AA49" s="17">
        <v>0.31417600000000001</v>
      </c>
      <c r="AB49" s="17">
        <v>1.19603E-2</v>
      </c>
      <c r="AC49" s="17">
        <v>0.73291899999999999</v>
      </c>
      <c r="AD49" s="17">
        <v>0.25</v>
      </c>
      <c r="AE49" s="17">
        <v>1149</v>
      </c>
    </row>
    <row r="50" spans="1:31">
      <c r="A50" s="17">
        <v>37</v>
      </c>
      <c r="B50" s="19">
        <v>0.45975694444444443</v>
      </c>
      <c r="C50" s="17">
        <v>134.19999999999999</v>
      </c>
      <c r="D50" s="17">
        <v>2.7</v>
      </c>
      <c r="E50" s="17">
        <v>1.683E-3</v>
      </c>
      <c r="F50" s="17">
        <v>8.1000000000000003E-2</v>
      </c>
      <c r="G50" s="17">
        <v>0.92475300000000005</v>
      </c>
      <c r="H50" s="17">
        <v>0.77321499999999999</v>
      </c>
      <c r="I50" s="17">
        <v>0.95172400000000001</v>
      </c>
      <c r="J50" s="17">
        <v>0.178509</v>
      </c>
      <c r="K50" s="17">
        <v>0.18756400000000001</v>
      </c>
      <c r="L50" s="17">
        <v>691.1</v>
      </c>
      <c r="M50" s="17">
        <v>0.34596399999999999</v>
      </c>
      <c r="N50" s="17">
        <v>1824</v>
      </c>
      <c r="O50" s="17">
        <v>0</v>
      </c>
      <c r="P50" s="17">
        <v>0</v>
      </c>
      <c r="Q50" s="17">
        <v>0.89622900000000005</v>
      </c>
      <c r="R50" s="17">
        <v>0.74541000000000002</v>
      </c>
      <c r="S50" s="17">
        <v>0.92904100000000001</v>
      </c>
      <c r="T50" s="17">
        <v>0.18363099999999999</v>
      </c>
      <c r="U50" s="17">
        <v>0.197657</v>
      </c>
      <c r="V50" s="17">
        <v>800</v>
      </c>
      <c r="W50" s="17">
        <v>6.9999999999999999E-6</v>
      </c>
      <c r="X50" s="17">
        <v>1781</v>
      </c>
      <c r="Y50" s="17">
        <v>0</v>
      </c>
      <c r="Z50" s="17">
        <v>0</v>
      </c>
      <c r="AA50" s="17">
        <v>0.304087</v>
      </c>
      <c r="AB50" s="17">
        <v>2.0195500000000002E-2</v>
      </c>
      <c r="AC50" s="17">
        <v>0.74911799999999995</v>
      </c>
      <c r="AD50" s="17">
        <v>0.25</v>
      </c>
      <c r="AE50" s="17">
        <v>1201.7</v>
      </c>
    </row>
    <row r="51" spans="1:31">
      <c r="A51" s="17">
        <v>38</v>
      </c>
      <c r="B51" s="19">
        <v>0.45981481481481484</v>
      </c>
      <c r="C51" s="17">
        <v>133.1</v>
      </c>
      <c r="D51" s="17">
        <v>2.7</v>
      </c>
      <c r="E51" s="17">
        <v>2.0339999999999998E-3</v>
      </c>
      <c r="F51" s="17">
        <v>9.8000000000000004E-2</v>
      </c>
      <c r="G51" s="17">
        <v>0.90349400000000002</v>
      </c>
      <c r="H51" s="17">
        <v>0.80234300000000003</v>
      </c>
      <c r="I51" s="17">
        <v>0.99390400000000001</v>
      </c>
      <c r="J51" s="17">
        <v>0.19156100000000001</v>
      </c>
      <c r="K51" s="17">
        <v>0.19273599999999999</v>
      </c>
      <c r="L51" s="17">
        <v>725</v>
      </c>
      <c r="M51" s="17">
        <v>9.0000000000000002E-6</v>
      </c>
      <c r="N51" s="17">
        <v>691</v>
      </c>
      <c r="O51" s="17">
        <v>0</v>
      </c>
      <c r="P51" s="17">
        <v>0</v>
      </c>
      <c r="Q51" s="17">
        <v>0.94442400000000004</v>
      </c>
      <c r="R51" s="17">
        <v>0.75634699999999999</v>
      </c>
      <c r="S51" s="17">
        <v>0.97590900000000003</v>
      </c>
      <c r="T51" s="17">
        <v>0.21956200000000001</v>
      </c>
      <c r="U51" s="17">
        <v>0.22498199999999999</v>
      </c>
      <c r="V51" s="17">
        <v>797.2</v>
      </c>
      <c r="W51" s="17">
        <v>0.12622800000000001</v>
      </c>
      <c r="X51" s="17">
        <v>608</v>
      </c>
      <c r="Y51" s="17">
        <v>0</v>
      </c>
      <c r="Z51" s="17">
        <v>0</v>
      </c>
      <c r="AA51" s="17">
        <v>0.34612700000000002</v>
      </c>
      <c r="AB51" s="17">
        <v>8.1218499999999999E-3</v>
      </c>
      <c r="AC51" s="17">
        <v>0.75812999999999997</v>
      </c>
      <c r="AD51" s="17">
        <v>0.25</v>
      </c>
      <c r="AE51" s="17">
        <v>1145.7</v>
      </c>
    </row>
    <row r="52" spans="1:31">
      <c r="A52" s="17">
        <v>39</v>
      </c>
      <c r="B52" s="19">
        <v>0.45987268518518515</v>
      </c>
      <c r="C52" s="17">
        <v>132</v>
      </c>
      <c r="D52" s="17">
        <v>2.7</v>
      </c>
      <c r="E52" s="17">
        <v>2.3140000000000001E-3</v>
      </c>
      <c r="F52" s="17">
        <v>0.112</v>
      </c>
      <c r="G52" s="17">
        <v>0.93404200000000004</v>
      </c>
      <c r="H52" s="17">
        <v>0.78308900000000004</v>
      </c>
      <c r="I52" s="17">
        <v>1.001846</v>
      </c>
      <c r="J52" s="17">
        <v>0.21875600000000001</v>
      </c>
      <c r="K52" s="17">
        <v>0.21835299999999999</v>
      </c>
      <c r="L52" s="17">
        <v>783.7</v>
      </c>
      <c r="M52" s="17">
        <v>8.7539000000000006E-2</v>
      </c>
      <c r="N52" s="17">
        <v>1255</v>
      </c>
      <c r="O52" s="17">
        <v>0</v>
      </c>
      <c r="P52" s="17">
        <v>0</v>
      </c>
      <c r="Q52" s="17">
        <v>0.95291300000000001</v>
      </c>
      <c r="R52" s="17">
        <v>0.77480599999999999</v>
      </c>
      <c r="S52" s="17">
        <v>1.01756</v>
      </c>
      <c r="T52" s="17">
        <v>0.242755</v>
      </c>
      <c r="U52" s="17">
        <v>0.238565</v>
      </c>
      <c r="V52" s="17">
        <v>800</v>
      </c>
      <c r="W52" s="17">
        <v>0.14164099999999999</v>
      </c>
      <c r="X52" s="17">
        <v>524</v>
      </c>
      <c r="Y52" s="17">
        <v>0</v>
      </c>
      <c r="Z52" s="17">
        <v>0</v>
      </c>
      <c r="AA52" s="17">
        <v>0.36702400000000002</v>
      </c>
      <c r="AB52" s="17">
        <v>1.5818100000000002E-2</v>
      </c>
      <c r="AC52" s="17">
        <v>0.77864599999999995</v>
      </c>
      <c r="AD52" s="17">
        <v>0.25</v>
      </c>
      <c r="AE52" s="17">
        <v>1059.8</v>
      </c>
    </row>
    <row r="53" spans="1:31">
      <c r="A53" s="17">
        <v>40</v>
      </c>
      <c r="B53" s="19">
        <v>0.45991898148148147</v>
      </c>
      <c r="C53" s="17">
        <v>130.80000000000001</v>
      </c>
      <c r="D53" s="17">
        <v>2.7</v>
      </c>
      <c r="E53" s="17">
        <v>2.1129999999999999E-3</v>
      </c>
      <c r="F53" s="17">
        <v>0.10199999999999999</v>
      </c>
      <c r="G53" s="17">
        <v>0.95098000000000005</v>
      </c>
      <c r="H53" s="17">
        <v>0.81898499999999996</v>
      </c>
      <c r="I53" s="17">
        <v>1.03729</v>
      </c>
      <c r="J53" s="17">
        <v>0.218305</v>
      </c>
      <c r="K53" s="17">
        <v>0.21045700000000001</v>
      </c>
      <c r="L53" s="17">
        <v>733.8</v>
      </c>
      <c r="M53" s="17">
        <v>0.25894099999999998</v>
      </c>
      <c r="N53" s="17">
        <v>590</v>
      </c>
      <c r="O53" s="17">
        <v>0</v>
      </c>
      <c r="P53" s="17">
        <v>0</v>
      </c>
      <c r="Q53" s="17">
        <v>0.96061399999999997</v>
      </c>
      <c r="R53" s="17">
        <v>0.800037</v>
      </c>
      <c r="S53" s="17">
        <v>1.039838</v>
      </c>
      <c r="T53" s="17">
        <v>0.23980099999999999</v>
      </c>
      <c r="U53" s="17">
        <v>0.23061300000000001</v>
      </c>
      <c r="V53" s="17">
        <v>759</v>
      </c>
      <c r="W53" s="17">
        <v>1.3953E-2</v>
      </c>
      <c r="X53" s="17">
        <v>523</v>
      </c>
      <c r="Y53" s="17">
        <v>0</v>
      </c>
      <c r="Z53" s="17">
        <v>0</v>
      </c>
      <c r="AA53" s="17">
        <v>0.35478999999999999</v>
      </c>
      <c r="AB53" s="17">
        <v>7.0315000000000004E-3</v>
      </c>
      <c r="AC53" s="17">
        <v>0.80172399999999999</v>
      </c>
      <c r="AD53" s="17">
        <v>0.25</v>
      </c>
      <c r="AE53" s="17">
        <v>1131.9000000000001</v>
      </c>
    </row>
    <row r="54" spans="1:31">
      <c r="A54" s="17">
        <v>41</v>
      </c>
      <c r="B54" s="19">
        <v>0.45997685185185189</v>
      </c>
      <c r="C54" s="17">
        <v>129.5</v>
      </c>
      <c r="D54" s="17">
        <v>2.7</v>
      </c>
      <c r="E54" s="17">
        <v>2.1189999999999998E-3</v>
      </c>
      <c r="F54" s="17">
        <v>0.10299999999999999</v>
      </c>
      <c r="G54" s="17">
        <v>0.95392600000000005</v>
      </c>
      <c r="H54" s="17">
        <v>0.82043100000000002</v>
      </c>
      <c r="I54" s="17">
        <v>1.0610329999999999</v>
      </c>
      <c r="J54" s="17">
        <v>0.24060200000000001</v>
      </c>
      <c r="K54" s="17">
        <v>0.22676199999999999</v>
      </c>
      <c r="L54" s="17">
        <v>708.9</v>
      </c>
      <c r="M54" s="17">
        <v>0.13820399999999999</v>
      </c>
      <c r="N54" s="17">
        <v>823</v>
      </c>
      <c r="O54" s="17">
        <v>0</v>
      </c>
      <c r="P54" s="17">
        <v>0</v>
      </c>
      <c r="Q54" s="17">
        <v>0.94987500000000002</v>
      </c>
      <c r="R54" s="17">
        <v>0.80754499999999996</v>
      </c>
      <c r="S54" s="17">
        <v>1.062506</v>
      </c>
      <c r="T54" s="17">
        <v>0.25496200000000002</v>
      </c>
      <c r="U54" s="17">
        <v>0.23996200000000001</v>
      </c>
      <c r="V54" s="17">
        <v>800</v>
      </c>
      <c r="W54" s="17">
        <v>7.1974999999999997E-2</v>
      </c>
      <c r="X54" s="17">
        <v>800</v>
      </c>
      <c r="Y54" s="17">
        <v>0</v>
      </c>
      <c r="Z54" s="17">
        <v>0</v>
      </c>
      <c r="AA54" s="17">
        <v>0.36917299999999997</v>
      </c>
      <c r="AB54" s="17">
        <v>9.4476200000000003E-3</v>
      </c>
      <c r="AC54" s="17">
        <v>0.80995300000000003</v>
      </c>
      <c r="AD54" s="17">
        <v>0.25</v>
      </c>
      <c r="AE54" s="17">
        <v>1171.5999999999999</v>
      </c>
    </row>
    <row r="55" spans="1:31">
      <c r="A55" s="17">
        <v>42</v>
      </c>
      <c r="B55" s="19">
        <v>0.46003472222222225</v>
      </c>
      <c r="C55" s="17">
        <v>128.4</v>
      </c>
      <c r="D55" s="17">
        <v>2.7</v>
      </c>
      <c r="E55" s="17">
        <v>2.173E-3</v>
      </c>
      <c r="F55" s="17">
        <v>0.105</v>
      </c>
      <c r="G55" s="17">
        <v>0.93669599999999997</v>
      </c>
      <c r="H55" s="17">
        <v>0.84760999999999997</v>
      </c>
      <c r="I55" s="17">
        <v>1.0937809999999999</v>
      </c>
      <c r="J55" s="17">
        <v>0.24617</v>
      </c>
      <c r="K55" s="17">
        <v>0.22506300000000001</v>
      </c>
      <c r="L55" s="17">
        <v>733.4</v>
      </c>
      <c r="M55" s="17">
        <v>8.2478999999999997E-2</v>
      </c>
      <c r="N55" s="17">
        <v>703</v>
      </c>
      <c r="O55" s="17">
        <v>0</v>
      </c>
      <c r="P55" s="17">
        <v>0</v>
      </c>
      <c r="Q55" s="17">
        <v>0.95684000000000002</v>
      </c>
      <c r="R55" s="17">
        <v>0.84120600000000001</v>
      </c>
      <c r="S55" s="17">
        <v>1.1033299999999999</v>
      </c>
      <c r="T55" s="17">
        <v>0.26212400000000002</v>
      </c>
      <c r="U55" s="17">
        <v>0.23757500000000001</v>
      </c>
      <c r="V55" s="17">
        <v>800</v>
      </c>
      <c r="W55" s="17">
        <v>0.193693</v>
      </c>
      <c r="X55" s="17">
        <v>428</v>
      </c>
      <c r="Y55" s="17">
        <v>0</v>
      </c>
      <c r="Z55" s="17">
        <v>0</v>
      </c>
      <c r="AA55" s="17">
        <v>0.36549999999999999</v>
      </c>
      <c r="AB55" s="17">
        <v>8.3557900000000001E-3</v>
      </c>
      <c r="AC55" s="17">
        <v>0.84339699999999995</v>
      </c>
      <c r="AD55" s="17">
        <v>0.25</v>
      </c>
      <c r="AE55" s="17">
        <v>1132.5</v>
      </c>
    </row>
    <row r="56" spans="1:31">
      <c r="A56" s="17">
        <v>43</v>
      </c>
      <c r="B56" s="19">
        <v>0.46008101851851851</v>
      </c>
      <c r="C56" s="17">
        <v>127.3</v>
      </c>
      <c r="D56" s="17">
        <v>2.7</v>
      </c>
      <c r="E56" s="17">
        <v>2.163E-3</v>
      </c>
      <c r="F56" s="17">
        <v>0.105</v>
      </c>
      <c r="G56" s="17">
        <v>0.94372400000000001</v>
      </c>
      <c r="H56" s="17">
        <v>0.86018600000000001</v>
      </c>
      <c r="I56" s="17">
        <v>1.121902</v>
      </c>
      <c r="J56" s="17">
        <v>0.261716</v>
      </c>
      <c r="K56" s="17">
        <v>0.23327899999999999</v>
      </c>
      <c r="L56" s="17">
        <v>766.1</v>
      </c>
      <c r="M56" s="17">
        <v>0.25045200000000001</v>
      </c>
      <c r="N56" s="17">
        <v>861</v>
      </c>
      <c r="O56" s="17">
        <v>0</v>
      </c>
      <c r="P56" s="17">
        <v>0</v>
      </c>
      <c r="Q56" s="17">
        <v>0.93197700000000006</v>
      </c>
      <c r="R56" s="17">
        <v>0.86966100000000002</v>
      </c>
      <c r="S56" s="17">
        <v>1.1250279999999999</v>
      </c>
      <c r="T56" s="17">
        <v>0.25536700000000001</v>
      </c>
      <c r="U56" s="17">
        <v>0.22698699999999999</v>
      </c>
      <c r="V56" s="17">
        <v>735.4</v>
      </c>
      <c r="W56" s="17">
        <v>0.22916400000000001</v>
      </c>
      <c r="X56" s="17">
        <v>770</v>
      </c>
      <c r="Y56" s="17">
        <v>0</v>
      </c>
      <c r="Z56" s="17">
        <v>0</v>
      </c>
      <c r="AA56" s="17">
        <v>0.34921099999999999</v>
      </c>
      <c r="AB56" s="17">
        <v>1.06651E-2</v>
      </c>
      <c r="AC56" s="17">
        <v>0.87238400000000005</v>
      </c>
      <c r="AD56" s="17">
        <v>0.25</v>
      </c>
      <c r="AE56" s="17">
        <v>1084.0999999999999</v>
      </c>
    </row>
    <row r="57" spans="1:31">
      <c r="A57" s="17">
        <v>44</v>
      </c>
      <c r="B57" s="19">
        <v>0.46013888888888888</v>
      </c>
      <c r="C57" s="17">
        <v>126</v>
      </c>
      <c r="D57" s="17">
        <v>2.7</v>
      </c>
      <c r="E57" s="17">
        <v>2.428E-3</v>
      </c>
      <c r="F57" s="17">
        <v>0.11700000000000001</v>
      </c>
      <c r="G57" s="17">
        <v>0.96704100000000004</v>
      </c>
      <c r="H57" s="17">
        <v>0.90709499999999998</v>
      </c>
      <c r="I57" s="17">
        <v>1.2199709999999999</v>
      </c>
      <c r="J57" s="17">
        <v>0.31287599999999999</v>
      </c>
      <c r="K57" s="17">
        <v>0.25646200000000002</v>
      </c>
      <c r="L57" s="17">
        <v>760.9</v>
      </c>
      <c r="M57" s="17">
        <v>0.213784</v>
      </c>
      <c r="N57" s="17">
        <v>1603</v>
      </c>
      <c r="O57" s="17">
        <v>0</v>
      </c>
      <c r="P57" s="17">
        <v>0</v>
      </c>
      <c r="Q57" s="17">
        <v>0.94672599999999996</v>
      </c>
      <c r="R57" s="17">
        <v>0.88433099999999998</v>
      </c>
      <c r="S57" s="17">
        <v>1.193047</v>
      </c>
      <c r="T57" s="17">
        <v>0.30871700000000002</v>
      </c>
      <c r="U57" s="17">
        <v>0.25876300000000002</v>
      </c>
      <c r="V57" s="17">
        <v>800</v>
      </c>
      <c r="W57" s="17">
        <v>0.202349</v>
      </c>
      <c r="X57" s="17">
        <v>524</v>
      </c>
      <c r="Y57" s="17">
        <v>0</v>
      </c>
      <c r="Z57" s="17">
        <v>0</v>
      </c>
      <c r="AA57" s="17">
        <v>0.39809699999999998</v>
      </c>
      <c r="AB57" s="17">
        <v>1.95462E-2</v>
      </c>
      <c r="AC57" s="17">
        <v>0.89036499999999996</v>
      </c>
      <c r="AD57" s="17">
        <v>0.25</v>
      </c>
      <c r="AE57" s="17">
        <v>1091.5</v>
      </c>
    </row>
    <row r="58" spans="1:31">
      <c r="A58" s="17">
        <v>45</v>
      </c>
      <c r="B58" s="19">
        <v>0.46019675925925929</v>
      </c>
      <c r="C58" s="17">
        <v>124.8</v>
      </c>
      <c r="D58" s="17">
        <v>2.7</v>
      </c>
      <c r="E58" s="17">
        <v>2.5300000000000001E-3</v>
      </c>
      <c r="F58" s="17">
        <v>0.122</v>
      </c>
      <c r="G58" s="17">
        <v>0.96021000000000001</v>
      </c>
      <c r="H58" s="17">
        <v>0.92793899999999996</v>
      </c>
      <c r="I58" s="17">
        <v>1.2639549999999999</v>
      </c>
      <c r="J58" s="17">
        <v>0.33601599999999998</v>
      </c>
      <c r="K58" s="17">
        <v>0.265845</v>
      </c>
      <c r="L58" s="17">
        <v>782.1</v>
      </c>
      <c r="M58" s="17">
        <v>0.20228399999999999</v>
      </c>
      <c r="N58" s="17">
        <v>746</v>
      </c>
      <c r="O58" s="17">
        <v>0</v>
      </c>
      <c r="P58" s="17">
        <v>0</v>
      </c>
      <c r="Q58" s="17">
        <v>0.96360199999999996</v>
      </c>
      <c r="R58" s="17">
        <v>0.94294299999999998</v>
      </c>
      <c r="S58" s="17">
        <v>1.2737780000000001</v>
      </c>
      <c r="T58" s="17">
        <v>0.33083600000000002</v>
      </c>
      <c r="U58" s="17">
        <v>0.25972800000000001</v>
      </c>
      <c r="V58" s="17">
        <v>800</v>
      </c>
      <c r="W58" s="17">
        <v>0.370811</v>
      </c>
      <c r="X58" s="17">
        <v>852</v>
      </c>
      <c r="Y58" s="17">
        <v>0</v>
      </c>
      <c r="Z58" s="17">
        <v>0</v>
      </c>
      <c r="AA58" s="17">
        <v>0.39958100000000002</v>
      </c>
      <c r="AB58" s="17">
        <v>9.4476200000000003E-3</v>
      </c>
      <c r="AC58" s="17">
        <v>0.94606800000000002</v>
      </c>
      <c r="AD58" s="17">
        <v>0.25</v>
      </c>
      <c r="AE58" s="17">
        <v>1062</v>
      </c>
    </row>
    <row r="59" spans="1:31">
      <c r="A59" s="17">
        <v>46</v>
      </c>
      <c r="B59" s="19">
        <v>0.4602430555555555</v>
      </c>
      <c r="C59" s="17">
        <v>123.7</v>
      </c>
      <c r="D59" s="17">
        <v>2.7</v>
      </c>
      <c r="E59" s="17">
        <v>2.5040000000000001E-3</v>
      </c>
      <c r="F59" s="17">
        <v>0.121</v>
      </c>
      <c r="G59" s="17">
        <v>0.957229</v>
      </c>
      <c r="H59" s="17">
        <v>0.95142300000000002</v>
      </c>
      <c r="I59" s="17">
        <v>1.300306</v>
      </c>
      <c r="J59" s="17">
        <v>0.34888200000000003</v>
      </c>
      <c r="K59" s="17">
        <v>0.26830799999999999</v>
      </c>
      <c r="L59" s="17">
        <v>733.6</v>
      </c>
      <c r="M59" s="17">
        <v>0.200573</v>
      </c>
      <c r="N59" s="17">
        <v>771</v>
      </c>
      <c r="O59" s="17">
        <v>0</v>
      </c>
      <c r="P59" s="17">
        <v>0</v>
      </c>
      <c r="Q59" s="17">
        <v>0.96309900000000004</v>
      </c>
      <c r="R59" s="17">
        <v>0.98298600000000003</v>
      </c>
      <c r="S59" s="17">
        <v>1.353934</v>
      </c>
      <c r="T59" s="17">
        <v>0.370948</v>
      </c>
      <c r="U59" s="17">
        <v>0.273978</v>
      </c>
      <c r="V59" s="17">
        <v>800</v>
      </c>
      <c r="W59" s="17">
        <v>0.22917999999999999</v>
      </c>
      <c r="X59" s="17">
        <v>426</v>
      </c>
      <c r="Y59" s="17">
        <v>0</v>
      </c>
      <c r="Z59" s="17">
        <v>0</v>
      </c>
      <c r="AA59" s="17">
        <v>0.42150399999999999</v>
      </c>
      <c r="AB59" s="17">
        <v>9.1653900000000007E-3</v>
      </c>
      <c r="AC59" s="17">
        <v>0.98638599999999999</v>
      </c>
      <c r="AD59" s="17">
        <v>0.25</v>
      </c>
      <c r="AE59" s="17">
        <v>1132.0999999999999</v>
      </c>
    </row>
    <row r="60" spans="1:31">
      <c r="A60" s="17">
        <v>47</v>
      </c>
      <c r="B60" s="19">
        <v>0.46030092592592592</v>
      </c>
      <c r="C60" s="17">
        <v>122.4</v>
      </c>
      <c r="D60" s="17">
        <v>2.7</v>
      </c>
      <c r="E60" s="17">
        <v>2.7330000000000002E-3</v>
      </c>
      <c r="F60" s="17">
        <v>0.13200000000000001</v>
      </c>
      <c r="G60" s="17">
        <v>0.956762</v>
      </c>
      <c r="H60" s="17">
        <v>0.93843900000000002</v>
      </c>
      <c r="I60" s="17">
        <v>1.262399</v>
      </c>
      <c r="J60" s="17">
        <v>0.32396000000000003</v>
      </c>
      <c r="K60" s="17">
        <v>0.25662200000000002</v>
      </c>
      <c r="L60" s="17">
        <v>788.3</v>
      </c>
      <c r="M60" s="17">
        <v>9.7839999999999996E-2</v>
      </c>
      <c r="N60" s="17">
        <v>686</v>
      </c>
      <c r="O60" s="17">
        <v>0</v>
      </c>
      <c r="P60" s="17">
        <v>0</v>
      </c>
      <c r="Q60" s="17">
        <v>0.97704100000000005</v>
      </c>
      <c r="R60" s="17">
        <v>0.96481099999999997</v>
      </c>
      <c r="S60" s="17">
        <v>1.3365320000000001</v>
      </c>
      <c r="T60" s="17">
        <v>0.37172100000000002</v>
      </c>
      <c r="U60" s="17">
        <v>0.27812399999999998</v>
      </c>
      <c r="V60" s="17">
        <v>800</v>
      </c>
      <c r="W60" s="17">
        <v>0.120586</v>
      </c>
      <c r="X60" s="17">
        <v>489</v>
      </c>
      <c r="Y60" s="17">
        <v>0</v>
      </c>
      <c r="Z60" s="17">
        <v>0</v>
      </c>
      <c r="AA60" s="17">
        <v>0.42788199999999998</v>
      </c>
      <c r="AB60" s="17">
        <v>8.7580999999999996E-3</v>
      </c>
      <c r="AC60" s="17">
        <v>0.96806599999999998</v>
      </c>
      <c r="AD60" s="17">
        <v>0.25</v>
      </c>
      <c r="AE60" s="17">
        <v>1053.5999999999999</v>
      </c>
    </row>
    <row r="61" spans="1:31">
      <c r="A61" s="17">
        <v>48</v>
      </c>
      <c r="B61" s="19">
        <v>0.46035879629629628</v>
      </c>
      <c r="C61" s="17">
        <v>121.5</v>
      </c>
      <c r="D61" s="17">
        <v>2.7</v>
      </c>
      <c r="E61" s="17">
        <v>2.748E-3</v>
      </c>
      <c r="F61" s="17">
        <v>0.13300000000000001</v>
      </c>
      <c r="G61" s="17">
        <v>0.97648900000000005</v>
      </c>
      <c r="H61" s="17">
        <v>0.93074599999999996</v>
      </c>
      <c r="I61" s="17">
        <v>1.267145</v>
      </c>
      <c r="J61" s="17">
        <v>0.336399</v>
      </c>
      <c r="K61" s="17">
        <v>0.26547799999999999</v>
      </c>
      <c r="L61" s="17">
        <v>800</v>
      </c>
      <c r="M61" s="17">
        <v>0.141626</v>
      </c>
      <c r="N61" s="17">
        <v>724</v>
      </c>
      <c r="O61" s="17">
        <v>0</v>
      </c>
      <c r="P61" s="17">
        <v>0</v>
      </c>
      <c r="Q61" s="17">
        <v>0.96607500000000002</v>
      </c>
      <c r="R61" s="17">
        <v>0.95958299999999996</v>
      </c>
      <c r="S61" s="17">
        <v>1.3249869999999999</v>
      </c>
      <c r="T61" s="17">
        <v>0.36540400000000001</v>
      </c>
      <c r="U61" s="17">
        <v>0.275779</v>
      </c>
      <c r="V61" s="17">
        <v>800</v>
      </c>
      <c r="W61" s="17">
        <v>0.14164099999999999</v>
      </c>
      <c r="X61" s="17">
        <v>703</v>
      </c>
      <c r="Y61" s="17">
        <v>0</v>
      </c>
      <c r="Z61" s="17">
        <v>0</v>
      </c>
      <c r="AA61" s="17">
        <v>0.42427599999999999</v>
      </c>
      <c r="AB61" s="17">
        <v>9.3784599999999999E-3</v>
      </c>
      <c r="AC61" s="17">
        <v>0.96301000000000003</v>
      </c>
      <c r="AD61" s="17">
        <v>0.25</v>
      </c>
      <c r="AE61" s="17">
        <v>1038.2</v>
      </c>
    </row>
    <row r="62" spans="1:31">
      <c r="A62" s="17">
        <v>49</v>
      </c>
      <c r="B62" s="19">
        <v>0.4604050925925926</v>
      </c>
      <c r="C62" s="17">
        <v>120.2</v>
      </c>
      <c r="D62" s="17">
        <v>3.6</v>
      </c>
      <c r="E62" s="17">
        <v>3.493E-3</v>
      </c>
      <c r="F62" s="17">
        <v>0.16900000000000001</v>
      </c>
      <c r="G62" s="17">
        <v>0.95548100000000002</v>
      </c>
      <c r="H62" s="17">
        <v>0.93183400000000005</v>
      </c>
      <c r="I62" s="17">
        <v>1.2638940000000001</v>
      </c>
      <c r="J62" s="17">
        <v>0.33206000000000002</v>
      </c>
      <c r="K62" s="17">
        <v>0.26272800000000002</v>
      </c>
      <c r="L62" s="17">
        <v>796</v>
      </c>
      <c r="M62" s="17">
        <v>0.22917999999999999</v>
      </c>
      <c r="N62" s="17">
        <v>1111</v>
      </c>
      <c r="O62" s="17">
        <v>0</v>
      </c>
      <c r="P62" s="17">
        <v>0</v>
      </c>
      <c r="Q62" s="17">
        <v>0.96735800000000005</v>
      </c>
      <c r="R62" s="17">
        <v>0.96499299999999999</v>
      </c>
      <c r="S62" s="17">
        <v>1.3160780000000001</v>
      </c>
      <c r="T62" s="17">
        <v>0.35108499999999998</v>
      </c>
      <c r="U62" s="17">
        <v>0.266766</v>
      </c>
      <c r="V62" s="17">
        <v>800</v>
      </c>
      <c r="W62" s="17">
        <v>6.4939999999999998E-2</v>
      </c>
      <c r="X62" s="17">
        <v>604</v>
      </c>
      <c r="Y62" s="17">
        <v>0</v>
      </c>
      <c r="Z62" s="17">
        <v>0</v>
      </c>
      <c r="AA62" s="17">
        <v>0.41041</v>
      </c>
      <c r="AB62" s="17">
        <v>1.8905600000000002E-2</v>
      </c>
      <c r="AC62" s="17">
        <v>0.97162999999999999</v>
      </c>
      <c r="AD62" s="17">
        <v>0.25</v>
      </c>
      <c r="AE62" s="17">
        <v>1043.5</v>
      </c>
    </row>
    <row r="63" spans="1:31">
      <c r="A63" s="17">
        <v>50</v>
      </c>
      <c r="B63" s="19">
        <v>0.46046296296296302</v>
      </c>
      <c r="C63" s="17">
        <v>119.1</v>
      </c>
      <c r="D63" s="17">
        <v>3.6</v>
      </c>
      <c r="E63" s="17">
        <v>3.3089999999999999E-3</v>
      </c>
      <c r="F63" s="17">
        <v>0.16</v>
      </c>
      <c r="G63" s="17">
        <v>0.96775500000000003</v>
      </c>
      <c r="H63" s="17">
        <v>0.905582</v>
      </c>
      <c r="I63" s="17">
        <v>1.2140010000000001</v>
      </c>
      <c r="J63" s="17">
        <v>0.308419</v>
      </c>
      <c r="K63" s="17">
        <v>0.254052</v>
      </c>
      <c r="L63" s="17">
        <v>729</v>
      </c>
      <c r="M63" s="17">
        <v>0.180844</v>
      </c>
      <c r="N63" s="17">
        <v>661</v>
      </c>
      <c r="O63" s="17">
        <v>0</v>
      </c>
      <c r="P63" s="17">
        <v>0</v>
      </c>
      <c r="Q63" s="17">
        <v>0.96580900000000003</v>
      </c>
      <c r="R63" s="17">
        <v>0.93968799999999997</v>
      </c>
      <c r="S63" s="17">
        <v>1.293588</v>
      </c>
      <c r="T63" s="17">
        <v>0.35389999999999999</v>
      </c>
      <c r="U63" s="17">
        <v>0.27357999999999999</v>
      </c>
      <c r="V63" s="17">
        <v>800</v>
      </c>
      <c r="W63" s="17">
        <v>5.4101000000000003E-2</v>
      </c>
      <c r="X63" s="17">
        <v>456</v>
      </c>
      <c r="Y63" s="17">
        <v>0</v>
      </c>
      <c r="Z63" s="17">
        <v>0</v>
      </c>
      <c r="AA63" s="17">
        <v>0.42089300000000002</v>
      </c>
      <c r="AB63" s="17">
        <v>1.0397999999999999E-2</v>
      </c>
      <c r="AC63" s="17">
        <v>0.94336799999999998</v>
      </c>
      <c r="AD63" s="17">
        <v>0.25</v>
      </c>
      <c r="AE63" s="17">
        <v>1139.3</v>
      </c>
    </row>
    <row r="64" spans="1:31">
      <c r="A64" s="17">
        <v>51</v>
      </c>
      <c r="B64" s="19">
        <v>0.46052083333333332</v>
      </c>
      <c r="C64" s="17">
        <v>117.8</v>
      </c>
      <c r="D64" s="17">
        <v>3.6</v>
      </c>
      <c r="E64" s="17">
        <v>3.1879999999999999E-3</v>
      </c>
      <c r="F64" s="17">
        <v>0.154</v>
      </c>
      <c r="G64" s="17">
        <v>0.96721599999999996</v>
      </c>
      <c r="H64" s="17">
        <v>0.90182700000000005</v>
      </c>
      <c r="I64" s="17">
        <v>1.194097</v>
      </c>
      <c r="J64" s="17">
        <v>0.29226999999999997</v>
      </c>
      <c r="K64" s="17">
        <v>0.24476300000000001</v>
      </c>
      <c r="L64" s="17">
        <v>750.2</v>
      </c>
      <c r="M64" s="17">
        <v>0.15265300000000001</v>
      </c>
      <c r="N64" s="17">
        <v>745</v>
      </c>
      <c r="O64" s="17">
        <v>0</v>
      </c>
      <c r="P64" s="17">
        <v>0</v>
      </c>
      <c r="Q64" s="17">
        <v>0.95065900000000003</v>
      </c>
      <c r="R64" s="17">
        <v>0.93880200000000003</v>
      </c>
      <c r="S64" s="17">
        <v>1.262748</v>
      </c>
      <c r="T64" s="17">
        <v>0.32394600000000001</v>
      </c>
      <c r="U64" s="17">
        <v>0.25653999999999999</v>
      </c>
      <c r="V64" s="17">
        <v>800</v>
      </c>
      <c r="W64" s="17">
        <v>0.14163999999999999</v>
      </c>
      <c r="X64" s="17">
        <v>913</v>
      </c>
      <c r="Y64" s="17">
        <v>0</v>
      </c>
      <c r="Z64" s="17">
        <v>0</v>
      </c>
      <c r="AA64" s="17">
        <v>0.394677</v>
      </c>
      <c r="AB64" s="17">
        <v>1.20386E-2</v>
      </c>
      <c r="AC64" s="17">
        <v>0.94270200000000004</v>
      </c>
      <c r="AD64" s="17">
        <v>0.25</v>
      </c>
      <c r="AE64" s="17">
        <v>1107.2</v>
      </c>
    </row>
    <row r="65" spans="1:31">
      <c r="A65" s="17">
        <v>52</v>
      </c>
      <c r="B65" s="19">
        <v>0.46056712962962965</v>
      </c>
      <c r="C65" s="17">
        <v>116.6</v>
      </c>
      <c r="D65" s="17">
        <v>3.6</v>
      </c>
      <c r="E65" s="17">
        <v>3.5530000000000002E-3</v>
      </c>
      <c r="F65" s="17">
        <v>0.17199999999999999</v>
      </c>
      <c r="G65" s="17">
        <v>0.95119299999999996</v>
      </c>
      <c r="H65" s="17">
        <v>0.89976599999999995</v>
      </c>
      <c r="I65" s="17">
        <v>1.183241</v>
      </c>
      <c r="J65" s="17">
        <v>0.28347499999999998</v>
      </c>
      <c r="K65" s="17">
        <v>0.23957500000000001</v>
      </c>
      <c r="L65" s="17">
        <v>800</v>
      </c>
      <c r="M65" s="17">
        <v>0.21872</v>
      </c>
      <c r="N65" s="17">
        <v>897</v>
      </c>
      <c r="O65" s="17">
        <v>0</v>
      </c>
      <c r="P65" s="17">
        <v>0</v>
      </c>
      <c r="Q65" s="17">
        <v>0.96118300000000001</v>
      </c>
      <c r="R65" s="17">
        <v>0.896258</v>
      </c>
      <c r="S65" s="17">
        <v>1.226121</v>
      </c>
      <c r="T65" s="17">
        <v>0.32986300000000002</v>
      </c>
      <c r="U65" s="17">
        <v>0.26902900000000002</v>
      </c>
      <c r="V65" s="17">
        <v>800</v>
      </c>
      <c r="W65" s="17">
        <v>0.16875999999999999</v>
      </c>
      <c r="X65" s="17">
        <v>652</v>
      </c>
      <c r="Y65" s="17">
        <v>0</v>
      </c>
      <c r="Z65" s="17">
        <v>0</v>
      </c>
      <c r="AA65" s="17">
        <v>0.41389100000000001</v>
      </c>
      <c r="AB65" s="17">
        <v>1.5406E-2</v>
      </c>
      <c r="AC65" s="17">
        <v>0.90134000000000003</v>
      </c>
      <c r="AD65" s="17">
        <v>0.25</v>
      </c>
      <c r="AE65" s="17">
        <v>1038.2</v>
      </c>
    </row>
    <row r="66" spans="1:31">
      <c r="A66" s="17">
        <v>53</v>
      </c>
      <c r="B66" s="19">
        <v>0.46062500000000001</v>
      </c>
      <c r="C66" s="17">
        <v>115.6</v>
      </c>
      <c r="D66" s="17">
        <v>3.6</v>
      </c>
      <c r="E66" s="17">
        <v>3.143E-3</v>
      </c>
      <c r="F66" s="17">
        <v>0.152</v>
      </c>
      <c r="G66" s="17">
        <v>0.96301700000000001</v>
      </c>
      <c r="H66" s="17">
        <v>0.88834299999999999</v>
      </c>
      <c r="I66" s="17">
        <v>1.185967</v>
      </c>
      <c r="J66" s="17">
        <v>0.297624</v>
      </c>
      <c r="K66" s="17">
        <v>0.25095499999999998</v>
      </c>
      <c r="L66" s="17">
        <v>791.5</v>
      </c>
      <c r="M66" s="17">
        <v>0.19542300000000001</v>
      </c>
      <c r="N66" s="17">
        <v>744</v>
      </c>
      <c r="O66" s="17">
        <v>0</v>
      </c>
      <c r="P66" s="17">
        <v>0</v>
      </c>
      <c r="Q66" s="17">
        <v>0.94340100000000005</v>
      </c>
      <c r="R66" s="17">
        <v>0.94301000000000001</v>
      </c>
      <c r="S66" s="17">
        <v>1.2405379999999999</v>
      </c>
      <c r="T66" s="17">
        <v>0.29752800000000001</v>
      </c>
      <c r="U66" s="17">
        <v>0.239838</v>
      </c>
      <c r="V66" s="17">
        <v>800</v>
      </c>
      <c r="W66" s="17">
        <v>0.22917999999999999</v>
      </c>
      <c r="X66" s="17">
        <v>546</v>
      </c>
      <c r="Y66" s="17">
        <v>0</v>
      </c>
      <c r="Z66" s="17">
        <v>0</v>
      </c>
      <c r="AA66" s="17">
        <v>0.368981</v>
      </c>
      <c r="AB66" s="17">
        <v>1.2674700000000001E-2</v>
      </c>
      <c r="AC66" s="17">
        <v>0.94678099999999998</v>
      </c>
      <c r="AD66" s="17">
        <v>0.25</v>
      </c>
      <c r="AE66" s="17">
        <v>1049.3</v>
      </c>
    </row>
    <row r="67" spans="1:31">
      <c r="A67" s="17">
        <v>54</v>
      </c>
      <c r="B67" s="19">
        <v>0.46068287037037042</v>
      </c>
      <c r="C67" s="17">
        <v>114.6</v>
      </c>
      <c r="D67" s="17">
        <v>3.6</v>
      </c>
      <c r="E67" s="17">
        <v>3.3470000000000001E-3</v>
      </c>
      <c r="F67" s="17">
        <v>0.16200000000000001</v>
      </c>
      <c r="G67" s="17">
        <v>0.95785699999999996</v>
      </c>
      <c r="H67" s="17">
        <v>0.89522000000000002</v>
      </c>
      <c r="I67" s="17">
        <v>1.1751050000000001</v>
      </c>
      <c r="J67" s="17">
        <v>0.27988400000000002</v>
      </c>
      <c r="K67" s="17">
        <v>0.238178</v>
      </c>
      <c r="L67" s="17">
        <v>779.2</v>
      </c>
      <c r="M67" s="17">
        <v>6.0999999999999999E-5</v>
      </c>
      <c r="N67" s="17">
        <v>808</v>
      </c>
      <c r="O67" s="17">
        <v>0</v>
      </c>
      <c r="P67" s="17">
        <v>0</v>
      </c>
      <c r="Q67" s="17">
        <v>0.94894100000000003</v>
      </c>
      <c r="R67" s="17">
        <v>0.92110400000000003</v>
      </c>
      <c r="S67" s="17">
        <v>1.2442770000000001</v>
      </c>
      <c r="T67" s="17">
        <v>0.32317299999999999</v>
      </c>
      <c r="U67" s="17">
        <v>0.25972800000000001</v>
      </c>
      <c r="V67" s="17">
        <v>800</v>
      </c>
      <c r="W67" s="17">
        <v>0.159835</v>
      </c>
      <c r="X67" s="17">
        <v>905</v>
      </c>
      <c r="Y67" s="17">
        <v>0</v>
      </c>
      <c r="Z67" s="17">
        <v>0</v>
      </c>
      <c r="AA67" s="17">
        <v>0.39958100000000002</v>
      </c>
      <c r="AB67" s="17">
        <v>1.3533699999999999E-2</v>
      </c>
      <c r="AC67" s="17">
        <v>0.92547699999999999</v>
      </c>
      <c r="AD67" s="17">
        <v>0.25</v>
      </c>
      <c r="AE67" s="17">
        <v>1066</v>
      </c>
    </row>
    <row r="68" spans="1:31">
      <c r="A68" s="17">
        <v>55</v>
      </c>
      <c r="B68" s="19">
        <v>0.46072916666666663</v>
      </c>
      <c r="C68" s="17">
        <v>113.3</v>
      </c>
      <c r="D68" s="17">
        <v>3.6</v>
      </c>
      <c r="E68" s="17">
        <v>3.1189999999999998E-3</v>
      </c>
      <c r="F68" s="17">
        <v>0.151</v>
      </c>
      <c r="G68" s="17">
        <v>0.93324700000000005</v>
      </c>
      <c r="H68" s="17">
        <v>0.87916499999999997</v>
      </c>
      <c r="I68" s="17">
        <v>1.163683</v>
      </c>
      <c r="J68" s="17">
        <v>0.28451900000000002</v>
      </c>
      <c r="K68" s="17">
        <v>0.24449799999999999</v>
      </c>
      <c r="L68" s="17">
        <v>743.2</v>
      </c>
      <c r="M68" s="17">
        <v>8.6931999999999995E-2</v>
      </c>
      <c r="N68" s="17">
        <v>857</v>
      </c>
      <c r="O68" s="17">
        <v>0</v>
      </c>
      <c r="P68" s="17">
        <v>0</v>
      </c>
      <c r="Q68" s="17">
        <v>0.96921100000000004</v>
      </c>
      <c r="R68" s="17">
        <v>0.91243700000000005</v>
      </c>
      <c r="S68" s="17">
        <v>1.2227779999999999</v>
      </c>
      <c r="T68" s="17">
        <v>0.31034099999999998</v>
      </c>
      <c r="U68" s="17">
        <v>0.25380000000000003</v>
      </c>
      <c r="V68" s="17">
        <v>800</v>
      </c>
      <c r="W68" s="17">
        <v>0.189163</v>
      </c>
      <c r="X68" s="17">
        <v>829</v>
      </c>
      <c r="Y68" s="17">
        <v>0</v>
      </c>
      <c r="Z68" s="17">
        <v>0</v>
      </c>
      <c r="AA68" s="17">
        <v>0.39046199999999998</v>
      </c>
      <c r="AB68" s="17">
        <v>1.36942E-2</v>
      </c>
      <c r="AC68" s="17">
        <v>0.91668700000000003</v>
      </c>
      <c r="AD68" s="17">
        <v>0.25</v>
      </c>
      <c r="AE68" s="17">
        <v>1117.5999999999999</v>
      </c>
    </row>
    <row r="69" spans="1:31">
      <c r="A69" s="17">
        <v>56</v>
      </c>
      <c r="B69" s="19">
        <v>0.46078703703703705</v>
      </c>
      <c r="C69" s="17">
        <v>112</v>
      </c>
      <c r="D69" s="17">
        <v>3.6</v>
      </c>
      <c r="E69" s="17">
        <v>2.9239999999999999E-3</v>
      </c>
      <c r="F69" s="17">
        <v>0.14199999999999999</v>
      </c>
      <c r="G69" s="17">
        <v>0.95882500000000004</v>
      </c>
      <c r="H69" s="17">
        <v>0.89394700000000005</v>
      </c>
      <c r="I69" s="17">
        <v>1.1701220000000001</v>
      </c>
      <c r="J69" s="17">
        <v>0.27617599999999998</v>
      </c>
      <c r="K69" s="17">
        <v>0.23602300000000001</v>
      </c>
      <c r="L69" s="17">
        <v>736.9</v>
      </c>
      <c r="M69" s="17">
        <v>0.24549299999999999</v>
      </c>
      <c r="N69" s="17">
        <v>589</v>
      </c>
      <c r="O69" s="17">
        <v>0</v>
      </c>
      <c r="P69" s="17">
        <v>0</v>
      </c>
      <c r="Q69" s="17">
        <v>0.96557499999999996</v>
      </c>
      <c r="R69" s="17">
        <v>0.91486500000000004</v>
      </c>
      <c r="S69" s="17">
        <v>1.202083</v>
      </c>
      <c r="T69" s="17">
        <v>0.287219</v>
      </c>
      <c r="U69" s="17">
        <v>0.23893400000000001</v>
      </c>
      <c r="V69" s="17">
        <v>800</v>
      </c>
      <c r="W69" s="17">
        <v>0.22917599999999999</v>
      </c>
      <c r="X69" s="17">
        <v>653</v>
      </c>
      <c r="Y69" s="17">
        <v>0</v>
      </c>
      <c r="Z69" s="17">
        <v>0</v>
      </c>
      <c r="AA69" s="17">
        <v>0.367591</v>
      </c>
      <c r="AB69" s="17">
        <v>9.3735499999999996E-3</v>
      </c>
      <c r="AC69" s="17">
        <v>0.91755699999999996</v>
      </c>
      <c r="AD69" s="17">
        <v>0.25</v>
      </c>
      <c r="AE69" s="17">
        <v>1127.0999999999999</v>
      </c>
    </row>
    <row r="70" spans="1:31">
      <c r="A70" s="17">
        <v>57</v>
      </c>
      <c r="B70" s="19">
        <v>0.46084490740740741</v>
      </c>
      <c r="C70" s="17">
        <v>110.9</v>
      </c>
      <c r="D70" s="17">
        <v>3.6</v>
      </c>
      <c r="E70" s="17">
        <v>3.3349999999999999E-3</v>
      </c>
      <c r="F70" s="17">
        <v>0.161</v>
      </c>
      <c r="G70" s="17">
        <v>0.95402799999999999</v>
      </c>
      <c r="H70" s="17">
        <v>0.87386799999999998</v>
      </c>
      <c r="I70" s="17">
        <v>1.157535</v>
      </c>
      <c r="J70" s="17">
        <v>0.283667</v>
      </c>
      <c r="K70" s="17">
        <v>0.245061</v>
      </c>
      <c r="L70" s="17">
        <v>800</v>
      </c>
      <c r="M70" s="17">
        <v>0.14163999999999999</v>
      </c>
      <c r="N70" s="17">
        <v>382</v>
      </c>
      <c r="O70" s="17">
        <v>0</v>
      </c>
      <c r="P70" s="17">
        <v>0</v>
      </c>
      <c r="Q70" s="17">
        <v>0.95918199999999998</v>
      </c>
      <c r="R70" s="17">
        <v>0.89984500000000001</v>
      </c>
      <c r="S70" s="17">
        <v>1.2002660000000001</v>
      </c>
      <c r="T70" s="17">
        <v>0.30042200000000002</v>
      </c>
      <c r="U70" s="17">
        <v>0.25029600000000002</v>
      </c>
      <c r="V70" s="17">
        <v>800</v>
      </c>
      <c r="W70" s="17">
        <v>0.29181699999999999</v>
      </c>
      <c r="X70" s="17">
        <v>504</v>
      </c>
      <c r="Y70" s="17">
        <v>0</v>
      </c>
      <c r="Z70" s="17">
        <v>0</v>
      </c>
      <c r="AA70" s="17">
        <v>0.38507000000000002</v>
      </c>
      <c r="AB70" s="17">
        <v>6.6130499999999997E-3</v>
      </c>
      <c r="AC70" s="17">
        <v>0.90183100000000005</v>
      </c>
      <c r="AD70" s="17">
        <v>0.25</v>
      </c>
      <c r="AE70" s="17">
        <v>1038.2</v>
      </c>
    </row>
    <row r="71" spans="1:31">
      <c r="A71" s="17">
        <v>58</v>
      </c>
      <c r="B71" s="19">
        <v>0.46089120370370368</v>
      </c>
      <c r="C71" s="17">
        <v>109.6</v>
      </c>
      <c r="D71" s="17">
        <v>3.6</v>
      </c>
      <c r="E71" s="17">
        <v>3.392E-3</v>
      </c>
      <c r="F71" s="17">
        <v>0.16400000000000001</v>
      </c>
      <c r="G71" s="17">
        <v>0.96988200000000002</v>
      </c>
      <c r="H71" s="17">
        <v>0.88788800000000001</v>
      </c>
      <c r="I71" s="17">
        <v>1.1717569999999999</v>
      </c>
      <c r="J71" s="17">
        <v>0.28386899999999998</v>
      </c>
      <c r="K71" s="17">
        <v>0.242259</v>
      </c>
      <c r="L71" s="17">
        <v>800</v>
      </c>
      <c r="M71" s="17">
        <v>0.22917899999999999</v>
      </c>
      <c r="N71" s="17">
        <v>370</v>
      </c>
      <c r="O71" s="17">
        <v>0</v>
      </c>
      <c r="P71" s="17">
        <v>0</v>
      </c>
      <c r="Q71" s="17">
        <v>0.97176600000000002</v>
      </c>
      <c r="R71" s="17">
        <v>0.90556599999999998</v>
      </c>
      <c r="S71" s="17">
        <v>1.214772</v>
      </c>
      <c r="T71" s="17">
        <v>0.30920599999999998</v>
      </c>
      <c r="U71" s="17">
        <v>0.25453799999999999</v>
      </c>
      <c r="V71" s="17">
        <v>800</v>
      </c>
      <c r="W71" s="17">
        <v>0.229161</v>
      </c>
      <c r="X71" s="17">
        <v>848</v>
      </c>
      <c r="Y71" s="17">
        <v>0</v>
      </c>
      <c r="Z71" s="17">
        <v>0</v>
      </c>
      <c r="AA71" s="17">
        <v>0.39159699999999997</v>
      </c>
      <c r="AB71" s="17">
        <v>6.4090400000000004E-3</v>
      </c>
      <c r="AC71" s="17">
        <v>0.90754800000000002</v>
      </c>
      <c r="AD71" s="17">
        <v>0.25</v>
      </c>
      <c r="AE71" s="17">
        <v>1038.2</v>
      </c>
    </row>
    <row r="72" spans="1:31">
      <c r="A72" s="17">
        <v>59</v>
      </c>
      <c r="B72" s="19">
        <v>0.46094907407407404</v>
      </c>
      <c r="C72" s="17">
        <v>108.7</v>
      </c>
      <c r="D72" s="17">
        <v>3.6</v>
      </c>
      <c r="E72" s="17">
        <v>2.954E-3</v>
      </c>
      <c r="F72" s="17">
        <v>0.14299999999999999</v>
      </c>
      <c r="G72" s="17">
        <v>0.96190799999999999</v>
      </c>
      <c r="H72" s="17">
        <v>0.89240799999999998</v>
      </c>
      <c r="I72" s="17">
        <v>1.1851780000000001</v>
      </c>
      <c r="J72" s="17">
        <v>0.29276999999999997</v>
      </c>
      <c r="K72" s="17">
        <v>0.247026</v>
      </c>
      <c r="L72" s="17">
        <v>732.8</v>
      </c>
      <c r="M72" s="17">
        <v>9.5740000000000006E-2</v>
      </c>
      <c r="N72" s="17">
        <v>361</v>
      </c>
      <c r="O72" s="17">
        <v>0</v>
      </c>
      <c r="P72" s="17">
        <v>0</v>
      </c>
      <c r="Q72" s="17">
        <v>0.95312600000000003</v>
      </c>
      <c r="R72" s="17">
        <v>0.92420000000000002</v>
      </c>
      <c r="S72" s="17">
        <v>1.2189749999999999</v>
      </c>
      <c r="T72" s="17">
        <v>0.29477500000000001</v>
      </c>
      <c r="U72" s="17">
        <v>0.24182200000000001</v>
      </c>
      <c r="V72" s="17">
        <v>741.8</v>
      </c>
      <c r="W72" s="17">
        <v>0.26993899999999998</v>
      </c>
      <c r="X72" s="17">
        <v>776</v>
      </c>
      <c r="Y72" s="17">
        <v>0</v>
      </c>
      <c r="Z72" s="17">
        <v>0</v>
      </c>
      <c r="AA72" s="17">
        <v>0.37203399999999998</v>
      </c>
      <c r="AB72" s="17">
        <v>5.7307900000000004E-3</v>
      </c>
      <c r="AC72" s="17">
        <v>0.92588899999999996</v>
      </c>
      <c r="AD72" s="17">
        <v>0.25</v>
      </c>
      <c r="AE72" s="17">
        <v>1133.4000000000001</v>
      </c>
    </row>
    <row r="73" spans="1:31">
      <c r="A73" s="17">
        <v>60</v>
      </c>
      <c r="B73" s="19">
        <v>0.46100694444444446</v>
      </c>
      <c r="C73" s="17">
        <v>107.5</v>
      </c>
      <c r="D73" s="17">
        <v>4.5</v>
      </c>
      <c r="E73" s="17">
        <v>4.2490000000000002E-3</v>
      </c>
      <c r="F73" s="17">
        <v>0.20599999999999999</v>
      </c>
      <c r="G73" s="17">
        <v>0.96960199999999996</v>
      </c>
      <c r="H73" s="17">
        <v>0.897617</v>
      </c>
      <c r="I73" s="17">
        <v>1.189886</v>
      </c>
      <c r="J73" s="17">
        <v>0.292269</v>
      </c>
      <c r="K73" s="17">
        <v>0.24562800000000001</v>
      </c>
      <c r="L73" s="17">
        <v>779.1</v>
      </c>
      <c r="M73" s="17">
        <v>5.2324000000000002E-2</v>
      </c>
      <c r="N73" s="17">
        <v>701</v>
      </c>
      <c r="O73" s="17">
        <v>0</v>
      </c>
      <c r="P73" s="17">
        <v>0</v>
      </c>
      <c r="Q73" s="17">
        <v>0.95562899999999995</v>
      </c>
      <c r="R73" s="17">
        <v>0.91086699999999998</v>
      </c>
      <c r="S73" s="17">
        <v>1.2377659999999999</v>
      </c>
      <c r="T73" s="17">
        <v>0.326899</v>
      </c>
      <c r="U73" s="17">
        <v>0.26410400000000001</v>
      </c>
      <c r="V73" s="17">
        <v>800</v>
      </c>
      <c r="W73" s="17">
        <v>0.229158</v>
      </c>
      <c r="X73" s="17">
        <v>407</v>
      </c>
      <c r="Y73" s="17">
        <v>0</v>
      </c>
      <c r="Z73" s="17">
        <v>0</v>
      </c>
      <c r="AA73" s="17">
        <v>0.40631400000000001</v>
      </c>
      <c r="AB73" s="17">
        <v>1.4667100000000001E-2</v>
      </c>
      <c r="AC73" s="17">
        <v>0.91566199999999998</v>
      </c>
      <c r="AD73" s="17">
        <v>0.25</v>
      </c>
      <c r="AE73" s="17">
        <v>1066.0999999999999</v>
      </c>
    </row>
    <row r="74" spans="1:31">
      <c r="A74" s="17">
        <v>61</v>
      </c>
      <c r="B74" s="19">
        <v>0.46105324074074078</v>
      </c>
      <c r="C74" s="17">
        <v>106.4</v>
      </c>
      <c r="D74" s="17">
        <v>4.5</v>
      </c>
      <c r="E74" s="17">
        <v>4.3689999999999996E-3</v>
      </c>
      <c r="F74" s="17">
        <v>0.21099999999999999</v>
      </c>
      <c r="G74" s="17">
        <v>0.95048900000000003</v>
      </c>
      <c r="H74" s="17">
        <v>0.89451400000000003</v>
      </c>
      <c r="I74" s="17">
        <v>1.1872659999999999</v>
      </c>
      <c r="J74" s="17">
        <v>0.29275200000000001</v>
      </c>
      <c r="K74" s="17">
        <v>0.24657699999999999</v>
      </c>
      <c r="L74" s="17">
        <v>800</v>
      </c>
      <c r="M74" s="17">
        <v>0.22917899999999999</v>
      </c>
      <c r="N74" s="17">
        <v>537</v>
      </c>
      <c r="O74" s="17">
        <v>0</v>
      </c>
      <c r="P74" s="17">
        <v>0</v>
      </c>
      <c r="Q74" s="17">
        <v>0.96823800000000004</v>
      </c>
      <c r="R74" s="17">
        <v>0.91094699999999995</v>
      </c>
      <c r="S74" s="17">
        <v>1.2371129999999999</v>
      </c>
      <c r="T74" s="17">
        <v>0.32616600000000001</v>
      </c>
      <c r="U74" s="17">
        <v>0.26365100000000002</v>
      </c>
      <c r="V74" s="17">
        <v>800</v>
      </c>
      <c r="W74" s="17">
        <v>0.22917899999999999</v>
      </c>
      <c r="X74" s="17">
        <v>891</v>
      </c>
      <c r="Y74" s="17">
        <v>0</v>
      </c>
      <c r="Z74" s="17">
        <v>0</v>
      </c>
      <c r="AA74" s="17">
        <v>0.40561700000000001</v>
      </c>
      <c r="AB74" s="17">
        <v>1.1573699999999999E-2</v>
      </c>
      <c r="AC74" s="17">
        <v>0.91472200000000004</v>
      </c>
      <c r="AD74" s="17">
        <v>0.25</v>
      </c>
      <c r="AE74" s="17">
        <v>1038.2</v>
      </c>
    </row>
    <row r="75" spans="1:31">
      <c r="A75" s="17">
        <v>62</v>
      </c>
      <c r="B75" s="19">
        <v>0.46111111111111108</v>
      </c>
      <c r="C75" s="17">
        <v>105.1</v>
      </c>
      <c r="D75" s="17">
        <v>4.5</v>
      </c>
      <c r="E75" s="17">
        <v>4.1390000000000003E-3</v>
      </c>
      <c r="F75" s="17">
        <v>0.2</v>
      </c>
      <c r="G75" s="17">
        <v>0.95045900000000005</v>
      </c>
      <c r="H75" s="17">
        <v>0.902146</v>
      </c>
      <c r="I75" s="17">
        <v>1.187343</v>
      </c>
      <c r="J75" s="17">
        <v>0.28519699999999998</v>
      </c>
      <c r="K75" s="17">
        <v>0.24019799999999999</v>
      </c>
      <c r="L75" s="17">
        <v>800</v>
      </c>
      <c r="M75" s="17">
        <v>0.17216600000000001</v>
      </c>
      <c r="N75" s="17">
        <v>686</v>
      </c>
      <c r="O75" s="17">
        <v>0</v>
      </c>
      <c r="P75" s="17">
        <v>0</v>
      </c>
      <c r="Q75" s="17">
        <v>0.96825799999999995</v>
      </c>
      <c r="R75" s="17">
        <v>0.92179299999999997</v>
      </c>
      <c r="S75" s="17">
        <v>1.2299850000000001</v>
      </c>
      <c r="T75" s="17">
        <v>0.30819200000000002</v>
      </c>
      <c r="U75" s="17">
        <v>0.25056600000000001</v>
      </c>
      <c r="V75" s="17">
        <v>800</v>
      </c>
      <c r="W75" s="17">
        <v>0.14163500000000001</v>
      </c>
      <c r="X75" s="17">
        <v>773</v>
      </c>
      <c r="Y75" s="17">
        <v>0</v>
      </c>
      <c r="Z75" s="17">
        <v>0</v>
      </c>
      <c r="AA75" s="17">
        <v>0.385486</v>
      </c>
      <c r="AB75" s="17">
        <v>1.4729799999999999E-2</v>
      </c>
      <c r="AC75" s="17">
        <v>0.92633200000000004</v>
      </c>
      <c r="AD75" s="17">
        <v>0.25</v>
      </c>
      <c r="AE75" s="17">
        <v>1038.2</v>
      </c>
    </row>
    <row r="76" spans="1:31">
      <c r="A76" s="17">
        <v>63</v>
      </c>
      <c r="B76" s="19">
        <v>0.4611689814814815</v>
      </c>
      <c r="C76" s="17">
        <v>104</v>
      </c>
      <c r="D76" s="17">
        <v>4.5</v>
      </c>
      <c r="E76" s="17">
        <v>4.0280000000000003E-3</v>
      </c>
      <c r="F76" s="17">
        <v>0.19500000000000001</v>
      </c>
      <c r="G76" s="17">
        <v>0.95135599999999998</v>
      </c>
      <c r="H76" s="17">
        <v>0.89822100000000005</v>
      </c>
      <c r="I76" s="17">
        <v>1.201865</v>
      </c>
      <c r="J76" s="17">
        <v>0.30364400000000002</v>
      </c>
      <c r="K76" s="17">
        <v>0.25264399999999998</v>
      </c>
      <c r="L76" s="17">
        <v>761.8</v>
      </c>
      <c r="M76" s="17">
        <v>1.1E-5</v>
      </c>
      <c r="N76" s="17">
        <v>647</v>
      </c>
      <c r="O76" s="17">
        <v>0</v>
      </c>
      <c r="P76" s="17">
        <v>0</v>
      </c>
      <c r="Q76" s="17">
        <v>0.95779300000000001</v>
      </c>
      <c r="R76" s="17">
        <v>0.93073499999999998</v>
      </c>
      <c r="S76" s="17">
        <v>1.2504379999999999</v>
      </c>
      <c r="T76" s="17">
        <v>0.31970300000000001</v>
      </c>
      <c r="U76" s="17">
        <v>0.25567299999999998</v>
      </c>
      <c r="V76" s="17">
        <v>777.4</v>
      </c>
      <c r="W76" s="17">
        <v>0.107111</v>
      </c>
      <c r="X76" s="17">
        <v>497</v>
      </c>
      <c r="Y76" s="17">
        <v>0</v>
      </c>
      <c r="Z76" s="17">
        <v>0</v>
      </c>
      <c r="AA76" s="17">
        <v>0.393343</v>
      </c>
      <c r="AB76" s="17">
        <v>1.3244499999999999E-2</v>
      </c>
      <c r="AC76" s="17">
        <v>0.93496900000000005</v>
      </c>
      <c r="AD76" s="17">
        <v>0.25</v>
      </c>
      <c r="AE76" s="17">
        <v>1090.2</v>
      </c>
    </row>
    <row r="77" spans="1:31">
      <c r="A77" s="17">
        <v>64</v>
      </c>
      <c r="B77" s="19">
        <v>0.46121527777777777</v>
      </c>
      <c r="C77" s="17">
        <v>103.1</v>
      </c>
      <c r="D77" s="17">
        <v>4.5</v>
      </c>
      <c r="E77" s="17">
        <v>4.3150000000000003E-3</v>
      </c>
      <c r="F77" s="17">
        <v>0.20899999999999999</v>
      </c>
      <c r="G77" s="17">
        <v>0.97079700000000002</v>
      </c>
      <c r="H77" s="17">
        <v>0.91909600000000002</v>
      </c>
      <c r="I77" s="17">
        <v>1.22627</v>
      </c>
      <c r="J77" s="17">
        <v>0.30717499999999998</v>
      </c>
      <c r="K77" s="17">
        <v>0.25049500000000002</v>
      </c>
      <c r="L77" s="17">
        <v>785.6</v>
      </c>
      <c r="M77" s="17">
        <v>0.182091</v>
      </c>
      <c r="N77" s="17">
        <v>530</v>
      </c>
      <c r="O77" s="17">
        <v>0</v>
      </c>
      <c r="P77" s="17">
        <v>0</v>
      </c>
      <c r="Q77" s="17">
        <v>0.96914</v>
      </c>
      <c r="R77" s="17">
        <v>0.91647400000000001</v>
      </c>
      <c r="S77" s="17">
        <v>1.2470159999999999</v>
      </c>
      <c r="T77" s="17">
        <v>0.330542</v>
      </c>
      <c r="U77" s="17">
        <v>0.26506600000000002</v>
      </c>
      <c r="V77" s="17">
        <v>800</v>
      </c>
      <c r="W77" s="17">
        <v>0.22917999999999999</v>
      </c>
      <c r="X77" s="17">
        <v>471</v>
      </c>
      <c r="Y77" s="17">
        <v>0</v>
      </c>
      <c r="Z77" s="17">
        <v>0</v>
      </c>
      <c r="AA77" s="17">
        <v>0.40779399999999999</v>
      </c>
      <c r="AB77" s="17">
        <v>1.1223E-2</v>
      </c>
      <c r="AC77" s="17">
        <v>0.920184</v>
      </c>
      <c r="AD77" s="17">
        <v>0.25</v>
      </c>
      <c r="AE77" s="17">
        <v>1057.3</v>
      </c>
    </row>
    <row r="78" spans="1:31">
      <c r="A78" s="17">
        <v>65</v>
      </c>
      <c r="B78" s="19">
        <v>0.46127314814814818</v>
      </c>
      <c r="C78" s="17">
        <v>102</v>
      </c>
      <c r="D78" s="17">
        <v>4.5</v>
      </c>
      <c r="E78" s="17">
        <v>4.091E-3</v>
      </c>
      <c r="F78" s="17">
        <v>0.19800000000000001</v>
      </c>
      <c r="G78" s="17">
        <v>0.96082999999999996</v>
      </c>
      <c r="H78" s="17">
        <v>0.9214</v>
      </c>
      <c r="I78" s="17">
        <v>1.244723</v>
      </c>
      <c r="J78" s="17">
        <v>0.32332300000000003</v>
      </c>
      <c r="K78" s="17">
        <v>0.25975500000000001</v>
      </c>
      <c r="L78" s="17">
        <v>800</v>
      </c>
      <c r="M78" s="17">
        <v>1.2E-5</v>
      </c>
      <c r="N78" s="17">
        <v>820</v>
      </c>
      <c r="O78" s="17">
        <v>0</v>
      </c>
      <c r="P78" s="17">
        <v>0</v>
      </c>
      <c r="Q78" s="17">
        <v>0.96598899999999999</v>
      </c>
      <c r="R78" s="17">
        <v>0.956596</v>
      </c>
      <c r="S78" s="17">
        <v>1.272688</v>
      </c>
      <c r="T78" s="17">
        <v>0.31609100000000001</v>
      </c>
      <c r="U78" s="17">
        <v>0.248365</v>
      </c>
      <c r="V78" s="17">
        <v>800</v>
      </c>
      <c r="W78" s="17">
        <v>0.20760999999999999</v>
      </c>
      <c r="X78" s="17">
        <v>623</v>
      </c>
      <c r="Y78" s="17">
        <v>0</v>
      </c>
      <c r="Z78" s="17">
        <v>0</v>
      </c>
      <c r="AA78" s="17">
        <v>0.3821</v>
      </c>
      <c r="AB78" s="17">
        <v>1.75663E-2</v>
      </c>
      <c r="AC78" s="17">
        <v>0.96214900000000003</v>
      </c>
      <c r="AD78" s="17">
        <v>0.25</v>
      </c>
      <c r="AE78" s="17">
        <v>1038.2</v>
      </c>
    </row>
    <row r="79" spans="1:31">
      <c r="A79" s="17">
        <v>66</v>
      </c>
      <c r="B79" s="19">
        <v>0.46133101851851849</v>
      </c>
      <c r="C79" s="17">
        <v>100.9</v>
      </c>
      <c r="D79" s="17">
        <v>4.5</v>
      </c>
      <c r="E79" s="17">
        <v>4.1419999999999998E-3</v>
      </c>
      <c r="F79" s="17">
        <v>0.2</v>
      </c>
      <c r="G79" s="17">
        <v>0.97371600000000003</v>
      </c>
      <c r="H79" s="17">
        <v>0.95497699999999996</v>
      </c>
      <c r="I79" s="17">
        <v>1.2614350000000001</v>
      </c>
      <c r="J79" s="17">
        <v>0.30645899999999998</v>
      </c>
      <c r="K79" s="17">
        <v>0.24294399999999999</v>
      </c>
      <c r="L79" s="17">
        <v>760.3</v>
      </c>
      <c r="M79" s="17">
        <v>0.370811</v>
      </c>
      <c r="N79" s="17">
        <v>791</v>
      </c>
      <c r="O79" s="17">
        <v>0</v>
      </c>
      <c r="P79" s="17">
        <v>0</v>
      </c>
      <c r="Q79" s="17">
        <v>0.97150300000000001</v>
      </c>
      <c r="R79" s="17">
        <v>0.95439099999999999</v>
      </c>
      <c r="S79" s="17">
        <v>1.2970269999999999</v>
      </c>
      <c r="T79" s="17">
        <v>0.342636</v>
      </c>
      <c r="U79" s="17">
        <v>0.26417000000000002</v>
      </c>
      <c r="V79" s="17">
        <v>800</v>
      </c>
      <c r="W79" s="17">
        <v>8.7538000000000005E-2</v>
      </c>
      <c r="X79" s="17">
        <v>613</v>
      </c>
      <c r="Y79" s="17">
        <v>0</v>
      </c>
      <c r="Z79" s="17">
        <v>0</v>
      </c>
      <c r="AA79" s="17">
        <v>0.40641500000000003</v>
      </c>
      <c r="AB79" s="17">
        <v>1.6111500000000001E-2</v>
      </c>
      <c r="AC79" s="17">
        <v>0.95991199999999999</v>
      </c>
      <c r="AD79" s="17">
        <v>0.25</v>
      </c>
      <c r="AE79" s="17">
        <v>1092.4000000000001</v>
      </c>
    </row>
    <row r="80" spans="1:31">
      <c r="A80" s="17">
        <v>67</v>
      </c>
      <c r="B80" s="19">
        <v>0.46137731481481481</v>
      </c>
      <c r="C80" s="17">
        <v>99.8</v>
      </c>
      <c r="D80" s="17">
        <v>4.5</v>
      </c>
      <c r="E80" s="17">
        <v>4.1580000000000002E-3</v>
      </c>
      <c r="F80" s="17">
        <v>0.20100000000000001</v>
      </c>
      <c r="G80" s="17">
        <v>0.96203399999999994</v>
      </c>
      <c r="H80" s="17">
        <v>0.95557000000000003</v>
      </c>
      <c r="I80" s="17">
        <v>1.2867930000000001</v>
      </c>
      <c r="J80" s="17">
        <v>0.33122299999999999</v>
      </c>
      <c r="K80" s="17">
        <v>0.25740200000000002</v>
      </c>
      <c r="L80" s="17">
        <v>753.7</v>
      </c>
      <c r="M80" s="17">
        <v>0.16586400000000001</v>
      </c>
      <c r="N80" s="17">
        <v>866</v>
      </c>
      <c r="O80" s="17">
        <v>0</v>
      </c>
      <c r="P80" s="17">
        <v>0</v>
      </c>
      <c r="Q80" s="17">
        <v>0.97371399999999997</v>
      </c>
      <c r="R80" s="17">
        <v>0.96456900000000001</v>
      </c>
      <c r="S80" s="17">
        <v>1.317577</v>
      </c>
      <c r="T80" s="17">
        <v>0.35300700000000002</v>
      </c>
      <c r="U80" s="17">
        <v>0.26792199999999999</v>
      </c>
      <c r="V80" s="17">
        <v>800</v>
      </c>
      <c r="W80" s="17">
        <v>0.14588599999999999</v>
      </c>
      <c r="X80" s="17">
        <v>828</v>
      </c>
      <c r="Y80" s="17">
        <v>0</v>
      </c>
      <c r="Z80" s="17">
        <v>0</v>
      </c>
      <c r="AA80" s="17">
        <v>0.41218700000000003</v>
      </c>
      <c r="AB80" s="17">
        <v>1.7477900000000001E-2</v>
      </c>
      <c r="AC80" s="17">
        <v>0.97073900000000002</v>
      </c>
      <c r="AD80" s="17">
        <v>0.25</v>
      </c>
      <c r="AE80" s="17">
        <v>1101.9000000000001</v>
      </c>
    </row>
    <row r="81" spans="1:31">
      <c r="A81" s="17">
        <v>68</v>
      </c>
      <c r="B81" s="19">
        <v>0.46143518518518517</v>
      </c>
      <c r="C81" s="17">
        <v>98.7</v>
      </c>
      <c r="D81" s="17">
        <v>5.4</v>
      </c>
      <c r="E81" s="17">
        <v>5.1489999999999999E-3</v>
      </c>
      <c r="F81" s="17">
        <v>0.249</v>
      </c>
      <c r="G81" s="17">
        <v>0.96806400000000004</v>
      </c>
      <c r="H81" s="17">
        <v>0.975024</v>
      </c>
      <c r="I81" s="17">
        <v>1.322292</v>
      </c>
      <c r="J81" s="17">
        <v>0.34726800000000002</v>
      </c>
      <c r="K81" s="17">
        <v>0.262625</v>
      </c>
      <c r="L81" s="17">
        <v>737.1</v>
      </c>
      <c r="M81" s="17">
        <v>0.11189</v>
      </c>
      <c r="N81" s="17">
        <v>502</v>
      </c>
      <c r="O81" s="17">
        <v>0</v>
      </c>
      <c r="P81" s="17">
        <v>0</v>
      </c>
      <c r="Q81" s="17">
        <v>0.97365800000000002</v>
      </c>
      <c r="R81" s="17">
        <v>0.994614</v>
      </c>
      <c r="S81" s="17">
        <v>1.3836250000000001</v>
      </c>
      <c r="T81" s="17">
        <v>0.389011</v>
      </c>
      <c r="U81" s="17">
        <v>0.28115299999999999</v>
      </c>
      <c r="V81" s="17">
        <v>800</v>
      </c>
      <c r="W81" s="17">
        <v>0.22917599999999999</v>
      </c>
      <c r="X81" s="17">
        <v>756</v>
      </c>
      <c r="Y81" s="17">
        <v>0</v>
      </c>
      <c r="Z81" s="17">
        <v>0</v>
      </c>
      <c r="AA81" s="17">
        <v>0.43254399999999998</v>
      </c>
      <c r="AB81" s="17">
        <v>1.1942100000000001E-2</v>
      </c>
      <c r="AC81" s="17">
        <v>0.99926000000000004</v>
      </c>
      <c r="AD81" s="17">
        <v>0.25</v>
      </c>
      <c r="AE81" s="17">
        <v>1126.8</v>
      </c>
    </row>
    <row r="82" spans="1:31">
      <c r="A82" s="17">
        <v>69</v>
      </c>
      <c r="B82" s="19">
        <v>0.46149305555555559</v>
      </c>
      <c r="C82" s="17">
        <v>97.8</v>
      </c>
      <c r="D82" s="17">
        <v>5.4</v>
      </c>
      <c r="E82" s="17">
        <v>5.5160000000000001E-3</v>
      </c>
      <c r="F82" s="17">
        <v>0.26700000000000002</v>
      </c>
      <c r="G82" s="17">
        <v>0.96426199999999995</v>
      </c>
      <c r="H82" s="17">
        <v>0.95165200000000005</v>
      </c>
      <c r="I82" s="17">
        <v>1.322516</v>
      </c>
      <c r="J82" s="17">
        <v>0.37086400000000003</v>
      </c>
      <c r="K82" s="17">
        <v>0.28042299999999998</v>
      </c>
      <c r="L82" s="17">
        <v>800</v>
      </c>
      <c r="M82" s="17">
        <v>0.14163100000000001</v>
      </c>
      <c r="N82" s="17">
        <v>574</v>
      </c>
      <c r="O82" s="17">
        <v>0</v>
      </c>
      <c r="P82" s="17">
        <v>0</v>
      </c>
      <c r="Q82" s="17">
        <v>0.97065599999999996</v>
      </c>
      <c r="R82" s="17">
        <v>1.0180309999999999</v>
      </c>
      <c r="S82" s="17">
        <v>1.410561</v>
      </c>
      <c r="T82" s="17">
        <v>0.39252999999999999</v>
      </c>
      <c r="U82" s="17">
        <v>0.278279</v>
      </c>
      <c r="V82" s="17">
        <v>800</v>
      </c>
      <c r="W82" s="17">
        <v>0.22917999999999999</v>
      </c>
      <c r="X82" s="17">
        <v>711</v>
      </c>
      <c r="Y82" s="17">
        <v>0</v>
      </c>
      <c r="Z82" s="17">
        <v>0</v>
      </c>
      <c r="AA82" s="17">
        <v>0.428122</v>
      </c>
      <c r="AB82" s="17">
        <v>1.4787700000000001E-2</v>
      </c>
      <c r="AC82" s="17">
        <v>1.0238400000000001</v>
      </c>
      <c r="AD82" s="17">
        <v>0.25</v>
      </c>
      <c r="AE82" s="17">
        <v>1038.2</v>
      </c>
    </row>
    <row r="83" spans="1:31">
      <c r="A83" s="17">
        <v>70</v>
      </c>
      <c r="B83" s="19">
        <v>0.46153935185185185</v>
      </c>
      <c r="C83" s="17">
        <v>96.7</v>
      </c>
      <c r="D83" s="17">
        <v>5.4</v>
      </c>
      <c r="E83" s="17">
        <v>5.0800000000000003E-3</v>
      </c>
      <c r="F83" s="17">
        <v>0.246</v>
      </c>
      <c r="G83" s="17">
        <v>0.96464799999999995</v>
      </c>
      <c r="H83" s="17">
        <v>0.99723399999999995</v>
      </c>
      <c r="I83" s="17">
        <v>1.3542419999999999</v>
      </c>
      <c r="J83" s="17">
        <v>0.35700799999999999</v>
      </c>
      <c r="K83" s="17">
        <v>0.26362200000000002</v>
      </c>
      <c r="L83" s="17">
        <v>706.6</v>
      </c>
      <c r="M83" s="17">
        <v>0.22225500000000001</v>
      </c>
      <c r="N83" s="17">
        <v>626</v>
      </c>
      <c r="O83" s="17">
        <v>0</v>
      </c>
      <c r="P83" s="17">
        <v>0</v>
      </c>
      <c r="Q83" s="17">
        <v>0.97530700000000004</v>
      </c>
      <c r="R83" s="17">
        <v>0.98555599999999999</v>
      </c>
      <c r="S83" s="17">
        <v>1.3880969999999999</v>
      </c>
      <c r="T83" s="17">
        <v>0.40254000000000001</v>
      </c>
      <c r="U83" s="17">
        <v>0.28999399999999997</v>
      </c>
      <c r="V83" s="17">
        <v>798.4</v>
      </c>
      <c r="W83" s="17">
        <v>0.10820299999999999</v>
      </c>
      <c r="X83" s="17">
        <v>566</v>
      </c>
      <c r="Y83" s="17">
        <v>0</v>
      </c>
      <c r="Z83" s="17">
        <v>0</v>
      </c>
      <c r="AA83" s="17">
        <v>0.44614500000000001</v>
      </c>
      <c r="AB83" s="17">
        <v>1.4252300000000001E-2</v>
      </c>
      <c r="AC83" s="17">
        <v>0.99129400000000001</v>
      </c>
      <c r="AD83" s="17">
        <v>0.25</v>
      </c>
      <c r="AE83" s="17">
        <v>1175.5</v>
      </c>
    </row>
    <row r="84" spans="1:31">
      <c r="A84" s="17">
        <v>71</v>
      </c>
      <c r="B84" s="19">
        <v>0.46159722222222221</v>
      </c>
      <c r="C84" s="17">
        <v>95.4</v>
      </c>
      <c r="D84" s="17">
        <v>5.4</v>
      </c>
      <c r="E84" s="17">
        <v>5.9049999999999997E-3</v>
      </c>
      <c r="F84" s="17">
        <v>0.28599999999999998</v>
      </c>
      <c r="G84" s="17">
        <v>0.97187699999999999</v>
      </c>
      <c r="H84" s="17">
        <v>0.99191399999999996</v>
      </c>
      <c r="I84" s="17">
        <v>1.354252</v>
      </c>
      <c r="J84" s="17">
        <v>0.36233799999999999</v>
      </c>
      <c r="K84" s="17">
        <v>0.26755600000000002</v>
      </c>
      <c r="L84" s="17">
        <v>800</v>
      </c>
      <c r="M84" s="17">
        <v>0.14163700000000001</v>
      </c>
      <c r="N84" s="17">
        <v>461</v>
      </c>
      <c r="O84" s="17">
        <v>0</v>
      </c>
      <c r="P84" s="17">
        <v>0</v>
      </c>
      <c r="Q84" s="17">
        <v>0.97783900000000001</v>
      </c>
      <c r="R84" s="17">
        <v>1.106482</v>
      </c>
      <c r="S84" s="17">
        <v>1.574039</v>
      </c>
      <c r="T84" s="17">
        <v>0.467557</v>
      </c>
      <c r="U84" s="17">
        <v>0.297043</v>
      </c>
      <c r="V84" s="17">
        <v>800</v>
      </c>
      <c r="W84" s="17">
        <v>0.166023</v>
      </c>
      <c r="X84" s="17">
        <v>613</v>
      </c>
      <c r="Y84" s="17">
        <v>0</v>
      </c>
      <c r="Z84" s="17">
        <v>0</v>
      </c>
      <c r="AA84" s="17">
        <v>0.45698899999999998</v>
      </c>
      <c r="AB84" s="17">
        <v>1.1909400000000001E-2</v>
      </c>
      <c r="AC84" s="17">
        <v>1.11205</v>
      </c>
      <c r="AD84" s="17">
        <v>0.25</v>
      </c>
      <c r="AE84" s="17">
        <v>1038.2</v>
      </c>
    </row>
    <row r="85" spans="1:31">
      <c r="A85" s="17">
        <v>72</v>
      </c>
      <c r="B85" s="19">
        <v>0.46165509259259258</v>
      </c>
      <c r="C85" s="17">
        <v>94.3</v>
      </c>
      <c r="D85" s="17">
        <v>5.4</v>
      </c>
      <c r="E85" s="17">
        <v>5.7889999999999999E-3</v>
      </c>
      <c r="F85" s="17">
        <v>0.28000000000000003</v>
      </c>
      <c r="G85" s="17">
        <v>0.96366600000000002</v>
      </c>
      <c r="H85" s="17">
        <v>0.97810200000000003</v>
      </c>
      <c r="I85" s="17">
        <v>1.353988</v>
      </c>
      <c r="J85" s="17">
        <v>0.375886</v>
      </c>
      <c r="K85" s="17">
        <v>0.27761400000000003</v>
      </c>
      <c r="L85" s="17">
        <v>785</v>
      </c>
      <c r="M85" s="17">
        <v>8.4468000000000001E-2</v>
      </c>
      <c r="N85" s="17">
        <v>953</v>
      </c>
      <c r="O85" s="17">
        <v>0</v>
      </c>
      <c r="P85" s="17">
        <v>0</v>
      </c>
      <c r="Q85" s="17">
        <v>0.98261799999999999</v>
      </c>
      <c r="R85" s="17">
        <v>1.1021620000000001</v>
      </c>
      <c r="S85" s="17">
        <v>1.575385</v>
      </c>
      <c r="T85" s="17">
        <v>0.47322199999999998</v>
      </c>
      <c r="U85" s="17">
        <v>0.30038500000000001</v>
      </c>
      <c r="V85" s="17">
        <v>800</v>
      </c>
      <c r="W85" s="17">
        <v>0.31627899999999998</v>
      </c>
      <c r="X85" s="17">
        <v>471</v>
      </c>
      <c r="Y85" s="17">
        <v>0</v>
      </c>
      <c r="Z85" s="17">
        <v>0</v>
      </c>
      <c r="AA85" s="17">
        <v>0.46213100000000001</v>
      </c>
      <c r="AB85" s="17">
        <v>2.38855E-2</v>
      </c>
      <c r="AC85" s="17">
        <v>1.11347</v>
      </c>
      <c r="AD85" s="17">
        <v>0.25</v>
      </c>
      <c r="AE85" s="17">
        <v>1058</v>
      </c>
    </row>
    <row r="86" spans="1:31">
      <c r="A86" s="17">
        <v>73</v>
      </c>
      <c r="B86" s="19">
        <v>0.46170138888888884</v>
      </c>
      <c r="C86" s="17">
        <v>93.1</v>
      </c>
      <c r="D86" s="17">
        <v>6.3</v>
      </c>
      <c r="E86" s="17">
        <v>6.5329999999999997E-3</v>
      </c>
      <c r="F86" s="17">
        <v>0.316</v>
      </c>
      <c r="G86" s="17">
        <v>0.97239900000000001</v>
      </c>
      <c r="H86" s="17">
        <v>0.99755499999999997</v>
      </c>
      <c r="I86" s="17">
        <v>1.3880790000000001</v>
      </c>
      <c r="J86" s="17">
        <v>0.39052500000000001</v>
      </c>
      <c r="K86" s="17">
        <v>0.28134199999999998</v>
      </c>
      <c r="L86" s="17">
        <v>800</v>
      </c>
      <c r="M86" s="17">
        <v>3.3437000000000001E-2</v>
      </c>
      <c r="N86" s="17">
        <v>524</v>
      </c>
      <c r="O86" s="17">
        <v>0</v>
      </c>
      <c r="P86" s="17">
        <v>0</v>
      </c>
      <c r="Q86" s="17">
        <v>0.97191000000000005</v>
      </c>
      <c r="R86" s="17">
        <v>1.0191539999999999</v>
      </c>
      <c r="S86" s="17">
        <v>1.420941</v>
      </c>
      <c r="T86" s="17">
        <v>0.40178700000000001</v>
      </c>
      <c r="U86" s="17">
        <v>0.28276099999999998</v>
      </c>
      <c r="V86" s="17">
        <v>800</v>
      </c>
      <c r="W86" s="17">
        <v>0.14163999999999999</v>
      </c>
      <c r="X86" s="17">
        <v>387</v>
      </c>
      <c r="Y86" s="17">
        <v>0</v>
      </c>
      <c r="Z86" s="17">
        <v>0</v>
      </c>
      <c r="AA86" s="17">
        <v>0.43501699999999999</v>
      </c>
      <c r="AB86" s="17">
        <v>1.5732599999999999E-2</v>
      </c>
      <c r="AC86" s="17">
        <v>1.0254700000000001</v>
      </c>
      <c r="AD86" s="17">
        <v>0.25</v>
      </c>
      <c r="AE86" s="17">
        <v>1038.2</v>
      </c>
    </row>
    <row r="87" spans="1:31">
      <c r="A87" s="17">
        <v>74</v>
      </c>
      <c r="B87" s="19">
        <v>0.46175925925925926</v>
      </c>
      <c r="C87" s="17">
        <v>92.2</v>
      </c>
      <c r="D87" s="17">
        <v>6.3</v>
      </c>
      <c r="E87" s="17">
        <v>6.326E-3</v>
      </c>
      <c r="F87" s="17">
        <v>0.30599999999999999</v>
      </c>
      <c r="G87" s="17">
        <v>0.96014600000000005</v>
      </c>
      <c r="H87" s="17">
        <v>1.0562</v>
      </c>
      <c r="I87" s="17">
        <v>1.4246749999999999</v>
      </c>
      <c r="J87" s="17">
        <v>0.368475</v>
      </c>
      <c r="K87" s="17">
        <v>0.25863799999999998</v>
      </c>
      <c r="L87" s="17">
        <v>731.2</v>
      </c>
      <c r="M87" s="17">
        <v>0.233324</v>
      </c>
      <c r="N87" s="17">
        <v>519</v>
      </c>
      <c r="O87" s="17">
        <v>0</v>
      </c>
      <c r="P87" s="17">
        <v>0</v>
      </c>
      <c r="Q87" s="17">
        <v>0.97296800000000006</v>
      </c>
      <c r="R87" s="17">
        <v>1.024335</v>
      </c>
      <c r="S87" s="17">
        <v>1.461584</v>
      </c>
      <c r="T87" s="17">
        <v>0.437249</v>
      </c>
      <c r="U87" s="17">
        <v>0.29916100000000001</v>
      </c>
      <c r="V87" s="17">
        <v>800</v>
      </c>
      <c r="W87" s="17">
        <v>5.4098E-2</v>
      </c>
      <c r="X87" s="17">
        <v>452</v>
      </c>
      <c r="Y87" s="17">
        <v>0</v>
      </c>
      <c r="Z87" s="17">
        <v>0</v>
      </c>
      <c r="AA87" s="17">
        <v>0.46024799999999999</v>
      </c>
      <c r="AB87" s="17">
        <v>1.42545E-2</v>
      </c>
      <c r="AC87" s="17">
        <v>1.03057</v>
      </c>
      <c r="AD87" s="17">
        <v>0.25</v>
      </c>
      <c r="AE87" s="17">
        <v>1135.9000000000001</v>
      </c>
    </row>
    <row r="88" spans="1:31">
      <c r="A88" s="17">
        <v>75</v>
      </c>
      <c r="B88" s="19">
        <v>0.46181712962962962</v>
      </c>
      <c r="C88" s="17">
        <v>91.1</v>
      </c>
      <c r="D88" s="17">
        <v>6.3</v>
      </c>
      <c r="E88" s="17">
        <v>6.7369999999999999E-3</v>
      </c>
      <c r="F88" s="17">
        <v>0.32600000000000001</v>
      </c>
      <c r="G88" s="17">
        <v>0.95785100000000001</v>
      </c>
      <c r="H88" s="17">
        <v>1.050079</v>
      </c>
      <c r="I88" s="17">
        <v>1.4679139999999999</v>
      </c>
      <c r="J88" s="17">
        <v>0.41783500000000001</v>
      </c>
      <c r="K88" s="17">
        <v>0.28464499999999998</v>
      </c>
      <c r="L88" s="17">
        <v>780.5</v>
      </c>
      <c r="M88" s="17">
        <v>8.6643999999999999E-2</v>
      </c>
      <c r="N88" s="17">
        <v>380</v>
      </c>
      <c r="O88" s="17">
        <v>0</v>
      </c>
      <c r="P88" s="17">
        <v>0</v>
      </c>
      <c r="Q88" s="17">
        <v>0.96906400000000004</v>
      </c>
      <c r="R88" s="17">
        <v>1.0574969999999999</v>
      </c>
      <c r="S88" s="17">
        <v>1.5053479999999999</v>
      </c>
      <c r="T88" s="17">
        <v>0.447851</v>
      </c>
      <c r="U88" s="17">
        <v>0.29750700000000002</v>
      </c>
      <c r="V88" s="17">
        <v>781.4</v>
      </c>
      <c r="W88" s="17">
        <v>0.18762200000000001</v>
      </c>
      <c r="X88" s="17">
        <v>775</v>
      </c>
      <c r="Y88" s="17">
        <v>0</v>
      </c>
      <c r="Z88" s="17">
        <v>0</v>
      </c>
      <c r="AA88" s="17">
        <v>0.45770300000000003</v>
      </c>
      <c r="AB88" s="17">
        <v>1.11932E-2</v>
      </c>
      <c r="AC88" s="17">
        <v>1.0625100000000001</v>
      </c>
      <c r="AD88" s="17">
        <v>0.25</v>
      </c>
      <c r="AE88" s="17">
        <v>1064.0999999999999</v>
      </c>
    </row>
    <row r="89" spans="1:31">
      <c r="A89" s="17">
        <v>76</v>
      </c>
      <c r="B89" s="19">
        <v>0.46186342592592594</v>
      </c>
      <c r="C89" s="17">
        <v>90</v>
      </c>
      <c r="D89" s="17">
        <v>6.3</v>
      </c>
      <c r="E89" s="17">
        <v>6.0130000000000001E-3</v>
      </c>
      <c r="F89" s="17">
        <v>0.29099999999999998</v>
      </c>
      <c r="G89" s="17">
        <v>0.97453599999999996</v>
      </c>
      <c r="H89" s="17">
        <v>1.0587580000000001</v>
      </c>
      <c r="I89" s="17">
        <v>1.4781629999999999</v>
      </c>
      <c r="J89" s="17">
        <v>0.41940500000000003</v>
      </c>
      <c r="K89" s="17">
        <v>0.28373399999999999</v>
      </c>
      <c r="L89" s="17">
        <v>708.4</v>
      </c>
      <c r="M89" s="17">
        <v>6.4949999999999994E-2</v>
      </c>
      <c r="N89" s="17">
        <v>536</v>
      </c>
      <c r="O89" s="17">
        <v>0</v>
      </c>
      <c r="P89" s="17">
        <v>0</v>
      </c>
      <c r="Q89" s="17">
        <v>0.984101</v>
      </c>
      <c r="R89" s="17">
        <v>1.0859920000000001</v>
      </c>
      <c r="S89" s="17">
        <v>1.5370820000000001</v>
      </c>
      <c r="T89" s="17">
        <v>0.45108999999999999</v>
      </c>
      <c r="U89" s="17">
        <v>0.29347200000000001</v>
      </c>
      <c r="V89" s="17">
        <v>790.8</v>
      </c>
      <c r="W89" s="17">
        <v>0.17386199999999999</v>
      </c>
      <c r="X89" s="17">
        <v>542</v>
      </c>
      <c r="Y89" s="17">
        <v>0</v>
      </c>
      <c r="Z89" s="17">
        <v>0</v>
      </c>
      <c r="AA89" s="17">
        <v>0.45149499999999998</v>
      </c>
      <c r="AB89" s="17">
        <v>1.42726E-2</v>
      </c>
      <c r="AC89" s="17">
        <v>1.09243</v>
      </c>
      <c r="AD89" s="17">
        <v>0.25</v>
      </c>
      <c r="AE89" s="17">
        <v>1172.4000000000001</v>
      </c>
    </row>
    <row r="90" spans="1:31">
      <c r="A90" s="17">
        <v>77</v>
      </c>
      <c r="B90" s="19">
        <v>0.46192129629629625</v>
      </c>
      <c r="C90" s="17">
        <v>88.7</v>
      </c>
      <c r="D90" s="17">
        <v>7.2</v>
      </c>
      <c r="E90" s="17">
        <v>7.5709999999999996E-3</v>
      </c>
      <c r="F90" s="17">
        <v>0.36599999999999999</v>
      </c>
      <c r="G90" s="17">
        <v>0.98006000000000004</v>
      </c>
      <c r="H90" s="17">
        <v>1.0424</v>
      </c>
      <c r="I90" s="17">
        <v>1.4784980000000001</v>
      </c>
      <c r="J90" s="17">
        <v>0.43609799999999999</v>
      </c>
      <c r="K90" s="17">
        <v>0.29496</v>
      </c>
      <c r="L90" s="17">
        <v>767.4</v>
      </c>
      <c r="M90" s="17">
        <v>2.3661000000000001E-2</v>
      </c>
      <c r="N90" s="17">
        <v>479</v>
      </c>
      <c r="O90" s="17">
        <v>0</v>
      </c>
      <c r="P90" s="17">
        <v>0</v>
      </c>
      <c r="Q90" s="17">
        <v>0.98131800000000002</v>
      </c>
      <c r="R90" s="17">
        <v>1.0731489999999999</v>
      </c>
      <c r="S90" s="17">
        <v>1.5307310000000001</v>
      </c>
      <c r="T90" s="17">
        <v>0.45758199999999999</v>
      </c>
      <c r="U90" s="17">
        <v>0.29892999999999997</v>
      </c>
      <c r="V90" s="17">
        <v>800</v>
      </c>
      <c r="W90" s="17">
        <v>0.14163999999999999</v>
      </c>
      <c r="X90" s="17">
        <v>472</v>
      </c>
      <c r="Y90" s="17">
        <v>0</v>
      </c>
      <c r="Z90" s="17">
        <v>0</v>
      </c>
      <c r="AA90" s="17">
        <v>0.459893</v>
      </c>
      <c r="AB90" s="17">
        <v>1.5778400000000001E-2</v>
      </c>
      <c r="AC90" s="17">
        <v>1.0803700000000001</v>
      </c>
      <c r="AD90" s="17">
        <v>0.25</v>
      </c>
      <c r="AE90" s="17">
        <v>1082.4000000000001</v>
      </c>
    </row>
    <row r="91" spans="1:31">
      <c r="A91" s="17">
        <v>78</v>
      </c>
      <c r="B91" s="19">
        <v>0.46197916666666666</v>
      </c>
      <c r="C91" s="17">
        <v>87.6</v>
      </c>
      <c r="D91" s="17">
        <v>7.2</v>
      </c>
      <c r="E91" s="17">
        <v>7.0860000000000003E-3</v>
      </c>
      <c r="F91" s="17">
        <v>0.34300000000000003</v>
      </c>
      <c r="G91" s="17">
        <v>0.97794499999999995</v>
      </c>
      <c r="H91" s="17">
        <v>1.057045</v>
      </c>
      <c r="I91" s="17">
        <v>1.4881960000000001</v>
      </c>
      <c r="J91" s="17">
        <v>0.43115100000000001</v>
      </c>
      <c r="K91" s="17">
        <v>0.28971400000000003</v>
      </c>
      <c r="L91" s="17">
        <v>720.8</v>
      </c>
      <c r="M91" s="17">
        <v>0.151834</v>
      </c>
      <c r="N91" s="17">
        <v>619</v>
      </c>
      <c r="O91" s="17">
        <v>0</v>
      </c>
      <c r="P91" s="17">
        <v>0</v>
      </c>
      <c r="Q91" s="17">
        <v>0.98495699999999997</v>
      </c>
      <c r="R91" s="17">
        <v>1.081955</v>
      </c>
      <c r="S91" s="17">
        <v>1.543212</v>
      </c>
      <c r="T91" s="17">
        <v>0.46125699999999997</v>
      </c>
      <c r="U91" s="17">
        <v>0.29889399999999999</v>
      </c>
      <c r="V91" s="17">
        <v>800</v>
      </c>
      <c r="W91" s="17">
        <v>0.22917599999999999</v>
      </c>
      <c r="X91" s="17">
        <v>750</v>
      </c>
      <c r="Y91" s="17">
        <v>0</v>
      </c>
      <c r="Z91" s="17">
        <v>0</v>
      </c>
      <c r="AA91" s="17">
        <v>0.459837</v>
      </c>
      <c r="AB91" s="17">
        <v>1.9071299999999999E-2</v>
      </c>
      <c r="AC91" s="17">
        <v>1.0907500000000001</v>
      </c>
      <c r="AD91" s="17">
        <v>0.25</v>
      </c>
      <c r="AE91" s="17">
        <v>1152.3</v>
      </c>
    </row>
    <row r="92" spans="1:31">
      <c r="A92" s="17">
        <v>79</v>
      </c>
      <c r="B92" s="19">
        <v>0.46202546296296299</v>
      </c>
      <c r="C92" s="17">
        <v>86.5</v>
      </c>
      <c r="D92" s="17">
        <v>7.2</v>
      </c>
      <c r="E92" s="17">
        <v>7.3610000000000004E-3</v>
      </c>
      <c r="F92" s="17">
        <v>0.35599999999999998</v>
      </c>
      <c r="G92" s="17">
        <v>0.96661399999999997</v>
      </c>
      <c r="H92" s="17">
        <v>1.0485180000000001</v>
      </c>
      <c r="I92" s="17">
        <v>1.4717899999999999</v>
      </c>
      <c r="J92" s="17">
        <v>0.42327199999999998</v>
      </c>
      <c r="K92" s="17">
        <v>0.28759000000000001</v>
      </c>
      <c r="L92" s="17">
        <v>756.9</v>
      </c>
      <c r="M92" s="17">
        <v>0.14164099999999999</v>
      </c>
      <c r="N92" s="17">
        <v>366</v>
      </c>
      <c r="O92" s="17">
        <v>0</v>
      </c>
      <c r="P92" s="17">
        <v>0</v>
      </c>
      <c r="Q92" s="17">
        <v>0.97666200000000003</v>
      </c>
      <c r="R92" s="17">
        <v>1.0942240000000001</v>
      </c>
      <c r="S92" s="17">
        <v>1.54881</v>
      </c>
      <c r="T92" s="17">
        <v>0.45458599999999999</v>
      </c>
      <c r="U92" s="17">
        <v>0.29350700000000002</v>
      </c>
      <c r="V92" s="17">
        <v>800</v>
      </c>
      <c r="W92" s="17">
        <v>0.14163999999999999</v>
      </c>
      <c r="X92" s="17">
        <v>830</v>
      </c>
      <c r="Y92" s="17">
        <v>0</v>
      </c>
      <c r="Z92" s="17">
        <v>0</v>
      </c>
      <c r="AA92" s="17">
        <v>0.45154899999999998</v>
      </c>
      <c r="AB92" s="17">
        <v>1.1927699999999999E-2</v>
      </c>
      <c r="AC92" s="17">
        <v>1.09965</v>
      </c>
      <c r="AD92" s="17">
        <v>0.25</v>
      </c>
      <c r="AE92" s="17">
        <v>1097.3</v>
      </c>
    </row>
    <row r="93" spans="1:31">
      <c r="A93" s="17">
        <v>80</v>
      </c>
      <c r="B93" s="19">
        <v>0.46208333333333335</v>
      </c>
      <c r="C93" s="17">
        <v>85.6</v>
      </c>
      <c r="D93" s="17">
        <v>7.2</v>
      </c>
      <c r="E93" s="17">
        <v>7.0150000000000004E-3</v>
      </c>
      <c r="F93" s="17">
        <v>0.33900000000000002</v>
      </c>
      <c r="G93" s="17">
        <v>0.97651100000000002</v>
      </c>
      <c r="H93" s="17">
        <v>1.0570900000000001</v>
      </c>
      <c r="I93" s="17">
        <v>1.491949</v>
      </c>
      <c r="J93" s="17">
        <v>0.434859</v>
      </c>
      <c r="K93" s="17">
        <v>0.29147000000000001</v>
      </c>
      <c r="L93" s="17">
        <v>761.8</v>
      </c>
      <c r="M93" s="17">
        <v>4.5090999999999999E-2</v>
      </c>
      <c r="N93" s="17">
        <v>634</v>
      </c>
      <c r="O93" s="17">
        <v>0</v>
      </c>
      <c r="P93" s="17">
        <v>0</v>
      </c>
      <c r="Q93" s="17">
        <v>0.97936299999999998</v>
      </c>
      <c r="R93" s="17">
        <v>1.1151899999999999</v>
      </c>
      <c r="S93" s="17">
        <v>1.5496840000000001</v>
      </c>
      <c r="T93" s="17">
        <v>0.43449399999999999</v>
      </c>
      <c r="U93" s="17">
        <v>0.28037600000000001</v>
      </c>
      <c r="V93" s="17">
        <v>788.6</v>
      </c>
      <c r="W93" s="17">
        <v>0.22917999999999999</v>
      </c>
      <c r="X93" s="17">
        <v>368</v>
      </c>
      <c r="Y93" s="17">
        <v>0</v>
      </c>
      <c r="Z93" s="17">
        <v>0</v>
      </c>
      <c r="AA93" s="17">
        <v>0.43134699999999998</v>
      </c>
      <c r="AB93" s="17">
        <v>2.0617199999999999E-2</v>
      </c>
      <c r="AC93" s="17">
        <v>1.12415</v>
      </c>
      <c r="AD93" s="17">
        <v>0.25</v>
      </c>
      <c r="AE93" s="17">
        <v>1090.3</v>
      </c>
    </row>
    <row r="94" spans="1:31">
      <c r="A94" s="17">
        <v>81</v>
      </c>
      <c r="B94" s="19">
        <v>0.46214120370370365</v>
      </c>
      <c r="C94" s="17">
        <v>84.5</v>
      </c>
      <c r="D94" s="17">
        <v>8.1</v>
      </c>
      <c r="E94" s="17">
        <v>9.1000000000000004E-3</v>
      </c>
      <c r="F94" s="17">
        <v>0.44</v>
      </c>
      <c r="G94" s="17">
        <v>0.96387599999999996</v>
      </c>
      <c r="H94" s="17">
        <v>1.0663560000000001</v>
      </c>
      <c r="I94" s="17">
        <v>1.4929300000000001</v>
      </c>
      <c r="J94" s="17">
        <v>0.42657400000000001</v>
      </c>
      <c r="K94" s="17">
        <v>0.28572900000000001</v>
      </c>
      <c r="L94" s="17">
        <v>752.2</v>
      </c>
      <c r="M94" s="17">
        <v>0.15001400000000001</v>
      </c>
      <c r="N94" s="17">
        <v>531</v>
      </c>
      <c r="O94" s="17">
        <v>0</v>
      </c>
      <c r="P94" s="17">
        <v>0</v>
      </c>
      <c r="Q94" s="17">
        <v>0.98352099999999998</v>
      </c>
      <c r="R94" s="17">
        <v>1.1755500000000001</v>
      </c>
      <c r="S94" s="17">
        <v>1.746705</v>
      </c>
      <c r="T94" s="17">
        <v>0.57115499999999997</v>
      </c>
      <c r="U94" s="17">
        <v>0.32699</v>
      </c>
      <c r="V94" s="17">
        <v>800</v>
      </c>
      <c r="W94" s="17">
        <v>0.14163700000000001</v>
      </c>
      <c r="X94" s="17">
        <v>403</v>
      </c>
      <c r="Y94" s="17">
        <v>0</v>
      </c>
      <c r="Z94" s="17">
        <v>0</v>
      </c>
      <c r="AA94" s="17">
        <v>0.50306099999999998</v>
      </c>
      <c r="AB94" s="17">
        <v>1.92184E-2</v>
      </c>
      <c r="AC94" s="17">
        <v>1.1865300000000001</v>
      </c>
      <c r="AD94" s="17">
        <v>0.25</v>
      </c>
      <c r="AE94" s="17">
        <v>1104.2</v>
      </c>
    </row>
    <row r="95" spans="1:31">
      <c r="A95" s="17">
        <v>82</v>
      </c>
      <c r="B95" s="19">
        <v>0.46219907407407407</v>
      </c>
      <c r="C95" s="17">
        <v>83.4</v>
      </c>
      <c r="D95" s="17">
        <v>8.1</v>
      </c>
      <c r="E95" s="17">
        <v>8.0090000000000005E-3</v>
      </c>
      <c r="F95" s="17">
        <v>0.38800000000000001</v>
      </c>
      <c r="G95" s="17">
        <v>0.97303600000000001</v>
      </c>
      <c r="H95" s="17">
        <v>1.0927929999999999</v>
      </c>
      <c r="I95" s="17">
        <v>1.5152509999999999</v>
      </c>
      <c r="J95" s="17">
        <v>0.422458</v>
      </c>
      <c r="K95" s="17">
        <v>0.278804</v>
      </c>
      <c r="L95" s="17">
        <v>718.9</v>
      </c>
      <c r="M95" s="17">
        <v>0.17018</v>
      </c>
      <c r="N95" s="17">
        <v>620</v>
      </c>
      <c r="O95" s="17">
        <v>0</v>
      </c>
      <c r="P95" s="17">
        <v>0</v>
      </c>
      <c r="Q95" s="17">
        <v>0.984379</v>
      </c>
      <c r="R95" s="17">
        <v>1.1044860000000001</v>
      </c>
      <c r="S95" s="17">
        <v>1.5817870000000001</v>
      </c>
      <c r="T95" s="17">
        <v>0.47730099999999998</v>
      </c>
      <c r="U95" s="17">
        <v>0.30174800000000002</v>
      </c>
      <c r="V95" s="17">
        <v>800</v>
      </c>
      <c r="W95" s="17">
        <v>0.17224600000000001</v>
      </c>
      <c r="X95" s="17">
        <v>508</v>
      </c>
      <c r="Y95" s="17">
        <v>0</v>
      </c>
      <c r="Z95" s="17">
        <v>0</v>
      </c>
      <c r="AA95" s="17">
        <v>0.464227</v>
      </c>
      <c r="AB95" s="17">
        <v>2.1382000000000002E-2</v>
      </c>
      <c r="AC95" s="17">
        <v>1.11469</v>
      </c>
      <c r="AD95" s="17">
        <v>0.25</v>
      </c>
      <c r="AE95" s="17">
        <v>1155.3</v>
      </c>
    </row>
    <row r="96" spans="1:31">
      <c r="A96" s="17">
        <v>83</v>
      </c>
      <c r="B96" s="19">
        <v>0.46224537037037039</v>
      </c>
      <c r="C96" s="17">
        <v>82.1</v>
      </c>
      <c r="D96" s="17">
        <v>8.1</v>
      </c>
      <c r="E96" s="17">
        <v>8.9610000000000002E-3</v>
      </c>
      <c r="F96" s="17">
        <v>0.434</v>
      </c>
      <c r="G96" s="17">
        <v>0.97603700000000004</v>
      </c>
      <c r="H96" s="17">
        <v>1.0927899999999999</v>
      </c>
      <c r="I96" s="17">
        <v>1.520146</v>
      </c>
      <c r="J96" s="17">
        <v>0.42735600000000001</v>
      </c>
      <c r="K96" s="17">
        <v>0.28112799999999999</v>
      </c>
      <c r="L96" s="17">
        <v>775</v>
      </c>
      <c r="M96" s="17">
        <v>9.8372000000000001E-2</v>
      </c>
      <c r="N96" s="17">
        <v>361</v>
      </c>
      <c r="O96" s="17">
        <v>0</v>
      </c>
      <c r="P96" s="17">
        <v>0</v>
      </c>
      <c r="Q96" s="17">
        <v>0.97984000000000004</v>
      </c>
      <c r="R96" s="17">
        <v>1.098552</v>
      </c>
      <c r="S96" s="17">
        <v>1.5938019999999999</v>
      </c>
      <c r="T96" s="17">
        <v>0.495251</v>
      </c>
      <c r="U96" s="17">
        <v>0.31073499999999998</v>
      </c>
      <c r="V96" s="17">
        <v>800</v>
      </c>
      <c r="W96" s="17">
        <v>2.0601000000000001E-2</v>
      </c>
      <c r="X96" s="17">
        <v>545</v>
      </c>
      <c r="Y96" s="17">
        <v>0</v>
      </c>
      <c r="Z96" s="17">
        <v>0</v>
      </c>
      <c r="AA96" s="17">
        <v>0.47805500000000001</v>
      </c>
      <c r="AB96" s="17">
        <v>1.3536400000000001E-2</v>
      </c>
      <c r="AC96" s="17">
        <v>1.1052599999999999</v>
      </c>
      <c r="AD96" s="17">
        <v>0.25</v>
      </c>
      <c r="AE96" s="17">
        <v>1071.8</v>
      </c>
    </row>
    <row r="97" spans="1:31">
      <c r="A97" s="17">
        <v>84</v>
      </c>
      <c r="B97" s="19">
        <v>0.46230324074074075</v>
      </c>
      <c r="C97" s="17">
        <v>81</v>
      </c>
      <c r="D97" s="17">
        <v>9.1</v>
      </c>
      <c r="E97" s="17">
        <v>8.8739999999999999E-3</v>
      </c>
      <c r="F97" s="17">
        <v>0.42899999999999999</v>
      </c>
      <c r="G97" s="17">
        <v>0.98054699999999995</v>
      </c>
      <c r="H97" s="17">
        <v>1.1240760000000001</v>
      </c>
      <c r="I97" s="17">
        <v>1.55227</v>
      </c>
      <c r="J97" s="17">
        <v>0.42819499999999999</v>
      </c>
      <c r="K97" s="17">
        <v>0.27585100000000001</v>
      </c>
      <c r="L97" s="17">
        <v>710.7</v>
      </c>
      <c r="M97" s="17">
        <v>0.18964900000000001</v>
      </c>
      <c r="N97" s="17">
        <v>301</v>
      </c>
      <c r="O97" s="17">
        <v>0</v>
      </c>
      <c r="P97" s="17">
        <v>0</v>
      </c>
      <c r="Q97" s="17">
        <v>0.98082899999999995</v>
      </c>
      <c r="R97" s="17">
        <v>1.121381</v>
      </c>
      <c r="S97" s="17">
        <v>1.605094</v>
      </c>
      <c r="T97" s="17">
        <v>0.483713</v>
      </c>
      <c r="U97" s="17">
        <v>0.30136099999999999</v>
      </c>
      <c r="V97" s="17">
        <v>800</v>
      </c>
      <c r="W97" s="17">
        <v>0.31594</v>
      </c>
      <c r="X97" s="17">
        <v>526</v>
      </c>
      <c r="Y97" s="17">
        <v>0</v>
      </c>
      <c r="Z97" s="17">
        <v>0</v>
      </c>
      <c r="AA97" s="17">
        <v>0.46363300000000002</v>
      </c>
      <c r="AB97" s="17">
        <v>1.154E-2</v>
      </c>
      <c r="AC97" s="17">
        <v>1.12696</v>
      </c>
      <c r="AD97" s="17">
        <v>0.25</v>
      </c>
      <c r="AE97" s="17">
        <v>1168.5999999999999</v>
      </c>
    </row>
    <row r="98" spans="1:31">
      <c r="A98" s="17">
        <v>85</v>
      </c>
      <c r="B98" s="19">
        <v>0.46236111111111106</v>
      </c>
      <c r="C98" s="17">
        <v>80</v>
      </c>
      <c r="D98" s="17">
        <v>9.1</v>
      </c>
      <c r="E98" s="17">
        <v>8.8660000000000006E-3</v>
      </c>
      <c r="F98" s="17">
        <v>0.42899999999999999</v>
      </c>
      <c r="G98" s="17">
        <v>0.976796</v>
      </c>
      <c r="H98" s="17">
        <v>1.135548</v>
      </c>
      <c r="I98" s="17">
        <v>1.602006</v>
      </c>
      <c r="J98" s="17">
        <v>0.46645799999999998</v>
      </c>
      <c r="K98" s="17">
        <v>0.29117100000000001</v>
      </c>
      <c r="L98" s="17">
        <v>703</v>
      </c>
      <c r="M98" s="17">
        <v>7.3927000000000007E-2</v>
      </c>
      <c r="N98" s="17">
        <v>523</v>
      </c>
      <c r="O98" s="17">
        <v>0</v>
      </c>
      <c r="P98" s="17">
        <v>0</v>
      </c>
      <c r="Q98" s="17">
        <v>0.98181300000000005</v>
      </c>
      <c r="R98" s="17">
        <v>1.1539509999999999</v>
      </c>
      <c r="S98" s="17">
        <v>1.664941</v>
      </c>
      <c r="T98" s="17">
        <v>0.51099000000000006</v>
      </c>
      <c r="U98" s="17">
        <v>0.30691200000000002</v>
      </c>
      <c r="V98" s="17">
        <v>800</v>
      </c>
      <c r="W98" s="17">
        <v>0.15518699999999999</v>
      </c>
      <c r="X98" s="17">
        <v>574</v>
      </c>
      <c r="Y98" s="17">
        <v>0</v>
      </c>
      <c r="Z98" s="17">
        <v>0</v>
      </c>
      <c r="AA98" s="17">
        <v>0.47217199999999998</v>
      </c>
      <c r="AB98" s="17">
        <v>1.9640899999999999E-2</v>
      </c>
      <c r="AC98" s="17">
        <v>1.1639900000000001</v>
      </c>
      <c r="AD98" s="17">
        <v>0.25</v>
      </c>
      <c r="AE98" s="17">
        <v>1181.5</v>
      </c>
    </row>
    <row r="99" spans="1:31">
      <c r="A99" s="17">
        <v>86</v>
      </c>
      <c r="B99" s="19">
        <v>0.46240740740740738</v>
      </c>
      <c r="C99" s="17">
        <v>79</v>
      </c>
      <c r="D99" s="17">
        <v>9.1</v>
      </c>
      <c r="E99" s="17">
        <v>9.7219999999999997E-3</v>
      </c>
      <c r="F99" s="17">
        <v>0.47</v>
      </c>
      <c r="G99" s="17">
        <v>0.97817799999999999</v>
      </c>
      <c r="H99" s="17">
        <v>1.2289140000000001</v>
      </c>
      <c r="I99" s="17">
        <v>1.7655400000000001</v>
      </c>
      <c r="J99" s="17">
        <v>0.53662500000000002</v>
      </c>
      <c r="K99" s="17">
        <v>0.30394399999999999</v>
      </c>
      <c r="L99" s="17">
        <v>751.9</v>
      </c>
      <c r="M99" s="17">
        <v>0.15582099999999999</v>
      </c>
      <c r="N99" s="17">
        <v>899</v>
      </c>
      <c r="O99" s="17">
        <v>0</v>
      </c>
      <c r="P99" s="17">
        <v>0</v>
      </c>
      <c r="Q99" s="17">
        <v>0.98207699999999998</v>
      </c>
      <c r="R99" s="17">
        <v>1.151904</v>
      </c>
      <c r="S99" s="17">
        <v>1.6935249999999999</v>
      </c>
      <c r="T99" s="17">
        <v>0.54162100000000002</v>
      </c>
      <c r="U99" s="17">
        <v>0.31981900000000002</v>
      </c>
      <c r="V99" s="17">
        <v>800</v>
      </c>
      <c r="W99" s="17">
        <v>0.13533300000000001</v>
      </c>
      <c r="X99" s="17">
        <v>468</v>
      </c>
      <c r="Y99" s="17">
        <v>0</v>
      </c>
      <c r="Z99" s="17">
        <v>0</v>
      </c>
      <c r="AA99" s="17">
        <v>0.49202899999999999</v>
      </c>
      <c r="AB99" s="17">
        <v>3.5515499999999998E-2</v>
      </c>
      <c r="AC99" s="17">
        <v>1.1711400000000001</v>
      </c>
      <c r="AD99" s="17">
        <v>0.25</v>
      </c>
      <c r="AE99" s="17">
        <v>1104.5999999999999</v>
      </c>
    </row>
    <row r="100" spans="1:31">
      <c r="A100" s="17">
        <v>87</v>
      </c>
      <c r="B100" s="19">
        <v>0.46246527777777779</v>
      </c>
      <c r="C100" s="17">
        <v>77.8</v>
      </c>
      <c r="D100" s="17">
        <v>9.1</v>
      </c>
      <c r="E100" s="17">
        <v>9.8849999999999997E-3</v>
      </c>
      <c r="F100" s="17">
        <v>0.47799999999999998</v>
      </c>
      <c r="G100" s="17">
        <v>0.97620899999999999</v>
      </c>
      <c r="H100" s="17">
        <v>1.204426</v>
      </c>
      <c r="I100" s="17">
        <v>1.7177579999999999</v>
      </c>
      <c r="J100" s="17">
        <v>0.51333300000000004</v>
      </c>
      <c r="K100" s="17">
        <v>0.29883900000000002</v>
      </c>
      <c r="L100" s="17">
        <v>753.2</v>
      </c>
      <c r="M100" s="17">
        <v>0.10201499999999999</v>
      </c>
      <c r="N100" s="17">
        <v>418</v>
      </c>
      <c r="O100" s="17">
        <v>0</v>
      </c>
      <c r="P100" s="17">
        <v>0</v>
      </c>
      <c r="Q100" s="17">
        <v>0.98408399999999996</v>
      </c>
      <c r="R100" s="17">
        <v>1.2024680000000001</v>
      </c>
      <c r="S100" s="17">
        <v>1.7643759999999999</v>
      </c>
      <c r="T100" s="17">
        <v>0.56190799999999996</v>
      </c>
      <c r="U100" s="17">
        <v>0.31847399999999998</v>
      </c>
      <c r="V100" s="17">
        <v>800</v>
      </c>
      <c r="W100" s="17">
        <v>0.22917899999999999</v>
      </c>
      <c r="X100" s="17">
        <v>695</v>
      </c>
      <c r="Y100" s="17">
        <v>0</v>
      </c>
      <c r="Z100" s="17">
        <v>0</v>
      </c>
      <c r="AA100" s="17">
        <v>0.48996000000000001</v>
      </c>
      <c r="AB100" s="17">
        <v>1.68513E-2</v>
      </c>
      <c r="AC100" s="17">
        <v>1.21194</v>
      </c>
      <c r="AD100" s="17">
        <v>0.25</v>
      </c>
      <c r="AE100" s="17">
        <v>1102.7</v>
      </c>
    </row>
    <row r="101" spans="1:31">
      <c r="A101" s="17">
        <v>88</v>
      </c>
      <c r="B101" s="19">
        <v>0.46252314814814816</v>
      </c>
      <c r="C101" s="17">
        <v>76.7</v>
      </c>
      <c r="D101" s="17">
        <v>10</v>
      </c>
      <c r="E101" s="17">
        <v>1.1051999999999999E-2</v>
      </c>
      <c r="F101" s="17">
        <v>0.53500000000000003</v>
      </c>
      <c r="G101" s="17">
        <v>0.97625200000000001</v>
      </c>
      <c r="H101" s="17">
        <v>1.250081</v>
      </c>
      <c r="I101" s="17">
        <v>1.791121</v>
      </c>
      <c r="J101" s="17">
        <v>0.54104099999999999</v>
      </c>
      <c r="K101" s="17">
        <v>0.302068</v>
      </c>
      <c r="L101" s="17">
        <v>753.1</v>
      </c>
      <c r="M101" s="17">
        <v>0.16678499999999999</v>
      </c>
      <c r="N101" s="17">
        <v>584</v>
      </c>
      <c r="O101" s="17">
        <v>0</v>
      </c>
      <c r="P101" s="17">
        <v>0</v>
      </c>
      <c r="Q101" s="17">
        <v>0.98649600000000004</v>
      </c>
      <c r="R101" s="17">
        <v>1.253808</v>
      </c>
      <c r="S101" s="17">
        <v>1.8621970000000001</v>
      </c>
      <c r="T101" s="17">
        <v>0.60838899999999996</v>
      </c>
      <c r="U101" s="17">
        <v>0.32670500000000002</v>
      </c>
      <c r="V101" s="17">
        <v>786</v>
      </c>
      <c r="W101" s="17">
        <v>0.14163700000000001</v>
      </c>
      <c r="X101" s="17">
        <v>405</v>
      </c>
      <c r="Y101" s="17">
        <v>0</v>
      </c>
      <c r="Z101" s="17">
        <v>0</v>
      </c>
      <c r="AA101" s="17">
        <v>0.50262300000000004</v>
      </c>
      <c r="AB101" s="17">
        <v>2.5699300000000001E-2</v>
      </c>
      <c r="AC101" s="17">
        <v>1.2694399999999999</v>
      </c>
      <c r="AD101" s="17">
        <v>0.25</v>
      </c>
      <c r="AE101" s="17">
        <v>1102.9000000000001</v>
      </c>
    </row>
    <row r="102" spans="1:31">
      <c r="A102" s="17">
        <v>89</v>
      </c>
      <c r="B102" s="19">
        <v>0.46256944444444442</v>
      </c>
      <c r="C102" s="17">
        <v>75.599999999999994</v>
      </c>
      <c r="D102" s="17">
        <v>10</v>
      </c>
      <c r="E102" s="17">
        <v>1.1601999999999999E-2</v>
      </c>
      <c r="F102" s="17">
        <v>0.56100000000000005</v>
      </c>
      <c r="G102" s="17">
        <v>0.98651699999999998</v>
      </c>
      <c r="H102" s="17">
        <v>1.2667489999999999</v>
      </c>
      <c r="I102" s="17">
        <v>1.857111</v>
      </c>
      <c r="J102" s="17">
        <v>0.59036299999999997</v>
      </c>
      <c r="K102" s="17">
        <v>0.31789299999999998</v>
      </c>
      <c r="L102" s="17">
        <v>755.2</v>
      </c>
      <c r="M102" s="17">
        <v>0.22197500000000001</v>
      </c>
      <c r="N102" s="17">
        <v>453</v>
      </c>
      <c r="O102" s="17">
        <v>0</v>
      </c>
      <c r="P102" s="17">
        <v>0</v>
      </c>
      <c r="Q102" s="17">
        <v>0.985927</v>
      </c>
      <c r="R102" s="17">
        <v>1.294837</v>
      </c>
      <c r="S102" s="17">
        <v>1.9619580000000001</v>
      </c>
      <c r="T102" s="17">
        <v>0.66712099999999996</v>
      </c>
      <c r="U102" s="17">
        <v>0.340028</v>
      </c>
      <c r="V102" s="17">
        <v>771</v>
      </c>
      <c r="W102" s="17">
        <v>0.18110799999999999</v>
      </c>
      <c r="X102" s="17">
        <v>373</v>
      </c>
      <c r="Y102" s="17">
        <v>0</v>
      </c>
      <c r="Z102" s="17">
        <v>0</v>
      </c>
      <c r="AA102" s="17">
        <v>0.52312099999999995</v>
      </c>
      <c r="AB102" s="17">
        <v>2.0098700000000001E-2</v>
      </c>
      <c r="AC102" s="17">
        <v>1.3082400000000001</v>
      </c>
      <c r="AD102" s="17">
        <v>0.25</v>
      </c>
      <c r="AE102" s="17">
        <v>1099.8</v>
      </c>
    </row>
    <row r="103" spans="1:31">
      <c r="A103" s="17">
        <v>90</v>
      </c>
      <c r="B103" s="19">
        <v>0.46262731481481478</v>
      </c>
      <c r="C103" s="17">
        <v>74.5</v>
      </c>
      <c r="D103" s="17">
        <v>10.9</v>
      </c>
      <c r="E103" s="17">
        <v>1.1872000000000001E-2</v>
      </c>
      <c r="F103" s="17">
        <v>0.57399999999999995</v>
      </c>
      <c r="G103" s="17">
        <v>0.98260700000000001</v>
      </c>
      <c r="H103" s="17">
        <v>1.2969539999999999</v>
      </c>
      <c r="I103" s="17">
        <v>1.905459</v>
      </c>
      <c r="J103" s="17">
        <v>0.60850499999999996</v>
      </c>
      <c r="K103" s="17">
        <v>0.31934800000000002</v>
      </c>
      <c r="L103" s="17">
        <v>721.7</v>
      </c>
      <c r="M103" s="17">
        <v>4.9875000000000003E-2</v>
      </c>
      <c r="N103" s="17">
        <v>696</v>
      </c>
      <c r="O103" s="17">
        <v>0</v>
      </c>
      <c r="P103" s="17">
        <v>0</v>
      </c>
      <c r="Q103" s="17">
        <v>0.984209</v>
      </c>
      <c r="R103" s="17">
        <v>1.349558</v>
      </c>
      <c r="S103" s="17">
        <v>2.0379900000000002</v>
      </c>
      <c r="T103" s="17">
        <v>0.68843200000000004</v>
      </c>
      <c r="U103" s="17">
        <v>0.33779900000000002</v>
      </c>
      <c r="V103" s="17">
        <v>800</v>
      </c>
      <c r="W103" s="17">
        <v>0.22917999999999999</v>
      </c>
      <c r="X103" s="17">
        <v>496</v>
      </c>
      <c r="Y103" s="17">
        <v>0</v>
      </c>
      <c r="Z103" s="17">
        <v>0</v>
      </c>
      <c r="AA103" s="17">
        <v>0.51969100000000001</v>
      </c>
      <c r="AB103" s="17">
        <v>3.1780599999999999E-2</v>
      </c>
      <c r="AC103" s="17">
        <v>1.37144</v>
      </c>
      <c r="AD103" s="17">
        <v>0.25</v>
      </c>
      <c r="AE103" s="17">
        <v>1150.9000000000001</v>
      </c>
    </row>
    <row r="104" spans="1:31">
      <c r="A104" s="17">
        <v>91</v>
      </c>
      <c r="B104" s="19">
        <v>0.4626851851851852</v>
      </c>
      <c r="C104" s="17">
        <v>73.599999999999994</v>
      </c>
      <c r="D104" s="17">
        <v>10.9</v>
      </c>
      <c r="E104" s="17">
        <v>1.2165E-2</v>
      </c>
      <c r="F104" s="17">
        <v>0.58899999999999997</v>
      </c>
      <c r="G104" s="17">
        <v>0.98290699999999998</v>
      </c>
      <c r="H104" s="17">
        <v>1.33531</v>
      </c>
      <c r="I104" s="17">
        <v>1.95536</v>
      </c>
      <c r="J104" s="17">
        <v>0.62004899999999996</v>
      </c>
      <c r="K104" s="17">
        <v>0.31710199999999999</v>
      </c>
      <c r="L104" s="17">
        <v>723.9</v>
      </c>
      <c r="M104" s="17">
        <v>0.20489199999999999</v>
      </c>
      <c r="N104" s="17">
        <v>457</v>
      </c>
      <c r="O104" s="17">
        <v>0</v>
      </c>
      <c r="P104" s="17">
        <v>0</v>
      </c>
      <c r="Q104" s="17">
        <v>0.98564700000000005</v>
      </c>
      <c r="R104" s="17">
        <v>1.3454090000000001</v>
      </c>
      <c r="S104" s="17">
        <v>2.0426410000000002</v>
      </c>
      <c r="T104" s="17">
        <v>0.69723199999999996</v>
      </c>
      <c r="U104" s="17">
        <v>0.341339</v>
      </c>
      <c r="V104" s="17">
        <v>760.2</v>
      </c>
      <c r="W104" s="17">
        <v>0.15072199999999999</v>
      </c>
      <c r="X104" s="17">
        <v>272</v>
      </c>
      <c r="Y104" s="17">
        <v>0</v>
      </c>
      <c r="Z104" s="17">
        <v>0</v>
      </c>
      <c r="AA104" s="17">
        <v>0.52513600000000005</v>
      </c>
      <c r="AB104" s="17">
        <v>2.1177700000000001E-2</v>
      </c>
      <c r="AC104" s="17">
        <v>1.3601700000000001</v>
      </c>
      <c r="AD104" s="17">
        <v>0.25</v>
      </c>
      <c r="AE104" s="17">
        <v>1147.3</v>
      </c>
    </row>
    <row r="105" spans="1:31">
      <c r="A105" s="17">
        <v>92</v>
      </c>
      <c r="B105" s="19">
        <v>0.46273148148148152</v>
      </c>
      <c r="C105" s="17">
        <v>72.5</v>
      </c>
      <c r="D105" s="17">
        <v>10.9</v>
      </c>
      <c r="E105" s="17">
        <v>1.2765E-2</v>
      </c>
      <c r="F105" s="17">
        <v>0.61799999999999999</v>
      </c>
      <c r="G105" s="17">
        <v>0.989066</v>
      </c>
      <c r="H105" s="17">
        <v>1.4003159999999999</v>
      </c>
      <c r="I105" s="17">
        <v>2.1291389999999999</v>
      </c>
      <c r="J105" s="17">
        <v>0.72882400000000003</v>
      </c>
      <c r="K105" s="17">
        <v>0.34230899999999997</v>
      </c>
      <c r="L105" s="17">
        <v>717.3</v>
      </c>
      <c r="M105" s="17">
        <v>8.1417000000000003E-2</v>
      </c>
      <c r="N105" s="17">
        <v>385</v>
      </c>
      <c r="O105" s="17">
        <v>0</v>
      </c>
      <c r="P105" s="17">
        <v>0</v>
      </c>
      <c r="Q105" s="17">
        <v>0.98958800000000002</v>
      </c>
      <c r="R105" s="17">
        <v>1.3683369999999999</v>
      </c>
      <c r="S105" s="17">
        <v>2.1387589999999999</v>
      </c>
      <c r="T105" s="17">
        <v>0.77042200000000005</v>
      </c>
      <c r="U105" s="17">
        <v>0.36021900000000001</v>
      </c>
      <c r="V105" s="17">
        <v>771.9</v>
      </c>
      <c r="W105" s="17">
        <v>0.176484</v>
      </c>
      <c r="X105" s="17">
        <v>545</v>
      </c>
      <c r="Y105" s="17">
        <v>0</v>
      </c>
      <c r="Z105" s="17">
        <v>0</v>
      </c>
      <c r="AA105" s="17">
        <v>0.55418299999999998</v>
      </c>
      <c r="AB105" s="17">
        <v>1.77193E-2</v>
      </c>
      <c r="AC105" s="17">
        <v>1.3819900000000001</v>
      </c>
      <c r="AD105" s="17">
        <v>0.25</v>
      </c>
      <c r="AE105" s="17">
        <v>1158</v>
      </c>
    </row>
    <row r="106" spans="1:31">
      <c r="A106" s="17">
        <v>93</v>
      </c>
      <c r="B106" s="19">
        <v>0.46278935185185183</v>
      </c>
      <c r="C106" s="17">
        <v>71.599999999999994</v>
      </c>
      <c r="D106" s="17">
        <v>11.8</v>
      </c>
      <c r="E106" s="17">
        <v>1.3891000000000001E-2</v>
      </c>
      <c r="F106" s="17">
        <v>0.67200000000000004</v>
      </c>
      <c r="G106" s="17">
        <v>0.98726999999999998</v>
      </c>
      <c r="H106" s="17">
        <v>1.4872730000000001</v>
      </c>
      <c r="I106" s="17">
        <v>2.2716500000000002</v>
      </c>
      <c r="J106" s="17">
        <v>0.78437699999999999</v>
      </c>
      <c r="K106" s="17">
        <v>0.34528999999999999</v>
      </c>
      <c r="L106" s="17">
        <v>702.1</v>
      </c>
      <c r="M106" s="17">
        <v>0.14191200000000001</v>
      </c>
      <c r="N106" s="17">
        <v>405</v>
      </c>
      <c r="O106" s="17">
        <v>0</v>
      </c>
      <c r="P106" s="17">
        <v>0</v>
      </c>
      <c r="Q106" s="17">
        <v>0.99195900000000004</v>
      </c>
      <c r="R106" s="17">
        <v>1.4415690000000001</v>
      </c>
      <c r="S106" s="17">
        <v>2.289714</v>
      </c>
      <c r="T106" s="17">
        <v>0.84814500000000004</v>
      </c>
      <c r="U106" s="17">
        <v>0.37041499999999999</v>
      </c>
      <c r="V106" s="17">
        <v>774.5</v>
      </c>
      <c r="W106" s="17">
        <v>0.22917999999999999</v>
      </c>
      <c r="X106" s="17">
        <v>551</v>
      </c>
      <c r="Y106" s="17">
        <v>0</v>
      </c>
      <c r="Z106" s="17">
        <v>0</v>
      </c>
      <c r="AA106" s="17">
        <v>0.56986999999999999</v>
      </c>
      <c r="AB106" s="17">
        <v>1.9733000000000001E-2</v>
      </c>
      <c r="AC106" s="17">
        <v>1.45831</v>
      </c>
      <c r="AD106" s="17">
        <v>0.25</v>
      </c>
      <c r="AE106" s="17">
        <v>1183</v>
      </c>
    </row>
    <row r="107" spans="1:31">
      <c r="A107" s="17">
        <v>94</v>
      </c>
      <c r="B107" s="19">
        <v>0.46284722222222219</v>
      </c>
      <c r="C107" s="17">
        <v>70.5</v>
      </c>
      <c r="D107" s="17">
        <v>11.8</v>
      </c>
      <c r="E107" s="17">
        <v>1.4196E-2</v>
      </c>
      <c r="F107" s="17">
        <v>0.68700000000000006</v>
      </c>
      <c r="G107" s="17">
        <v>0.99238700000000002</v>
      </c>
      <c r="H107" s="17">
        <v>1.6261300000000001</v>
      </c>
      <c r="I107" s="17">
        <v>2.5528810000000002</v>
      </c>
      <c r="J107" s="17">
        <v>0.92675099999999999</v>
      </c>
      <c r="K107" s="17">
        <v>0.36302200000000001</v>
      </c>
      <c r="L107" s="17">
        <v>704.8</v>
      </c>
      <c r="M107" s="17">
        <v>0.128828</v>
      </c>
      <c r="N107" s="17">
        <v>489</v>
      </c>
      <c r="O107" s="17">
        <v>0</v>
      </c>
      <c r="P107" s="17">
        <v>0</v>
      </c>
      <c r="Q107" s="17">
        <v>0.99355000000000004</v>
      </c>
      <c r="R107" s="17">
        <v>1.5697239999999999</v>
      </c>
      <c r="S107" s="17">
        <v>2.5264310000000001</v>
      </c>
      <c r="T107" s="17">
        <v>0.95670699999999997</v>
      </c>
      <c r="U107" s="17">
        <v>0.37867899999999999</v>
      </c>
      <c r="V107" s="17">
        <v>740.9</v>
      </c>
      <c r="W107" s="17">
        <v>0.15540599999999999</v>
      </c>
      <c r="X107" s="17">
        <v>471</v>
      </c>
      <c r="Y107" s="17">
        <v>0</v>
      </c>
      <c r="Z107" s="17">
        <v>0</v>
      </c>
      <c r="AA107" s="17">
        <v>0.58258299999999996</v>
      </c>
      <c r="AB107" s="17">
        <v>2.3829300000000001E-2</v>
      </c>
      <c r="AC107" s="17">
        <v>1.5925199999999999</v>
      </c>
      <c r="AD107" s="17">
        <v>0.25</v>
      </c>
      <c r="AE107" s="17">
        <v>1178.5</v>
      </c>
    </row>
    <row r="108" spans="1:31">
      <c r="A108" s="17">
        <v>95</v>
      </c>
      <c r="B108" s="19">
        <v>0.46289351851851851</v>
      </c>
      <c r="C108" s="17">
        <v>69.400000000000006</v>
      </c>
      <c r="D108" s="17">
        <v>12.7</v>
      </c>
      <c r="E108" s="17">
        <v>0</v>
      </c>
      <c r="F108" s="17">
        <v>0</v>
      </c>
      <c r="G108" s="17">
        <v>0.99220299999999995</v>
      </c>
      <c r="H108" s="17">
        <v>1.601294</v>
      </c>
      <c r="I108" s="17">
        <v>2.5028839999999999</v>
      </c>
      <c r="J108" s="17">
        <v>0.90159100000000003</v>
      </c>
      <c r="K108" s="17">
        <v>0.36022100000000001</v>
      </c>
      <c r="L108" s="17">
        <v>695.8</v>
      </c>
      <c r="M108" s="17">
        <v>0.155385</v>
      </c>
      <c r="N108" s="17">
        <v>0</v>
      </c>
      <c r="O108" s="17">
        <v>0</v>
      </c>
      <c r="P108" s="17">
        <v>0</v>
      </c>
      <c r="Q108" s="17">
        <v>0.99228700000000003</v>
      </c>
      <c r="R108" s="17">
        <v>1.662893</v>
      </c>
      <c r="S108" s="17">
        <v>2.7450019999999999</v>
      </c>
      <c r="T108" s="17">
        <v>1.082109</v>
      </c>
      <c r="U108" s="17">
        <v>0.39421099999999998</v>
      </c>
      <c r="V108" s="17">
        <v>751.1</v>
      </c>
      <c r="W108" s="17">
        <v>8.4456000000000003E-2</v>
      </c>
      <c r="X108" s="17">
        <v>347</v>
      </c>
      <c r="Y108" s="17">
        <v>0</v>
      </c>
      <c r="Z108" s="17">
        <v>0</v>
      </c>
    </row>
    <row r="109" spans="1:31">
      <c r="A109" s="17">
        <v>96</v>
      </c>
      <c r="B109" s="19">
        <v>0.46295138888888893</v>
      </c>
      <c r="C109" s="17">
        <v>68.3</v>
      </c>
      <c r="D109" s="17">
        <v>12.7</v>
      </c>
      <c r="E109" s="17">
        <v>1.5525000000000001E-2</v>
      </c>
      <c r="F109" s="17">
        <v>0.751</v>
      </c>
      <c r="G109" s="17">
        <v>0.98877899999999996</v>
      </c>
      <c r="H109" s="17">
        <v>1.7618400000000001</v>
      </c>
      <c r="I109" s="17">
        <v>2.8144049999999998</v>
      </c>
      <c r="J109" s="17">
        <v>1.052565</v>
      </c>
      <c r="K109" s="17">
        <v>0.37399199999999999</v>
      </c>
      <c r="L109" s="17">
        <v>690.5</v>
      </c>
      <c r="M109" s="17">
        <v>3.1572999999999997E-2</v>
      </c>
      <c r="N109" s="17">
        <v>430</v>
      </c>
      <c r="O109" s="17">
        <v>0</v>
      </c>
      <c r="P109" s="17">
        <v>0</v>
      </c>
      <c r="Q109" s="17">
        <v>0.99370400000000003</v>
      </c>
      <c r="R109" s="17">
        <v>1.763803</v>
      </c>
      <c r="S109" s="17">
        <v>2.9001410000000001</v>
      </c>
      <c r="T109" s="17">
        <v>1.1363380000000001</v>
      </c>
      <c r="U109" s="17">
        <v>0.391822</v>
      </c>
      <c r="V109" s="17">
        <v>717</v>
      </c>
      <c r="W109" s="17">
        <v>0.11952500000000001</v>
      </c>
      <c r="X109" s="17">
        <v>348</v>
      </c>
      <c r="Y109" s="17">
        <v>0</v>
      </c>
      <c r="Z109" s="17">
        <v>0</v>
      </c>
      <c r="AA109" s="17">
        <v>0.60280299999999998</v>
      </c>
      <c r="AB109" s="17">
        <v>2.21248E-2</v>
      </c>
      <c r="AC109" s="17">
        <v>1.78894</v>
      </c>
      <c r="AD109" s="17">
        <v>0.25</v>
      </c>
      <c r="AE109" s="17">
        <v>1202.9000000000001</v>
      </c>
    </row>
    <row r="110" spans="1:31">
      <c r="A110" s="17">
        <v>97</v>
      </c>
      <c r="B110" s="19">
        <v>0.46300925925925923</v>
      </c>
      <c r="C110" s="17">
        <v>67.400000000000006</v>
      </c>
      <c r="D110" s="17">
        <v>13.6</v>
      </c>
      <c r="E110" s="17">
        <v>1.6743000000000001E-2</v>
      </c>
      <c r="F110" s="17">
        <v>0.81</v>
      </c>
      <c r="G110" s="17">
        <v>0.99241500000000005</v>
      </c>
      <c r="H110" s="17">
        <v>1.8275570000000001</v>
      </c>
      <c r="I110" s="17">
        <v>2.9226549999999998</v>
      </c>
      <c r="J110" s="17">
        <v>1.0950979999999999</v>
      </c>
      <c r="K110" s="17">
        <v>0.374693</v>
      </c>
      <c r="L110" s="17">
        <v>679.7</v>
      </c>
      <c r="M110" s="17">
        <v>8.5355E-2</v>
      </c>
      <c r="N110" s="17">
        <v>455</v>
      </c>
      <c r="O110" s="17">
        <v>0</v>
      </c>
      <c r="P110" s="17">
        <v>0</v>
      </c>
      <c r="Q110" s="17">
        <v>0.99405900000000003</v>
      </c>
      <c r="R110" s="17">
        <v>1.83283</v>
      </c>
      <c r="S110" s="17">
        <v>3.0633430000000001</v>
      </c>
      <c r="T110" s="17">
        <v>1.2305120000000001</v>
      </c>
      <c r="U110" s="17">
        <v>0.40168900000000002</v>
      </c>
      <c r="V110" s="17">
        <v>713.7</v>
      </c>
      <c r="W110" s="17">
        <v>0.11351899999999999</v>
      </c>
      <c r="X110" s="17">
        <v>409</v>
      </c>
      <c r="Y110" s="17">
        <v>0</v>
      </c>
      <c r="Z110" s="17">
        <v>0</v>
      </c>
      <c r="AA110" s="17">
        <v>0.61798399999999998</v>
      </c>
      <c r="AB110" s="17">
        <v>2.4643100000000001E-2</v>
      </c>
      <c r="AC110" s="17">
        <v>1.8631500000000001</v>
      </c>
      <c r="AD110" s="17">
        <v>0.25</v>
      </c>
      <c r="AE110" s="17">
        <v>1222</v>
      </c>
    </row>
    <row r="111" spans="1:31">
      <c r="A111" s="17">
        <v>98</v>
      </c>
      <c r="B111" s="19">
        <v>0.46305555555555555</v>
      </c>
      <c r="C111" s="17">
        <v>66.3</v>
      </c>
      <c r="D111" s="17">
        <v>14.5</v>
      </c>
      <c r="E111" s="17">
        <v>1.6872999999999999E-2</v>
      </c>
      <c r="F111" s="17">
        <v>0.81599999999999995</v>
      </c>
      <c r="G111" s="17">
        <v>0.98788900000000002</v>
      </c>
      <c r="H111" s="17">
        <v>1.8904080000000001</v>
      </c>
      <c r="I111" s="17">
        <v>2.9690189999999999</v>
      </c>
      <c r="J111" s="17">
        <v>1.078611</v>
      </c>
      <c r="K111" s="17">
        <v>0.36328899999999997</v>
      </c>
      <c r="L111" s="17">
        <v>657.6</v>
      </c>
      <c r="M111" s="17">
        <v>0.18176800000000001</v>
      </c>
      <c r="N111" s="17">
        <v>513</v>
      </c>
      <c r="O111" s="17">
        <v>0</v>
      </c>
      <c r="P111" s="17">
        <v>0</v>
      </c>
      <c r="Q111" s="17">
        <v>0.99409700000000001</v>
      </c>
      <c r="R111" s="17">
        <v>1.9114059999999999</v>
      </c>
      <c r="S111" s="17">
        <v>3.1531729999999998</v>
      </c>
      <c r="T111" s="17">
        <v>1.2417670000000001</v>
      </c>
      <c r="U111" s="17">
        <v>0.39381500000000003</v>
      </c>
      <c r="V111" s="17">
        <v>697.9</v>
      </c>
      <c r="W111" s="17">
        <v>0.15851499999999999</v>
      </c>
      <c r="X111" s="17">
        <v>381</v>
      </c>
      <c r="Y111" s="17">
        <v>0</v>
      </c>
      <c r="Z111" s="17">
        <v>0</v>
      </c>
      <c r="AA111" s="17">
        <v>0.60586899999999999</v>
      </c>
      <c r="AB111" s="17">
        <v>2.8559299999999999E-2</v>
      </c>
      <c r="AC111" s="17">
        <v>1.9468700000000001</v>
      </c>
      <c r="AD111" s="17">
        <v>0.25</v>
      </c>
      <c r="AE111" s="17">
        <v>1263</v>
      </c>
    </row>
    <row r="112" spans="1:31">
      <c r="A112" s="17">
        <v>99</v>
      </c>
      <c r="B112" s="19">
        <v>0.46311342592592591</v>
      </c>
      <c r="C112" s="17">
        <v>65.2</v>
      </c>
      <c r="D112" s="17">
        <v>15.4</v>
      </c>
      <c r="E112" s="17">
        <v>1.9126000000000001E-2</v>
      </c>
      <c r="F112" s="17">
        <v>0.92600000000000005</v>
      </c>
      <c r="G112" s="17">
        <v>0.992892</v>
      </c>
      <c r="H112" s="17">
        <v>1.8417330000000001</v>
      </c>
      <c r="I112" s="17">
        <v>2.9492440000000002</v>
      </c>
      <c r="J112" s="17">
        <v>1.1075109999999999</v>
      </c>
      <c r="K112" s="17">
        <v>0.37552400000000002</v>
      </c>
      <c r="L112" s="17">
        <v>677.4</v>
      </c>
      <c r="M112" s="17">
        <v>0.12947700000000001</v>
      </c>
      <c r="N112" s="17">
        <v>216</v>
      </c>
      <c r="O112" s="17">
        <v>0</v>
      </c>
      <c r="P112" s="17">
        <v>0</v>
      </c>
      <c r="Q112" s="17">
        <v>0.99362300000000003</v>
      </c>
      <c r="R112" s="17">
        <v>1.9026959999999999</v>
      </c>
      <c r="S112" s="17">
        <v>3.1796660000000001</v>
      </c>
      <c r="T112" s="17">
        <v>1.276969</v>
      </c>
      <c r="U112" s="17">
        <v>0.40160499999999999</v>
      </c>
      <c r="V112" s="17">
        <v>703.6</v>
      </c>
      <c r="W112" s="17">
        <v>0.166461</v>
      </c>
      <c r="X112" s="17">
        <v>429</v>
      </c>
      <c r="Y112" s="17">
        <v>0</v>
      </c>
      <c r="Z112" s="17">
        <v>0</v>
      </c>
      <c r="AA112" s="17">
        <v>0.61785400000000001</v>
      </c>
      <c r="AB112" s="17">
        <v>1.33965E-2</v>
      </c>
      <c r="AC112" s="17">
        <v>1.9198</v>
      </c>
      <c r="AD112" s="17">
        <v>0.25</v>
      </c>
      <c r="AE112" s="17">
        <v>1226</v>
      </c>
    </row>
    <row r="113" spans="1:31">
      <c r="A113" s="17">
        <v>100</v>
      </c>
      <c r="B113" s="19">
        <v>0.46317129629629633</v>
      </c>
      <c r="C113" s="17">
        <v>64.099999999999994</v>
      </c>
      <c r="D113" s="17">
        <v>15.4</v>
      </c>
      <c r="E113" s="17">
        <v>2.0001000000000001E-2</v>
      </c>
      <c r="F113" s="17">
        <v>0.96799999999999997</v>
      </c>
      <c r="G113" s="17">
        <v>0.994093</v>
      </c>
      <c r="H113" s="17">
        <v>1.8247850000000001</v>
      </c>
      <c r="I113" s="17">
        <v>2.908039</v>
      </c>
      <c r="J113" s="17">
        <v>1.0832539999999999</v>
      </c>
      <c r="K113" s="17">
        <v>0.37250299999999997</v>
      </c>
      <c r="L113" s="17">
        <v>701.4</v>
      </c>
      <c r="M113" s="17">
        <v>0.21501600000000001</v>
      </c>
      <c r="N113" s="17">
        <v>363</v>
      </c>
      <c r="O113" s="17">
        <v>0</v>
      </c>
      <c r="P113" s="17">
        <v>0</v>
      </c>
      <c r="Q113" s="17">
        <v>0.99461599999999994</v>
      </c>
      <c r="R113" s="17">
        <v>1.8848579999999999</v>
      </c>
      <c r="S113" s="17">
        <v>3.1926369999999999</v>
      </c>
      <c r="T113" s="17">
        <v>1.307779</v>
      </c>
      <c r="U113" s="17">
        <v>0.40962300000000001</v>
      </c>
      <c r="V113" s="17">
        <v>722.4</v>
      </c>
      <c r="W113" s="17">
        <v>0.140489</v>
      </c>
      <c r="X113" s="17">
        <v>343</v>
      </c>
      <c r="Y113" s="17">
        <v>0</v>
      </c>
      <c r="Z113" s="17">
        <v>0</v>
      </c>
      <c r="AA113" s="17">
        <v>0.63019000000000003</v>
      </c>
      <c r="AB113" s="17">
        <v>2.30712E-2</v>
      </c>
      <c r="AC113" s="17">
        <v>1.91503</v>
      </c>
      <c r="AD113" s="17">
        <v>0.25</v>
      </c>
      <c r="AE113" s="17">
        <v>1184.0999999999999</v>
      </c>
    </row>
    <row r="114" spans="1:31">
      <c r="A114" s="17">
        <v>101</v>
      </c>
      <c r="B114" s="19">
        <v>0.4632175925925926</v>
      </c>
      <c r="C114" s="17">
        <v>63</v>
      </c>
      <c r="D114" s="17">
        <v>16.3</v>
      </c>
      <c r="E114" s="17">
        <v>1.9531E-2</v>
      </c>
      <c r="F114" s="17">
        <v>0.94499999999999995</v>
      </c>
      <c r="G114" s="17">
        <v>0.99096600000000001</v>
      </c>
      <c r="H114" s="17">
        <v>1.864986</v>
      </c>
      <c r="I114" s="17">
        <v>2.9237660000000001</v>
      </c>
      <c r="J114" s="17">
        <v>1.0587789999999999</v>
      </c>
      <c r="K114" s="17">
        <v>0.36212899999999998</v>
      </c>
      <c r="L114" s="17">
        <v>662.4</v>
      </c>
      <c r="M114" s="17">
        <v>3.2349000000000003E-2</v>
      </c>
      <c r="N114" s="17">
        <v>519</v>
      </c>
      <c r="O114" s="17">
        <v>0</v>
      </c>
      <c r="P114" s="17">
        <v>0</v>
      </c>
      <c r="Q114" s="17">
        <v>0.99612400000000001</v>
      </c>
      <c r="R114" s="17">
        <v>1.8684909999999999</v>
      </c>
      <c r="S114" s="17">
        <v>3.13489</v>
      </c>
      <c r="T114" s="17">
        <v>1.2663990000000001</v>
      </c>
      <c r="U114" s="17">
        <v>0.40396900000000002</v>
      </c>
      <c r="V114" s="17">
        <v>677.5</v>
      </c>
      <c r="W114" s="17">
        <v>4.4331000000000002E-2</v>
      </c>
      <c r="X114" s="17">
        <v>412</v>
      </c>
      <c r="Y114" s="17">
        <v>0</v>
      </c>
      <c r="Z114" s="17">
        <v>0</v>
      </c>
      <c r="AA114" s="17">
        <v>0.62149100000000002</v>
      </c>
      <c r="AB114" s="17">
        <v>3.2621600000000001E-2</v>
      </c>
      <c r="AC114" s="17">
        <v>1.9097999999999999</v>
      </c>
      <c r="AD114" s="17">
        <v>0.25</v>
      </c>
      <c r="AE114" s="17">
        <v>1253.8</v>
      </c>
    </row>
    <row r="115" spans="1:31">
      <c r="A115" s="17">
        <v>102</v>
      </c>
      <c r="B115" s="19">
        <v>0.46327546296296296</v>
      </c>
      <c r="C115" s="17">
        <v>61.9</v>
      </c>
      <c r="D115" s="17">
        <v>17.2</v>
      </c>
      <c r="E115" s="17">
        <v>2.1410999999999999E-2</v>
      </c>
      <c r="F115" s="17">
        <v>1.036</v>
      </c>
      <c r="G115" s="17">
        <v>0.99162300000000003</v>
      </c>
      <c r="H115" s="17">
        <v>1.8678410000000001</v>
      </c>
      <c r="I115" s="17">
        <v>2.978631</v>
      </c>
      <c r="J115" s="17">
        <v>1.1107899999999999</v>
      </c>
      <c r="K115" s="17">
        <v>0.37291999999999997</v>
      </c>
      <c r="L115" s="17">
        <v>686.5</v>
      </c>
      <c r="M115" s="17">
        <v>5.1625999999999998E-2</v>
      </c>
      <c r="N115" s="17">
        <v>529</v>
      </c>
      <c r="O115" s="17">
        <v>0</v>
      </c>
      <c r="P115" s="17">
        <v>0</v>
      </c>
      <c r="Q115" s="17">
        <v>0.99350300000000002</v>
      </c>
      <c r="R115" s="17">
        <v>1.9017919999999999</v>
      </c>
      <c r="S115" s="17">
        <v>3.2036639999999998</v>
      </c>
      <c r="T115" s="17">
        <v>1.3018719999999999</v>
      </c>
      <c r="U115" s="17">
        <v>0.40637000000000001</v>
      </c>
      <c r="V115" s="17">
        <v>700</v>
      </c>
      <c r="W115" s="17">
        <v>8.6682999999999996E-2</v>
      </c>
      <c r="X115" s="17">
        <v>325</v>
      </c>
      <c r="Y115" s="17">
        <v>0</v>
      </c>
      <c r="Z115" s="17">
        <v>0</v>
      </c>
      <c r="AA115" s="17">
        <v>0.62518399999999996</v>
      </c>
      <c r="AB115" s="17">
        <v>3.62315E-2</v>
      </c>
      <c r="AC115" s="17">
        <v>1.94896</v>
      </c>
      <c r="AD115" s="17">
        <v>0.25</v>
      </c>
      <c r="AE115" s="17">
        <v>1209.9000000000001</v>
      </c>
    </row>
    <row r="116" spans="1:31">
      <c r="A116" s="17">
        <v>103</v>
      </c>
      <c r="B116" s="19">
        <v>0.46333333333333332</v>
      </c>
      <c r="C116" s="17">
        <v>60.8</v>
      </c>
      <c r="D116" s="17">
        <v>18.100000000000001</v>
      </c>
      <c r="E116" s="17">
        <v>2.2477E-2</v>
      </c>
      <c r="F116" s="17">
        <v>1.0880000000000001</v>
      </c>
      <c r="G116" s="17">
        <v>0.99333800000000005</v>
      </c>
      <c r="H116" s="17">
        <v>1.896366</v>
      </c>
      <c r="I116" s="17">
        <v>3.0498460000000001</v>
      </c>
      <c r="J116" s="17">
        <v>1.1534800000000001</v>
      </c>
      <c r="K116" s="17">
        <v>0.37820900000000002</v>
      </c>
      <c r="L116" s="17">
        <v>678.6</v>
      </c>
      <c r="M116" s="17">
        <v>2.7363999999999999E-2</v>
      </c>
      <c r="N116" s="17">
        <v>389</v>
      </c>
      <c r="O116" s="17">
        <v>0</v>
      </c>
      <c r="P116" s="17">
        <v>0</v>
      </c>
      <c r="Q116" s="17">
        <v>0.994672</v>
      </c>
      <c r="R116" s="17">
        <v>1.94153</v>
      </c>
      <c r="S116" s="17">
        <v>3.2712319999999999</v>
      </c>
      <c r="T116" s="17">
        <v>1.3297019999999999</v>
      </c>
      <c r="U116" s="17">
        <v>0.40648400000000001</v>
      </c>
      <c r="V116" s="17">
        <v>674.5</v>
      </c>
      <c r="W116" s="17">
        <v>6.5217999999999998E-2</v>
      </c>
      <c r="X116" s="17">
        <v>447</v>
      </c>
      <c r="Y116" s="17">
        <v>0</v>
      </c>
      <c r="Z116" s="17">
        <v>0</v>
      </c>
      <c r="AA116" s="17">
        <v>0.625359</v>
      </c>
      <c r="AB116" s="17">
        <v>2.7984499999999999E-2</v>
      </c>
      <c r="AC116" s="17">
        <v>1.9787399999999999</v>
      </c>
      <c r="AD116" s="17">
        <v>0.25</v>
      </c>
      <c r="AE116" s="17">
        <v>1223.9000000000001</v>
      </c>
    </row>
    <row r="117" spans="1:31">
      <c r="A117" s="17">
        <v>104</v>
      </c>
      <c r="B117" s="19">
        <v>0.46339120370370374</v>
      </c>
      <c r="C117" s="17">
        <v>59.9</v>
      </c>
      <c r="D117" s="17">
        <v>19</v>
      </c>
      <c r="E117" s="17">
        <v>2.2778E-2</v>
      </c>
      <c r="F117" s="17">
        <v>1.1020000000000001</v>
      </c>
      <c r="G117" s="17">
        <v>0.99309400000000003</v>
      </c>
      <c r="H117" s="17">
        <v>1.9963979999999999</v>
      </c>
      <c r="I117" s="17">
        <v>3.1770309999999999</v>
      </c>
      <c r="J117" s="17">
        <v>1.180633</v>
      </c>
      <c r="K117" s="17">
        <v>0.37161499999999997</v>
      </c>
      <c r="L117" s="17">
        <v>649.1</v>
      </c>
      <c r="M117" s="17">
        <v>7.2293999999999997E-2</v>
      </c>
      <c r="N117" s="17">
        <v>276</v>
      </c>
      <c r="O117" s="17">
        <v>0</v>
      </c>
      <c r="P117" s="17">
        <v>0</v>
      </c>
      <c r="Q117" s="17">
        <v>0.995888</v>
      </c>
      <c r="R117" s="17">
        <v>1.991657</v>
      </c>
      <c r="S117" s="17">
        <v>3.3575940000000002</v>
      </c>
      <c r="T117" s="17">
        <v>1.365936</v>
      </c>
      <c r="U117" s="17">
        <v>0.40682000000000001</v>
      </c>
      <c r="V117" s="17">
        <v>664.2</v>
      </c>
      <c r="W117" s="17">
        <v>1.5E-5</v>
      </c>
      <c r="X117" s="17">
        <v>430</v>
      </c>
      <c r="Y117" s="17">
        <v>0</v>
      </c>
      <c r="Z117" s="17">
        <v>0</v>
      </c>
      <c r="AA117" s="17">
        <v>0.62587700000000002</v>
      </c>
      <c r="AB117" s="17">
        <v>2.0120699999999998E-2</v>
      </c>
      <c r="AC117" s="17">
        <v>2.0191400000000002</v>
      </c>
      <c r="AD117" s="17">
        <v>0.25</v>
      </c>
      <c r="AE117" s="17">
        <v>1279.5</v>
      </c>
    </row>
    <row r="118" spans="1:31">
      <c r="A118" s="17">
        <v>105</v>
      </c>
      <c r="B118" s="19">
        <v>0.46344907407407404</v>
      </c>
      <c r="C118" s="17">
        <v>59</v>
      </c>
      <c r="D118" s="17">
        <v>19.899999999999999</v>
      </c>
      <c r="E118" s="17">
        <v>2.4067000000000002E-2</v>
      </c>
      <c r="F118" s="17">
        <v>1.165</v>
      </c>
      <c r="G118" s="17">
        <v>0.993587</v>
      </c>
      <c r="H118" s="17">
        <v>1.9630749999999999</v>
      </c>
      <c r="I118" s="17">
        <v>3.1433939999999998</v>
      </c>
      <c r="J118" s="17">
        <v>1.1803189999999999</v>
      </c>
      <c r="K118" s="17">
        <v>0.37549199999999999</v>
      </c>
      <c r="L118" s="17">
        <v>657.9</v>
      </c>
      <c r="M118" s="17">
        <v>6.3999999999999997E-5</v>
      </c>
      <c r="N118" s="17">
        <v>355</v>
      </c>
      <c r="O118" s="17">
        <v>0</v>
      </c>
      <c r="P118" s="17">
        <v>0</v>
      </c>
      <c r="Q118" s="17">
        <v>0.99433199999999999</v>
      </c>
      <c r="R118" s="17">
        <v>2.0303849999999999</v>
      </c>
      <c r="S118" s="17">
        <v>3.428566</v>
      </c>
      <c r="T118" s="17">
        <v>1.3981809999999999</v>
      </c>
      <c r="U118" s="17">
        <v>0.40780300000000003</v>
      </c>
      <c r="V118" s="17">
        <v>673.5</v>
      </c>
      <c r="W118" s="17">
        <v>6.3858999999999999E-2</v>
      </c>
      <c r="X118" s="17">
        <v>395</v>
      </c>
      <c r="Y118" s="17">
        <v>0</v>
      </c>
      <c r="Z118" s="17">
        <v>0</v>
      </c>
      <c r="AA118" s="17">
        <v>0.62739</v>
      </c>
      <c r="AB118" s="17">
        <v>2.7198699999999999E-2</v>
      </c>
      <c r="AC118" s="17">
        <v>2.0684100000000001</v>
      </c>
      <c r="AD118" s="17">
        <v>0.25</v>
      </c>
      <c r="AE118" s="17">
        <v>1262.5</v>
      </c>
    </row>
    <row r="119" spans="1:31">
      <c r="A119" s="17">
        <v>106</v>
      </c>
      <c r="B119" s="19">
        <v>0.46349537037037036</v>
      </c>
      <c r="C119" s="17">
        <v>57.9</v>
      </c>
      <c r="D119" s="17">
        <v>21.7</v>
      </c>
      <c r="E119" s="17">
        <v>2.4310999999999999E-2</v>
      </c>
      <c r="F119" s="17">
        <v>1.1759999999999999</v>
      </c>
      <c r="G119" s="17">
        <v>0.99450099999999997</v>
      </c>
      <c r="H119" s="17">
        <v>1.9660310000000001</v>
      </c>
      <c r="I119" s="17">
        <v>3.0841349999999998</v>
      </c>
      <c r="J119" s="17">
        <v>1.1181030000000001</v>
      </c>
      <c r="K119" s="17">
        <v>0.36253400000000002</v>
      </c>
      <c r="L119" s="17">
        <v>628.29999999999995</v>
      </c>
      <c r="M119" s="17">
        <v>1.8006999999999999E-2</v>
      </c>
      <c r="N119" s="17">
        <v>463</v>
      </c>
      <c r="O119" s="17">
        <v>0</v>
      </c>
      <c r="P119" s="17">
        <v>0</v>
      </c>
      <c r="Q119" s="17">
        <v>0.99353800000000003</v>
      </c>
      <c r="R119" s="17">
        <v>2.057525</v>
      </c>
      <c r="S119" s="17">
        <v>3.4253179999999999</v>
      </c>
      <c r="T119" s="17">
        <v>1.367794</v>
      </c>
      <c r="U119" s="17">
        <v>0.39931899999999998</v>
      </c>
      <c r="V119" s="17">
        <v>646.29999999999995</v>
      </c>
      <c r="W119" s="17">
        <v>1.5890999999999999E-2</v>
      </c>
      <c r="X119" s="17">
        <v>380</v>
      </c>
      <c r="Y119" s="17">
        <v>0</v>
      </c>
      <c r="Z119" s="17">
        <v>0</v>
      </c>
      <c r="AA119" s="17">
        <v>0.61433599999999999</v>
      </c>
      <c r="AB119" s="17">
        <v>3.66784E-2</v>
      </c>
      <c r="AC119" s="17">
        <v>2.1076899999999998</v>
      </c>
      <c r="AD119" s="17">
        <v>0.25</v>
      </c>
      <c r="AE119" s="17">
        <v>1322</v>
      </c>
    </row>
    <row r="120" spans="1:31">
      <c r="A120" s="17">
        <v>107</v>
      </c>
      <c r="B120" s="19">
        <v>0.46355324074074072</v>
      </c>
      <c r="C120" s="17">
        <v>57</v>
      </c>
      <c r="D120" s="17">
        <v>22.6</v>
      </c>
      <c r="E120" s="17">
        <v>2.5669999999999998E-2</v>
      </c>
      <c r="F120" s="17">
        <v>1.242</v>
      </c>
      <c r="G120" s="17">
        <v>0.98924199999999995</v>
      </c>
      <c r="H120" s="17">
        <v>1.846975</v>
      </c>
      <c r="I120" s="17">
        <v>2.8710900000000001</v>
      </c>
      <c r="J120" s="17">
        <v>1.0241150000000001</v>
      </c>
      <c r="K120" s="17">
        <v>0.35669899999999999</v>
      </c>
      <c r="L120" s="17">
        <v>638.1</v>
      </c>
      <c r="M120" s="17">
        <v>7.1397000000000002E-2</v>
      </c>
      <c r="N120" s="17">
        <v>506</v>
      </c>
      <c r="O120" s="17">
        <v>0</v>
      </c>
      <c r="P120" s="17">
        <v>0</v>
      </c>
      <c r="Q120" s="17">
        <v>0.99474499999999999</v>
      </c>
      <c r="R120" s="17">
        <v>1.986877</v>
      </c>
      <c r="S120" s="17">
        <v>3.315747</v>
      </c>
      <c r="T120" s="17">
        <v>1.32887</v>
      </c>
      <c r="U120" s="17">
        <v>0.40077499999999999</v>
      </c>
      <c r="V120" s="17">
        <v>654.1</v>
      </c>
      <c r="W120" s="17">
        <v>2.2512000000000001E-2</v>
      </c>
      <c r="X120" s="17">
        <v>500</v>
      </c>
      <c r="Y120" s="17">
        <v>0</v>
      </c>
      <c r="Z120" s="17">
        <v>0</v>
      </c>
      <c r="AA120" s="17">
        <v>0.61657799999999996</v>
      </c>
      <c r="AB120" s="17">
        <v>4.2140900000000002E-2</v>
      </c>
      <c r="AC120" s="17">
        <v>2.0428799999999998</v>
      </c>
      <c r="AD120" s="17">
        <v>0.25</v>
      </c>
      <c r="AE120" s="17">
        <v>1301.5999999999999</v>
      </c>
    </row>
    <row r="121" spans="1:31">
      <c r="A121" s="17">
        <v>108</v>
      </c>
      <c r="B121" s="19">
        <v>0.46361111111111114</v>
      </c>
      <c r="C121" s="17">
        <v>55.9</v>
      </c>
      <c r="D121" s="17">
        <v>23.5</v>
      </c>
      <c r="E121" s="17">
        <v>2.6589999999999999E-2</v>
      </c>
      <c r="F121" s="17">
        <v>1.2869999999999999</v>
      </c>
      <c r="G121" s="17">
        <v>0.98134100000000002</v>
      </c>
      <c r="H121" s="17">
        <v>1.2146319999999999</v>
      </c>
      <c r="I121" s="17">
        <v>1.761531</v>
      </c>
      <c r="J121" s="17">
        <v>0.54689900000000002</v>
      </c>
      <c r="K121" s="17">
        <v>0.31046800000000002</v>
      </c>
      <c r="L121" s="17">
        <v>625.9</v>
      </c>
      <c r="M121" s="17">
        <v>1.6699999999999999E-4</v>
      </c>
      <c r="N121" s="17">
        <v>309</v>
      </c>
      <c r="O121" s="17">
        <v>0</v>
      </c>
      <c r="P121" s="17">
        <v>0</v>
      </c>
      <c r="Q121" s="17">
        <v>0.99260800000000005</v>
      </c>
      <c r="R121" s="17">
        <v>1.7472559999999999</v>
      </c>
      <c r="S121" s="17">
        <v>2.9147370000000001</v>
      </c>
      <c r="T121" s="17">
        <v>1.167481</v>
      </c>
      <c r="U121" s="17">
        <v>0.40054400000000001</v>
      </c>
      <c r="V121" s="17">
        <v>651.9</v>
      </c>
      <c r="W121" s="17">
        <v>3.4E-5</v>
      </c>
      <c r="X121" s="17">
        <v>345</v>
      </c>
      <c r="Y121" s="17">
        <v>0</v>
      </c>
      <c r="Z121" s="17">
        <v>0</v>
      </c>
      <c r="AA121" s="17">
        <v>0.61622200000000005</v>
      </c>
      <c r="AB121" s="17">
        <v>2.6690800000000001E-2</v>
      </c>
      <c r="AC121" s="17">
        <v>1.7784199999999999</v>
      </c>
      <c r="AD121" s="17">
        <v>0.25</v>
      </c>
      <c r="AE121" s="17">
        <v>1327.1</v>
      </c>
    </row>
    <row r="122" spans="1:31">
      <c r="A122" s="17">
        <v>109</v>
      </c>
      <c r="B122" s="19">
        <v>0.46366898148148145</v>
      </c>
      <c r="C122" s="17">
        <v>54.8</v>
      </c>
      <c r="D122" s="17">
        <v>24.4</v>
      </c>
      <c r="E122" s="17">
        <v>2.0062E-2</v>
      </c>
      <c r="F122" s="17">
        <v>0.97099999999999997</v>
      </c>
      <c r="G122" s="17">
        <v>0.96706499999999995</v>
      </c>
      <c r="H122" s="17">
        <v>0.96442700000000003</v>
      </c>
      <c r="I122" s="17">
        <v>1.3041529999999999</v>
      </c>
      <c r="J122" s="17">
        <v>0.33972599999999997</v>
      </c>
      <c r="K122" s="17">
        <v>0.26049600000000001</v>
      </c>
      <c r="L122" s="17">
        <v>548.9</v>
      </c>
      <c r="M122" s="17">
        <v>5.4148000000000002E-2</v>
      </c>
      <c r="N122" s="17">
        <v>515</v>
      </c>
      <c r="O122" s="17">
        <v>0</v>
      </c>
      <c r="P122" s="17">
        <v>0</v>
      </c>
      <c r="Q122" s="17">
        <v>0.98736100000000004</v>
      </c>
      <c r="R122" s="17">
        <v>1.2313689999999999</v>
      </c>
      <c r="S122" s="17">
        <v>1.855532</v>
      </c>
      <c r="T122" s="17">
        <v>0.62416300000000002</v>
      </c>
      <c r="U122" s="17">
        <v>0.33638000000000001</v>
      </c>
      <c r="V122" s="17">
        <v>603.70000000000005</v>
      </c>
      <c r="W122" s="17">
        <v>1.45E-4</v>
      </c>
      <c r="X122" s="17">
        <v>403</v>
      </c>
      <c r="Y122" s="17">
        <v>0</v>
      </c>
      <c r="Z122" s="17">
        <v>0</v>
      </c>
      <c r="AA122" s="17">
        <v>0.51750700000000005</v>
      </c>
      <c r="AB122" s="17">
        <v>3.9950199999999998E-2</v>
      </c>
      <c r="AC122" s="17">
        <v>1.2563</v>
      </c>
      <c r="AD122" s="17">
        <v>0.25</v>
      </c>
      <c r="AE122" s="17">
        <v>1513.1</v>
      </c>
    </row>
    <row r="123" spans="1:31">
      <c r="A123" s="17">
        <v>110</v>
      </c>
      <c r="B123" s="19">
        <v>0.46371527777777777</v>
      </c>
      <c r="C123" s="17">
        <v>53.7</v>
      </c>
      <c r="D123" s="17">
        <v>26.2</v>
      </c>
      <c r="E123" s="17">
        <v>1.9480999999999998E-2</v>
      </c>
      <c r="F123" s="17">
        <v>0.94299999999999995</v>
      </c>
      <c r="G123" s="17">
        <v>0.97206899999999996</v>
      </c>
      <c r="H123" s="17">
        <v>0.85108399999999995</v>
      </c>
      <c r="I123" s="17">
        <v>1.169521</v>
      </c>
      <c r="J123" s="17">
        <v>0.31843700000000003</v>
      </c>
      <c r="K123" s="17">
        <v>0.27228000000000002</v>
      </c>
      <c r="L123" s="17">
        <v>567.29999999999995</v>
      </c>
      <c r="M123" s="17">
        <v>3.0000000000000001E-6</v>
      </c>
      <c r="N123" s="17">
        <v>612</v>
      </c>
      <c r="O123" s="17">
        <v>0</v>
      </c>
      <c r="P123" s="17">
        <v>0</v>
      </c>
      <c r="Q123" s="17">
        <v>0.97595500000000002</v>
      </c>
      <c r="R123" s="17">
        <v>1.005282</v>
      </c>
      <c r="S123" s="17">
        <v>1.432064</v>
      </c>
      <c r="T123" s="17">
        <v>0.42678199999999999</v>
      </c>
      <c r="U123" s="17">
        <v>0.29801899999999998</v>
      </c>
      <c r="V123" s="17">
        <v>597.79999999999995</v>
      </c>
      <c r="W123" s="17">
        <v>6.7000000000000002E-5</v>
      </c>
      <c r="X123" s="17">
        <v>521</v>
      </c>
      <c r="Y123" s="17">
        <v>0</v>
      </c>
      <c r="Z123" s="17">
        <v>0</v>
      </c>
      <c r="AA123" s="17">
        <v>0.45849099999999998</v>
      </c>
      <c r="AB123" s="17">
        <v>5.1998700000000002E-2</v>
      </c>
      <c r="AC123" s="17">
        <v>1.0274700000000001</v>
      </c>
      <c r="AD123" s="17">
        <v>0.25</v>
      </c>
      <c r="AE123" s="17">
        <v>1464.1</v>
      </c>
    </row>
    <row r="124" spans="1:31">
      <c r="A124" s="17">
        <v>111</v>
      </c>
      <c r="B124" s="19">
        <v>0.46377314814814818</v>
      </c>
      <c r="C124" s="17">
        <v>52.8</v>
      </c>
      <c r="D124" s="17">
        <v>26.2</v>
      </c>
      <c r="E124" s="17">
        <v>1.5597E-2</v>
      </c>
      <c r="F124" s="17">
        <v>0.755</v>
      </c>
      <c r="G124" s="17">
        <v>0.95571499999999998</v>
      </c>
      <c r="H124" s="17">
        <v>0.86709999999999998</v>
      </c>
      <c r="I124" s="17">
        <v>1.1231040000000001</v>
      </c>
      <c r="J124" s="17">
        <v>0.25600400000000001</v>
      </c>
      <c r="K124" s="17">
        <v>0.22794300000000001</v>
      </c>
      <c r="L124" s="17">
        <v>495</v>
      </c>
      <c r="M124" s="17">
        <v>3.9999999999999998E-6</v>
      </c>
      <c r="N124" s="17">
        <v>817</v>
      </c>
      <c r="O124" s="17">
        <v>0</v>
      </c>
      <c r="P124" s="17">
        <v>0</v>
      </c>
      <c r="Q124" s="17">
        <v>0.97249600000000003</v>
      </c>
      <c r="R124" s="17">
        <v>0.89946499999999996</v>
      </c>
      <c r="S124" s="17">
        <v>1.2419789999999999</v>
      </c>
      <c r="T124" s="17">
        <v>0.34251399999999999</v>
      </c>
      <c r="U124" s="17">
        <v>0.275781</v>
      </c>
      <c r="V124" s="17">
        <v>558.4</v>
      </c>
      <c r="W124" s="17">
        <v>6.0000000000000002E-6</v>
      </c>
      <c r="X124" s="17">
        <v>624</v>
      </c>
      <c r="Y124" s="17">
        <v>0</v>
      </c>
      <c r="Z124" s="17">
        <v>0</v>
      </c>
      <c r="AA124" s="17">
        <v>0.42427900000000002</v>
      </c>
      <c r="AB124" s="17">
        <v>6.0077899999999997E-2</v>
      </c>
      <c r="AC124" s="17">
        <v>0.92004200000000003</v>
      </c>
      <c r="AD124" s="17">
        <v>0.25</v>
      </c>
      <c r="AE124" s="17">
        <v>1677.9</v>
      </c>
    </row>
    <row r="125" spans="1:31">
      <c r="A125" s="17">
        <v>112</v>
      </c>
      <c r="B125" s="19">
        <v>0.46383101851851855</v>
      </c>
      <c r="C125" s="17">
        <v>51.5</v>
      </c>
      <c r="D125" s="17">
        <v>28.1</v>
      </c>
      <c r="E125" s="17">
        <v>1.7402999999999998E-2</v>
      </c>
      <c r="F125" s="17">
        <v>0.84199999999999997</v>
      </c>
      <c r="G125" s="17">
        <v>0.94732499999999997</v>
      </c>
      <c r="H125" s="17">
        <v>0.85580699999999998</v>
      </c>
      <c r="I125" s="17">
        <v>1.1055999999999999</v>
      </c>
      <c r="J125" s="17">
        <v>0.24979299999999999</v>
      </c>
      <c r="K125" s="17">
        <v>0.225935</v>
      </c>
      <c r="L125" s="17">
        <v>513.4</v>
      </c>
      <c r="M125" s="17">
        <v>0.10628899999999999</v>
      </c>
      <c r="N125" s="17">
        <v>577</v>
      </c>
      <c r="O125" s="17">
        <v>0</v>
      </c>
      <c r="P125" s="17">
        <v>0</v>
      </c>
      <c r="Q125" s="17">
        <v>0.97758900000000004</v>
      </c>
      <c r="R125" s="17">
        <v>0.87185900000000005</v>
      </c>
      <c r="S125" s="17">
        <v>1.200763</v>
      </c>
      <c r="T125" s="17">
        <v>0.328903</v>
      </c>
      <c r="U125" s="17">
        <v>0.27391199999999999</v>
      </c>
      <c r="V125" s="17">
        <v>568</v>
      </c>
      <c r="W125" s="17">
        <v>6.4405000000000004E-2</v>
      </c>
      <c r="X125" s="17">
        <v>433</v>
      </c>
      <c r="Y125" s="17">
        <v>0</v>
      </c>
      <c r="Z125" s="17">
        <v>0</v>
      </c>
      <c r="AA125" s="17">
        <v>0.42140300000000003</v>
      </c>
      <c r="AB125" s="17">
        <v>4.7633000000000002E-2</v>
      </c>
      <c r="AC125" s="17">
        <v>0.88752600000000004</v>
      </c>
      <c r="AD125" s="17">
        <v>0.25</v>
      </c>
      <c r="AE125" s="17">
        <v>1617.7</v>
      </c>
    </row>
    <row r="126" spans="1:31">
      <c r="A126" s="17">
        <v>113</v>
      </c>
      <c r="B126" s="19">
        <v>0.46388888888888885</v>
      </c>
      <c r="C126" s="17">
        <v>50.6</v>
      </c>
      <c r="D126" s="17">
        <v>28.1</v>
      </c>
      <c r="E126" s="17">
        <v>1.8896E-2</v>
      </c>
      <c r="F126" s="17">
        <v>0.91400000000000003</v>
      </c>
      <c r="G126" s="17">
        <v>0.94086099999999995</v>
      </c>
      <c r="H126" s="17">
        <v>0.85744500000000001</v>
      </c>
      <c r="I126" s="17">
        <v>1.1230579999999999</v>
      </c>
      <c r="J126" s="17">
        <v>0.26561299999999999</v>
      </c>
      <c r="K126" s="17">
        <v>0.236509</v>
      </c>
      <c r="L126" s="17">
        <v>567.4</v>
      </c>
      <c r="M126" s="17">
        <v>0.130463</v>
      </c>
      <c r="N126" s="17">
        <v>511</v>
      </c>
      <c r="O126" s="17">
        <v>0</v>
      </c>
      <c r="P126" s="17">
        <v>0</v>
      </c>
      <c r="Q126" s="17">
        <v>0.974213</v>
      </c>
      <c r="R126" s="17">
        <v>0.86638800000000005</v>
      </c>
      <c r="S126" s="17">
        <v>1.1849860000000001</v>
      </c>
      <c r="T126" s="17">
        <v>0.31859799999999999</v>
      </c>
      <c r="U126" s="17">
        <v>0.26886199999999999</v>
      </c>
      <c r="V126" s="17">
        <v>581.1</v>
      </c>
      <c r="W126" s="17">
        <v>0.12679599999999999</v>
      </c>
      <c r="X126" s="17">
        <v>414</v>
      </c>
      <c r="Y126" s="17">
        <v>0</v>
      </c>
      <c r="Z126" s="17">
        <v>0</v>
      </c>
      <c r="AA126" s="17">
        <v>0.413634</v>
      </c>
      <c r="AB126" s="17">
        <v>4.6687199999999998E-2</v>
      </c>
      <c r="AC126" s="17">
        <v>0.88126199999999999</v>
      </c>
      <c r="AD126" s="17">
        <v>0.25</v>
      </c>
      <c r="AE126" s="17">
        <v>1463.9</v>
      </c>
    </row>
    <row r="127" spans="1:31">
      <c r="A127" s="17">
        <v>114</v>
      </c>
      <c r="B127" s="19">
        <v>0.46394675925925927</v>
      </c>
      <c r="C127" s="17">
        <v>49.5</v>
      </c>
      <c r="D127" s="17">
        <v>30.8</v>
      </c>
      <c r="E127" s="17">
        <v>1.7871000000000001E-2</v>
      </c>
      <c r="F127" s="17">
        <v>0.86499999999999999</v>
      </c>
      <c r="G127" s="17">
        <v>0.95653699999999997</v>
      </c>
      <c r="H127" s="17">
        <v>0.86577300000000001</v>
      </c>
      <c r="I127" s="17">
        <v>1.1149929999999999</v>
      </c>
      <c r="J127" s="17">
        <v>0.24922</v>
      </c>
      <c r="K127" s="17">
        <v>0.22351699999999999</v>
      </c>
      <c r="L127" s="17">
        <v>499</v>
      </c>
      <c r="M127" s="17">
        <v>6.9999999999999999E-6</v>
      </c>
      <c r="N127" s="17">
        <v>507</v>
      </c>
      <c r="O127" s="17">
        <v>0</v>
      </c>
      <c r="P127" s="17">
        <v>0</v>
      </c>
      <c r="Q127" s="17">
        <v>0.97780900000000004</v>
      </c>
      <c r="R127" s="17">
        <v>0.85385500000000003</v>
      </c>
      <c r="S127" s="17">
        <v>1.158671</v>
      </c>
      <c r="T127" s="17">
        <v>0.304817</v>
      </c>
      <c r="U127" s="17">
        <v>0.26307399999999997</v>
      </c>
      <c r="V127" s="17">
        <v>570.9</v>
      </c>
      <c r="W127" s="17">
        <v>0.105223</v>
      </c>
      <c r="X127" s="17">
        <v>567</v>
      </c>
      <c r="Y127" s="17">
        <v>0</v>
      </c>
      <c r="Z127" s="17">
        <v>0</v>
      </c>
      <c r="AA127" s="17">
        <v>0.40472999999999998</v>
      </c>
      <c r="AB127" s="17">
        <v>4.4744199999999998E-2</v>
      </c>
      <c r="AC127" s="17">
        <v>0.86749299999999996</v>
      </c>
      <c r="AD127" s="17">
        <v>0.25</v>
      </c>
      <c r="AE127" s="17">
        <v>1664.4</v>
      </c>
    </row>
    <row r="128" spans="1:31">
      <c r="A128" s="17">
        <v>115</v>
      </c>
      <c r="B128" s="19">
        <v>0.46399305555555559</v>
      </c>
      <c r="C128" s="17">
        <v>48.6</v>
      </c>
      <c r="D128" s="17">
        <v>30.8</v>
      </c>
      <c r="E128" s="17">
        <v>2.0891E-2</v>
      </c>
      <c r="F128" s="17">
        <v>1.0109999999999999</v>
      </c>
      <c r="G128" s="17">
        <v>0.94701599999999997</v>
      </c>
      <c r="H128" s="17">
        <v>0.84750400000000004</v>
      </c>
      <c r="I128" s="17">
        <v>1.1009009999999999</v>
      </c>
      <c r="J128" s="17">
        <v>0.25339699999999998</v>
      </c>
      <c r="K128" s="17">
        <v>0.23017299999999999</v>
      </c>
      <c r="L128" s="17">
        <v>575.20000000000005</v>
      </c>
      <c r="M128" s="17">
        <v>0.10560799999999999</v>
      </c>
      <c r="N128" s="17">
        <v>541</v>
      </c>
      <c r="O128" s="17">
        <v>0</v>
      </c>
      <c r="P128" s="17">
        <v>0</v>
      </c>
      <c r="Q128" s="17">
        <v>0.977742</v>
      </c>
      <c r="R128" s="17">
        <v>0.85082899999999995</v>
      </c>
      <c r="S128" s="17">
        <v>1.164777</v>
      </c>
      <c r="T128" s="17">
        <v>0.313948</v>
      </c>
      <c r="U128" s="17">
        <v>0.26953500000000002</v>
      </c>
      <c r="V128" s="17">
        <v>553.20000000000005</v>
      </c>
      <c r="W128" s="17">
        <v>2.5000000000000001E-5</v>
      </c>
      <c r="X128" s="17">
        <v>591</v>
      </c>
      <c r="Y128" s="17">
        <v>0</v>
      </c>
      <c r="Z128" s="17">
        <v>0</v>
      </c>
      <c r="AA128" s="17">
        <v>0.41466900000000001</v>
      </c>
      <c r="AB128" s="17">
        <v>5.4522899999999999E-2</v>
      </c>
      <c r="AC128" s="17">
        <v>0.867946</v>
      </c>
      <c r="AD128" s="17">
        <v>0.25</v>
      </c>
      <c r="AE128" s="17">
        <v>1443.9</v>
      </c>
    </row>
    <row r="129" spans="1:31">
      <c r="A129" s="17">
        <v>116</v>
      </c>
      <c r="B129" s="19">
        <v>0.46405092592592595</v>
      </c>
      <c r="C129" s="17">
        <v>47.5</v>
      </c>
      <c r="D129" s="17">
        <v>32.6</v>
      </c>
      <c r="E129" s="17">
        <v>2.0188000000000001E-2</v>
      </c>
      <c r="F129" s="17">
        <v>0.97699999999999998</v>
      </c>
      <c r="G129" s="17">
        <v>0.95832899999999999</v>
      </c>
      <c r="H129" s="17">
        <v>0.85055400000000003</v>
      </c>
      <c r="I129" s="17">
        <v>1.1095839999999999</v>
      </c>
      <c r="J129" s="17">
        <v>0.25902999999999998</v>
      </c>
      <c r="K129" s="17">
        <v>0.23344799999999999</v>
      </c>
      <c r="L129" s="17">
        <v>536.79999999999995</v>
      </c>
      <c r="M129" s="17">
        <v>6.9999999999999999E-6</v>
      </c>
      <c r="N129" s="17">
        <v>614</v>
      </c>
      <c r="O129" s="17">
        <v>0</v>
      </c>
      <c r="P129" s="17">
        <v>0</v>
      </c>
      <c r="Q129" s="17">
        <v>0.97441999999999995</v>
      </c>
      <c r="R129" s="17">
        <v>0.847468</v>
      </c>
      <c r="S129" s="17">
        <v>1.1536040000000001</v>
      </c>
      <c r="T129" s="17">
        <v>0.30613499999999999</v>
      </c>
      <c r="U129" s="17">
        <v>0.26537300000000003</v>
      </c>
      <c r="V129" s="17">
        <v>570.20000000000005</v>
      </c>
      <c r="W129" s="17">
        <v>6.9999999999999999E-6</v>
      </c>
      <c r="X129" s="17">
        <v>741</v>
      </c>
      <c r="Y129" s="17">
        <v>0</v>
      </c>
      <c r="Z129" s="17">
        <v>0</v>
      </c>
      <c r="AA129" s="17">
        <v>0.40826600000000002</v>
      </c>
      <c r="AB129" s="17">
        <v>6.0759500000000001E-2</v>
      </c>
      <c r="AC129" s="17">
        <v>0.86606899999999998</v>
      </c>
      <c r="AD129" s="17">
        <v>0.25</v>
      </c>
      <c r="AE129" s="17">
        <v>1547.4</v>
      </c>
    </row>
    <row r="130" spans="1:31">
      <c r="A130" s="17">
        <v>117</v>
      </c>
      <c r="B130" s="19">
        <v>0.46410879629629626</v>
      </c>
      <c r="C130" s="17">
        <v>46.8</v>
      </c>
      <c r="D130" s="17">
        <v>33.5</v>
      </c>
      <c r="E130" s="17">
        <v>2.2068000000000001E-2</v>
      </c>
      <c r="F130" s="17">
        <v>1.0680000000000001</v>
      </c>
      <c r="G130" s="17">
        <v>0.95438599999999996</v>
      </c>
      <c r="H130" s="17">
        <v>0.86456500000000003</v>
      </c>
      <c r="I130" s="17">
        <v>1.1096490000000001</v>
      </c>
      <c r="J130" s="17">
        <v>0.245085</v>
      </c>
      <c r="K130" s="17">
        <v>0.22086700000000001</v>
      </c>
      <c r="L130" s="17">
        <v>574.5</v>
      </c>
      <c r="M130" s="17">
        <v>0.14552200000000001</v>
      </c>
      <c r="N130" s="17">
        <v>697</v>
      </c>
      <c r="O130" s="17">
        <v>0</v>
      </c>
      <c r="P130" s="17">
        <v>0</v>
      </c>
      <c r="Q130" s="17">
        <v>0.97308499999999998</v>
      </c>
      <c r="R130" s="17">
        <v>0.85460700000000001</v>
      </c>
      <c r="S130" s="17">
        <v>1.1669860000000001</v>
      </c>
      <c r="T130" s="17">
        <v>0.31237900000000002</v>
      </c>
      <c r="U130" s="17">
        <v>0.26767999999999997</v>
      </c>
      <c r="V130" s="17">
        <v>573.1</v>
      </c>
      <c r="W130" s="17">
        <v>5.3233999999999997E-2</v>
      </c>
      <c r="X130" s="17">
        <v>681</v>
      </c>
      <c r="Y130" s="17">
        <v>0</v>
      </c>
      <c r="Z130" s="17">
        <v>0</v>
      </c>
      <c r="AA130" s="17">
        <v>0.41181499999999999</v>
      </c>
      <c r="AB130" s="17">
        <v>7.4738799999999994E-2</v>
      </c>
      <c r="AC130" s="17">
        <v>0.87795400000000001</v>
      </c>
      <c r="AD130" s="17">
        <v>0.25</v>
      </c>
      <c r="AE130" s="17">
        <v>1445.6</v>
      </c>
    </row>
    <row r="131" spans="1:31">
      <c r="A131" s="17">
        <v>118</v>
      </c>
      <c r="B131" s="19">
        <v>0.46416666666666667</v>
      </c>
      <c r="C131" s="17">
        <v>45.7</v>
      </c>
      <c r="D131" s="17">
        <v>34.4</v>
      </c>
      <c r="E131" s="17">
        <v>2.1346E-2</v>
      </c>
      <c r="F131" s="17">
        <v>1.0329999999999999</v>
      </c>
      <c r="G131" s="17">
        <v>0.95181199999999999</v>
      </c>
      <c r="H131" s="17">
        <v>0.86358800000000002</v>
      </c>
      <c r="I131" s="17">
        <v>1.114819</v>
      </c>
      <c r="J131" s="17">
        <v>0.25123099999999998</v>
      </c>
      <c r="K131" s="17">
        <v>0.225356</v>
      </c>
      <c r="L131" s="17">
        <v>533.4</v>
      </c>
      <c r="M131" s="17">
        <v>6.9999999999999999E-6</v>
      </c>
      <c r="N131" s="17">
        <v>424</v>
      </c>
      <c r="O131" s="17">
        <v>0</v>
      </c>
      <c r="P131" s="17">
        <v>0</v>
      </c>
      <c r="Q131" s="17">
        <v>0.95707500000000001</v>
      </c>
      <c r="R131" s="17">
        <v>0.85506099999999996</v>
      </c>
      <c r="S131" s="17">
        <v>1.1602209999999999</v>
      </c>
      <c r="T131" s="17">
        <v>0.30515999999999999</v>
      </c>
      <c r="U131" s="17">
        <v>0.263019</v>
      </c>
      <c r="V131" s="17">
        <v>595.79999999999995</v>
      </c>
      <c r="W131" s="17">
        <v>4.8500000000000003E-4</v>
      </c>
      <c r="X131" s="17">
        <v>592</v>
      </c>
      <c r="Y131" s="17">
        <v>0</v>
      </c>
      <c r="Z131" s="17">
        <v>0</v>
      </c>
      <c r="AA131" s="17">
        <v>0.40464499999999998</v>
      </c>
      <c r="AB131" s="17">
        <v>4.4698300000000003E-2</v>
      </c>
      <c r="AC131" s="17">
        <v>0.86870099999999995</v>
      </c>
      <c r="AD131" s="17">
        <v>0.25</v>
      </c>
      <c r="AE131" s="17">
        <v>1557.2</v>
      </c>
    </row>
    <row r="132" spans="1:31">
      <c r="A132" s="17">
        <v>119</v>
      </c>
      <c r="B132" s="19">
        <v>0.46421296296296299</v>
      </c>
      <c r="C132" s="17">
        <v>45</v>
      </c>
      <c r="D132" s="17">
        <v>36.200000000000003</v>
      </c>
      <c r="E132" s="17">
        <v>2.4945999999999999E-2</v>
      </c>
      <c r="F132" s="17">
        <v>1.2070000000000001</v>
      </c>
      <c r="G132" s="17">
        <v>0.95688799999999996</v>
      </c>
      <c r="H132" s="17">
        <v>0.85852300000000004</v>
      </c>
      <c r="I132" s="17">
        <v>1.111491</v>
      </c>
      <c r="J132" s="17">
        <v>0.25296800000000003</v>
      </c>
      <c r="K132" s="17">
        <v>0.22759299999999999</v>
      </c>
      <c r="L132" s="17">
        <v>589.70000000000005</v>
      </c>
      <c r="M132" s="17">
        <v>0.272864</v>
      </c>
      <c r="N132" s="17">
        <v>542</v>
      </c>
      <c r="O132" s="17">
        <v>0</v>
      </c>
      <c r="P132" s="17">
        <v>0</v>
      </c>
      <c r="Q132" s="17">
        <v>0.95393799999999995</v>
      </c>
      <c r="R132" s="17">
        <v>0.84441500000000003</v>
      </c>
      <c r="S132" s="17">
        <v>1.1566000000000001</v>
      </c>
      <c r="T132" s="17">
        <v>0.31218499999999999</v>
      </c>
      <c r="U132" s="17">
        <v>0.26991599999999999</v>
      </c>
      <c r="V132" s="17">
        <v>547.79999999999995</v>
      </c>
      <c r="W132" s="17">
        <v>7.5386999999999996E-2</v>
      </c>
      <c r="X132" s="17">
        <v>553</v>
      </c>
      <c r="Y132" s="17">
        <v>0</v>
      </c>
      <c r="Z132" s="17">
        <v>0</v>
      </c>
      <c r="AA132" s="17">
        <v>0.41525600000000001</v>
      </c>
      <c r="AB132" s="17">
        <v>6.5149799999999994E-2</v>
      </c>
      <c r="AC132" s="17">
        <v>0.86475299999999999</v>
      </c>
      <c r="AD132" s="17">
        <v>0.25</v>
      </c>
      <c r="AE132" s="17">
        <v>1408.5</v>
      </c>
    </row>
    <row r="133" spans="1:31">
      <c r="A133" s="17">
        <v>120</v>
      </c>
      <c r="B133" s="19">
        <v>0.46427083333333335</v>
      </c>
      <c r="C133" s="17">
        <v>43.9</v>
      </c>
      <c r="D133" s="17">
        <v>37.1</v>
      </c>
      <c r="E133" s="17">
        <v>2.2887999999999999E-2</v>
      </c>
      <c r="F133" s="17">
        <v>1.1080000000000001</v>
      </c>
      <c r="G133" s="17">
        <v>0.95076499999999997</v>
      </c>
      <c r="H133" s="17">
        <v>0.86661900000000003</v>
      </c>
      <c r="I133" s="17">
        <v>1.111729</v>
      </c>
      <c r="J133" s="17">
        <v>0.24510999999999999</v>
      </c>
      <c r="K133" s="17">
        <v>0.22047600000000001</v>
      </c>
      <c r="L133" s="17">
        <v>545.6</v>
      </c>
      <c r="M133" s="17">
        <v>0.13530700000000001</v>
      </c>
      <c r="N133" s="17">
        <v>617</v>
      </c>
      <c r="O133" s="17">
        <v>0</v>
      </c>
      <c r="P133" s="17">
        <v>0</v>
      </c>
      <c r="Q133" s="17">
        <v>0.96597</v>
      </c>
      <c r="R133" s="17">
        <v>0.85627600000000004</v>
      </c>
      <c r="S133" s="17">
        <v>1.160968</v>
      </c>
      <c r="T133" s="17">
        <v>0.30469200000000002</v>
      </c>
      <c r="U133" s="17">
        <v>0.26244699999999999</v>
      </c>
      <c r="V133" s="17">
        <v>568.6</v>
      </c>
      <c r="W133" s="17">
        <v>2.6999999999999999E-5</v>
      </c>
      <c r="X133" s="17">
        <v>566</v>
      </c>
      <c r="Y133" s="17">
        <v>0</v>
      </c>
      <c r="Z133" s="17">
        <v>0</v>
      </c>
      <c r="AA133" s="17">
        <v>0.40376400000000001</v>
      </c>
      <c r="AB133" s="17">
        <v>6.9936799999999993E-2</v>
      </c>
      <c r="AC133" s="17">
        <v>0.87758499999999995</v>
      </c>
      <c r="AD133" s="17">
        <v>0.25</v>
      </c>
      <c r="AE133" s="17">
        <v>1522.2</v>
      </c>
    </row>
    <row r="134" spans="1:31">
      <c r="A134" s="17">
        <v>121</v>
      </c>
      <c r="B134" s="19">
        <v>0.46432870370370366</v>
      </c>
      <c r="C134" s="17">
        <v>43</v>
      </c>
      <c r="D134" s="17">
        <v>38</v>
      </c>
      <c r="E134" s="17">
        <v>2.4896000000000001E-2</v>
      </c>
      <c r="F134" s="17">
        <v>1.2050000000000001</v>
      </c>
      <c r="G134" s="17">
        <v>0.94193300000000002</v>
      </c>
      <c r="H134" s="17">
        <v>0.88302000000000003</v>
      </c>
      <c r="I134" s="17">
        <v>1.1093770000000001</v>
      </c>
      <c r="J134" s="17">
        <v>0.226358</v>
      </c>
      <c r="K134" s="17">
        <v>0.20404</v>
      </c>
      <c r="L134" s="17">
        <v>550.29999999999995</v>
      </c>
      <c r="M134" s="17">
        <v>0.22575000000000001</v>
      </c>
      <c r="N134" s="17">
        <v>494</v>
      </c>
      <c r="O134" s="17">
        <v>0</v>
      </c>
      <c r="P134" s="17">
        <v>0</v>
      </c>
      <c r="Q134" s="17">
        <v>0.97342399999999996</v>
      </c>
      <c r="R134" s="17">
        <v>0.85431999999999997</v>
      </c>
      <c r="S134" s="17">
        <v>1.1750400000000001</v>
      </c>
      <c r="T134" s="17">
        <v>0.32072000000000001</v>
      </c>
      <c r="U134" s="17">
        <v>0.27294400000000002</v>
      </c>
      <c r="V134" s="17">
        <v>593</v>
      </c>
      <c r="W134" s="17">
        <v>1.5999999999999999E-5</v>
      </c>
      <c r="X134" s="17">
        <v>589</v>
      </c>
      <c r="Y134" s="17">
        <v>0</v>
      </c>
      <c r="Z134" s="17">
        <v>0</v>
      </c>
      <c r="AA134" s="17">
        <v>0.41991299999999998</v>
      </c>
      <c r="AB134" s="17">
        <v>5.8558800000000001E-2</v>
      </c>
      <c r="AC134" s="17">
        <v>0.87310100000000002</v>
      </c>
      <c r="AD134" s="17">
        <v>0.25</v>
      </c>
      <c r="AE134" s="17">
        <v>1509.2</v>
      </c>
    </row>
    <row r="135" spans="1:31">
      <c r="A135" s="17">
        <v>122</v>
      </c>
      <c r="B135" s="19">
        <v>0.46438657407407408</v>
      </c>
      <c r="C135" s="17">
        <v>42.1</v>
      </c>
      <c r="D135" s="17">
        <v>40.700000000000003</v>
      </c>
      <c r="E135" s="17">
        <v>2.4146000000000001E-2</v>
      </c>
      <c r="F135" s="17">
        <v>1.1679999999999999</v>
      </c>
      <c r="G135" s="17">
        <v>0.93513999999999997</v>
      </c>
      <c r="H135" s="17">
        <v>0.88077399999999995</v>
      </c>
      <c r="I135" s="17">
        <v>1.121184</v>
      </c>
      <c r="J135" s="17">
        <v>0.24041000000000001</v>
      </c>
      <c r="K135" s="17">
        <v>0.214425</v>
      </c>
      <c r="L135" s="17">
        <v>554.6</v>
      </c>
      <c r="M135" s="17">
        <v>0.13462399999999999</v>
      </c>
      <c r="N135" s="17">
        <v>827</v>
      </c>
      <c r="O135" s="17">
        <v>0</v>
      </c>
      <c r="P135" s="17">
        <v>0</v>
      </c>
      <c r="Q135" s="17">
        <v>0.96906300000000001</v>
      </c>
      <c r="R135" s="17">
        <v>0.86718899999999999</v>
      </c>
      <c r="S135" s="17">
        <v>1.1668000000000001</v>
      </c>
      <c r="T135" s="17">
        <v>0.29961100000000002</v>
      </c>
      <c r="U135" s="17">
        <v>0.25678000000000001</v>
      </c>
      <c r="V135" s="17">
        <v>556.29999999999995</v>
      </c>
      <c r="W135" s="17">
        <v>7.0521E-2</v>
      </c>
      <c r="X135" s="17">
        <v>438</v>
      </c>
      <c r="Y135" s="17">
        <v>0</v>
      </c>
      <c r="Z135" s="17">
        <v>0</v>
      </c>
      <c r="AA135" s="17">
        <v>0.39504699999999998</v>
      </c>
      <c r="AB135" s="17">
        <v>0.10107099999999999</v>
      </c>
      <c r="AC135" s="17">
        <v>0.89747100000000002</v>
      </c>
      <c r="AD135" s="17">
        <v>0.25</v>
      </c>
      <c r="AE135" s="17">
        <v>1497.6</v>
      </c>
    </row>
    <row r="136" spans="1:31">
      <c r="A136" s="17">
        <v>123</v>
      </c>
      <c r="B136" s="19">
        <v>0.46444444444444444</v>
      </c>
      <c r="C136" s="17">
        <v>41.2</v>
      </c>
      <c r="D136" s="17">
        <v>41.6</v>
      </c>
      <c r="E136" s="17">
        <v>2.6794999999999999E-2</v>
      </c>
      <c r="F136" s="17">
        <v>1.2969999999999999</v>
      </c>
      <c r="G136" s="17">
        <v>0.94951600000000003</v>
      </c>
      <c r="H136" s="17">
        <v>0.87229100000000004</v>
      </c>
      <c r="I136" s="17">
        <v>1.11511</v>
      </c>
      <c r="J136" s="17">
        <v>0.24281900000000001</v>
      </c>
      <c r="K136" s="17">
        <v>0.217753</v>
      </c>
      <c r="L136" s="17">
        <v>547.9</v>
      </c>
      <c r="M136" s="17">
        <v>6.0000000000000002E-6</v>
      </c>
      <c r="N136" s="17">
        <v>497</v>
      </c>
      <c r="O136" s="17">
        <v>0</v>
      </c>
      <c r="P136" s="17">
        <v>0</v>
      </c>
      <c r="Q136" s="17">
        <v>0.95862800000000004</v>
      </c>
      <c r="R136" s="17">
        <v>0.853105</v>
      </c>
      <c r="S136" s="17">
        <v>1.1701889999999999</v>
      </c>
      <c r="T136" s="17">
        <v>0.31708399999999998</v>
      </c>
      <c r="U136" s="17">
        <v>0.27096799999999999</v>
      </c>
      <c r="V136" s="17">
        <v>568</v>
      </c>
      <c r="W136" s="17">
        <v>6.3E-5</v>
      </c>
      <c r="X136" s="17">
        <v>595</v>
      </c>
      <c r="Y136" s="17">
        <v>0</v>
      </c>
      <c r="Z136" s="17">
        <v>0</v>
      </c>
      <c r="AA136" s="17">
        <v>0.41687400000000002</v>
      </c>
      <c r="AB136" s="17">
        <v>6.3915399999999997E-2</v>
      </c>
      <c r="AC136" s="17">
        <v>0.87337200000000004</v>
      </c>
      <c r="AD136" s="17">
        <v>0.25</v>
      </c>
      <c r="AE136" s="17">
        <v>1515.9</v>
      </c>
    </row>
    <row r="137" spans="1:31">
      <c r="A137" s="17">
        <v>124</v>
      </c>
      <c r="B137" s="19">
        <v>0.46449074074074076</v>
      </c>
      <c r="C137" s="17">
        <v>40.1</v>
      </c>
      <c r="D137" s="17">
        <v>44.4</v>
      </c>
      <c r="E137" s="17">
        <v>2.9676999999999999E-2</v>
      </c>
      <c r="F137" s="17">
        <v>1.4359999999999999</v>
      </c>
      <c r="G137" s="17">
        <v>0.95133699999999999</v>
      </c>
      <c r="H137" s="17">
        <v>0.86462300000000003</v>
      </c>
      <c r="I137" s="17">
        <v>1.109701</v>
      </c>
      <c r="J137" s="17">
        <v>0.24507699999999999</v>
      </c>
      <c r="K137" s="17">
        <v>0.22084999999999999</v>
      </c>
      <c r="L137" s="17">
        <v>598.9</v>
      </c>
      <c r="M137" s="17">
        <v>3.6932E-2</v>
      </c>
      <c r="N137" s="17">
        <v>637</v>
      </c>
      <c r="O137" s="17">
        <v>0</v>
      </c>
      <c r="P137" s="17">
        <v>0</v>
      </c>
      <c r="Q137" s="17">
        <v>0.97952799999999995</v>
      </c>
      <c r="R137" s="17">
        <v>0.85956999999999995</v>
      </c>
      <c r="S137" s="17">
        <v>1.1707909999999999</v>
      </c>
      <c r="T137" s="17">
        <v>0.31122100000000003</v>
      </c>
      <c r="U137" s="17">
        <v>0.26582099999999997</v>
      </c>
      <c r="V137" s="17">
        <v>535.4</v>
      </c>
      <c r="W137" s="17">
        <v>2.5000000000000001E-5</v>
      </c>
      <c r="X137" s="17">
        <v>454</v>
      </c>
      <c r="Y137" s="17">
        <v>0</v>
      </c>
      <c r="Z137" s="17">
        <v>0</v>
      </c>
      <c r="AA137" s="17">
        <v>0.40895599999999999</v>
      </c>
      <c r="AB137" s="17">
        <v>9.2437199999999997E-2</v>
      </c>
      <c r="AC137" s="17">
        <v>0.88833799999999996</v>
      </c>
      <c r="AD137" s="17">
        <v>0.25</v>
      </c>
      <c r="AE137" s="17">
        <v>1386.7</v>
      </c>
    </row>
    <row r="138" spans="1:31">
      <c r="A138" s="17">
        <v>125</v>
      </c>
      <c r="B138" s="19">
        <v>0.46454861111111106</v>
      </c>
      <c r="C138" s="17">
        <v>39.200000000000003</v>
      </c>
      <c r="D138" s="17">
        <v>45.3</v>
      </c>
      <c r="E138" s="17">
        <v>2.529E-2</v>
      </c>
      <c r="F138" s="17">
        <v>1.224</v>
      </c>
      <c r="G138" s="17">
        <v>0.94795700000000005</v>
      </c>
      <c r="H138" s="17">
        <v>0.87163100000000004</v>
      </c>
      <c r="I138" s="17">
        <v>1.107221</v>
      </c>
      <c r="J138" s="17">
        <v>0.23558999999999999</v>
      </c>
      <c r="K138" s="17">
        <v>0.21277599999999999</v>
      </c>
      <c r="L138" s="17">
        <v>526.5</v>
      </c>
      <c r="M138" s="17">
        <v>2.8699999999999998E-4</v>
      </c>
      <c r="N138" s="17">
        <v>640</v>
      </c>
      <c r="O138" s="17">
        <v>0</v>
      </c>
      <c r="P138" s="17">
        <v>0</v>
      </c>
      <c r="Q138" s="17">
        <v>0.97282000000000002</v>
      </c>
      <c r="R138" s="17">
        <v>0.88353000000000004</v>
      </c>
      <c r="S138" s="17">
        <v>1.1784190000000001</v>
      </c>
      <c r="T138" s="17">
        <v>0.29488900000000001</v>
      </c>
      <c r="U138" s="17">
        <v>0.25024099999999999</v>
      </c>
      <c r="V138" s="17">
        <v>508.6</v>
      </c>
      <c r="W138" s="17">
        <v>1.7E-5</v>
      </c>
      <c r="X138" s="17">
        <v>619</v>
      </c>
      <c r="Y138" s="17">
        <v>0</v>
      </c>
      <c r="Z138" s="17">
        <v>0</v>
      </c>
      <c r="AA138" s="17">
        <v>0.38498700000000002</v>
      </c>
      <c r="AB138" s="17">
        <v>8.4035700000000005E-2</v>
      </c>
      <c r="AC138" s="17">
        <v>0.90831099999999998</v>
      </c>
      <c r="AD138" s="17">
        <v>0.25</v>
      </c>
      <c r="AE138" s="17">
        <v>1577.6</v>
      </c>
    </row>
    <row r="139" spans="1:31">
      <c r="A139" s="17">
        <v>126</v>
      </c>
      <c r="B139" s="19">
        <v>0.46460648148148148</v>
      </c>
      <c r="C139" s="17">
        <v>37.9</v>
      </c>
      <c r="D139" s="17">
        <v>48</v>
      </c>
      <c r="E139" s="17">
        <v>2.6960000000000001E-2</v>
      </c>
      <c r="F139" s="17">
        <v>1.3049999999999999</v>
      </c>
      <c r="G139" s="17">
        <v>0.94993000000000005</v>
      </c>
      <c r="H139" s="17">
        <v>0.86401399999999995</v>
      </c>
      <c r="I139" s="17">
        <v>1.1083320000000001</v>
      </c>
      <c r="J139" s="17">
        <v>0.24431800000000001</v>
      </c>
      <c r="K139" s="17">
        <v>0.220438</v>
      </c>
      <c r="L139" s="17">
        <v>534.4</v>
      </c>
      <c r="M139" s="17">
        <v>0.116371</v>
      </c>
      <c r="N139" s="17">
        <v>840</v>
      </c>
      <c r="O139" s="17">
        <v>0</v>
      </c>
      <c r="P139" s="17">
        <v>0</v>
      </c>
      <c r="Q139" s="17">
        <v>0.96488399999999996</v>
      </c>
      <c r="R139" s="17">
        <v>0.86398900000000001</v>
      </c>
      <c r="S139" s="17">
        <v>1.1621300000000001</v>
      </c>
      <c r="T139" s="17">
        <v>0.29814099999999999</v>
      </c>
      <c r="U139" s="17">
        <v>0.25654700000000003</v>
      </c>
      <c r="V139" s="17">
        <v>566.9</v>
      </c>
      <c r="W139" s="17">
        <v>6.4620999999999998E-2</v>
      </c>
      <c r="X139" s="17">
        <v>714</v>
      </c>
      <c r="Y139" s="17">
        <v>0</v>
      </c>
      <c r="Z139" s="17">
        <v>0</v>
      </c>
      <c r="AA139" s="17">
        <v>0.39468700000000001</v>
      </c>
      <c r="AB139" s="17">
        <v>0.114736</v>
      </c>
      <c r="AC139" s="17">
        <v>0.89819700000000002</v>
      </c>
      <c r="AD139" s="17">
        <v>0.25</v>
      </c>
      <c r="AE139" s="17">
        <v>1554.3</v>
      </c>
    </row>
    <row r="140" spans="1:31">
      <c r="A140" s="17">
        <v>127</v>
      </c>
      <c r="B140" s="19">
        <v>0.46466435185185184</v>
      </c>
      <c r="C140" s="17">
        <v>37.200000000000003</v>
      </c>
      <c r="D140" s="17">
        <v>48.9</v>
      </c>
      <c r="E140" s="17">
        <v>3.0210999999999998E-2</v>
      </c>
      <c r="F140" s="17">
        <v>1.462</v>
      </c>
      <c r="G140" s="17">
        <v>0.93981099999999995</v>
      </c>
      <c r="H140" s="17">
        <v>0.88527199999999995</v>
      </c>
      <c r="I140" s="17">
        <v>1.0950599999999999</v>
      </c>
      <c r="J140" s="17">
        <v>0.209787</v>
      </c>
      <c r="K140" s="17">
        <v>0.191576</v>
      </c>
      <c r="L140" s="17">
        <v>584</v>
      </c>
      <c r="M140" s="17">
        <v>0.52439400000000003</v>
      </c>
      <c r="N140" s="17">
        <v>534</v>
      </c>
      <c r="O140" s="17">
        <v>0</v>
      </c>
      <c r="P140" s="17">
        <v>0</v>
      </c>
      <c r="Q140" s="17">
        <v>0.95631999999999995</v>
      </c>
      <c r="R140" s="17">
        <v>0.88004000000000004</v>
      </c>
      <c r="S140" s="17">
        <v>1.172644</v>
      </c>
      <c r="T140" s="17">
        <v>0.29260399999999998</v>
      </c>
      <c r="U140" s="17">
        <v>0.249525</v>
      </c>
      <c r="V140" s="17">
        <v>545.20000000000005</v>
      </c>
      <c r="W140" s="17">
        <v>0.14174600000000001</v>
      </c>
      <c r="X140" s="17">
        <v>577</v>
      </c>
      <c r="Y140" s="17">
        <v>0</v>
      </c>
      <c r="Z140" s="17">
        <v>0</v>
      </c>
      <c r="AA140" s="17">
        <v>0.38388499999999998</v>
      </c>
      <c r="AB140" s="17">
        <v>8.4003700000000001E-2</v>
      </c>
      <c r="AC140" s="17">
        <v>0.90461899999999995</v>
      </c>
      <c r="AD140" s="17">
        <v>0.25</v>
      </c>
      <c r="AE140" s="17">
        <v>1422.3</v>
      </c>
    </row>
    <row r="141" spans="1:31">
      <c r="A141" s="17">
        <v>128</v>
      </c>
      <c r="B141" s="19">
        <v>0.46471064814814816</v>
      </c>
      <c r="C141" s="17">
        <v>35.9</v>
      </c>
      <c r="D141" s="17">
        <v>51.6</v>
      </c>
      <c r="E141" s="17">
        <v>3.0695E-2</v>
      </c>
      <c r="F141" s="17">
        <v>1.4850000000000001</v>
      </c>
      <c r="G141" s="17">
        <v>0.94228000000000001</v>
      </c>
      <c r="H141" s="17">
        <v>0.86057099999999997</v>
      </c>
      <c r="I141" s="17">
        <v>1.096252</v>
      </c>
      <c r="J141" s="17">
        <v>0.235681</v>
      </c>
      <c r="K141" s="17">
        <v>0.21498800000000001</v>
      </c>
      <c r="L141" s="17">
        <v>521.4</v>
      </c>
      <c r="M141" s="17">
        <v>6.0000000000000002E-6</v>
      </c>
      <c r="N141" s="17">
        <v>491</v>
      </c>
      <c r="O141" s="17">
        <v>0</v>
      </c>
      <c r="P141" s="17">
        <v>0</v>
      </c>
      <c r="Q141" s="17">
        <v>0.967866</v>
      </c>
      <c r="R141" s="17">
        <v>0.84430099999999997</v>
      </c>
      <c r="S141" s="17">
        <v>1.1502779999999999</v>
      </c>
      <c r="T141" s="17">
        <v>0.30597800000000003</v>
      </c>
      <c r="U141" s="17">
        <v>0.26600299999999999</v>
      </c>
      <c r="V141" s="17">
        <v>623.1</v>
      </c>
      <c r="W141" s="17">
        <v>3.6000000000000001E-5</v>
      </c>
      <c r="X141" s="17">
        <v>496</v>
      </c>
      <c r="Y141" s="17">
        <v>0</v>
      </c>
      <c r="Z141" s="17">
        <v>0</v>
      </c>
      <c r="AA141" s="17">
        <v>0.40923599999999999</v>
      </c>
      <c r="AB141" s="17">
        <v>7.3664800000000003E-2</v>
      </c>
      <c r="AC141" s="17">
        <v>0.86684000000000005</v>
      </c>
      <c r="AD141" s="17">
        <v>0.25</v>
      </c>
      <c r="AE141" s="17">
        <v>1593</v>
      </c>
    </row>
    <row r="142" spans="1:31">
      <c r="A142" s="17">
        <v>129</v>
      </c>
      <c r="B142" s="19">
        <v>0.46476851851851847</v>
      </c>
      <c r="C142" s="17">
        <v>35</v>
      </c>
      <c r="D142" s="17">
        <v>54.3</v>
      </c>
      <c r="E142" s="17">
        <v>3.5323E-2</v>
      </c>
      <c r="F142" s="17">
        <v>1.7090000000000001</v>
      </c>
      <c r="G142" s="17">
        <v>0.94296199999999997</v>
      </c>
      <c r="H142" s="17">
        <v>0.84878799999999999</v>
      </c>
      <c r="I142" s="17">
        <v>1.106266</v>
      </c>
      <c r="J142" s="17">
        <v>0.25747799999999998</v>
      </c>
      <c r="K142" s="17">
        <v>0.23274500000000001</v>
      </c>
      <c r="L142" s="17">
        <v>607</v>
      </c>
      <c r="M142" s="17">
        <v>7.9999999999999996E-6</v>
      </c>
      <c r="N142" s="17">
        <v>559</v>
      </c>
      <c r="O142" s="17">
        <v>0</v>
      </c>
      <c r="P142" s="17">
        <v>0</v>
      </c>
      <c r="Q142" s="17">
        <v>0.96919500000000003</v>
      </c>
      <c r="R142" s="17">
        <v>0.874417</v>
      </c>
      <c r="S142" s="17">
        <v>1.1769339999999999</v>
      </c>
      <c r="T142" s="17">
        <v>0.30251600000000001</v>
      </c>
      <c r="U142" s="17">
        <v>0.25703799999999999</v>
      </c>
      <c r="V142" s="17">
        <v>478.5</v>
      </c>
      <c r="W142" s="17">
        <v>3.9999999999999998E-6</v>
      </c>
      <c r="X142" s="17">
        <v>613</v>
      </c>
      <c r="Y142" s="17">
        <v>0</v>
      </c>
      <c r="Z142" s="17">
        <v>0</v>
      </c>
      <c r="AA142" s="17">
        <v>0.39544299999999999</v>
      </c>
      <c r="AB142" s="17">
        <v>9.9786399999999997E-2</v>
      </c>
      <c r="AC142" s="17">
        <v>0.90460399999999996</v>
      </c>
      <c r="AD142" s="17">
        <v>0.25</v>
      </c>
      <c r="AE142" s="17">
        <v>1368.3</v>
      </c>
    </row>
    <row r="143" spans="1:31">
      <c r="A143" s="17">
        <v>130</v>
      </c>
      <c r="B143" s="19">
        <v>0.46482638888888889</v>
      </c>
      <c r="C143" s="17">
        <v>34.4</v>
      </c>
      <c r="D143" s="17">
        <v>55.2</v>
      </c>
      <c r="E143" s="17">
        <v>2.8285999999999999E-2</v>
      </c>
      <c r="F143" s="17">
        <v>1.369</v>
      </c>
      <c r="G143" s="17">
        <v>0.93071499999999996</v>
      </c>
      <c r="H143" s="17">
        <v>0.85910799999999998</v>
      </c>
      <c r="I143" s="17">
        <v>1.091129</v>
      </c>
      <c r="J143" s="17">
        <v>0.23202200000000001</v>
      </c>
      <c r="K143" s="17">
        <v>0.212644</v>
      </c>
      <c r="L143" s="17">
        <v>487.3</v>
      </c>
      <c r="M143" s="17">
        <v>1.4E-5</v>
      </c>
      <c r="N143" s="17">
        <v>638</v>
      </c>
      <c r="O143" s="17">
        <v>0</v>
      </c>
      <c r="P143" s="17">
        <v>0</v>
      </c>
      <c r="Q143" s="17">
        <v>0.95452899999999996</v>
      </c>
      <c r="R143" s="17">
        <v>0.86949699999999996</v>
      </c>
      <c r="S143" s="17">
        <v>1.1600999999999999</v>
      </c>
      <c r="T143" s="17">
        <v>0.290603</v>
      </c>
      <c r="U143" s="17">
        <v>0.250498</v>
      </c>
      <c r="V143" s="17">
        <v>512.9</v>
      </c>
      <c r="W143" s="17">
        <v>7.9999999999999996E-6</v>
      </c>
      <c r="X143" s="17">
        <v>404</v>
      </c>
      <c r="Y143" s="17">
        <v>0</v>
      </c>
      <c r="Z143" s="17">
        <v>0</v>
      </c>
      <c r="AA143" s="17">
        <v>0.385382</v>
      </c>
      <c r="AB143" s="17">
        <v>9.3633099999999997E-2</v>
      </c>
      <c r="AC143" s="17">
        <v>0.89670700000000003</v>
      </c>
      <c r="AD143" s="17">
        <v>0.25</v>
      </c>
      <c r="AE143" s="17">
        <v>1704.6</v>
      </c>
    </row>
    <row r="144" spans="1:31">
      <c r="A144" s="17">
        <v>131</v>
      </c>
      <c r="B144" s="19">
        <v>0.46488425925925925</v>
      </c>
      <c r="C144" s="17">
        <v>33.1</v>
      </c>
      <c r="D144" s="17">
        <v>58.8</v>
      </c>
      <c r="E144" s="17">
        <v>3.4136E-2</v>
      </c>
      <c r="F144" s="17">
        <v>1.6519999999999999</v>
      </c>
      <c r="G144" s="17">
        <v>0.94568399999999997</v>
      </c>
      <c r="H144" s="17">
        <v>0.86208600000000002</v>
      </c>
      <c r="I144" s="17">
        <v>1.099394</v>
      </c>
      <c r="J144" s="17">
        <v>0.23730799999999999</v>
      </c>
      <c r="K144" s="17">
        <v>0.21585399999999999</v>
      </c>
      <c r="L144" s="17">
        <v>519.5</v>
      </c>
      <c r="M144" s="17">
        <v>8.7460999999999997E-2</v>
      </c>
      <c r="N144" s="17">
        <v>547</v>
      </c>
      <c r="O144" s="17">
        <v>0</v>
      </c>
      <c r="P144" s="17">
        <v>0</v>
      </c>
      <c r="Q144" s="17">
        <v>0.976105</v>
      </c>
      <c r="R144" s="17">
        <v>0.85457300000000003</v>
      </c>
      <c r="S144" s="17">
        <v>1.163446</v>
      </c>
      <c r="T144" s="17">
        <v>0.30887300000000001</v>
      </c>
      <c r="U144" s="17">
        <v>0.26548100000000002</v>
      </c>
      <c r="V144" s="17">
        <v>530.6</v>
      </c>
      <c r="W144" s="17">
        <v>9.9999999999999995E-7</v>
      </c>
      <c r="X144" s="17">
        <v>571</v>
      </c>
      <c r="Y144" s="17">
        <v>0</v>
      </c>
      <c r="Z144" s="17">
        <v>0</v>
      </c>
      <c r="AA144" s="17">
        <v>0.40843200000000002</v>
      </c>
      <c r="AB144" s="17">
        <v>9.1461000000000001E-2</v>
      </c>
      <c r="AC144" s="17">
        <v>0.88282300000000002</v>
      </c>
      <c r="AD144" s="17">
        <v>0.25</v>
      </c>
      <c r="AE144" s="17">
        <v>1598.9</v>
      </c>
    </row>
    <row r="145" spans="1:31">
      <c r="A145" s="17">
        <v>132</v>
      </c>
      <c r="B145" s="19">
        <v>0.46494212962962966</v>
      </c>
      <c r="C145" s="17">
        <v>32.4</v>
      </c>
      <c r="D145" s="17">
        <v>61.5</v>
      </c>
      <c r="E145" s="17">
        <v>3.6291999999999998E-2</v>
      </c>
      <c r="F145" s="17">
        <v>1.756</v>
      </c>
      <c r="G145" s="17">
        <v>0.95211400000000002</v>
      </c>
      <c r="H145" s="17">
        <v>0.85224699999999998</v>
      </c>
      <c r="I145" s="17">
        <v>1.0833090000000001</v>
      </c>
      <c r="J145" s="17">
        <v>0.23106299999999999</v>
      </c>
      <c r="K145" s="17">
        <v>0.21329400000000001</v>
      </c>
      <c r="L145" s="17">
        <v>543.1</v>
      </c>
      <c r="M145" s="17">
        <v>7.7999999999999999E-5</v>
      </c>
      <c r="N145" s="17">
        <v>519</v>
      </c>
      <c r="O145" s="17">
        <v>0</v>
      </c>
      <c r="P145" s="17">
        <v>0</v>
      </c>
      <c r="Q145" s="17">
        <v>0.96232700000000004</v>
      </c>
      <c r="R145" s="17">
        <v>0.85606800000000005</v>
      </c>
      <c r="S145" s="17">
        <v>1.155162</v>
      </c>
      <c r="T145" s="17">
        <v>0.29909400000000003</v>
      </c>
      <c r="U145" s="17">
        <v>0.25891900000000001</v>
      </c>
      <c r="V145" s="17">
        <v>531.5</v>
      </c>
      <c r="W145" s="17">
        <v>6.3999999999999997E-5</v>
      </c>
      <c r="X145" s="17">
        <v>429</v>
      </c>
      <c r="Y145" s="17">
        <v>0</v>
      </c>
      <c r="Z145" s="17">
        <v>0</v>
      </c>
      <c r="AA145" s="17">
        <v>0.398337</v>
      </c>
      <c r="AB145" s="17">
        <v>9.4575999999999993E-2</v>
      </c>
      <c r="AC145" s="17">
        <v>0.88435600000000003</v>
      </c>
      <c r="AD145" s="17">
        <v>0.25</v>
      </c>
      <c r="AE145" s="17">
        <v>1529.2</v>
      </c>
    </row>
    <row r="146" spans="1:31">
      <c r="A146" s="17">
        <v>133</v>
      </c>
      <c r="B146" s="19">
        <v>0.46498842592592587</v>
      </c>
      <c r="C146" s="17">
        <v>31.3</v>
      </c>
      <c r="D146" s="17">
        <v>64.3</v>
      </c>
      <c r="E146" s="17">
        <v>3.7834E-2</v>
      </c>
      <c r="F146" s="17">
        <v>1.831</v>
      </c>
      <c r="G146" s="17">
        <v>0.95311599999999996</v>
      </c>
      <c r="H146" s="17">
        <v>0.85812500000000003</v>
      </c>
      <c r="I146" s="17">
        <v>1.0841730000000001</v>
      </c>
      <c r="J146" s="17">
        <v>0.226048</v>
      </c>
      <c r="K146" s="17">
        <v>0.20849799999999999</v>
      </c>
      <c r="L146" s="17">
        <v>576</v>
      </c>
      <c r="M146" s="17">
        <v>1.9480000000000001E-2</v>
      </c>
      <c r="N146" s="17">
        <v>753</v>
      </c>
      <c r="O146" s="17">
        <v>0</v>
      </c>
      <c r="P146" s="17">
        <v>0</v>
      </c>
      <c r="Q146" s="17">
        <v>0.977688</v>
      </c>
      <c r="R146" s="17">
        <v>0.85079099999999996</v>
      </c>
      <c r="S146" s="17">
        <v>1.1462319999999999</v>
      </c>
      <c r="T146" s="17">
        <v>0.29544100000000001</v>
      </c>
      <c r="U146" s="17">
        <v>0.25774999999999998</v>
      </c>
      <c r="V146" s="17">
        <v>547.29999999999995</v>
      </c>
      <c r="W146" s="17">
        <v>1.2999999999999999E-5</v>
      </c>
      <c r="X146" s="17">
        <v>370</v>
      </c>
      <c r="Y146" s="17">
        <v>0</v>
      </c>
      <c r="Z146" s="17">
        <v>0</v>
      </c>
      <c r="AA146" s="17">
        <v>0.39653899999999997</v>
      </c>
      <c r="AB146" s="17">
        <v>0.143625</v>
      </c>
      <c r="AC146" s="17">
        <v>0.89322299999999999</v>
      </c>
      <c r="AD146" s="17">
        <v>0.25</v>
      </c>
      <c r="AE146" s="17">
        <v>1442.1</v>
      </c>
    </row>
    <row r="147" spans="1:31">
      <c r="A147" s="17">
        <v>134</v>
      </c>
      <c r="B147" s="19">
        <v>0.46504629629629629</v>
      </c>
      <c r="C147" s="17">
        <v>30.4</v>
      </c>
      <c r="D147" s="17">
        <v>67</v>
      </c>
      <c r="E147" s="17">
        <v>3.8158999999999998E-2</v>
      </c>
      <c r="F147" s="17">
        <v>1.8460000000000001</v>
      </c>
      <c r="G147" s="17">
        <v>0.93260900000000002</v>
      </c>
      <c r="H147" s="17">
        <v>0.85070500000000004</v>
      </c>
      <c r="I147" s="17">
        <v>1.0810109999999999</v>
      </c>
      <c r="J147" s="17">
        <v>0.23030600000000001</v>
      </c>
      <c r="K147" s="17">
        <v>0.21304699999999999</v>
      </c>
      <c r="L147" s="17">
        <v>506.5</v>
      </c>
      <c r="M147" s="17">
        <v>4.5000000000000003E-5</v>
      </c>
      <c r="N147" s="17">
        <v>414</v>
      </c>
      <c r="O147" s="17">
        <v>0</v>
      </c>
      <c r="P147" s="17">
        <v>0</v>
      </c>
      <c r="Q147" s="17">
        <v>0.97435300000000002</v>
      </c>
      <c r="R147" s="17">
        <v>0.85145899999999997</v>
      </c>
      <c r="S147" s="17">
        <v>1.155951</v>
      </c>
      <c r="T147" s="17">
        <v>0.30449300000000001</v>
      </c>
      <c r="U147" s="17">
        <v>0.26341300000000001</v>
      </c>
      <c r="V147" s="17">
        <v>544.1</v>
      </c>
      <c r="W147" s="17">
        <v>0.15537300000000001</v>
      </c>
      <c r="X147" s="17">
        <v>632</v>
      </c>
      <c r="Y147" s="17">
        <v>0</v>
      </c>
      <c r="Z147" s="17">
        <v>0</v>
      </c>
      <c r="AA147" s="17">
        <v>0.40525099999999997</v>
      </c>
      <c r="AB147" s="17">
        <v>7.7976500000000004E-2</v>
      </c>
      <c r="AC147" s="17">
        <v>0.87520200000000004</v>
      </c>
      <c r="AD147" s="17">
        <v>0.25</v>
      </c>
      <c r="AE147" s="17">
        <v>1639.7</v>
      </c>
    </row>
    <row r="148" spans="1:31">
      <c r="A148" s="17">
        <v>135</v>
      </c>
      <c r="B148" s="19">
        <v>0.46510416666666665</v>
      </c>
      <c r="C148" s="17">
        <v>29.5</v>
      </c>
      <c r="D148" s="17">
        <v>69.7</v>
      </c>
      <c r="E148" s="17">
        <v>4.0561E-2</v>
      </c>
      <c r="F148" s="17">
        <v>1.9630000000000001</v>
      </c>
      <c r="G148" s="17">
        <v>0.92839700000000003</v>
      </c>
      <c r="H148" s="17">
        <v>0.85644299999999995</v>
      </c>
      <c r="I148" s="17">
        <v>1.0584610000000001</v>
      </c>
      <c r="J148" s="17">
        <v>0.202018</v>
      </c>
      <c r="K148" s="17">
        <v>0.19086</v>
      </c>
      <c r="L148" s="17">
        <v>533.29999999999995</v>
      </c>
      <c r="M148" s="17">
        <v>0.22911599999999999</v>
      </c>
      <c r="N148" s="17">
        <v>645</v>
      </c>
      <c r="O148" s="17">
        <v>0</v>
      </c>
      <c r="P148" s="17">
        <v>0</v>
      </c>
      <c r="Q148" s="17">
        <v>0.969858</v>
      </c>
      <c r="R148" s="17">
        <v>0.82635099999999995</v>
      </c>
      <c r="S148" s="17">
        <v>1.1314580000000001</v>
      </c>
      <c r="T148" s="17">
        <v>0.30510700000000002</v>
      </c>
      <c r="U148" s="17">
        <v>0.26965800000000001</v>
      </c>
      <c r="V148" s="17">
        <v>562.29999999999995</v>
      </c>
      <c r="W148" s="17">
        <v>1.9699999999999999E-4</v>
      </c>
      <c r="X148" s="17">
        <v>374</v>
      </c>
      <c r="Y148" s="17">
        <v>0</v>
      </c>
      <c r="Z148" s="17">
        <v>0</v>
      </c>
      <c r="AA148" s="17">
        <v>0.41485899999999998</v>
      </c>
      <c r="AB148" s="17">
        <v>0.12604899999999999</v>
      </c>
      <c r="AC148" s="17">
        <v>0.86480900000000005</v>
      </c>
      <c r="AD148" s="17">
        <v>0.25</v>
      </c>
      <c r="AE148" s="17">
        <v>1557.5</v>
      </c>
    </row>
    <row r="149" spans="1:31">
      <c r="A149" s="17">
        <v>136</v>
      </c>
      <c r="B149" s="19">
        <v>0.46516203703703707</v>
      </c>
      <c r="C149" s="17">
        <v>28.4</v>
      </c>
      <c r="D149" s="17">
        <v>73.3</v>
      </c>
      <c r="E149" s="17">
        <v>4.5206000000000003E-2</v>
      </c>
      <c r="F149" s="17">
        <v>2.1880000000000002</v>
      </c>
      <c r="G149" s="17">
        <v>0.94142499999999996</v>
      </c>
      <c r="H149" s="17">
        <v>0.82467999999999997</v>
      </c>
      <c r="I149" s="17">
        <v>1.0511839999999999</v>
      </c>
      <c r="J149" s="17">
        <v>0.22650400000000001</v>
      </c>
      <c r="K149" s="17">
        <v>0.215475</v>
      </c>
      <c r="L149" s="17">
        <v>573.9</v>
      </c>
      <c r="M149" s="17">
        <v>1.15E-4</v>
      </c>
      <c r="N149" s="17">
        <v>404</v>
      </c>
      <c r="O149" s="17">
        <v>0</v>
      </c>
      <c r="P149" s="17">
        <v>0</v>
      </c>
      <c r="Q149" s="17">
        <v>0.96489400000000003</v>
      </c>
      <c r="R149" s="17">
        <v>0.83868399999999999</v>
      </c>
      <c r="S149" s="17">
        <v>1.126884</v>
      </c>
      <c r="T149" s="17">
        <v>0.28820000000000001</v>
      </c>
      <c r="U149" s="17">
        <v>0.25574999999999998</v>
      </c>
      <c r="V149" s="17">
        <v>510.3</v>
      </c>
      <c r="W149" s="17">
        <v>6.0000000000000002E-6</v>
      </c>
      <c r="X149" s="17">
        <v>325</v>
      </c>
      <c r="Y149" s="17">
        <v>0</v>
      </c>
      <c r="Z149" s="17">
        <v>0</v>
      </c>
      <c r="AA149" s="17">
        <v>0.39346100000000001</v>
      </c>
      <c r="AB149" s="17">
        <v>9.2882300000000001E-2</v>
      </c>
      <c r="AC149" s="17">
        <v>0.86545300000000003</v>
      </c>
      <c r="AD149" s="17">
        <v>0.25</v>
      </c>
      <c r="AE149" s="17">
        <v>1447.1</v>
      </c>
    </row>
    <row r="150" spans="1:31">
      <c r="A150" s="17">
        <v>137</v>
      </c>
      <c r="B150" s="19">
        <v>0.46520833333333328</v>
      </c>
      <c r="C150" s="17">
        <v>27.5</v>
      </c>
      <c r="D150" s="17">
        <v>76</v>
      </c>
      <c r="E150" s="17">
        <v>4.4228000000000003E-2</v>
      </c>
      <c r="F150" s="17">
        <v>2.14</v>
      </c>
      <c r="G150" s="17">
        <v>0.93270500000000001</v>
      </c>
      <c r="H150" s="17">
        <v>0.81497399999999998</v>
      </c>
      <c r="I150" s="17">
        <v>1.0305949999999999</v>
      </c>
      <c r="J150" s="17">
        <v>0.21562000000000001</v>
      </c>
      <c r="K150" s="17">
        <v>0.20921899999999999</v>
      </c>
      <c r="L150" s="17">
        <v>563.9</v>
      </c>
      <c r="M150" s="17">
        <v>3.6000000000000001E-5</v>
      </c>
      <c r="N150" s="17">
        <v>540</v>
      </c>
      <c r="O150" s="17">
        <v>0</v>
      </c>
      <c r="P150" s="17">
        <v>0</v>
      </c>
      <c r="Q150" s="17">
        <v>0.97184499999999996</v>
      </c>
      <c r="R150" s="17">
        <v>0.82479000000000002</v>
      </c>
      <c r="S150" s="17">
        <v>1.105362</v>
      </c>
      <c r="T150" s="17">
        <v>0.28057199999999999</v>
      </c>
      <c r="U150" s="17">
        <v>0.253828</v>
      </c>
      <c r="V150" s="17">
        <v>543.4</v>
      </c>
      <c r="W150" s="17">
        <v>9.0000000000000002E-6</v>
      </c>
      <c r="X150" s="17">
        <v>723</v>
      </c>
      <c r="Y150" s="17">
        <v>0</v>
      </c>
      <c r="Z150" s="17">
        <v>0</v>
      </c>
      <c r="AA150" s="17">
        <v>0.39050400000000002</v>
      </c>
      <c r="AB150" s="17">
        <v>0.122417</v>
      </c>
      <c r="AC150" s="17">
        <v>0.85913700000000004</v>
      </c>
      <c r="AD150" s="17">
        <v>0.25</v>
      </c>
      <c r="AE150" s="17">
        <v>1472.9</v>
      </c>
    </row>
    <row r="151" spans="1:31">
      <c r="A151" s="17">
        <v>138</v>
      </c>
      <c r="B151" s="19">
        <v>0.4652662037037037</v>
      </c>
      <c r="C151" s="17">
        <v>26.4</v>
      </c>
      <c r="D151" s="17">
        <v>82.4</v>
      </c>
      <c r="E151" s="17">
        <v>4.5187999999999999E-2</v>
      </c>
      <c r="F151" s="17">
        <v>2.1869999999999998</v>
      </c>
      <c r="G151" s="17">
        <v>0.92228500000000002</v>
      </c>
      <c r="H151" s="17">
        <v>0.83414600000000005</v>
      </c>
      <c r="I151" s="17">
        <v>1.0355810000000001</v>
      </c>
      <c r="J151" s="17">
        <v>0.201434</v>
      </c>
      <c r="K151" s="17">
        <v>0.19451299999999999</v>
      </c>
      <c r="L151" s="17">
        <v>579.9</v>
      </c>
      <c r="M151" s="17">
        <v>1.1738999999999999E-2</v>
      </c>
      <c r="N151" s="17">
        <v>564</v>
      </c>
      <c r="O151" s="17">
        <v>0</v>
      </c>
      <c r="P151" s="17">
        <v>0</v>
      </c>
      <c r="Q151" s="17">
        <v>0.95305499999999999</v>
      </c>
      <c r="R151" s="17">
        <v>0.83721299999999998</v>
      </c>
      <c r="S151" s="17">
        <v>1.0979220000000001</v>
      </c>
      <c r="T151" s="17">
        <v>0.26070900000000002</v>
      </c>
      <c r="U151" s="17">
        <v>0.237457</v>
      </c>
      <c r="V151" s="17">
        <v>498.1</v>
      </c>
      <c r="W151" s="17">
        <v>3.9999999999999998E-6</v>
      </c>
      <c r="X151" s="17">
        <v>657</v>
      </c>
      <c r="Y151" s="17">
        <v>0</v>
      </c>
      <c r="Z151" s="17">
        <v>0</v>
      </c>
      <c r="AA151" s="17">
        <v>0.36531799999999998</v>
      </c>
      <c r="AB151" s="17">
        <v>0.13963900000000001</v>
      </c>
      <c r="AC151" s="17">
        <v>0.87361800000000001</v>
      </c>
      <c r="AD151" s="17">
        <v>0.25</v>
      </c>
      <c r="AE151" s="17">
        <v>1432.3</v>
      </c>
    </row>
    <row r="152" spans="1:31">
      <c r="A152" s="17">
        <v>139</v>
      </c>
      <c r="B152" s="19">
        <v>0.46532407407407406</v>
      </c>
      <c r="C152" s="17">
        <v>25.5</v>
      </c>
      <c r="D152" s="17">
        <v>85.1</v>
      </c>
      <c r="E152" s="17">
        <v>4.4595999999999997E-2</v>
      </c>
      <c r="F152" s="17">
        <v>2.1579999999999999</v>
      </c>
      <c r="G152" s="17">
        <v>0.91702399999999995</v>
      </c>
      <c r="H152" s="17">
        <v>0.81323299999999998</v>
      </c>
      <c r="I152" s="17">
        <v>1.0071969999999999</v>
      </c>
      <c r="J152" s="17">
        <v>0.193965</v>
      </c>
      <c r="K152" s="17">
        <v>0.192579</v>
      </c>
      <c r="L152" s="17">
        <v>527.9</v>
      </c>
      <c r="M152" s="17">
        <v>3.0000000000000001E-6</v>
      </c>
      <c r="N152" s="17">
        <v>650</v>
      </c>
      <c r="O152" s="17">
        <v>0</v>
      </c>
      <c r="P152" s="17">
        <v>0</v>
      </c>
      <c r="Q152" s="17">
        <v>0.96336599999999994</v>
      </c>
      <c r="R152" s="17">
        <v>0.81712799999999997</v>
      </c>
      <c r="S152" s="17">
        <v>1.09256</v>
      </c>
      <c r="T152" s="17">
        <v>0.27543200000000001</v>
      </c>
      <c r="U152" s="17">
        <v>0.25209799999999999</v>
      </c>
      <c r="V152" s="17">
        <v>531.1</v>
      </c>
      <c r="W152" s="17">
        <v>2.0000000000000002E-5</v>
      </c>
      <c r="X152" s="17">
        <v>400</v>
      </c>
      <c r="Y152" s="17">
        <v>0</v>
      </c>
      <c r="Z152" s="17">
        <v>0</v>
      </c>
      <c r="AA152" s="17">
        <v>0.38784299999999999</v>
      </c>
      <c r="AB152" s="17">
        <v>0.14951400000000001</v>
      </c>
      <c r="AC152" s="17">
        <v>0.85830899999999999</v>
      </c>
      <c r="AD152" s="17">
        <v>0.25</v>
      </c>
      <c r="AE152" s="17">
        <v>1573.3</v>
      </c>
    </row>
    <row r="153" spans="1:31">
      <c r="A153" s="17">
        <v>140</v>
      </c>
      <c r="B153" s="19">
        <v>0.46538194444444447</v>
      </c>
      <c r="C153" s="17">
        <v>24.4</v>
      </c>
      <c r="D153" s="17">
        <v>89.6</v>
      </c>
      <c r="E153" s="17">
        <v>4.6051000000000002E-2</v>
      </c>
      <c r="F153" s="17">
        <v>2.2280000000000002</v>
      </c>
      <c r="G153" s="17">
        <v>0.932647</v>
      </c>
      <c r="H153" s="17">
        <v>0.820411</v>
      </c>
      <c r="I153" s="17">
        <v>1.0071699999999999</v>
      </c>
      <c r="J153" s="17">
        <v>0.18675900000000001</v>
      </c>
      <c r="K153" s="17">
        <v>0.18543000000000001</v>
      </c>
      <c r="L153" s="17">
        <v>550.9</v>
      </c>
      <c r="M153" s="17">
        <v>0.17652000000000001</v>
      </c>
      <c r="N153" s="17">
        <v>507</v>
      </c>
      <c r="O153" s="17">
        <v>0</v>
      </c>
      <c r="P153" s="17">
        <v>0</v>
      </c>
      <c r="Q153" s="17">
        <v>0.95255999999999996</v>
      </c>
      <c r="R153" s="17">
        <v>0.81853500000000001</v>
      </c>
      <c r="S153" s="17">
        <v>1.065572</v>
      </c>
      <c r="T153" s="17">
        <v>0.24703700000000001</v>
      </c>
      <c r="U153" s="17">
        <v>0.23183500000000001</v>
      </c>
      <c r="V153" s="17">
        <v>570.5</v>
      </c>
      <c r="W153" s="17">
        <v>8.4569000000000005E-2</v>
      </c>
      <c r="X153" s="17">
        <v>489</v>
      </c>
      <c r="Y153" s="17">
        <v>0</v>
      </c>
      <c r="Z153" s="17">
        <v>0</v>
      </c>
      <c r="AA153" s="17">
        <v>0.35666900000000001</v>
      </c>
      <c r="AB153" s="17">
        <v>0.13103000000000001</v>
      </c>
      <c r="AC153" s="17">
        <v>0.85090399999999999</v>
      </c>
      <c r="AD153" s="17">
        <v>0.25</v>
      </c>
      <c r="AE153" s="17">
        <v>1507.7</v>
      </c>
    </row>
    <row r="154" spans="1:31">
      <c r="A154" s="17">
        <v>141</v>
      </c>
      <c r="B154" s="19">
        <v>0.46543981481481483</v>
      </c>
      <c r="C154" s="17">
        <v>23.5</v>
      </c>
      <c r="D154" s="17">
        <v>94.1</v>
      </c>
      <c r="E154" s="17">
        <v>5.1901999999999997E-2</v>
      </c>
      <c r="F154" s="17">
        <v>2.512</v>
      </c>
      <c r="G154" s="17">
        <v>0.934311</v>
      </c>
      <c r="H154" s="17">
        <v>0.80252299999999999</v>
      </c>
      <c r="I154" s="17">
        <v>1.0027729999999999</v>
      </c>
      <c r="J154" s="17">
        <v>0.20025000000000001</v>
      </c>
      <c r="K154" s="17">
        <v>0.19969600000000001</v>
      </c>
      <c r="L154" s="17">
        <v>556.79999999999995</v>
      </c>
      <c r="M154" s="17">
        <v>7.8830999999999998E-2</v>
      </c>
      <c r="N154" s="17">
        <v>557</v>
      </c>
      <c r="O154" s="17">
        <v>0</v>
      </c>
      <c r="P154" s="17">
        <v>0</v>
      </c>
      <c r="Q154" s="17">
        <v>0.95231399999999999</v>
      </c>
      <c r="R154" s="17">
        <v>0.80554999999999999</v>
      </c>
      <c r="S154" s="17">
        <v>1.076065</v>
      </c>
      <c r="T154" s="17">
        <v>0.27051500000000001</v>
      </c>
      <c r="U154" s="17">
        <v>0.25139299999999998</v>
      </c>
      <c r="V154" s="17">
        <v>481.3</v>
      </c>
      <c r="W154" s="17">
        <v>1.9999999999999999E-6</v>
      </c>
      <c r="X154" s="17">
        <v>663</v>
      </c>
      <c r="Y154" s="17">
        <v>0</v>
      </c>
      <c r="Z154" s="17">
        <v>0</v>
      </c>
      <c r="AA154" s="17">
        <v>0.38675900000000002</v>
      </c>
      <c r="AB154" s="17">
        <v>0.14945800000000001</v>
      </c>
      <c r="AC154" s="17">
        <v>0.84598099999999998</v>
      </c>
      <c r="AD154" s="17">
        <v>0.25</v>
      </c>
      <c r="AE154" s="17">
        <v>1491.6</v>
      </c>
    </row>
    <row r="155" spans="1:31">
      <c r="A155" s="17">
        <v>142</v>
      </c>
      <c r="B155" s="19">
        <v>0.4654861111111111</v>
      </c>
      <c r="C155" s="17">
        <v>22.4</v>
      </c>
      <c r="D155" s="17">
        <v>98.7</v>
      </c>
      <c r="E155" s="17">
        <v>4.5330000000000002E-2</v>
      </c>
      <c r="F155" s="17">
        <v>2.1930000000000001</v>
      </c>
      <c r="G155" s="17">
        <v>0.90093599999999996</v>
      </c>
      <c r="H155" s="17">
        <v>0.80179999999999996</v>
      </c>
      <c r="I155" s="17">
        <v>0.98307199999999995</v>
      </c>
      <c r="J155" s="17">
        <v>0.18127199999999999</v>
      </c>
      <c r="K155" s="17">
        <v>0.184393</v>
      </c>
      <c r="L155" s="17">
        <v>463.6</v>
      </c>
      <c r="M155" s="17">
        <v>2.0999999999999999E-5</v>
      </c>
      <c r="N155" s="17">
        <v>420</v>
      </c>
      <c r="O155" s="17">
        <v>0</v>
      </c>
      <c r="P155" s="17">
        <v>0</v>
      </c>
      <c r="Q155" s="17">
        <v>0.94314799999999999</v>
      </c>
      <c r="R155" s="17">
        <v>0.81305700000000003</v>
      </c>
      <c r="S155" s="17">
        <v>1.068065</v>
      </c>
      <c r="T155" s="17">
        <v>0.25500800000000001</v>
      </c>
      <c r="U155" s="17">
        <v>0.238757</v>
      </c>
      <c r="V155" s="17">
        <v>556.70000000000005</v>
      </c>
      <c r="W155" s="17">
        <v>5.0000000000000004E-6</v>
      </c>
      <c r="X155" s="17">
        <v>435</v>
      </c>
      <c r="Y155" s="17">
        <v>0</v>
      </c>
      <c r="Z155" s="17">
        <v>0</v>
      </c>
      <c r="AA155" s="17">
        <v>0.36731799999999998</v>
      </c>
      <c r="AB155" s="17">
        <v>0.10363600000000001</v>
      </c>
      <c r="AC155" s="17">
        <v>0.83948500000000004</v>
      </c>
      <c r="AD155" s="17">
        <v>0.25</v>
      </c>
      <c r="AE155" s="17">
        <v>1791.5</v>
      </c>
    </row>
    <row r="156" spans="1:31">
      <c r="A156" s="17">
        <v>143</v>
      </c>
      <c r="B156" s="19">
        <v>0.46554398148148146</v>
      </c>
      <c r="C156" s="17">
        <v>21.5</v>
      </c>
      <c r="D156" s="17">
        <v>104.1</v>
      </c>
      <c r="E156" s="17">
        <v>4.1836999999999999E-2</v>
      </c>
      <c r="F156" s="17">
        <v>2.024</v>
      </c>
      <c r="G156" s="17">
        <v>0.91164100000000003</v>
      </c>
      <c r="H156" s="17">
        <v>0.81174000000000002</v>
      </c>
      <c r="I156" s="17">
        <v>0.987842</v>
      </c>
      <c r="J156" s="17">
        <v>0.17610200000000001</v>
      </c>
      <c r="K156" s="17">
        <v>0.17827000000000001</v>
      </c>
      <c r="L156" s="17">
        <v>450.2</v>
      </c>
      <c r="M156" s="17">
        <v>1.9999999999999999E-6</v>
      </c>
      <c r="N156" s="17">
        <v>738</v>
      </c>
      <c r="O156" s="17">
        <v>0</v>
      </c>
      <c r="P156" s="17">
        <v>0</v>
      </c>
      <c r="Q156" s="17">
        <v>0.95378399999999997</v>
      </c>
      <c r="R156" s="17">
        <v>0.81687900000000002</v>
      </c>
      <c r="S156" s="17">
        <v>1.064918</v>
      </c>
      <c r="T156" s="17">
        <v>0.24803900000000001</v>
      </c>
      <c r="U156" s="17">
        <v>0.23291799999999999</v>
      </c>
      <c r="V156" s="17">
        <v>433.3</v>
      </c>
      <c r="W156" s="17">
        <v>1.9999999999999999E-6</v>
      </c>
      <c r="X156" s="17">
        <v>631</v>
      </c>
      <c r="Y156" s="17">
        <v>0</v>
      </c>
      <c r="Z156" s="17">
        <v>0</v>
      </c>
      <c r="AA156" s="17">
        <v>0.35833500000000001</v>
      </c>
      <c r="AB156" s="17">
        <v>0.172346</v>
      </c>
      <c r="AC156" s="17">
        <v>0.85962700000000003</v>
      </c>
      <c r="AD156" s="17">
        <v>0.25</v>
      </c>
      <c r="AE156" s="17">
        <v>1844.7</v>
      </c>
    </row>
    <row r="157" spans="1:31">
      <c r="A157" s="17">
        <v>144</v>
      </c>
      <c r="B157" s="19">
        <v>0.46560185185185188</v>
      </c>
      <c r="C157" s="17">
        <v>20.6</v>
      </c>
      <c r="D157" s="17">
        <v>107.7</v>
      </c>
      <c r="E157" s="17">
        <v>5.7543999999999998E-2</v>
      </c>
      <c r="F157" s="17">
        <v>2.7850000000000001</v>
      </c>
      <c r="G157" s="17">
        <v>0.91636200000000001</v>
      </c>
      <c r="H157" s="17">
        <v>0.80948100000000001</v>
      </c>
      <c r="I157" s="17">
        <v>0.98431500000000005</v>
      </c>
      <c r="J157" s="17">
        <v>0.17483399999999999</v>
      </c>
      <c r="K157" s="17">
        <v>0.17762</v>
      </c>
      <c r="L157" s="17">
        <v>507.9</v>
      </c>
      <c r="M157" s="17">
        <v>3.0000000000000001E-6</v>
      </c>
      <c r="N157" s="17">
        <v>371</v>
      </c>
      <c r="O157" s="17">
        <v>0</v>
      </c>
      <c r="P157" s="17">
        <v>0</v>
      </c>
      <c r="Q157" s="17">
        <v>0.96990900000000002</v>
      </c>
      <c r="R157" s="17">
        <v>0.77378599999999997</v>
      </c>
      <c r="S157" s="17">
        <v>1.038473</v>
      </c>
      <c r="T157" s="17">
        <v>0.26468700000000001</v>
      </c>
      <c r="U157" s="17">
        <v>0.25488100000000002</v>
      </c>
      <c r="V157" s="17">
        <v>599.79999999999995</v>
      </c>
      <c r="W157" s="17">
        <v>6.9999999999999999E-6</v>
      </c>
      <c r="X157" s="17">
        <v>387</v>
      </c>
      <c r="Y157" s="17">
        <v>0</v>
      </c>
      <c r="Z157" s="17">
        <v>0</v>
      </c>
      <c r="AA157" s="17">
        <v>0.392125</v>
      </c>
      <c r="AB157" s="17">
        <v>0.10885300000000001</v>
      </c>
      <c r="AC157" s="17">
        <v>0.80259800000000003</v>
      </c>
      <c r="AD157" s="17">
        <v>0.25</v>
      </c>
      <c r="AE157" s="17">
        <v>1635.2</v>
      </c>
    </row>
    <row r="158" spans="1:31">
      <c r="A158" s="17">
        <v>145</v>
      </c>
      <c r="B158" s="19">
        <v>0.46565972222222224</v>
      </c>
      <c r="C158" s="17">
        <v>19.5</v>
      </c>
      <c r="D158" s="17">
        <v>114</v>
      </c>
      <c r="E158" s="17">
        <v>4.9778999999999997E-2</v>
      </c>
      <c r="F158" s="17">
        <v>2.4089999999999998</v>
      </c>
      <c r="G158" s="17">
        <v>0.92430999999999996</v>
      </c>
      <c r="H158" s="17">
        <v>0.81465799999999999</v>
      </c>
      <c r="I158" s="17">
        <v>0.99181799999999998</v>
      </c>
      <c r="J158" s="17">
        <v>0.17716000000000001</v>
      </c>
      <c r="K158" s="17">
        <v>0.178621</v>
      </c>
      <c r="L158" s="17">
        <v>480.6</v>
      </c>
      <c r="M158" s="17">
        <v>5.0000000000000004E-6</v>
      </c>
      <c r="N158" s="17">
        <v>409</v>
      </c>
      <c r="O158" s="17">
        <v>0</v>
      </c>
      <c r="P158" s="17">
        <v>0</v>
      </c>
      <c r="Q158" s="17">
        <v>0.96343699999999999</v>
      </c>
      <c r="R158" s="17">
        <v>0.79440500000000003</v>
      </c>
      <c r="S158" s="17">
        <v>1.0218039999999999</v>
      </c>
      <c r="T158" s="17">
        <v>0.22739899999999999</v>
      </c>
      <c r="U158" s="17">
        <v>0.22254699999999999</v>
      </c>
      <c r="V158" s="17">
        <v>512.20000000000005</v>
      </c>
      <c r="W158" s="17">
        <v>6.9999999999999999E-6</v>
      </c>
      <c r="X158" s="17">
        <v>588</v>
      </c>
      <c r="Y158" s="17">
        <v>0</v>
      </c>
      <c r="Z158" s="17">
        <v>0</v>
      </c>
      <c r="AA158" s="17">
        <v>0.34238000000000002</v>
      </c>
      <c r="AB158" s="17">
        <v>0.118821</v>
      </c>
      <c r="AC158" s="17">
        <v>0.82142499999999996</v>
      </c>
      <c r="AD158" s="17">
        <v>0.25</v>
      </c>
      <c r="AE158" s="17">
        <v>1728.1</v>
      </c>
    </row>
    <row r="159" spans="1:31">
      <c r="A159" s="17">
        <v>146</v>
      </c>
      <c r="B159" s="19">
        <v>0.46571759259259254</v>
      </c>
      <c r="C159" s="17">
        <v>18.899999999999999</v>
      </c>
      <c r="D159" s="17">
        <v>115.9</v>
      </c>
      <c r="E159" s="17">
        <v>4.6898000000000002E-2</v>
      </c>
      <c r="F159" s="17">
        <v>2.2690000000000001</v>
      </c>
      <c r="G159" s="17">
        <v>0.91989699999999996</v>
      </c>
      <c r="H159" s="17">
        <v>0.81793800000000005</v>
      </c>
      <c r="I159" s="17">
        <v>0.98183399999999998</v>
      </c>
      <c r="J159" s="17">
        <v>0.16389599999999999</v>
      </c>
      <c r="K159" s="17">
        <v>0.16692899999999999</v>
      </c>
      <c r="L159" s="17">
        <v>500.9</v>
      </c>
      <c r="M159" s="17">
        <v>8.7618000000000001E-2</v>
      </c>
      <c r="N159" s="17">
        <v>900</v>
      </c>
      <c r="O159" s="17">
        <v>0</v>
      </c>
      <c r="P159" s="17">
        <v>0</v>
      </c>
      <c r="Q159" s="17">
        <v>0.94913999999999998</v>
      </c>
      <c r="R159" s="17">
        <v>0.80673700000000004</v>
      </c>
      <c r="S159" s="17">
        <v>1.046845</v>
      </c>
      <c r="T159" s="17">
        <v>0.24010799999999999</v>
      </c>
      <c r="U159" s="17">
        <v>0.22936400000000001</v>
      </c>
      <c r="V159" s="17">
        <v>454.3</v>
      </c>
      <c r="W159" s="17">
        <v>6.0000000000000002E-6</v>
      </c>
      <c r="X159" s="17">
        <v>766</v>
      </c>
      <c r="Y159" s="17">
        <v>0</v>
      </c>
      <c r="Z159" s="17">
        <v>0</v>
      </c>
      <c r="AA159" s="17">
        <v>0.35286699999999999</v>
      </c>
      <c r="AB159" s="17">
        <v>0.239175</v>
      </c>
      <c r="AC159" s="17">
        <v>0.86416499999999996</v>
      </c>
      <c r="AD159" s="17">
        <v>0.25</v>
      </c>
      <c r="AE159" s="17">
        <v>1658.1</v>
      </c>
    </row>
    <row r="160" spans="1:31">
      <c r="A160" s="17">
        <v>147</v>
      </c>
      <c r="B160" s="19">
        <v>0.46576388888888887</v>
      </c>
      <c r="C160" s="17">
        <v>17.8</v>
      </c>
      <c r="D160" s="17">
        <v>123.1</v>
      </c>
      <c r="E160" s="17">
        <v>4.8698999999999999E-2</v>
      </c>
      <c r="F160" s="17">
        <v>2.3570000000000002</v>
      </c>
      <c r="G160" s="17">
        <v>0.91618200000000005</v>
      </c>
      <c r="H160" s="17">
        <v>0.80610300000000001</v>
      </c>
      <c r="I160" s="17">
        <v>0.97747499999999998</v>
      </c>
      <c r="J160" s="17">
        <v>0.171372</v>
      </c>
      <c r="K160" s="17">
        <v>0.175321</v>
      </c>
      <c r="L160" s="17">
        <v>467.6</v>
      </c>
      <c r="M160" s="17">
        <v>9.0000000000000002E-6</v>
      </c>
      <c r="N160" s="17">
        <v>738</v>
      </c>
      <c r="O160" s="17">
        <v>0</v>
      </c>
      <c r="P160" s="17">
        <v>0</v>
      </c>
      <c r="Q160" s="17">
        <v>0.95003499999999996</v>
      </c>
      <c r="R160" s="17">
        <v>0.780555</v>
      </c>
      <c r="S160" s="17">
        <v>1.012966</v>
      </c>
      <c r="T160" s="17">
        <v>0.23241200000000001</v>
      </c>
      <c r="U160" s="17">
        <v>0.229437</v>
      </c>
      <c r="V160" s="17">
        <v>581.6</v>
      </c>
      <c r="W160" s="17">
        <v>3.0000000000000001E-6</v>
      </c>
      <c r="X160" s="17">
        <v>481</v>
      </c>
      <c r="Y160" s="17">
        <v>0</v>
      </c>
      <c r="Z160" s="17">
        <v>0</v>
      </c>
      <c r="AA160" s="17">
        <v>0.35297899999999999</v>
      </c>
      <c r="AB160" s="17">
        <v>0.203712</v>
      </c>
      <c r="AC160" s="17">
        <v>0.82789999999999997</v>
      </c>
      <c r="AD160" s="17">
        <v>0.25</v>
      </c>
      <c r="AE160" s="17">
        <v>1776.2</v>
      </c>
    </row>
    <row r="161" spans="1:31">
      <c r="A161" s="17">
        <v>148</v>
      </c>
      <c r="B161" s="19">
        <v>0.46582175925925928</v>
      </c>
      <c r="C161" s="17">
        <v>17.100000000000001</v>
      </c>
      <c r="D161" s="17">
        <v>126.7</v>
      </c>
      <c r="E161" s="17">
        <v>6.4091999999999996E-2</v>
      </c>
      <c r="F161" s="17">
        <v>3.101</v>
      </c>
      <c r="G161" s="17">
        <v>0.89205999999999996</v>
      </c>
      <c r="H161" s="17">
        <v>0.80900300000000003</v>
      </c>
      <c r="I161" s="17">
        <v>0.96391499999999997</v>
      </c>
      <c r="J161" s="17">
        <v>0.15491199999999999</v>
      </c>
      <c r="K161" s="17">
        <v>0.16071099999999999</v>
      </c>
      <c r="L161" s="17">
        <v>532.6</v>
      </c>
      <c r="M161" s="17">
        <v>0.26180500000000001</v>
      </c>
      <c r="N161" s="17">
        <v>567</v>
      </c>
      <c r="O161" s="17">
        <v>0</v>
      </c>
      <c r="P161" s="17">
        <v>0</v>
      </c>
      <c r="Q161" s="17">
        <v>0.93667500000000004</v>
      </c>
      <c r="R161" s="17">
        <v>0.77640299999999995</v>
      </c>
      <c r="S161" s="17">
        <v>1.0384230000000001</v>
      </c>
      <c r="T161" s="17">
        <v>0.26201999999999998</v>
      </c>
      <c r="U161" s="17">
        <v>0.25232500000000002</v>
      </c>
      <c r="V161" s="17">
        <v>532.4</v>
      </c>
      <c r="W161" s="17">
        <v>0.14168900000000001</v>
      </c>
      <c r="X161" s="17">
        <v>589</v>
      </c>
      <c r="Y161" s="17">
        <v>0</v>
      </c>
      <c r="Z161" s="17">
        <v>0</v>
      </c>
      <c r="AA161" s="17">
        <v>0.38819199999999998</v>
      </c>
      <c r="AB161" s="17">
        <v>0.18729699999999999</v>
      </c>
      <c r="AC161" s="17">
        <v>0.82547800000000005</v>
      </c>
      <c r="AD161" s="17">
        <v>0.25</v>
      </c>
      <c r="AE161" s="17">
        <v>1559.4</v>
      </c>
    </row>
    <row r="162" spans="1:31">
      <c r="A162" s="17">
        <v>149</v>
      </c>
      <c r="B162" s="19">
        <v>0.46587962962962964</v>
      </c>
      <c r="C162" s="17">
        <v>16</v>
      </c>
      <c r="D162" s="17">
        <v>129.4</v>
      </c>
      <c r="E162" s="17">
        <v>4.9945000000000003E-2</v>
      </c>
      <c r="F162" s="17">
        <v>2.4169999999999998</v>
      </c>
      <c r="G162" s="17">
        <v>0.90121499999999999</v>
      </c>
      <c r="H162" s="17">
        <v>0.81068799999999996</v>
      </c>
      <c r="I162" s="17">
        <v>0.98228099999999996</v>
      </c>
      <c r="J162" s="17">
        <v>0.171593</v>
      </c>
      <c r="K162" s="17">
        <v>0.17468800000000001</v>
      </c>
      <c r="L162" s="17">
        <v>485</v>
      </c>
      <c r="M162" s="17">
        <v>5.9860999999999998E-2</v>
      </c>
      <c r="N162" s="17">
        <v>855</v>
      </c>
      <c r="O162" s="17">
        <v>0</v>
      </c>
      <c r="P162" s="17">
        <v>0</v>
      </c>
      <c r="Q162" s="17">
        <v>0.95316599999999996</v>
      </c>
      <c r="R162" s="17">
        <v>0.79303999999999997</v>
      </c>
      <c r="S162" s="17">
        <v>1.02633</v>
      </c>
      <c r="T162" s="17">
        <v>0.23329</v>
      </c>
      <c r="U162" s="17">
        <v>0.22730500000000001</v>
      </c>
      <c r="V162" s="17">
        <v>504.6</v>
      </c>
      <c r="W162" s="17">
        <v>9.9999999999999995E-7</v>
      </c>
      <c r="X162" s="17">
        <v>783</v>
      </c>
      <c r="Y162" s="17">
        <v>0</v>
      </c>
      <c r="Z162" s="17">
        <v>0</v>
      </c>
      <c r="AA162" s="17">
        <v>0.34970000000000001</v>
      </c>
      <c r="AB162" s="17">
        <v>0.24412300000000001</v>
      </c>
      <c r="AC162" s="17">
        <v>0.84999199999999997</v>
      </c>
      <c r="AD162" s="17">
        <v>0.25</v>
      </c>
      <c r="AE162" s="17">
        <v>1712.6</v>
      </c>
    </row>
    <row r="163" spans="1:31">
      <c r="A163" s="17">
        <v>150</v>
      </c>
      <c r="B163" s="19">
        <v>0.46593749999999995</v>
      </c>
      <c r="C163" s="17">
        <v>15.3</v>
      </c>
      <c r="D163" s="17">
        <v>138.5</v>
      </c>
      <c r="E163" s="17">
        <v>5.7061000000000001E-2</v>
      </c>
      <c r="F163" s="17">
        <v>2.7610000000000001</v>
      </c>
      <c r="G163" s="17">
        <v>0.88759100000000002</v>
      </c>
      <c r="H163" s="17">
        <v>0.81303899999999996</v>
      </c>
      <c r="I163" s="17">
        <v>0.96861600000000003</v>
      </c>
      <c r="J163" s="17">
        <v>0.15557599999999999</v>
      </c>
      <c r="K163" s="17">
        <v>0.16061700000000001</v>
      </c>
      <c r="L163" s="17">
        <v>458.5</v>
      </c>
      <c r="M163" s="17">
        <v>1.4E-5</v>
      </c>
      <c r="N163" s="17">
        <v>362</v>
      </c>
      <c r="O163" s="17">
        <v>0</v>
      </c>
      <c r="P163" s="17">
        <v>0</v>
      </c>
      <c r="Q163" s="17">
        <v>0.94813400000000003</v>
      </c>
      <c r="R163" s="17">
        <v>0.80664400000000003</v>
      </c>
      <c r="S163" s="17">
        <v>1.035355</v>
      </c>
      <c r="T163" s="17">
        <v>0.228711</v>
      </c>
      <c r="U163" s="17">
        <v>0.22090099999999999</v>
      </c>
      <c r="V163" s="17">
        <v>427.7</v>
      </c>
      <c r="W163" s="17">
        <v>1.9999999999999999E-6</v>
      </c>
      <c r="X163" s="17">
        <v>683</v>
      </c>
      <c r="Y163" s="17">
        <v>0</v>
      </c>
      <c r="Z163" s="17">
        <v>0</v>
      </c>
      <c r="AA163" s="17">
        <v>0.33984700000000001</v>
      </c>
      <c r="AB163" s="17">
        <v>0.121532</v>
      </c>
      <c r="AC163" s="17">
        <v>0.83443999999999996</v>
      </c>
      <c r="AD163" s="17">
        <v>0.25</v>
      </c>
      <c r="AE163" s="17">
        <v>1811.4</v>
      </c>
    </row>
    <row r="164" spans="1:31">
      <c r="A164" s="17">
        <v>151</v>
      </c>
      <c r="B164" s="19">
        <v>0.46599537037037037</v>
      </c>
      <c r="C164" s="17">
        <v>14.6</v>
      </c>
      <c r="D164" s="17">
        <v>149.30000000000001</v>
      </c>
      <c r="E164" s="17">
        <v>6.4675999999999997E-2</v>
      </c>
      <c r="F164" s="17">
        <v>3.13</v>
      </c>
      <c r="G164" s="17">
        <v>0.85014500000000004</v>
      </c>
      <c r="H164" s="17">
        <v>0.79095700000000002</v>
      </c>
      <c r="I164" s="17">
        <v>0.95590600000000003</v>
      </c>
      <c r="J164" s="17">
        <v>0.16494900000000001</v>
      </c>
      <c r="K164" s="17">
        <v>0.17255799999999999</v>
      </c>
      <c r="L164" s="17">
        <v>582.79999999999995</v>
      </c>
      <c r="M164" s="17">
        <v>1.9999999999999999E-6</v>
      </c>
      <c r="N164" s="17">
        <v>767</v>
      </c>
      <c r="O164" s="17">
        <v>0</v>
      </c>
      <c r="P164" s="17">
        <v>0</v>
      </c>
      <c r="Q164" s="17">
        <v>0.96384000000000003</v>
      </c>
      <c r="R164" s="17">
        <v>0.79608299999999999</v>
      </c>
      <c r="S164" s="17">
        <v>1.0270999999999999</v>
      </c>
      <c r="T164" s="17">
        <v>0.231017</v>
      </c>
      <c r="U164" s="17">
        <v>0.22492100000000001</v>
      </c>
      <c r="V164" s="17">
        <v>531.20000000000005</v>
      </c>
      <c r="W164" s="17">
        <v>1.7E-5</v>
      </c>
      <c r="X164" s="17">
        <v>524</v>
      </c>
      <c r="Y164" s="17">
        <v>0</v>
      </c>
      <c r="Z164" s="17">
        <v>0</v>
      </c>
      <c r="AA164" s="17">
        <v>0.34603299999999998</v>
      </c>
      <c r="AB164" s="17">
        <v>0.28656399999999999</v>
      </c>
      <c r="AC164" s="17">
        <v>0.86228400000000005</v>
      </c>
      <c r="AD164" s="17">
        <v>0.25</v>
      </c>
      <c r="AE164" s="17">
        <v>1425.2</v>
      </c>
    </row>
    <row r="165" spans="1:31">
      <c r="A165" s="17">
        <v>152</v>
      </c>
      <c r="B165" s="19">
        <v>0.46604166666666669</v>
      </c>
      <c r="C165" s="17">
        <v>13.1</v>
      </c>
      <c r="D165" s="17">
        <v>160.19999999999999</v>
      </c>
      <c r="E165" s="17">
        <v>6.3799999999999996E-2</v>
      </c>
      <c r="F165" s="17">
        <v>3.0870000000000002</v>
      </c>
      <c r="G165" s="17">
        <v>0.86075900000000005</v>
      </c>
      <c r="H165" s="17">
        <v>0.81913400000000003</v>
      </c>
      <c r="I165" s="17">
        <v>0.96213400000000004</v>
      </c>
      <c r="J165" s="17">
        <v>0.14299899999999999</v>
      </c>
      <c r="K165" s="17">
        <v>0.14862700000000001</v>
      </c>
      <c r="L165" s="17">
        <v>463.2</v>
      </c>
      <c r="M165" s="17">
        <v>5.0000000000000004E-6</v>
      </c>
      <c r="N165" s="17">
        <v>369</v>
      </c>
      <c r="O165" s="17">
        <v>0</v>
      </c>
      <c r="P165" s="17">
        <v>0</v>
      </c>
      <c r="Q165" s="17">
        <v>0.93286999999999998</v>
      </c>
      <c r="R165" s="17">
        <v>0.78615199999999996</v>
      </c>
      <c r="S165" s="17">
        <v>1.0031099999999999</v>
      </c>
      <c r="T165" s="17">
        <v>0.21695800000000001</v>
      </c>
      <c r="U165" s="17">
        <v>0.21628500000000001</v>
      </c>
      <c r="V165" s="17">
        <v>558.29999999999995</v>
      </c>
      <c r="W165" s="17">
        <v>1.8E-5</v>
      </c>
      <c r="X165" s="17">
        <v>289</v>
      </c>
      <c r="Y165" s="17">
        <v>0</v>
      </c>
      <c r="Z165" s="17">
        <v>0</v>
      </c>
      <c r="AA165" s="17">
        <v>0.33274599999999999</v>
      </c>
      <c r="AB165" s="17">
        <v>0.141627</v>
      </c>
      <c r="AC165" s="17">
        <v>0.81687900000000002</v>
      </c>
      <c r="AD165" s="17">
        <v>0.25</v>
      </c>
      <c r="AE165" s="17">
        <v>1793.1</v>
      </c>
    </row>
    <row r="166" spans="1:31">
      <c r="A166" s="17">
        <v>153</v>
      </c>
      <c r="B166" s="19">
        <v>0.46609953703703705</v>
      </c>
      <c r="C166" s="17">
        <v>12.7</v>
      </c>
      <c r="D166" s="17">
        <v>162.9</v>
      </c>
      <c r="E166" s="17">
        <v>6.3989000000000004E-2</v>
      </c>
      <c r="F166" s="17">
        <v>3.0960000000000001</v>
      </c>
      <c r="G166" s="17">
        <v>0.86693100000000001</v>
      </c>
      <c r="H166" s="17">
        <v>0.79637800000000003</v>
      </c>
      <c r="I166" s="17">
        <v>0.95055699999999999</v>
      </c>
      <c r="J166" s="17">
        <v>0.15417900000000001</v>
      </c>
      <c r="K166" s="17">
        <v>0.16219900000000001</v>
      </c>
      <c r="L166" s="17">
        <v>560</v>
      </c>
      <c r="M166" s="17">
        <v>2.2157E-2</v>
      </c>
      <c r="N166" s="17">
        <v>1073</v>
      </c>
      <c r="O166" s="17">
        <v>0</v>
      </c>
      <c r="P166" s="17">
        <v>0</v>
      </c>
      <c r="Q166" s="17">
        <v>0.94214600000000004</v>
      </c>
      <c r="R166" s="17">
        <v>0.79329300000000003</v>
      </c>
      <c r="S166" s="17">
        <v>1.044748</v>
      </c>
      <c r="T166" s="17">
        <v>0.25145400000000001</v>
      </c>
      <c r="U166" s="17">
        <v>0.24068400000000001</v>
      </c>
      <c r="V166" s="17">
        <v>512.29999999999995</v>
      </c>
      <c r="W166" s="17">
        <v>1.9999999999999999E-6</v>
      </c>
      <c r="X166" s="17">
        <v>865</v>
      </c>
      <c r="Y166" s="17">
        <v>0</v>
      </c>
      <c r="Z166" s="17">
        <v>0</v>
      </c>
      <c r="AA166" s="17">
        <v>0.37028299999999997</v>
      </c>
      <c r="AB166" s="17">
        <v>0.37076599999999998</v>
      </c>
      <c r="AC166" s="17">
        <v>0.88652399999999998</v>
      </c>
      <c r="AD166" s="17">
        <v>0.25</v>
      </c>
      <c r="AE166" s="17">
        <v>1483.1</v>
      </c>
    </row>
    <row r="167" spans="1:31">
      <c r="A167" s="17">
        <v>154</v>
      </c>
      <c r="B167" s="19">
        <v>0.46615740740740735</v>
      </c>
      <c r="C167" s="17">
        <v>11.3</v>
      </c>
      <c r="D167" s="17">
        <v>176.5</v>
      </c>
      <c r="E167" s="17">
        <v>6.8658999999999998E-2</v>
      </c>
      <c r="F167" s="17">
        <v>3.3220000000000001</v>
      </c>
      <c r="G167" s="17">
        <v>0.93704299999999996</v>
      </c>
      <c r="H167" s="17">
        <v>0.79634400000000005</v>
      </c>
      <c r="I167" s="17">
        <v>0.96113800000000005</v>
      </c>
      <c r="J167" s="17">
        <v>0.164794</v>
      </c>
      <c r="K167" s="17">
        <v>0.171458</v>
      </c>
      <c r="L167" s="17">
        <v>541.70000000000005</v>
      </c>
      <c r="M167" s="17">
        <v>1.2E-5</v>
      </c>
      <c r="N167" s="17">
        <v>529</v>
      </c>
      <c r="O167" s="17">
        <v>0</v>
      </c>
      <c r="P167" s="17">
        <v>0</v>
      </c>
      <c r="Q167" s="17">
        <v>0.91988499999999995</v>
      </c>
      <c r="R167" s="17">
        <v>0.78784200000000004</v>
      </c>
      <c r="S167" s="17">
        <v>0.98759200000000003</v>
      </c>
      <c r="T167" s="17">
        <v>0.19975000000000001</v>
      </c>
      <c r="U167" s="17">
        <v>0.20225899999999999</v>
      </c>
      <c r="V167" s="17">
        <v>531.4</v>
      </c>
      <c r="W167" s="17">
        <v>1.9999999999999999E-6</v>
      </c>
      <c r="X167" s="17">
        <v>428</v>
      </c>
      <c r="Y167" s="17">
        <v>0</v>
      </c>
      <c r="Z167" s="17">
        <v>0</v>
      </c>
      <c r="AA167" s="17">
        <v>0.311168</v>
      </c>
      <c r="AB167" s="17">
        <v>0.233269</v>
      </c>
      <c r="AC167" s="17">
        <v>0.83443800000000001</v>
      </c>
      <c r="AD167" s="17">
        <v>0.25</v>
      </c>
      <c r="AE167" s="17">
        <v>1533.3</v>
      </c>
    </row>
    <row r="168" spans="1:31">
      <c r="A168" s="17">
        <v>155</v>
      </c>
      <c r="B168" s="19">
        <v>0.46621527777777777</v>
      </c>
      <c r="C168" s="17">
        <v>10.9</v>
      </c>
      <c r="D168" s="17">
        <v>180.1</v>
      </c>
      <c r="E168" s="17">
        <v>5.5211000000000003E-2</v>
      </c>
      <c r="F168" s="17">
        <v>2.6720000000000002</v>
      </c>
      <c r="G168" s="17">
        <v>0.86915399999999998</v>
      </c>
      <c r="H168" s="17">
        <v>0.81923800000000002</v>
      </c>
      <c r="I168" s="17">
        <v>0.94418500000000005</v>
      </c>
      <c r="J168" s="17">
        <v>0.124947</v>
      </c>
      <c r="K168" s="17">
        <v>0.13233300000000001</v>
      </c>
      <c r="L168" s="17">
        <v>477.1</v>
      </c>
      <c r="M168" s="17">
        <v>0.54515000000000002</v>
      </c>
      <c r="N168" s="17">
        <v>1034</v>
      </c>
      <c r="O168" s="17">
        <v>0</v>
      </c>
      <c r="P168" s="17">
        <v>0</v>
      </c>
      <c r="Q168" s="17">
        <v>0.91420900000000005</v>
      </c>
      <c r="R168" s="17">
        <v>0.80676300000000001</v>
      </c>
      <c r="S168" s="17">
        <v>1.025007</v>
      </c>
      <c r="T168" s="17">
        <v>0.21824399999999999</v>
      </c>
      <c r="U168" s="17">
        <v>0.212919</v>
      </c>
      <c r="V168" s="17">
        <v>469.4</v>
      </c>
      <c r="W168" s="17">
        <v>6.0000000000000002E-6</v>
      </c>
      <c r="X168" s="17">
        <v>1217</v>
      </c>
      <c r="Y168" s="17">
        <v>0</v>
      </c>
      <c r="Z168" s="17">
        <v>0</v>
      </c>
      <c r="AA168" s="17">
        <v>0.32756800000000003</v>
      </c>
      <c r="AB168" s="17">
        <v>0.34839399999999998</v>
      </c>
      <c r="AC168" s="17">
        <v>0.88279799999999997</v>
      </c>
      <c r="AD168" s="17">
        <v>0.25</v>
      </c>
      <c r="AE168" s="17">
        <v>1740.9</v>
      </c>
    </row>
    <row r="169" spans="1:31">
      <c r="A169" s="17">
        <v>156</v>
      </c>
      <c r="B169" s="19">
        <v>0.46626157407407409</v>
      </c>
      <c r="C169" s="17">
        <v>9.5</v>
      </c>
      <c r="D169" s="17">
        <v>200.9</v>
      </c>
      <c r="E169" s="17">
        <v>6.0786E-2</v>
      </c>
      <c r="F169" s="17">
        <v>2.9409999999999998</v>
      </c>
      <c r="G169" s="17">
        <v>0.85992000000000002</v>
      </c>
      <c r="H169" s="17">
        <v>0.80676700000000001</v>
      </c>
      <c r="I169" s="17">
        <v>0.96249600000000002</v>
      </c>
      <c r="J169" s="17">
        <v>0.15572900000000001</v>
      </c>
      <c r="K169" s="17">
        <v>0.161797</v>
      </c>
      <c r="L169" s="17">
        <v>601.9</v>
      </c>
      <c r="M169" s="17">
        <v>1.2E-5</v>
      </c>
      <c r="N169" s="17">
        <v>1497</v>
      </c>
      <c r="O169" s="17">
        <v>0</v>
      </c>
      <c r="P169" s="17">
        <v>0</v>
      </c>
      <c r="Q169" s="17">
        <v>0.93668799999999997</v>
      </c>
      <c r="R169" s="17">
        <v>0.77836099999999997</v>
      </c>
      <c r="S169" s="17">
        <v>1.0067459999999999</v>
      </c>
      <c r="T169" s="17">
        <v>0.228385</v>
      </c>
      <c r="U169" s="17">
        <v>0.226855</v>
      </c>
      <c r="V169" s="17">
        <v>618.29999999999995</v>
      </c>
      <c r="W169" s="17">
        <v>1.2E-5</v>
      </c>
      <c r="X169" s="17">
        <v>715</v>
      </c>
      <c r="Y169" s="17">
        <v>0</v>
      </c>
      <c r="Z169" s="17">
        <v>0</v>
      </c>
      <c r="AA169" s="17">
        <v>0.34900700000000001</v>
      </c>
      <c r="AB169" s="17">
        <v>0.52157200000000004</v>
      </c>
      <c r="AC169" s="17">
        <v>0.89748000000000006</v>
      </c>
      <c r="AD169" s="17">
        <v>0.25</v>
      </c>
      <c r="AE169" s="17">
        <v>1379.9</v>
      </c>
    </row>
    <row r="170" spans="1:31">
      <c r="A170" s="17">
        <v>157</v>
      </c>
      <c r="B170" s="19">
        <v>0.46631944444444445</v>
      </c>
      <c r="C170" s="17">
        <v>9.1</v>
      </c>
      <c r="D170" s="17">
        <v>210</v>
      </c>
      <c r="E170" s="17">
        <v>7.3971999999999996E-2</v>
      </c>
      <c r="F170" s="17">
        <v>3.5790000000000002</v>
      </c>
      <c r="G170" s="17">
        <v>0.80082500000000001</v>
      </c>
      <c r="H170" s="17">
        <v>0.82990299999999995</v>
      </c>
      <c r="I170" s="17">
        <v>0.96134699999999995</v>
      </c>
      <c r="J170" s="17">
        <v>0.13144400000000001</v>
      </c>
      <c r="K170" s="17">
        <v>0.13672899999999999</v>
      </c>
      <c r="L170" s="17">
        <v>505.6</v>
      </c>
      <c r="M170" s="17">
        <v>0.22917399999999999</v>
      </c>
      <c r="N170" s="17">
        <v>706</v>
      </c>
      <c r="O170" s="17">
        <v>0</v>
      </c>
      <c r="P170" s="17">
        <v>0</v>
      </c>
      <c r="Q170" s="17">
        <v>0.879023</v>
      </c>
      <c r="R170" s="17">
        <v>0.787138</v>
      </c>
      <c r="S170" s="17">
        <v>1.0070440000000001</v>
      </c>
      <c r="T170" s="17">
        <v>0.21990599999999999</v>
      </c>
      <c r="U170" s="17">
        <v>0.21836800000000001</v>
      </c>
      <c r="V170" s="17">
        <v>482</v>
      </c>
      <c r="W170" s="17">
        <v>3.0000000000000001E-6</v>
      </c>
      <c r="X170" s="17">
        <v>654</v>
      </c>
      <c r="Y170" s="17">
        <v>0</v>
      </c>
      <c r="Z170" s="17">
        <v>0</v>
      </c>
      <c r="AA170" s="17">
        <v>0.33595000000000003</v>
      </c>
      <c r="AB170" s="17">
        <v>0.31100800000000001</v>
      </c>
      <c r="AC170" s="17">
        <v>0.85553000000000001</v>
      </c>
      <c r="AD170" s="17">
        <v>0.25</v>
      </c>
      <c r="AE170" s="17">
        <v>1642.7</v>
      </c>
    </row>
    <row r="171" spans="1:31">
      <c r="A171" s="17">
        <v>158</v>
      </c>
      <c r="B171" s="19">
        <v>0.46637731481481487</v>
      </c>
      <c r="C171" s="17">
        <v>8</v>
      </c>
      <c r="D171" s="17">
        <v>231.7</v>
      </c>
      <c r="E171" s="17">
        <v>4.0624E-2</v>
      </c>
      <c r="F171" s="17">
        <v>1.966</v>
      </c>
      <c r="G171" s="17">
        <v>0.80774599999999996</v>
      </c>
      <c r="H171" s="17">
        <v>0.81474599999999997</v>
      </c>
      <c r="I171" s="17">
        <v>0.95677699999999999</v>
      </c>
      <c r="J171" s="17">
        <v>0.14203099999999999</v>
      </c>
      <c r="K171" s="17">
        <v>0.148447</v>
      </c>
      <c r="L171" s="17">
        <v>496.8</v>
      </c>
      <c r="M171" s="17">
        <v>0.129052</v>
      </c>
      <c r="N171" s="17">
        <v>2553</v>
      </c>
      <c r="O171" s="17">
        <v>0</v>
      </c>
      <c r="P171" s="17">
        <v>0</v>
      </c>
      <c r="Q171" s="17">
        <v>0.88605100000000003</v>
      </c>
      <c r="R171" s="17">
        <v>0.81486099999999995</v>
      </c>
      <c r="S171" s="17">
        <v>1.0327850000000001</v>
      </c>
      <c r="T171" s="17">
        <v>0.21792400000000001</v>
      </c>
      <c r="U171" s="17">
        <v>0.211006</v>
      </c>
      <c r="V171" s="17">
        <v>492.3</v>
      </c>
      <c r="W171" s="17">
        <v>8.6690000000000003E-2</v>
      </c>
      <c r="X171" s="17">
        <v>484</v>
      </c>
      <c r="Y171" s="17">
        <v>0</v>
      </c>
      <c r="Z171" s="17">
        <v>0</v>
      </c>
      <c r="AA171" s="17">
        <v>0.32462400000000002</v>
      </c>
      <c r="AB171" s="17">
        <v>0.63886399999999999</v>
      </c>
      <c r="AC171" s="17">
        <v>0.95408499999999996</v>
      </c>
      <c r="AD171" s="17">
        <v>0.25</v>
      </c>
      <c r="AE171" s="17">
        <v>1671.7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2023-02-27T06:47:42Z</dcterms:modified>
</cp:coreProperties>
</file>